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defaultThemeVersion="124226"/>
  <mc:AlternateContent xmlns:mc="http://schemas.openxmlformats.org/markup-compatibility/2006">
    <mc:Choice Requires="x15">
      <x15ac:absPath xmlns:x15ac="http://schemas.microsoft.com/office/spreadsheetml/2010/11/ac" url="\\Dstfs02\14100_環境政策課$\02_室班フォルダ\政策室\14 環境白書\R4(2022)\11 【資料編】執筆依頼【★照会中】\10_各課からの回答【取りまとめ中】\04-3_表excelファイル\"/>
    </mc:Choice>
  </mc:AlternateContent>
  <xr:revisionPtr revIDLastSave="0" documentId="13_ncr:1_{F89FD773-0DA4-4DC5-A89C-45E036BBAADA}" xr6:coauthVersionLast="47" xr6:coauthVersionMax="47" xr10:uidLastSave="{00000000-0000-0000-0000-000000000000}"/>
  <bookViews>
    <workbookView xWindow="-120" yWindow="-120" windowWidth="29040" windowHeight="15720" tabRatio="1000" xr2:uid="{00000000-000D-0000-FFFF-FFFF00000000}"/>
  </bookViews>
  <sheets>
    <sheet name="6.1" sheetId="39" r:id="rId1"/>
    <sheet name="6.2" sheetId="71" r:id="rId2"/>
    <sheet name="6.3.1" sheetId="72" r:id="rId3"/>
    <sheet name="6.3.2" sheetId="73" r:id="rId4"/>
    <sheet name="6.3.3" sheetId="74" r:id="rId5"/>
    <sheet name="6.3.4" sheetId="75" r:id="rId6"/>
    <sheet name="6.3.5" sheetId="76" r:id="rId7"/>
    <sheet name="6.4" sheetId="77" r:id="rId8"/>
    <sheet name="6.5.1" sheetId="78" r:id="rId9"/>
    <sheet name="6.5.2" sheetId="79" r:id="rId10"/>
    <sheet name="6.5.3" sheetId="80" r:id="rId11"/>
    <sheet name="6.6(グラフ元データ)" sheetId="89" r:id="rId12"/>
    <sheet name="6.7(グラフ元データ)" sheetId="90" r:id="rId13"/>
    <sheet name="6.8(グラフ元データ)" sheetId="91" r:id="rId14"/>
    <sheet name="6.9(グラフ元データ)" sheetId="92" r:id="rId15"/>
    <sheet name="6.10(グラフ元データ)" sheetId="93" r:id="rId16"/>
    <sheet name="6.11" sheetId="47" r:id="rId17"/>
    <sheet name="6.12" sheetId="81" r:id="rId18"/>
    <sheet name="6.13" sheetId="82" r:id="rId19"/>
    <sheet name="6.14" sheetId="83" r:id="rId20"/>
    <sheet name="6.15" sheetId="84" r:id="rId21"/>
    <sheet name="6.16.2" sheetId="66" r:id="rId22"/>
    <sheet name="6.16.3" sheetId="67" r:id="rId23"/>
    <sheet name="6.16.4" sheetId="68" r:id="rId24"/>
    <sheet name="6.16.5" sheetId="69" r:id="rId25"/>
    <sheet name="6.16.6" sheetId="70" r:id="rId26"/>
    <sheet name="6.17.3(グラフ元データ)" sheetId="94" r:id="rId27"/>
    <sheet name="6.17.4" sheetId="87" r:id="rId28"/>
    <sheet name="6.17.6" sheetId="86" r:id="rId29"/>
    <sheet name="6.17.7" sheetId="64" r:id="rId30"/>
    <sheet name="6.17.8" sheetId="65" r:id="rId31"/>
    <sheet name="6.18(グラフ元データ)" sheetId="95" r:id="rId32"/>
    <sheet name="6.19(グラフ元データ)" sheetId="96" r:id="rId33"/>
    <sheet name="6.20" sheetId="85" r:id="rId34"/>
    <sheet name="6.21" sheetId="62" r:id="rId35"/>
    <sheet name="6.22" sheetId="88" r:id="rId36"/>
  </sheets>
  <definedNames>
    <definedName name="_Fill" localSheetId="8" hidden="1">'6.5.1'!$D$5:$D$133</definedName>
    <definedName name="_Fill" localSheetId="9" hidden="1">'6.5.2'!$C$4:$C$18</definedName>
    <definedName name="_Fill" localSheetId="10" hidden="1">'6.5.3'!$B$6:$B$87</definedName>
    <definedName name="_xlnm._FilterDatabase" localSheetId="8" hidden="1">'6.5.1'!$B$105:$Q$133</definedName>
    <definedName name="_xlnm.Print_Area" localSheetId="29">'6.17.7'!$A$1:$E$8</definedName>
    <definedName name="_xlnm.Print_Area" localSheetId="2">'6.3.1'!$A$1:$K$77</definedName>
    <definedName name="_xlnm.Print_Area" localSheetId="7">'6.4'!$A$1:$H$9</definedName>
    <definedName name="_xlnm.Print_Area" localSheetId="8">'6.5.1'!$B$1:$Q$133</definedName>
    <definedName name="_xlnm.Print_Area" localSheetId="9">'6.5.2'!$B$1:$V$20</definedName>
    <definedName name="_xlnm.Print_Area" localSheetId="10">'6.5.3'!$B$1:$AC$89</definedName>
    <definedName name="_xlnm.Print_Area" localSheetId="14">'6.9(グラフ元データ)'!$A$1:$M$8</definedName>
    <definedName name="九十九里" localSheetId="10">'6.5.3'!#REF!</definedName>
    <definedName name="九十九里">#REF!</definedName>
    <definedName name="東京湾内房" localSheetId="10">'6.5.3'!#REF!</definedName>
    <definedName name="東京湾内房">#REF!</definedName>
    <definedName name="東京湾内湾" localSheetId="10">'6.5.3'!#REF!,'6.5.3'!#REF!</definedName>
    <definedName name="東京湾内湾">#REF!,#REF!</definedName>
    <definedName name="南房総" localSheetId="28">#REF!</definedName>
    <definedName name="南房総" localSheetId="10">'6.5.3'!#REF!</definedName>
    <definedName name="南房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96" l="1"/>
  <c r="F24" i="96"/>
  <c r="K6" i="75"/>
  <c r="K7" i="75"/>
  <c r="K10" i="75"/>
  <c r="K21" i="75"/>
  <c r="K22" i="75"/>
  <c r="K5" i="72"/>
  <c r="K7" i="72"/>
  <c r="K8" i="72"/>
  <c r="K9" i="72"/>
  <c r="K10" i="72"/>
  <c r="K11" i="72"/>
  <c r="K12" i="72"/>
  <c r="K13" i="72"/>
  <c r="K14" i="72"/>
  <c r="K15" i="72"/>
  <c r="K17" i="72"/>
  <c r="K19" i="72"/>
  <c r="K20" i="72"/>
  <c r="K21" i="72"/>
  <c r="K22" i="72"/>
  <c r="K23" i="72"/>
  <c r="K24" i="72"/>
  <c r="K25" i="72"/>
  <c r="K26" i="72"/>
  <c r="K27" i="72"/>
  <c r="K28" i="72"/>
  <c r="K29" i="72"/>
  <c r="K30" i="72"/>
  <c r="K31" i="72"/>
  <c r="K32" i="72"/>
  <c r="K33" i="72"/>
  <c r="K34" i="72"/>
  <c r="K35" i="72"/>
  <c r="K36" i="72"/>
  <c r="K37" i="72"/>
  <c r="K38" i="72"/>
  <c r="K39" i="72"/>
  <c r="K40" i="72"/>
  <c r="K41" i="72"/>
  <c r="K42" i="72"/>
  <c r="K43" i="72"/>
  <c r="K44" i="72"/>
  <c r="K45" i="72"/>
  <c r="K46" i="72"/>
  <c r="K47" i="72"/>
  <c r="K48" i="72"/>
  <c r="K49" i="72"/>
  <c r="K50" i="72"/>
  <c r="K51" i="72"/>
  <c r="K52" i="72"/>
  <c r="K53" i="72"/>
  <c r="K54" i="72"/>
  <c r="K55" i="72"/>
  <c r="K56" i="72"/>
  <c r="K57" i="72"/>
  <c r="K58" i="72"/>
  <c r="K59" i="72"/>
  <c r="K60" i="72"/>
  <c r="K61" i="72"/>
  <c r="K62" i="72"/>
  <c r="K63" i="72"/>
  <c r="K64" i="72"/>
  <c r="K65" i="72"/>
  <c r="K66" i="72"/>
  <c r="K67" i="72"/>
  <c r="K68" i="72"/>
  <c r="K69" i="72"/>
  <c r="K70" i="72"/>
  <c r="K71" i="72"/>
  <c r="K72" i="72"/>
  <c r="K73" i="72"/>
  <c r="K74" i="72"/>
  <c r="K75" i="72"/>
  <c r="K76" i="72"/>
  <c r="K77" i="72"/>
  <c r="D8" i="64"/>
</calcChain>
</file>

<file path=xl/sharedStrings.xml><?xml version="1.0" encoding="utf-8"?>
<sst xmlns="http://schemas.openxmlformats.org/spreadsheetml/2006/main" count="2930" uniqueCount="1149">
  <si>
    <t>ＤＯ</t>
  </si>
  <si>
    <t>ＳＳ</t>
  </si>
  <si>
    <t>江戸川</t>
  </si>
  <si>
    <t>関宿橋</t>
  </si>
  <si>
    <t>(A)</t>
  </si>
  <si>
    <t>野田橋</t>
  </si>
  <si>
    <t>野田市</t>
  </si>
  <si>
    <t>流山橋</t>
  </si>
  <si>
    <t>流山市</t>
  </si>
  <si>
    <t>新葛飾橋</t>
  </si>
  <si>
    <t>松戸市</t>
  </si>
  <si>
    <t>〃</t>
  </si>
  <si>
    <t>市川橋</t>
  </si>
  <si>
    <t>(B)</t>
  </si>
  <si>
    <t>市川市</t>
  </si>
  <si>
    <t>江戸川水門</t>
  </si>
  <si>
    <t>東西線鉄橋</t>
  </si>
  <si>
    <t>(C)</t>
  </si>
  <si>
    <t>(江戸川放水路)</t>
  </si>
  <si>
    <t>旧江戸川</t>
  </si>
  <si>
    <t>浦安橋</t>
  </si>
  <si>
    <t>浦安市</t>
  </si>
  <si>
    <t>利根運河</t>
  </si>
  <si>
    <t>運河橋</t>
  </si>
  <si>
    <t>本川合流前</t>
  </si>
  <si>
    <t>坂　川</t>
  </si>
  <si>
    <t>弁天橋</t>
  </si>
  <si>
    <t>(E)</t>
  </si>
  <si>
    <t>赤圦樋門</t>
  </si>
  <si>
    <t>新坂川</t>
  </si>
  <si>
    <t>さかね橋</t>
  </si>
  <si>
    <t>六間川</t>
  </si>
  <si>
    <t>古ヶ崎排水機場</t>
  </si>
  <si>
    <t>(-)</t>
  </si>
  <si>
    <t>国分川</t>
  </si>
  <si>
    <t>秋山弁天橋</t>
  </si>
  <si>
    <t>須和田橋</t>
  </si>
  <si>
    <t>春木川</t>
  </si>
  <si>
    <t>国分川合流前</t>
  </si>
  <si>
    <t>真間川</t>
  </si>
  <si>
    <t>根本水門</t>
  </si>
  <si>
    <t>三戸前橋</t>
  </si>
  <si>
    <t>大柏川</t>
  </si>
  <si>
    <t>浅間橋</t>
  </si>
  <si>
    <t>利根川</t>
  </si>
  <si>
    <t>芽吹橋</t>
  </si>
  <si>
    <t>大利根橋（取手）</t>
  </si>
  <si>
    <t>我孫子市</t>
  </si>
  <si>
    <t>栄橋（布川）</t>
  </si>
  <si>
    <t>須賀</t>
  </si>
  <si>
    <t>栄町</t>
  </si>
  <si>
    <t>金江津</t>
  </si>
  <si>
    <t>水郷大橋（佐原）</t>
  </si>
  <si>
    <t>河口堰</t>
  </si>
  <si>
    <t>東庄町</t>
  </si>
  <si>
    <t>銚子大橋</t>
  </si>
  <si>
    <t>銚子市</t>
  </si>
  <si>
    <t>亀成川</t>
  </si>
  <si>
    <t>亀成橋</t>
  </si>
  <si>
    <t>印西市</t>
  </si>
  <si>
    <t>金山落</t>
  </si>
  <si>
    <t>名内橋</t>
  </si>
  <si>
    <t>白井市</t>
    <rPh sb="2" eb="3">
      <t>シ</t>
    </rPh>
    <phoneticPr fontId="4"/>
  </si>
  <si>
    <t>染井入落</t>
  </si>
  <si>
    <t>染井新橋</t>
  </si>
  <si>
    <t>大津川</t>
  </si>
  <si>
    <t>上沼橋</t>
  </si>
  <si>
    <t>大堀川</t>
  </si>
  <si>
    <t>北柏橋</t>
  </si>
  <si>
    <t>(D)</t>
  </si>
  <si>
    <t>鹿島川</t>
  </si>
  <si>
    <t>岩富橋</t>
  </si>
  <si>
    <t>佐倉市</t>
  </si>
  <si>
    <t>鹿島橋</t>
  </si>
  <si>
    <t>高崎川</t>
  </si>
  <si>
    <t>手繰川</t>
  </si>
  <si>
    <t>師戸川</t>
  </si>
  <si>
    <t>師戸橋</t>
  </si>
  <si>
    <t>神崎川</t>
  </si>
  <si>
    <t>神崎橋</t>
  </si>
  <si>
    <t>八千代市</t>
  </si>
  <si>
    <t>桑納川</t>
  </si>
  <si>
    <t>桑納橋</t>
  </si>
  <si>
    <t>印旛放水路</t>
  </si>
  <si>
    <t>八千代橋</t>
  </si>
  <si>
    <t>（上流）</t>
  </si>
  <si>
    <t>長門川</t>
  </si>
  <si>
    <t>長門橋</t>
  </si>
  <si>
    <t>根木名川</t>
  </si>
  <si>
    <t>成田市</t>
  </si>
  <si>
    <t>根木名橋</t>
  </si>
  <si>
    <t>新川水門</t>
  </si>
  <si>
    <t>派川</t>
  </si>
  <si>
    <t>根木名川橋</t>
  </si>
  <si>
    <t>大須賀川</t>
  </si>
  <si>
    <t>関橋</t>
  </si>
  <si>
    <t>黄金橋</t>
  </si>
  <si>
    <t>横利根川</t>
  </si>
  <si>
    <t>横利根閘門</t>
  </si>
  <si>
    <t>与田浦川</t>
  </si>
  <si>
    <t>与田浦橋</t>
  </si>
  <si>
    <t>小野川</t>
  </si>
  <si>
    <t>小野川水門</t>
  </si>
  <si>
    <t>黒部川</t>
  </si>
  <si>
    <t>迎田橋</t>
  </si>
  <si>
    <t>中央大橋</t>
  </si>
  <si>
    <t>黒部川水門</t>
  </si>
  <si>
    <t>清水川</t>
  </si>
  <si>
    <t>山川橋</t>
  </si>
  <si>
    <t>清水橋</t>
  </si>
  <si>
    <t>忍　川</t>
  </si>
  <si>
    <t>高田川</t>
  </si>
  <si>
    <t>白石取水場</t>
  </si>
  <si>
    <t>七間川</t>
  </si>
  <si>
    <t>元禄橋</t>
  </si>
  <si>
    <t>旭市</t>
  </si>
  <si>
    <t>新　川</t>
  </si>
  <si>
    <t>干潟大橋</t>
  </si>
  <si>
    <t>駒込堰</t>
  </si>
  <si>
    <t>栗山川</t>
  </si>
  <si>
    <t>新井橋</t>
  </si>
  <si>
    <t>多古町</t>
  </si>
  <si>
    <t>粟嶋橋</t>
  </si>
  <si>
    <t>高谷川</t>
  </si>
  <si>
    <t>与平橋</t>
  </si>
  <si>
    <t>木戸川</t>
  </si>
  <si>
    <t>小池橋</t>
  </si>
  <si>
    <t>芝山町</t>
  </si>
  <si>
    <t>作田川</t>
  </si>
  <si>
    <t>龍宮大橋</t>
  </si>
  <si>
    <t>真亀川</t>
  </si>
  <si>
    <t>幸田橋</t>
  </si>
  <si>
    <t>東金市</t>
  </si>
  <si>
    <t>真亀橋</t>
  </si>
  <si>
    <t>南白亀川</t>
  </si>
  <si>
    <t>観音堂橋</t>
  </si>
  <si>
    <t>白子町</t>
  </si>
  <si>
    <t>一宮川</t>
  </si>
  <si>
    <t>昭和橋</t>
  </si>
  <si>
    <t>茂原市</t>
  </si>
  <si>
    <t>北川橋</t>
  </si>
  <si>
    <t>長生村</t>
  </si>
  <si>
    <t>中之橋</t>
  </si>
  <si>
    <t>一宮町</t>
  </si>
  <si>
    <t>夷隅川</t>
  </si>
  <si>
    <t>三口橋</t>
  </si>
  <si>
    <t>大多喜町</t>
  </si>
  <si>
    <t>増田橋</t>
  </si>
  <si>
    <t>苅谷橋</t>
  </si>
  <si>
    <t>江東橋</t>
  </si>
  <si>
    <t>二タ間川</t>
  </si>
  <si>
    <t>坂本</t>
  </si>
  <si>
    <t>袋倉川</t>
  </si>
  <si>
    <t>待崎川</t>
  </si>
  <si>
    <t>横渚取水口</t>
  </si>
  <si>
    <t>加茂川</t>
  </si>
  <si>
    <t>石田橋</t>
  </si>
  <si>
    <t>加茂川橋</t>
  </si>
  <si>
    <t>三原川</t>
  </si>
  <si>
    <t>三原橋</t>
  </si>
  <si>
    <t>小向浄水場取水口</t>
  </si>
  <si>
    <t>丸山川</t>
  </si>
  <si>
    <t>瀬戸川</t>
  </si>
  <si>
    <t>瀬戸川橋</t>
  </si>
  <si>
    <t>川尻川</t>
  </si>
  <si>
    <t>川尻橋</t>
  </si>
  <si>
    <t>長尾川</t>
  </si>
  <si>
    <t>上水道取水口</t>
  </si>
  <si>
    <t>汐入川</t>
  </si>
  <si>
    <t>館山市</t>
  </si>
  <si>
    <t>要橋</t>
  </si>
  <si>
    <t>平久里川</t>
  </si>
  <si>
    <t>平成橋</t>
  </si>
  <si>
    <t>増間川</t>
  </si>
  <si>
    <t>池田橋</t>
  </si>
  <si>
    <t>佐久間川</t>
  </si>
  <si>
    <t>勝山橋</t>
  </si>
  <si>
    <t>鋸南町</t>
  </si>
  <si>
    <t>湊　川</t>
  </si>
  <si>
    <t>東郷橋</t>
  </si>
  <si>
    <t>富津市</t>
  </si>
  <si>
    <t>湊橋</t>
  </si>
  <si>
    <t>丹後橋</t>
  </si>
  <si>
    <t>染　川</t>
  </si>
  <si>
    <t>染川橋</t>
  </si>
  <si>
    <t>川向橋</t>
  </si>
  <si>
    <t>小糸川</t>
  </si>
  <si>
    <t>粟倉橋</t>
  </si>
  <si>
    <t>君津市</t>
  </si>
  <si>
    <t>人見橋</t>
  </si>
  <si>
    <t>矢那川</t>
  </si>
  <si>
    <t>平川橋</t>
  </si>
  <si>
    <t>木更津市</t>
  </si>
  <si>
    <t>富士見橋</t>
  </si>
  <si>
    <t>小櫃川</t>
  </si>
  <si>
    <t>岩田橋</t>
  </si>
  <si>
    <t>門生橋</t>
  </si>
  <si>
    <t>小櫃橋</t>
  </si>
  <si>
    <t>椿橋</t>
  </si>
  <si>
    <t>御腹川</t>
  </si>
  <si>
    <t>御腹川橋</t>
  </si>
  <si>
    <t>市原市</t>
  </si>
  <si>
    <t>浅井橋</t>
  </si>
  <si>
    <t>養老大橋</t>
  </si>
  <si>
    <t>村田川</t>
  </si>
  <si>
    <t>新瀬又橋</t>
  </si>
  <si>
    <t>新村田橋</t>
  </si>
  <si>
    <t>都　川</t>
  </si>
  <si>
    <t>都橋</t>
  </si>
  <si>
    <t>千葉市</t>
  </si>
  <si>
    <t>葭川</t>
  </si>
  <si>
    <t>新花見川橋</t>
  </si>
  <si>
    <t>（下流）</t>
  </si>
  <si>
    <t>海老川</t>
  </si>
  <si>
    <t>船橋市</t>
  </si>
  <si>
    <t>河川名</t>
    <phoneticPr fontId="4"/>
  </si>
  <si>
    <t>柏市</t>
    <rPh sb="0" eb="2">
      <t>カシワシ</t>
    </rPh>
    <phoneticPr fontId="4"/>
  </si>
  <si>
    <t>鴨川市</t>
    <rPh sb="0" eb="3">
      <t>カモガワシ</t>
    </rPh>
    <phoneticPr fontId="4"/>
  </si>
  <si>
    <t>無名橋</t>
    <rPh sb="0" eb="2">
      <t>ムメイ</t>
    </rPh>
    <phoneticPr fontId="4"/>
  </si>
  <si>
    <t>香取市</t>
    <rPh sb="0" eb="2">
      <t>カトリ</t>
    </rPh>
    <rPh sb="2" eb="3">
      <t>シ</t>
    </rPh>
    <phoneticPr fontId="4"/>
  </si>
  <si>
    <t>横芝光町</t>
    <rPh sb="0" eb="2">
      <t>ヨコシバ</t>
    </rPh>
    <rPh sb="2" eb="3">
      <t>ヒカリ</t>
    </rPh>
    <rPh sb="3" eb="4">
      <t>マチ</t>
    </rPh>
    <phoneticPr fontId="4"/>
  </si>
  <si>
    <t>山武市</t>
    <rPh sb="0" eb="2">
      <t>サンブ</t>
    </rPh>
    <rPh sb="2" eb="3">
      <t>シ</t>
    </rPh>
    <phoneticPr fontId="4"/>
  </si>
  <si>
    <t>いすみ市</t>
    <rPh sb="3" eb="4">
      <t>シ</t>
    </rPh>
    <phoneticPr fontId="4"/>
  </si>
  <si>
    <t>南房総市</t>
    <rPh sb="0" eb="1">
      <t>ミナミ</t>
    </rPh>
    <rPh sb="1" eb="3">
      <t>ボウソウ</t>
    </rPh>
    <rPh sb="3" eb="4">
      <t>シ</t>
    </rPh>
    <phoneticPr fontId="4"/>
  </si>
  <si>
    <t>番号</t>
    <phoneticPr fontId="4"/>
  </si>
  <si>
    <t>竜灯橋</t>
    <rPh sb="0" eb="1">
      <t>リュウ</t>
    </rPh>
    <rPh sb="1" eb="2">
      <t>ヒ</t>
    </rPh>
    <rPh sb="2" eb="3">
      <t>バシ</t>
    </rPh>
    <phoneticPr fontId="4"/>
  </si>
  <si>
    <t>環境基準点</t>
    <rPh sb="0" eb="1">
      <t>ワ</t>
    </rPh>
    <rPh sb="1" eb="2">
      <t>サカイ</t>
    </rPh>
    <phoneticPr fontId="4"/>
  </si>
  <si>
    <t>亀山大橋</t>
  </si>
  <si>
    <t>小月橋</t>
  </si>
  <si>
    <t>堤体直上流部</t>
  </si>
  <si>
    <t>小佐貫橋下流部</t>
  </si>
  <si>
    <t>北崎橋</t>
  </si>
  <si>
    <t>加茂橋下流部</t>
  </si>
  <si>
    <t>坂下橋</t>
  </si>
  <si>
    <t>下手賀沼中央</t>
  </si>
  <si>
    <t>手賀沼中央</t>
  </si>
  <si>
    <t>根戸下</t>
  </si>
  <si>
    <t>北印旛沼中央</t>
  </si>
  <si>
    <t>一本松下</t>
  </si>
  <si>
    <t>上水道取水口下</t>
  </si>
  <si>
    <t>阿宗橋</t>
  </si>
  <si>
    <t>湖沼名　　　　　　　　　　　　　（環境基準　　　　　　　　　　　　　　　　　類型指定）</t>
    <rPh sb="0" eb="2">
      <t>コショウ</t>
    </rPh>
    <rPh sb="2" eb="3">
      <t>メイ</t>
    </rPh>
    <rPh sb="17" eb="19">
      <t>カンキョウ</t>
    </rPh>
    <rPh sb="19" eb="21">
      <t>キジュン</t>
    </rPh>
    <rPh sb="38" eb="40">
      <t>ルイケイ</t>
    </rPh>
    <rPh sb="40" eb="42">
      <t>シテイ</t>
    </rPh>
    <phoneticPr fontId="4"/>
  </si>
  <si>
    <t>測定地点名</t>
    <rPh sb="0" eb="2">
      <t>ソクテイ</t>
    </rPh>
    <rPh sb="2" eb="4">
      <t>チテン</t>
    </rPh>
    <rPh sb="4" eb="5">
      <t>メイ</t>
    </rPh>
    <phoneticPr fontId="4"/>
  </si>
  <si>
    <t>全窒素</t>
    <rPh sb="0" eb="1">
      <t>ゼン</t>
    </rPh>
    <rPh sb="1" eb="3">
      <t>チッソ</t>
    </rPh>
    <phoneticPr fontId="6"/>
  </si>
  <si>
    <t>全りん</t>
    <rPh sb="0" eb="1">
      <t>ゼン</t>
    </rPh>
    <phoneticPr fontId="6"/>
  </si>
  <si>
    <t>測定地点名
（環境基準類型指定）</t>
    <rPh sb="0" eb="2">
      <t>ソクテイ</t>
    </rPh>
    <rPh sb="2" eb="3">
      <t>チ</t>
    </rPh>
    <rPh sb="3" eb="4">
      <t>テン</t>
    </rPh>
    <rPh sb="4" eb="5">
      <t>メイ</t>
    </rPh>
    <phoneticPr fontId="4"/>
  </si>
  <si>
    <t>ＣＯＤ</t>
    <phoneticPr fontId="6"/>
  </si>
  <si>
    <t>測定地点
の所在地</t>
    <phoneticPr fontId="4"/>
  </si>
  <si>
    <t>印旛沼
（Ａ）　　(Ⅲ)</t>
    <phoneticPr fontId="4"/>
  </si>
  <si>
    <t>印西市</t>
    <phoneticPr fontId="4"/>
  </si>
  <si>
    <t>○</t>
    <phoneticPr fontId="4"/>
  </si>
  <si>
    <t>手賀沼
（Ｂ）　　　　　　　　（Ⅴ）</t>
    <phoneticPr fontId="4"/>
  </si>
  <si>
    <t>布佐下</t>
    <phoneticPr fontId="6"/>
  </si>
  <si>
    <t>高滝ダム　　　貯水池
（Ａ）　　　　　　　　　　　　（－）</t>
    <phoneticPr fontId="4"/>
  </si>
  <si>
    <t>亀山ダム　　　貯水池
（Ａ）　　　　　　　　（－）</t>
    <phoneticPr fontId="4"/>
  </si>
  <si>
    <t>ＢＯＤ</t>
    <phoneticPr fontId="6"/>
  </si>
  <si>
    <t>矢切取水場</t>
    <rPh sb="0" eb="2">
      <t>ヤギリ</t>
    </rPh>
    <rPh sb="4" eb="5">
      <t>バ</t>
    </rPh>
    <phoneticPr fontId="4"/>
  </si>
  <si>
    <t>○</t>
  </si>
  <si>
    <t>さくら橋</t>
  </si>
  <si>
    <t>富川地先</t>
  </si>
  <si>
    <t>木戸大橋</t>
  </si>
  <si>
    <t>木戸橋</t>
  </si>
  <si>
    <t>東町地先</t>
  </si>
  <si>
    <t>朝夷橋　　　　　</t>
  </si>
  <si>
    <t>東田橋</t>
  </si>
  <si>
    <t>横峰大橋</t>
  </si>
  <si>
    <t>養老川</t>
  </si>
  <si>
    <t>持田崎橋</t>
  </si>
  <si>
    <t>江川橋</t>
  </si>
  <si>
    <t>日本橋</t>
  </si>
  <si>
    <t>九十九里町</t>
  </si>
  <si>
    <t>袖ケ浦市</t>
    <rPh sb="0" eb="3">
      <t>ソデガウラ</t>
    </rPh>
    <rPh sb="3" eb="4">
      <t>シ</t>
    </rPh>
    <phoneticPr fontId="4"/>
  </si>
  <si>
    <t>環境基準類型指定の下段（　）内は、窒素・りんに係る類型を示す。</t>
    <phoneticPr fontId="6"/>
  </si>
  <si>
    <t>高滝ダム貯水池及び亀山ダム貯水池の全窒素及び全りんは、全層平均である。</t>
    <phoneticPr fontId="6"/>
  </si>
  <si>
    <t>令和
元年度</t>
    <rPh sb="0" eb="2">
      <t>レイワ</t>
    </rPh>
    <rPh sb="3" eb="5">
      <t>ガンネン</t>
    </rPh>
    <phoneticPr fontId="6"/>
  </si>
  <si>
    <t>（単位：mg/L）</t>
    <phoneticPr fontId="4"/>
  </si>
  <si>
    <t xml:space="preserve">（単位：mg/L） </t>
    <phoneticPr fontId="6"/>
  </si>
  <si>
    <t>6.5 地点別水質測定結果（年度平均値）</t>
    <phoneticPr fontId="6"/>
  </si>
  <si>
    <t>6.5.1　河川</t>
    <phoneticPr fontId="6"/>
  </si>
  <si>
    <t>6.5.2　湖沼</t>
    <rPh sb="6" eb="8">
      <t>コショウ</t>
    </rPh>
    <phoneticPr fontId="6"/>
  </si>
  <si>
    <t>令和
2年度</t>
    <rPh sb="0" eb="2">
      <t>レイワ</t>
    </rPh>
    <rPh sb="4" eb="6">
      <t>ネンド</t>
    </rPh>
    <phoneticPr fontId="6"/>
  </si>
  <si>
    <t>6.5.3　海域</t>
    <rPh sb="6" eb="8">
      <t>カイイキ</t>
    </rPh>
    <phoneticPr fontId="4"/>
  </si>
  <si>
    <t>（単位：mg/L）</t>
    <phoneticPr fontId="6"/>
  </si>
  <si>
    <t>番</t>
  </si>
  <si>
    <t>環境</t>
    <rPh sb="0" eb="2">
      <t>カンキョウ</t>
    </rPh>
    <phoneticPr fontId="4"/>
  </si>
  <si>
    <t>　地　　　点　　　名</t>
  </si>
  <si>
    <t>環境基準
類型指定</t>
    <phoneticPr fontId="6"/>
  </si>
  <si>
    <t>ＣＯＤ</t>
    <phoneticPr fontId="4"/>
  </si>
  <si>
    <t>ＤＯ</t>
    <phoneticPr fontId="4"/>
  </si>
  <si>
    <t>n-ヘキサン抽出物質</t>
  </si>
  <si>
    <t>全窒素（表層）</t>
    <rPh sb="0" eb="1">
      <t>ゼン</t>
    </rPh>
    <rPh sb="1" eb="3">
      <t>チッソ</t>
    </rPh>
    <rPh sb="4" eb="5">
      <t>ヒョウ</t>
    </rPh>
    <rPh sb="5" eb="6">
      <t>ソウ</t>
    </rPh>
    <phoneticPr fontId="4"/>
  </si>
  <si>
    <t>全りん（表層）</t>
    <rPh sb="0" eb="1">
      <t>ゼン</t>
    </rPh>
    <rPh sb="4" eb="5">
      <t>ヒョウ</t>
    </rPh>
    <rPh sb="5" eb="6">
      <t>ソウ</t>
    </rPh>
    <phoneticPr fontId="4"/>
  </si>
  <si>
    <t>測定地点</t>
  </si>
  <si>
    <t>基準</t>
    <rPh sb="0" eb="2">
      <t>キジュン</t>
    </rPh>
    <phoneticPr fontId="4"/>
  </si>
  <si>
    <t xml:space="preserve">　(油分等)   </t>
    <phoneticPr fontId="4"/>
  </si>
  <si>
    <t>号</t>
  </si>
  <si>
    <t>点</t>
    <rPh sb="0" eb="1">
      <t>テン</t>
    </rPh>
    <phoneticPr fontId="4"/>
  </si>
  <si>
    <t>の所在地</t>
  </si>
  <si>
    <t>東京湾１</t>
  </si>
  <si>
    <t>Ｎ</t>
  </si>
  <si>
    <t>°</t>
  </si>
  <si>
    <t>′</t>
  </si>
  <si>
    <t>″</t>
  </si>
  <si>
    <t>（Ｂ）</t>
  </si>
  <si>
    <t>（Ⅳ）</t>
  </si>
  <si>
    <t>不検出</t>
  </si>
  <si>
    <t>浦安沿岸</t>
  </si>
  <si>
    <t>Ｅ</t>
  </si>
  <si>
    <t>東京湾２</t>
  </si>
  <si>
    <t>（Ｃ）</t>
  </si>
  <si>
    <t>江戸川
河  口</t>
    <phoneticPr fontId="4"/>
  </si>
  <si>
    <t>07</t>
  </si>
  <si>
    <t>船橋１</t>
  </si>
  <si>
    <t>00</t>
  </si>
  <si>
    <t>船橋港内</t>
  </si>
  <si>
    <t>船橋２</t>
  </si>
  <si>
    <t>船橋航路</t>
  </si>
  <si>
    <t>東京湾３</t>
  </si>
  <si>
    <t>京葉港
沿  岸</t>
    <phoneticPr fontId="4"/>
  </si>
  <si>
    <t>東京湾４</t>
  </si>
  <si>
    <t>市川・
船橋沖</t>
    <phoneticPr fontId="4"/>
  </si>
  <si>
    <t>02</t>
  </si>
  <si>
    <t>東京湾５</t>
  </si>
  <si>
    <t>稲毛沿岸</t>
  </si>
  <si>
    <t>03</t>
  </si>
  <si>
    <t>東京湾６</t>
  </si>
  <si>
    <t>（Ⅲ）</t>
  </si>
  <si>
    <t>千葉航路</t>
  </si>
  <si>
    <t>東京湾７</t>
  </si>
  <si>
    <t>千葉沿岸</t>
  </si>
  <si>
    <t>04</t>
  </si>
  <si>
    <t>千葉１</t>
  </si>
  <si>
    <t>01</t>
  </si>
  <si>
    <t>千葉港
前  面</t>
    <phoneticPr fontId="4"/>
  </si>
  <si>
    <t>千葉２</t>
  </si>
  <si>
    <t>千葉港内</t>
  </si>
  <si>
    <t>06</t>
  </si>
  <si>
    <t>千葉３</t>
  </si>
  <si>
    <t>千葉新港</t>
  </si>
  <si>
    <t>05</t>
  </si>
  <si>
    <t>09</t>
  </si>
  <si>
    <t>東京湾８</t>
  </si>
  <si>
    <t>湾中央</t>
  </si>
  <si>
    <t>東京湾９</t>
  </si>
  <si>
    <t>五井沖</t>
  </si>
  <si>
    <t>東京湾10</t>
  </si>
  <si>
    <t>千葉航路
入　　口</t>
    <phoneticPr fontId="4"/>
  </si>
  <si>
    <t>東京湾11</t>
  </si>
  <si>
    <t>姉崎沖</t>
  </si>
  <si>
    <t>08</t>
  </si>
  <si>
    <t>東京湾12</t>
  </si>
  <si>
    <t>姉崎沿岸</t>
  </si>
  <si>
    <t>東京湾13</t>
  </si>
  <si>
    <t>（Ａ）</t>
  </si>
  <si>
    <t>袖ケ浦沖</t>
    <phoneticPr fontId="4"/>
  </si>
  <si>
    <t>東京湾14</t>
  </si>
  <si>
    <t>木更津沖</t>
  </si>
  <si>
    <t>東京湾15</t>
  </si>
  <si>
    <t>木更津
沿  岸</t>
    <phoneticPr fontId="4"/>
  </si>
  <si>
    <t>東京湾16</t>
  </si>
  <si>
    <t>木更津
航  路</t>
    <phoneticPr fontId="4"/>
  </si>
  <si>
    <t>東京湾17</t>
  </si>
  <si>
    <t>君津航路</t>
  </si>
  <si>
    <t>東京湾18</t>
  </si>
  <si>
    <t>37</t>
  </si>
  <si>
    <t>富津航路</t>
  </si>
  <si>
    <t>47</t>
  </si>
  <si>
    <t>58</t>
  </si>
  <si>
    <t>27</t>
  </si>
  <si>
    <t>28</t>
  </si>
  <si>
    <t>(Ｂ)</t>
    <phoneticPr fontId="4"/>
  </si>
  <si>
    <t>盤洲干潟
沖</t>
    <rPh sb="0" eb="1">
      <t>バン</t>
    </rPh>
    <rPh sb="1" eb="2">
      <t>ス</t>
    </rPh>
    <rPh sb="2" eb="4">
      <t>ヒガタ</t>
    </rPh>
    <rPh sb="5" eb="6">
      <t>オキ</t>
    </rPh>
    <phoneticPr fontId="4"/>
  </si>
  <si>
    <t>56</t>
  </si>
  <si>
    <t>東京湾19</t>
  </si>
  <si>
    <t>17</t>
  </si>
  <si>
    <t>（Ⅱ）</t>
  </si>
  <si>
    <t>富津岬下</t>
  </si>
  <si>
    <t>東京湾20</t>
  </si>
  <si>
    <t>上総湊
沿  岸</t>
    <phoneticPr fontId="4"/>
  </si>
  <si>
    <t>東京湾21</t>
  </si>
  <si>
    <t>保田沿岸</t>
    <phoneticPr fontId="4"/>
  </si>
  <si>
    <t>東京湾22</t>
  </si>
  <si>
    <t>岩井沿岸</t>
    <phoneticPr fontId="4"/>
  </si>
  <si>
    <t>東京湾23</t>
  </si>
  <si>
    <t>富浦沿岸</t>
    <phoneticPr fontId="4"/>
  </si>
  <si>
    <t>東京湾24</t>
  </si>
  <si>
    <t>船形沿岸</t>
    <phoneticPr fontId="4"/>
  </si>
  <si>
    <t>東京湾25</t>
  </si>
  <si>
    <t>北条沿岸</t>
    <phoneticPr fontId="4"/>
  </si>
  <si>
    <t>東京湾27</t>
  </si>
  <si>
    <t>西岬沿岸</t>
    <phoneticPr fontId="4"/>
  </si>
  <si>
    <t>東京湾28</t>
  </si>
  <si>
    <t>富浦沖</t>
    <phoneticPr fontId="4"/>
  </si>
  <si>
    <t>太平洋１</t>
  </si>
  <si>
    <t>（－）</t>
  </si>
  <si>
    <t>銚子沿岸</t>
    <phoneticPr fontId="4"/>
  </si>
  <si>
    <t>太平洋２</t>
  </si>
  <si>
    <t>横芝沿岸</t>
    <phoneticPr fontId="4"/>
  </si>
  <si>
    <t>太平洋３</t>
  </si>
  <si>
    <t>大網白里
沿　　岸</t>
    <phoneticPr fontId="4"/>
  </si>
  <si>
    <t>太平洋４</t>
  </si>
  <si>
    <t>一宮沿岸</t>
    <phoneticPr fontId="4"/>
  </si>
  <si>
    <t>太平洋５</t>
  </si>
  <si>
    <t>大原沿岸</t>
    <phoneticPr fontId="4"/>
  </si>
  <si>
    <t>太平洋６</t>
  </si>
  <si>
    <t>勝浦沿岸</t>
    <phoneticPr fontId="4"/>
  </si>
  <si>
    <t>太平洋７</t>
  </si>
  <si>
    <t>鴨川沿岸</t>
    <phoneticPr fontId="4"/>
  </si>
  <si>
    <t>太平洋８</t>
  </si>
  <si>
    <t>°</t>
    <phoneticPr fontId="6"/>
  </si>
  <si>
    <t>和田沿岸</t>
    <phoneticPr fontId="4"/>
  </si>
  <si>
    <t>太平洋９</t>
  </si>
  <si>
    <t>白浜沿岸</t>
    <phoneticPr fontId="4"/>
  </si>
  <si>
    <t xml:space="preserve"> 注：　</t>
    <rPh sb="1" eb="2">
      <t>チュウ</t>
    </rPh>
    <phoneticPr fontId="4"/>
  </si>
  <si>
    <t>環境基準類型指定の、左（　）内はＣＯＤ・ＤＯ・n-ヘキサン抽出物質の、右（　）内は窒素・りんの類型を示す。</t>
    <rPh sb="0" eb="2">
      <t>カンキョウ</t>
    </rPh>
    <rPh sb="2" eb="4">
      <t>キジュン</t>
    </rPh>
    <rPh sb="4" eb="6">
      <t>ルイケイ</t>
    </rPh>
    <rPh sb="6" eb="8">
      <t>シテイ</t>
    </rPh>
    <rPh sb="10" eb="11">
      <t>ヒダリ</t>
    </rPh>
    <rPh sb="14" eb="15">
      <t>ナイ</t>
    </rPh>
    <rPh sb="29" eb="31">
      <t>チュウシュツ</t>
    </rPh>
    <rPh sb="31" eb="33">
      <t>ブッシツ</t>
    </rPh>
    <rPh sb="35" eb="36">
      <t>ミギ</t>
    </rPh>
    <rPh sb="39" eb="40">
      <t>ナイ</t>
    </rPh>
    <rPh sb="41" eb="43">
      <t>チッソ</t>
    </rPh>
    <rPh sb="47" eb="49">
      <t>ルイケイ</t>
    </rPh>
    <rPh sb="50" eb="51">
      <t>シメ</t>
    </rPh>
    <phoneticPr fontId="4"/>
  </si>
  <si>
    <t>水域の区分</t>
  </si>
  <si>
    <t>測定機関</t>
  </si>
  <si>
    <t>水域数</t>
  </si>
  <si>
    <t>測定値点数（環境基準点）</t>
  </si>
  <si>
    <t>河　川</t>
  </si>
  <si>
    <t>国土交通省、東京都、県、政令市</t>
  </si>
  <si>
    <t>121（73）</t>
  </si>
  <si>
    <t>湖　沼</t>
  </si>
  <si>
    <t>国土交通省、県、令市</t>
  </si>
  <si>
    <t>15（4）</t>
  </si>
  <si>
    <t>海　域</t>
  </si>
  <si>
    <t>県、政令市</t>
  </si>
  <si>
    <t>42（21）</t>
  </si>
  <si>
    <t>合　　　　計</t>
  </si>
  <si>
    <t>178（98）</t>
  </si>
  <si>
    <t>6.2　ＢＯＤ（ＣＯＤ）の環境基準達成状況</t>
    <phoneticPr fontId="6"/>
  </si>
  <si>
    <t>水域</t>
  </si>
  <si>
    <t>令和元年度</t>
  </si>
  <si>
    <t>令和２年度</t>
  </si>
  <si>
    <t>達成水域数</t>
  </si>
  <si>
    <t>達成率</t>
  </si>
  <si>
    <t>（%）</t>
  </si>
  <si>
    <t>指定水域数</t>
  </si>
  <si>
    <t>河川</t>
  </si>
  <si>
    <t>（ＢＯＤ）</t>
  </si>
  <si>
    <t>湖沼</t>
  </si>
  <si>
    <t>（ＣＯＤ）</t>
  </si>
  <si>
    <t>海域</t>
  </si>
  <si>
    <t>計</t>
  </si>
  <si>
    <t>6.3　水域別環境基準達成状況</t>
    <phoneticPr fontId="6"/>
  </si>
  <si>
    <t xml:space="preserve">6.3.1　河川（ＢＯＤ）  </t>
    <phoneticPr fontId="6"/>
  </si>
  <si>
    <t>水域名</t>
  </si>
  <si>
    <t>類型</t>
  </si>
  <si>
    <t>期間</t>
  </si>
  <si>
    <t>指定</t>
  </si>
  <si>
    <t>年月日</t>
  </si>
  <si>
    <t>測定地点名</t>
  </si>
  <si>
    <t>75％値</t>
  </si>
  <si>
    <t>判定</t>
  </si>
  <si>
    <t>江戸川上流</t>
  </si>
  <si>
    <t>A</t>
  </si>
  <si>
    <t>ロ</t>
  </si>
  <si>
    <t>矢切取水場</t>
  </si>
  <si>
    <t>江戸川中流</t>
  </si>
  <si>
    <t>B</t>
  </si>
  <si>
    <t>江戸川下流（２）</t>
  </si>
  <si>
    <t>イ</t>
  </si>
  <si>
    <t>江戸川下流（１）</t>
  </si>
  <si>
    <t>C</t>
  </si>
  <si>
    <t>×</t>
  </si>
  <si>
    <t>坂川</t>
  </si>
  <si>
    <t>E</t>
  </si>
  <si>
    <t>ハ</t>
  </si>
  <si>
    <t>利根川下流</t>
  </si>
  <si>
    <t>D</t>
  </si>
  <si>
    <t>竜灯橋</t>
  </si>
  <si>
    <t>無名橋</t>
  </si>
  <si>
    <t>印旛放水路（上流）</t>
  </si>
  <si>
    <t>ニ</t>
  </si>
  <si>
    <t>黒部川上流</t>
  </si>
  <si>
    <t>黒部川下流</t>
  </si>
  <si>
    <t>新川上流</t>
  </si>
  <si>
    <t>新川下流</t>
  </si>
  <si>
    <t>栗山川上流</t>
  </si>
  <si>
    <t>栗山川下流</t>
  </si>
  <si>
    <t>一宮川上流</t>
  </si>
  <si>
    <t>一宮川中流</t>
  </si>
  <si>
    <t>一宮川下流</t>
  </si>
  <si>
    <t>夷隅川上流</t>
  </si>
  <si>
    <t>夷隅川下流</t>
  </si>
  <si>
    <t>朝夷橋</t>
  </si>
  <si>
    <t>湊川</t>
  </si>
  <si>
    <t>染川</t>
  </si>
  <si>
    <t>小糸川上流</t>
  </si>
  <si>
    <t>小糸川下流</t>
  </si>
  <si>
    <t>小櫃川上流</t>
  </si>
  <si>
    <t>小櫃川下流</t>
  </si>
  <si>
    <t>養老川上流</t>
  </si>
  <si>
    <t>養老川中流</t>
  </si>
  <si>
    <t>養老川下流</t>
  </si>
  <si>
    <t>都川</t>
  </si>
  <si>
    <t>印旛放水路（下流）</t>
  </si>
  <si>
    <t>6.3.2　湖沼（ＣＯＤ）　</t>
    <phoneticPr fontId="6"/>
  </si>
  <si>
    <t>指定年月日</t>
  </si>
  <si>
    <t>印旛沼</t>
  </si>
  <si>
    <t>手賀沼</t>
  </si>
  <si>
    <t>高滝ダム貯水池</t>
  </si>
  <si>
    <t>亀山ダム貯水池</t>
  </si>
  <si>
    <t>6.3.3　湖沼（全窒素・全りん）　</t>
    <phoneticPr fontId="6"/>
  </si>
  <si>
    <t>類</t>
  </si>
  <si>
    <t>型</t>
  </si>
  <si>
    <t>項目</t>
  </si>
  <si>
    <t>環境基準</t>
  </si>
  <si>
    <t>年平均値</t>
  </si>
  <si>
    <t>Ⅲ</t>
  </si>
  <si>
    <t>全窒素</t>
  </si>
  <si>
    <t>0.4以下</t>
  </si>
  <si>
    <t>全りん</t>
  </si>
  <si>
    <t>0.03以下</t>
  </si>
  <si>
    <t>Ⅴ</t>
  </si>
  <si>
    <t>1以下</t>
  </si>
  <si>
    <t>0.1以下</t>
  </si>
  <si>
    <t>6.3.4　海域（ＣＯＤ）　</t>
    <phoneticPr fontId="6"/>
  </si>
  <si>
    <t>期</t>
  </si>
  <si>
    <t>間</t>
  </si>
  <si>
    <t>75%値</t>
  </si>
  <si>
    <r>
      <t>東京湾（9）</t>
    </r>
    <r>
      <rPr>
        <vertAlign val="superscript"/>
        <sz val="10"/>
        <rFont val="ＭＳ 明朝"/>
        <family val="1"/>
        <charset val="128"/>
      </rPr>
      <t>※</t>
    </r>
  </si>
  <si>
    <t>東京湾1</t>
  </si>
  <si>
    <t>東京湾3</t>
  </si>
  <si>
    <t>東京湾（4）</t>
  </si>
  <si>
    <t>東京湾2</t>
  </si>
  <si>
    <t>東京湾（3）</t>
  </si>
  <si>
    <t>船橋1</t>
  </si>
  <si>
    <r>
      <t>東京湾（11）</t>
    </r>
    <r>
      <rPr>
        <vertAlign val="superscript"/>
        <sz val="10"/>
        <rFont val="ＭＳ 明朝"/>
        <family val="1"/>
        <charset val="128"/>
      </rPr>
      <t>※</t>
    </r>
  </si>
  <si>
    <t>東京湾4</t>
  </si>
  <si>
    <t>東京湾8</t>
  </si>
  <si>
    <t>千葉港（甲）</t>
  </si>
  <si>
    <t>東京湾5</t>
  </si>
  <si>
    <t>東京湾7</t>
  </si>
  <si>
    <t>千葉港（乙）</t>
  </si>
  <si>
    <t>東京湾6</t>
  </si>
  <si>
    <t>東京湾9</t>
  </si>
  <si>
    <r>
      <t>東京湾（16）</t>
    </r>
    <r>
      <rPr>
        <vertAlign val="superscript"/>
        <sz val="10"/>
        <rFont val="ＭＳ 明朝"/>
        <family val="1"/>
        <charset val="128"/>
      </rPr>
      <t>※</t>
    </r>
  </si>
  <si>
    <r>
      <t>東京湾（12）</t>
    </r>
    <r>
      <rPr>
        <vertAlign val="superscript"/>
        <sz val="10"/>
        <rFont val="ＭＳ 明朝"/>
        <family val="1"/>
        <charset val="128"/>
      </rPr>
      <t>※</t>
    </r>
  </si>
  <si>
    <t>東京湾（2）</t>
  </si>
  <si>
    <t>東京湾（1）</t>
  </si>
  <si>
    <r>
      <t>東京湾（17）</t>
    </r>
    <r>
      <rPr>
        <vertAlign val="superscript"/>
        <sz val="10"/>
        <rFont val="ＭＳ 明朝"/>
        <family val="1"/>
        <charset val="128"/>
      </rPr>
      <t>※</t>
    </r>
  </si>
  <si>
    <t>※印の水域の評価については、他都県の測定データも一部加味している。</t>
    <phoneticPr fontId="6"/>
  </si>
  <si>
    <t>6.3.5　海域（全窒素・全りん）　</t>
    <phoneticPr fontId="6"/>
  </si>
  <si>
    <t>千葉港</t>
  </si>
  <si>
    <t>Ⅳ</t>
  </si>
  <si>
    <t>0.09以下</t>
  </si>
  <si>
    <t>東京湾(イ)</t>
  </si>
  <si>
    <r>
      <t>東京湾(ロ)</t>
    </r>
    <r>
      <rPr>
        <vertAlign val="superscript"/>
        <sz val="10"/>
        <rFont val="ＭＳ 明朝"/>
        <family val="1"/>
        <charset val="128"/>
      </rPr>
      <t xml:space="preserve"> ※</t>
    </r>
  </si>
  <si>
    <r>
      <t>東京湾(ニ)</t>
    </r>
    <r>
      <rPr>
        <vertAlign val="superscript"/>
        <sz val="10"/>
        <rFont val="ＭＳ 明朝"/>
        <family val="1"/>
        <charset val="128"/>
      </rPr>
      <t xml:space="preserve"> ※</t>
    </r>
  </si>
  <si>
    <t>0.6以下</t>
  </si>
  <si>
    <t>0.05以下</t>
  </si>
  <si>
    <r>
      <t>東京湾(ホ)</t>
    </r>
    <r>
      <rPr>
        <vertAlign val="superscript"/>
        <sz val="10"/>
        <rFont val="ＭＳ 明朝"/>
        <family val="1"/>
        <charset val="128"/>
      </rPr>
      <t xml:space="preserve"> ※</t>
    </r>
  </si>
  <si>
    <t>Ⅱ</t>
  </si>
  <si>
    <t>0.3以下</t>
  </si>
  <si>
    <t>※印の年平均値については、他都県の測定データも一部加味している。</t>
    <phoneticPr fontId="6"/>
  </si>
  <si>
    <t>類型</t>
    <rPh sb="0" eb="2">
      <t>ルイケイ</t>
    </rPh>
    <phoneticPr fontId="6"/>
  </si>
  <si>
    <t>6.4　水質（ＢＯＤ・ＣＯＤ）の変動状況</t>
    <phoneticPr fontId="6"/>
  </si>
  <si>
    <t>地点数</t>
  </si>
  <si>
    <t>変動状況</t>
  </si>
  <si>
    <t>改善</t>
  </si>
  <si>
    <t>横ばい</t>
  </si>
  <si>
    <t>悪化</t>
  </si>
  <si>
    <t xml:space="preserve">注1：前5か年平均値と比較し10%以上低下を「改善」、10%以上上昇を「悪化」、その他を「横ばい」とした。
</t>
    <phoneticPr fontId="6"/>
  </si>
  <si>
    <t>注2：（　）内に割合（%）を示す。</t>
    <phoneticPr fontId="6"/>
  </si>
  <si>
    <t>6.11　水質汚濁に係る環境基準</t>
    <phoneticPr fontId="6"/>
  </si>
  <si>
    <t>　　　人の健康の保護に関する環境基準</t>
    <phoneticPr fontId="6"/>
  </si>
  <si>
    <t>　　　≪「水質汚濁に係る環境基準について（昭和46年環境庁告示第59号）」より抜粋≫</t>
    <phoneticPr fontId="6"/>
  </si>
  <si>
    <t>基準値</t>
  </si>
  <si>
    <t>測　　　　　定　　　　　方　　　　　法</t>
  </si>
  <si>
    <t>カドミウム</t>
  </si>
  <si>
    <t>0.003 mg/L以下</t>
  </si>
  <si>
    <t>JIS K0102 55.2､55.3又は55.4に定める方法</t>
  </si>
  <si>
    <t>全シアン</t>
  </si>
  <si>
    <t>検出されないこと</t>
  </si>
  <si>
    <t>JIS K0102 38.1.2（JIS K0102 38の備考11を除く。以下同じ）及び38.2に定める方法、38.1.2及び38.3に定める方法、38.1.2 及び38.5 に定める方法又は付表１に掲げる方法</t>
  </si>
  <si>
    <t>鉛</t>
  </si>
  <si>
    <t>0.01 mg/L以下</t>
  </si>
  <si>
    <t>JIS K0102 54に定める方法</t>
  </si>
  <si>
    <t>六価クロム</t>
  </si>
  <si>
    <t>0.05 mg/L以下</t>
  </si>
  <si>
    <t>JIS K0102 65.2（JIS K0102 65.2.7を除く。）に定める方法（ただし、JIS K0102 65.2.6に定める方法により汽水又は海水を測定する場合にあつては、JIS K0170-7の7のa)又はb)に定める操作を行うものとする。）</t>
  </si>
  <si>
    <t>砒素</t>
  </si>
  <si>
    <t>0.01  mg/L以下</t>
  </si>
  <si>
    <t>JIS K0102 61.2､61.3又は61.4に定める方法</t>
  </si>
  <si>
    <t>総水銀</t>
  </si>
  <si>
    <t>0.0005mg/L以下</t>
  </si>
  <si>
    <t>付表2に掲げる方法</t>
  </si>
  <si>
    <t>アルキル水銀</t>
  </si>
  <si>
    <t>付表3に掲げる方法</t>
  </si>
  <si>
    <t>ＰＣＢ</t>
  </si>
  <si>
    <t>付表4に掲げる方法</t>
  </si>
  <si>
    <t>ジクロロメタン</t>
  </si>
  <si>
    <t>0.02  mg/L以下</t>
  </si>
  <si>
    <t>JIS K0125 5.1､5.2又は5.3.2に定める方法</t>
  </si>
  <si>
    <t>四塩化炭素</t>
  </si>
  <si>
    <t>0.002 mg/L以下</t>
  </si>
  <si>
    <t>JIS K0125 5.1､5.2､5.3.1､5.4.1又は5.5に定める方法</t>
  </si>
  <si>
    <t>1,2-ｼﾞｸﾛﾛｴﾀﾝ</t>
  </si>
  <si>
    <t>0.004 mg/L以下</t>
  </si>
  <si>
    <t>JIS K0125 5.1､5.2､5.3.1又は5.3.2に定める方法</t>
  </si>
  <si>
    <t>1,1-ｼﾞｸﾛﾛｴﾁﾚﾝ</t>
  </si>
  <si>
    <t>0.1   mg/L以下</t>
  </si>
  <si>
    <t>ｼｽ-1,2-ｼﾞｸﾛﾛｴﾁﾚﾝ</t>
  </si>
  <si>
    <t>0.04  mg/L以下</t>
  </si>
  <si>
    <t>1,1,1-ﾄﾘｸﾛﾛｴﾀﾝ</t>
  </si>
  <si>
    <t>1     mg/L以下</t>
  </si>
  <si>
    <t>1,1,2-ﾄﾘｸﾛﾛｴﾀﾝ</t>
  </si>
  <si>
    <t>0.006 mg/L以下</t>
  </si>
  <si>
    <t>ﾄﾘｸﾛﾛｴﾁﾚﾝ</t>
  </si>
  <si>
    <t>ﾃﾄﾗｸﾛﾛｴﾁﾚﾝ</t>
  </si>
  <si>
    <t>1,3-ｼﾞｸﾛﾛﾌﾟﾛﾍﾟﾝ</t>
  </si>
  <si>
    <t>JIS K0125 5.1､5.2又は5.3.1に定める方法</t>
  </si>
  <si>
    <t>チウラム</t>
  </si>
  <si>
    <t>付表5に掲げる方法</t>
  </si>
  <si>
    <t>シマジン</t>
  </si>
  <si>
    <t>付表6の第1又は第2に掲げる方法</t>
  </si>
  <si>
    <t>チオベンカルブ</t>
  </si>
  <si>
    <t>ベンゼン</t>
  </si>
  <si>
    <t>セレン</t>
  </si>
  <si>
    <t>JIS K0102 67.2､67.3又は67.4に定める方法</t>
  </si>
  <si>
    <t>硝酸性窒素及び</t>
  </si>
  <si>
    <t>亜硝酸性窒素</t>
  </si>
  <si>
    <t>10    mg/L以下</t>
  </si>
  <si>
    <t>硝酸性窒素にあつてはJIS K0102 43.2.1､43.2.3､43.2.5又は43.2.6に定める方法、亜硝酸性窒素にあつてはJIS K0102 43.1に定める方法</t>
  </si>
  <si>
    <t>ふっ素</t>
  </si>
  <si>
    <t>0.8   mg/L以下</t>
  </si>
  <si>
    <t>JIS K0102 34.1（JIS K0102 34の備考1を除く。）若しくは34.4（妨害となる物質としてハロゲン化合物又はハロゲン化水素が多量に含まれる試料を測定する場合にあっては、蒸留試薬溶液として、水約200ml に硫酸10ml、りん酸60ml 及び塩化ナトリウム10g を溶かした溶液とグリセリン250ml を混合し、水を加えて1,000ml としたものを用い、JIS K0170-6の6 図2 注記のアルミニウム溶液のラインを追加する。）に定める方法又はJIS K0102 34.1.1c）（注(2)第三文及びJIS K0102 34 の備考1を除く。）に定める方法（懸濁物質及びイオンクロマトグラフ法で妨害となる物質が共存しない場合にあってはこれを省略することができる。）及び付表7に掲げる方法</t>
  </si>
  <si>
    <t>ほう素</t>
  </si>
  <si>
    <t>JIS K0102 47.1､47.3又は47.4に定める方法</t>
  </si>
  <si>
    <t>1,4-ジオキサン</t>
  </si>
  <si>
    <t>0.05  mg/L以下</t>
  </si>
  <si>
    <t>付表8に掲げる方法</t>
  </si>
  <si>
    <t>（備考）</t>
  </si>
  <si>
    <t>1　基準値は年間平均値とする。ただし、全シアンに係る基準値については、最高値とする。</t>
  </si>
  <si>
    <t>2　「検出されないこと」とは、測定方法の項に掲げる方法により測定した場合において、その結果が当該方法の定量限界を下回ることをいう。別表2において同じ。</t>
  </si>
  <si>
    <t>3　海域については、ふっ素及びほう素の基準値は適用しない。</t>
  </si>
  <si>
    <t>4　硝酸性窒素及び亜硝酸性窒素の濃度は、JIS K0102 43.2.1､43.2.3､43.2.5又は43.2.6により測定された硝酸イオンの濃度に換算係数0.2259を乗じたものとJIS K0102 43.1により測定された亜硝酸イオンの濃度に換算係数0.3045を乗じたものの和とする。</t>
  </si>
  <si>
    <t>河川名</t>
  </si>
  <si>
    <t>地点名</t>
  </si>
  <si>
    <t>年平均値（mg/L）</t>
  </si>
  <si>
    <t>環境基準（mg/L）</t>
  </si>
  <si>
    <t>硝酸性窒素及び亜硝酸性窒素</t>
  </si>
  <si>
    <t>忍川</t>
  </si>
  <si>
    <t>10以下</t>
  </si>
  <si>
    <t>判　　　　定</t>
  </si>
  <si>
    <t>適</t>
  </si>
  <si>
    <t>水質ＡＡ（水質が特に良好）</t>
  </si>
  <si>
    <t>水質Ａ（水質が良好）</t>
  </si>
  <si>
    <t>可</t>
  </si>
  <si>
    <t>水質Ｂ</t>
  </si>
  <si>
    <t>水質Ｃ</t>
  </si>
  <si>
    <t>不　　　　適</t>
  </si>
  <si>
    <t>合　　　　　　計</t>
  </si>
  <si>
    <t>6.14　河川・水路等における異常水質発生件数の推移</t>
    <phoneticPr fontId="6"/>
  </si>
  <si>
    <t>内容種別（件数）</t>
  </si>
  <si>
    <t>Ｒ元年度</t>
  </si>
  <si>
    <t>Ｒ２年度</t>
  </si>
  <si>
    <t>油の流出</t>
  </si>
  <si>
    <t>魚のへい死</t>
  </si>
  <si>
    <t>その他</t>
  </si>
  <si>
    <t>6.15　海域における油等流出事故件数の推移</t>
    <phoneticPr fontId="6"/>
  </si>
  <si>
    <t>件数</t>
  </si>
  <si>
    <t>区分</t>
  </si>
  <si>
    <t>特定事業場数</t>
  </si>
  <si>
    <t>うち規制対象事業場数</t>
  </si>
  <si>
    <t>県所管分</t>
  </si>
  <si>
    <t>柏市</t>
  </si>
  <si>
    <t>小計</t>
  </si>
  <si>
    <t>合計</t>
  </si>
  <si>
    <t>政令市所管分</t>
    <phoneticPr fontId="6"/>
  </si>
  <si>
    <t>政令市
所管分</t>
    <phoneticPr fontId="6"/>
  </si>
  <si>
    <t>注２：規制対象の欄の数値は事業場数の内数</t>
    <phoneticPr fontId="6"/>
  </si>
  <si>
    <t>6.16.3　水質汚濁防止法に基づく立入検査結果（排水基準）</t>
    <phoneticPr fontId="6"/>
  </si>
  <si>
    <t>R1年度</t>
  </si>
  <si>
    <t>R2年度</t>
  </si>
  <si>
    <t>特定事業場総数</t>
  </si>
  <si>
    <t>規制対象事業場数</t>
  </si>
  <si>
    <t>1,891  (529)</t>
  </si>
  <si>
    <t>1,822  (496)</t>
  </si>
  <si>
    <t>排水検査実施延事業場数</t>
  </si>
  <si>
    <t>1,088  (228)</t>
  </si>
  <si>
    <t>950  (222)</t>
  </si>
  <si>
    <t>延違反事業場数</t>
  </si>
  <si>
    <t>127   (14)</t>
  </si>
  <si>
    <t>105    (6)</t>
  </si>
  <si>
    <t>違反率（%）</t>
  </si>
  <si>
    <t>11.7(6.1)</t>
  </si>
  <si>
    <t>11.1(2.7)</t>
  </si>
  <si>
    <t>一時停止</t>
  </si>
  <si>
    <t>0    (0)</t>
  </si>
  <si>
    <t>改善命令</t>
  </si>
  <si>
    <t>2    (2)</t>
  </si>
  <si>
    <t>勧告</t>
  </si>
  <si>
    <t>79   (12)</t>
  </si>
  <si>
    <t>67    (3)</t>
  </si>
  <si>
    <t>指導</t>
  </si>
  <si>
    <t>38    (2)</t>
  </si>
  <si>
    <t>38    (3)</t>
  </si>
  <si>
    <t>行政措置件数</t>
    <phoneticPr fontId="6"/>
  </si>
  <si>
    <t>注１：政令市も含めた全県下</t>
    <phoneticPr fontId="6"/>
  </si>
  <si>
    <t xml:space="preserve">
注２：特定事業場総数及び規制対象事業場数は、各年度末現在の届出数
</t>
    <phoneticPr fontId="6"/>
  </si>
  <si>
    <t xml:space="preserve">注３：（）内は、有害物質使用特定事業場及び有害物質基準値超過事業場に係る内数
</t>
    <phoneticPr fontId="6"/>
  </si>
  <si>
    <t>湖沼名</t>
  </si>
  <si>
    <t>湖沼特定事業場数</t>
  </si>
  <si>
    <t>指定施設数</t>
  </si>
  <si>
    <t>病院</t>
  </si>
  <si>
    <t>し尿浄化槽</t>
  </si>
  <si>
    <t>霞ヶ浦</t>
  </si>
  <si>
    <t>水濁法特定施設設置事業場数</t>
    <phoneticPr fontId="6"/>
  </si>
  <si>
    <t>みなし指定地域特定施設設置事業場数</t>
    <phoneticPr fontId="6"/>
  </si>
  <si>
    <t>事業場数</t>
  </si>
  <si>
    <t>排水量</t>
  </si>
  <si>
    <r>
      <t>50～400ｍ</t>
    </r>
    <r>
      <rPr>
        <vertAlign val="superscript"/>
        <sz val="10.5"/>
        <rFont val="ＭＳ 明朝"/>
        <family val="1"/>
        <charset val="128"/>
      </rPr>
      <t>３</t>
    </r>
    <r>
      <rPr>
        <sz val="10.5"/>
        <rFont val="ＭＳ 明朝"/>
        <family val="1"/>
        <charset val="128"/>
      </rPr>
      <t>/日</t>
    </r>
  </si>
  <si>
    <r>
      <t>400ｍ</t>
    </r>
    <r>
      <rPr>
        <vertAlign val="superscript"/>
        <sz val="10.5"/>
        <rFont val="ＭＳ 明朝"/>
        <family val="1"/>
        <charset val="128"/>
      </rPr>
      <t>３</t>
    </r>
    <r>
      <rPr>
        <sz val="10.5"/>
        <rFont val="ＭＳ 明朝"/>
        <family val="1"/>
        <charset val="128"/>
      </rPr>
      <t>/日以上</t>
    </r>
  </si>
  <si>
    <t>細目協定
締結工場数</t>
    <phoneticPr fontId="6"/>
  </si>
  <si>
    <t>立入調査
延工場数</t>
    <phoneticPr fontId="6"/>
  </si>
  <si>
    <t>排水調査
延溝数</t>
    <phoneticPr fontId="6"/>
  </si>
  <si>
    <t>超過
延工場数</t>
    <phoneticPr fontId="6"/>
  </si>
  <si>
    <t>超過率
（％）</t>
    <phoneticPr fontId="6"/>
  </si>
  <si>
    <t>区　分</t>
  </si>
  <si>
    <t>単独処理浄化槽</t>
  </si>
  <si>
    <t>合併処理浄化槽</t>
  </si>
  <si>
    <t xml:space="preserve"> 5～20人槽</t>
  </si>
  <si>
    <t xml:space="preserve"> 21～100人槽</t>
  </si>
  <si>
    <t>101～200人槽</t>
  </si>
  <si>
    <t>201～500人槽</t>
  </si>
  <si>
    <t>501人槽以上</t>
  </si>
  <si>
    <t>合  計</t>
  </si>
  <si>
    <t>検査基数</t>
  </si>
  <si>
    <t>判定結果</t>
  </si>
  <si>
    <t>適正</t>
  </si>
  <si>
    <t>おおむね適正</t>
  </si>
  <si>
    <t>不適正</t>
  </si>
  <si>
    <t>基準年度</t>
  </si>
  <si>
    <t>目標年度</t>
  </si>
  <si>
    <t>水 質 目 標</t>
  </si>
  <si>
    <t>ＣＯＤ（75%値）</t>
  </si>
  <si>
    <t>9.0mg/L</t>
  </si>
  <si>
    <t>参考値ＣＯＤ（年平均）</t>
  </si>
  <si>
    <t>10mg/L</t>
  </si>
  <si>
    <t>7.7mg/L</t>
  </si>
  <si>
    <t>全窒素（年平均値）</t>
  </si>
  <si>
    <t>2.3mg/L</t>
  </si>
  <si>
    <t>2.0mg/L</t>
  </si>
  <si>
    <t>全りん（年平均値）</t>
  </si>
  <si>
    <t>0.12mg/L</t>
  </si>
  <si>
    <t>下水道整備（処理人口）</t>
  </si>
  <si>
    <t>下水道普及率</t>
  </si>
  <si>
    <t>高度処理型合併処理浄化槽</t>
  </si>
  <si>
    <t>（設置補助基数）</t>
  </si>
  <si>
    <t>農業集落排水施設</t>
  </si>
  <si>
    <t>10施設</t>
  </si>
  <si>
    <t>－</t>
  </si>
  <si>
    <t>雨水浸透施設</t>
  </si>
  <si>
    <t>透水性舗装</t>
  </si>
  <si>
    <t>貯留浸透施設</t>
  </si>
  <si>
    <t>多自然川づくり（河川）</t>
  </si>
  <si>
    <t>初期雨水浄化対策</t>
  </si>
  <si>
    <t>北千葉導水事業</t>
  </si>
  <si>
    <t>浄化用水の導水</t>
  </si>
  <si>
    <t>（最大10㎥/秒）</t>
  </si>
  <si>
    <t>流出水対策地区</t>
  </si>
  <si>
    <t>鹿島川流域</t>
  </si>
  <si>
    <t>大津川流域</t>
  </si>
  <si>
    <t>水質目標及び事業名</t>
    <phoneticPr fontId="6"/>
  </si>
  <si>
    <t>6.21　手賀沼水循環回復行動計画</t>
    <phoneticPr fontId="6"/>
  </si>
  <si>
    <t>策定年月日</t>
  </si>
  <si>
    <t>平成30年4月改定</t>
  </si>
  <si>
    <t>計画の期間</t>
  </si>
  <si>
    <t>計画の中期目標期間は定めず、水環境に係る状況の変化や「湖沼水質保全計画」の 策定等に併せて、必要に応じて見直し更新</t>
  </si>
  <si>
    <t>計画の目標</t>
  </si>
  <si>
    <t>①水質改善・水量回復</t>
  </si>
  <si>
    <t>沼底や水源の谷津において豊かな清水が湧くことを目指す。</t>
  </si>
  <si>
    <t>②生物生息環境の保全</t>
  </si>
  <si>
    <t>人との共生や生物多様性が持続的に保持されていくことを目指す。</t>
  </si>
  <si>
    <t>③人と水との関わり合いの強化</t>
  </si>
  <si>
    <t>一人ひとりの沼とその流域に対する意識の向上と、主体的な行動の増加を目指す。</t>
  </si>
  <si>
    <t>長期的な目標</t>
  </si>
  <si>
    <t>①かつて手賀沼とその流域にあった美しく豊かな環境の再生</t>
  </si>
  <si>
    <t>②環境基準の達成</t>
  </si>
  <si>
    <t>取組の内容</t>
  </si>
  <si>
    <t>取組の視点</t>
  </si>
  <si>
    <t>主な行動メニュー</t>
  </si>
  <si>
    <t>水質改善・水量回復</t>
  </si>
  <si>
    <t>・水質浄化対策</t>
  </si>
  <si>
    <t>・地下水の涵養と保全</t>
  </si>
  <si>
    <t>・湧水の保全</t>
  </si>
  <si>
    <t>生物生息環境の保全</t>
  </si>
  <si>
    <t>・生物生息環境の調査</t>
  </si>
  <si>
    <t>・水生植物の管理（特定外来生物以外）</t>
  </si>
  <si>
    <t>・特定外来生物（植物）への対応</t>
  </si>
  <si>
    <t>人と水との関わり合いの強化</t>
  </si>
  <si>
    <t>・普及啓発活動の推進</t>
  </si>
  <si>
    <t>・調査研究</t>
  </si>
  <si>
    <t>・親水施設等の整備</t>
  </si>
  <si>
    <t>推進の組織</t>
  </si>
  <si>
    <t>手賀沼水環境保全協議会専門委員会</t>
  </si>
  <si>
    <t>　構成:学識者、ＮＰＯ、事業者団体、利水団体、行政</t>
  </si>
  <si>
    <t>　役割：効果等の評価及び見直しについて、県へアドバイスを行う。</t>
  </si>
  <si>
    <t>中期的な目標</t>
    <phoneticPr fontId="6"/>
  </si>
  <si>
    <t>注１：（　）内は令和２年度末の数値。</t>
    <phoneticPr fontId="6"/>
  </si>
  <si>
    <t>(1,822)</t>
    <phoneticPr fontId="6"/>
  </si>
  <si>
    <t>(10,198)</t>
    <phoneticPr fontId="6"/>
  </si>
  <si>
    <t>(2,573)</t>
    <phoneticPr fontId="6"/>
  </si>
  <si>
    <t>(1,161)</t>
    <phoneticPr fontId="6"/>
  </si>
  <si>
    <t>7,625</t>
    <phoneticPr fontId="6"/>
  </si>
  <si>
    <t>6.16.2　水質汚濁防止法に基づく特定事業場届出状況（令和３年度末現在）</t>
    <phoneticPr fontId="6"/>
  </si>
  <si>
    <t>22(0)</t>
    <phoneticPr fontId="6"/>
  </si>
  <si>
    <t>44(6)</t>
    <phoneticPr fontId="6"/>
  </si>
  <si>
    <t>0(0)</t>
    <phoneticPr fontId="6"/>
  </si>
  <si>
    <t>11.2(3.9)</t>
    <phoneticPr fontId="6"/>
  </si>
  <si>
    <t>102(8)</t>
    <phoneticPr fontId="6"/>
  </si>
  <si>
    <t>1,033(210)</t>
    <phoneticPr fontId="6"/>
  </si>
  <si>
    <t>1,854(405)</t>
    <phoneticPr fontId="6"/>
  </si>
  <si>
    <t>R3年度</t>
    <phoneticPr fontId="6"/>
  </si>
  <si>
    <t>6.16.4　湖沼水質保全特別措置法に基づく湖沼特定事業場等の届出状況（令和３年度末現在）</t>
    <phoneticPr fontId="6"/>
  </si>
  <si>
    <t>6.16.5　水質汚濁防止法に基づく東京湾総量規制の指定地域内事業場の届出状況（令和３年度末現在）</t>
    <phoneticPr fontId="6"/>
  </si>
  <si>
    <t>6.16.6　環境保全協定に基づく立ち入り調査結果（令和３年度末）</t>
    <rPh sb="7" eb="13">
      <t>カンキョウホゼンキョウテイ</t>
    </rPh>
    <rPh sb="14" eb="15">
      <t>モト</t>
    </rPh>
    <rPh sb="17" eb="18">
      <t>タ</t>
    </rPh>
    <rPh sb="19" eb="20">
      <t>イ</t>
    </rPh>
    <rPh sb="21" eb="25">
      <t>チョウサケッカ</t>
    </rPh>
    <rPh sb="26" eb="28">
      <t>レイワ</t>
    </rPh>
    <rPh sb="29" eb="32">
      <t>ネンドマツ</t>
    </rPh>
    <phoneticPr fontId="6"/>
  </si>
  <si>
    <t>令和３年度</t>
    <phoneticPr fontId="6"/>
  </si>
  <si>
    <t>令和２年度</t>
    <phoneticPr fontId="6"/>
  </si>
  <si>
    <t>令和元年度</t>
    <rPh sb="0" eb="2">
      <t>レイワ</t>
    </rPh>
    <rPh sb="2" eb="5">
      <t>ガンネンド</t>
    </rPh>
    <phoneticPr fontId="6"/>
  </si>
  <si>
    <t>令和3年度</t>
    <phoneticPr fontId="6"/>
  </si>
  <si>
    <t>○</t>
    <phoneticPr fontId="24"/>
  </si>
  <si>
    <t>×</t>
    <phoneticPr fontId="24"/>
  </si>
  <si>
    <t>29（16.3）</t>
    <phoneticPr fontId="6"/>
  </si>
  <si>
    <t>79（44.4）</t>
    <phoneticPr fontId="6"/>
  </si>
  <si>
    <t>70（39.3）</t>
    <phoneticPr fontId="6"/>
  </si>
  <si>
    <t>5（11.9）</t>
    <phoneticPr fontId="6"/>
  </si>
  <si>
    <t>26（61.9）</t>
    <phoneticPr fontId="6"/>
  </si>
  <si>
    <t>11（26.2）</t>
    <phoneticPr fontId="6"/>
  </si>
  <si>
    <t>1（6.7）</t>
    <phoneticPr fontId="6"/>
  </si>
  <si>
    <t>13（86.7）</t>
    <phoneticPr fontId="6"/>
  </si>
  <si>
    <t>23（19.0）</t>
    <phoneticPr fontId="6"/>
  </si>
  <si>
    <t>40（33.1）</t>
    <phoneticPr fontId="6"/>
  </si>
  <si>
    <t>58（47.9）</t>
    <phoneticPr fontId="6"/>
  </si>
  <si>
    <t>令和
3年度</t>
    <rPh sb="0" eb="2">
      <t>レイワ</t>
    </rPh>
    <rPh sb="4" eb="6">
      <t>ネンド</t>
    </rPh>
    <phoneticPr fontId="6"/>
  </si>
  <si>
    <t>6.12　人の健康の保護に関する環境基準超過状況（令和3年度）</t>
    <phoneticPr fontId="6"/>
  </si>
  <si>
    <t>※令和３年度は１１箇所で開設したが、緊急事態宣言後(８月２日から)は全て不開設となった。</t>
    <phoneticPr fontId="6"/>
  </si>
  <si>
    <t>6.13　海水浴場水質調査結果（令和3年度）</t>
    <phoneticPr fontId="6"/>
  </si>
  <si>
    <t>Ｒ３年度</t>
    <phoneticPr fontId="6"/>
  </si>
  <si>
    <t>78箇所/5年</t>
  </si>
  <si>
    <t>649箇所/5年</t>
    <rPh sb="7" eb="8">
      <t>ネン</t>
    </rPh>
    <phoneticPr fontId="6"/>
  </si>
  <si>
    <t>6.1　令和３年度公共用水域水質測定計画の概要</t>
    <phoneticPr fontId="6"/>
  </si>
  <si>
    <t>累計4.74km</t>
  </si>
  <si>
    <r>
      <t>盤洲</t>
    </r>
    <r>
      <rPr>
        <vertAlign val="superscript"/>
        <sz val="14"/>
        <rFont val="ＭＳ Ｐ明朝"/>
        <family val="1"/>
        <charset val="128"/>
      </rPr>
      <t>*</t>
    </r>
    <rPh sb="0" eb="1">
      <t>バン</t>
    </rPh>
    <rPh sb="1" eb="2">
      <t>ス</t>
    </rPh>
    <phoneticPr fontId="4"/>
  </si>
  <si>
    <t>6.20　第8期湖沼水質保全計画水質目標値と主要事業</t>
    <phoneticPr fontId="6"/>
  </si>
  <si>
    <t>（令和2年度）</t>
    <phoneticPr fontId="6"/>
  </si>
  <si>
    <t>（令和7年度）</t>
    <phoneticPr fontId="6"/>
  </si>
  <si>
    <t>12mg/L</t>
    <phoneticPr fontId="6"/>
  </si>
  <si>
    <t>10mg/L</t>
    <phoneticPr fontId="6"/>
  </si>
  <si>
    <t>3.0mg/L</t>
    <phoneticPr fontId="6"/>
  </si>
  <si>
    <t>0.14mg/L</t>
    <phoneticPr fontId="6"/>
  </si>
  <si>
    <t>662千人</t>
    <phoneticPr fontId="6"/>
  </si>
  <si>
    <t>674千人</t>
    <phoneticPr fontId="6"/>
  </si>
  <si>
    <t>500千人</t>
  </si>
  <si>
    <t>515千人</t>
  </si>
  <si>
    <t>累計3,899基</t>
    <phoneticPr fontId="6"/>
  </si>
  <si>
    <t>累計4,765基</t>
    <phoneticPr fontId="6"/>
  </si>
  <si>
    <t>累計1,049基</t>
  </si>
  <si>
    <t>累計1,412基</t>
  </si>
  <si>
    <t>6施設</t>
    <phoneticPr fontId="6"/>
  </si>
  <si>
    <t>累計36,471基</t>
  </si>
  <si>
    <t>累計42,566基</t>
  </si>
  <si>
    <t>累計160,058基</t>
    <phoneticPr fontId="6"/>
  </si>
  <si>
    <t>累計184,593基</t>
    <phoneticPr fontId="6"/>
  </si>
  <si>
    <t>累計154,520㎡</t>
  </si>
  <si>
    <t>累計182,206㎡</t>
  </si>
  <si>
    <t>累計555,427㎡</t>
    <phoneticPr fontId="6"/>
  </si>
  <si>
    <t>累計567,188㎡</t>
    <phoneticPr fontId="6"/>
  </si>
  <si>
    <t>累計652箇所/5年</t>
    <rPh sb="9" eb="10">
      <t>ネン</t>
    </rPh>
    <phoneticPr fontId="6"/>
  </si>
  <si>
    <t>累計2,167箇所</t>
    <phoneticPr fontId="6"/>
  </si>
  <si>
    <t>累計3,627箇所</t>
    <phoneticPr fontId="6"/>
  </si>
  <si>
    <t>累計5.51km</t>
  </si>
  <si>
    <t>累計14.60km</t>
    <rPh sb="0" eb="2">
      <t>ルイケイ</t>
    </rPh>
    <phoneticPr fontId="6"/>
  </si>
  <si>
    <t>累計17.24km</t>
    <phoneticPr fontId="6"/>
  </si>
  <si>
    <t>30,304㎥/年</t>
  </si>
  <si>
    <t>28,000㎥/年</t>
  </si>
  <si>
    <t>累計38,258基</t>
    <phoneticPr fontId="6"/>
  </si>
  <si>
    <t>累計48,391基</t>
    <phoneticPr fontId="6"/>
  </si>
  <si>
    <t>累計18,794基</t>
    <phoneticPr fontId="6"/>
  </si>
  <si>
    <t>累計20,522基</t>
  </si>
  <si>
    <t>累計82,153㎡</t>
  </si>
  <si>
    <t>累計85,953㎡</t>
  </si>
  <si>
    <t>累計50,878㎡</t>
  </si>
  <si>
    <t>累計60,788㎡</t>
  </si>
  <si>
    <t>累計180箇所</t>
  </si>
  <si>
    <t>累計211箇所</t>
  </si>
  <si>
    <t>2 箇所/5年</t>
  </si>
  <si>
    <t>6.17.8　浄化槽法定検査実施結果（2021年度）</t>
    <phoneticPr fontId="6"/>
  </si>
  <si>
    <t>6.17.7　規模別浄化槽設置基数（2021年度末現在）</t>
    <phoneticPr fontId="6"/>
  </si>
  <si>
    <t>開設期間前（箇所）</t>
  </si>
  <si>
    <r>
      <rPr>
        <sz val="14"/>
        <rFont val="Century"/>
        <family val="1"/>
      </rPr>
      <t xml:space="preserve"> </t>
    </r>
    <r>
      <rPr>
        <sz val="14"/>
        <rFont val="ＭＳ 明朝"/>
        <family val="1"/>
        <charset val="128"/>
      </rPr>
      <t>注</t>
    </r>
    <r>
      <rPr>
        <sz val="14"/>
        <rFont val="Century"/>
        <family val="1"/>
      </rPr>
      <t>1</t>
    </r>
    <r>
      <rPr>
        <sz val="14"/>
        <rFont val="ＭＳ 明朝"/>
        <family val="1"/>
        <charset val="128"/>
      </rPr>
      <t>：</t>
    </r>
    <r>
      <rPr>
        <sz val="14"/>
        <rFont val="Century"/>
        <family val="1"/>
      </rPr>
      <t xml:space="preserve"> </t>
    </r>
    <r>
      <rPr>
        <sz val="11"/>
        <color indexed="8"/>
        <rFont val="ＭＳ Ｐゴシック"/>
        <family val="3"/>
        <charset val="128"/>
      </rPr>
      <t/>
    </r>
    <phoneticPr fontId="6"/>
  </si>
  <si>
    <r>
      <rPr>
        <sz val="14"/>
        <rFont val="Century"/>
        <family val="1"/>
      </rPr>
      <t xml:space="preserve"> </t>
    </r>
    <r>
      <rPr>
        <sz val="14"/>
        <rFont val="ＭＳ 明朝"/>
        <family val="1"/>
        <charset val="128"/>
      </rPr>
      <t>注</t>
    </r>
    <r>
      <rPr>
        <sz val="14"/>
        <rFont val="Century"/>
        <family val="1"/>
      </rPr>
      <t>2</t>
    </r>
    <r>
      <rPr>
        <sz val="14"/>
        <rFont val="ＭＳ 明朝"/>
        <family val="1"/>
        <charset val="128"/>
      </rPr>
      <t>：</t>
    </r>
    <r>
      <rPr>
        <sz val="14"/>
        <rFont val="Century"/>
        <family val="1"/>
      </rPr>
      <t xml:space="preserve"> </t>
    </r>
    <r>
      <rPr>
        <sz val="11"/>
        <color indexed="8"/>
        <rFont val="ＭＳ Ｐゴシック"/>
        <family val="3"/>
        <charset val="128"/>
      </rPr>
      <t/>
    </r>
    <phoneticPr fontId="6"/>
  </si>
  <si>
    <t>市町村数</t>
  </si>
  <si>
    <t>処理区数</t>
  </si>
  <si>
    <t>計画人口</t>
  </si>
  <si>
    <t>市町村名（処理区数）</t>
  </si>
  <si>
    <t>（人）</t>
  </si>
  <si>
    <t>2019年度まで完了処理区</t>
  </si>
  <si>
    <t>千葉市（10）、茂原市（4）、成田市（6）、佐倉市（1）、東金市（4）、旭市（2）、君津市（1）、市原市（2）、袖ケ浦市（3）、香取市（7）、山武市（4）、多古町（4）、大網白里市（2）、九十九里町（3）、芝山町（2）、横芝光町（2）、一宮町（3）、睦沢町（2）、長柄町（1）、長南町（3）</t>
    <phoneticPr fontId="6"/>
  </si>
  <si>
    <r>
      <t>6.17.6　農業集落排水事業整備完了地区（202</t>
    </r>
    <r>
      <rPr>
        <sz val="14"/>
        <rFont val="ＭＳ 明朝"/>
        <family val="1"/>
        <charset val="128"/>
      </rPr>
      <t>2年3月末現在）</t>
    </r>
    <phoneticPr fontId="6"/>
  </si>
  <si>
    <r>
      <t>6.17.4</t>
    </r>
    <r>
      <rPr>
        <sz val="11"/>
        <color rgb="FF000000"/>
        <rFont val="ＭＳ ゴシック"/>
        <family val="3"/>
        <charset val="128"/>
      </rPr>
      <t>　流域下水道計画（全体計画）及び実績(202</t>
    </r>
    <r>
      <rPr>
        <sz val="11"/>
        <color rgb="FFFF0000"/>
        <rFont val="ＭＳ ゴシック"/>
        <family val="3"/>
        <charset val="128"/>
      </rPr>
      <t>1</t>
    </r>
    <r>
      <rPr>
        <sz val="11"/>
        <color rgb="FF000000"/>
        <rFont val="ＭＳ ゴシック"/>
        <family val="3"/>
        <charset val="128"/>
      </rPr>
      <t>年度末現在)</t>
    </r>
  </si>
  <si>
    <t>流域下水道の名称</t>
  </si>
  <si>
    <t>印旛沼流域下水道</t>
  </si>
  <si>
    <t>手賀沼流域下水道</t>
  </si>
  <si>
    <t>江戸川左岸流域下水道</t>
  </si>
  <si>
    <t>計画</t>
  </si>
  <si>
    <t>関係市町村</t>
  </si>
  <si>
    <t>千葉市他12市町</t>
  </si>
  <si>
    <t>松戸市他6市</t>
  </si>
  <si>
    <t>市川市他7市</t>
  </si>
  <si>
    <t>面積(k㎡)</t>
  </si>
  <si>
    <t>計画人口(万人)</t>
  </si>
  <si>
    <t>管渠延長(km)</t>
  </si>
  <si>
    <t>処理場数</t>
  </si>
  <si>
    <t>実績等</t>
  </si>
  <si>
    <t>使用開始年度</t>
  </si>
  <si>
    <t>処理水量(千㎥/日)</t>
  </si>
  <si>
    <r>
      <t>花見川　　　</t>
    </r>
    <r>
      <rPr>
        <sz val="10"/>
        <color rgb="FFFF0000"/>
        <rFont val="ＭＳ 明朝"/>
        <family val="1"/>
        <charset val="128"/>
      </rPr>
      <t>265</t>
    </r>
  </si>
  <si>
    <r>
      <t>花見川第二　</t>
    </r>
    <r>
      <rPr>
        <sz val="10"/>
        <color rgb="FFFF0000"/>
        <rFont val="ＭＳ 明朝"/>
        <family val="1"/>
        <charset val="128"/>
      </rPr>
      <t>169</t>
    </r>
  </si>
  <si>
    <r>
      <t>手賀沼　</t>
    </r>
    <r>
      <rPr>
        <sz val="10"/>
        <color rgb="FFFF0000"/>
        <rFont val="ＭＳ 明朝"/>
        <family val="1"/>
        <charset val="128"/>
      </rPr>
      <t>230</t>
    </r>
  </si>
  <si>
    <r>
      <t xml:space="preserve">江戸川第一　  </t>
    </r>
    <r>
      <rPr>
        <sz val="10"/>
        <color rgb="FFFF0000"/>
        <rFont val="ＭＳ 明朝"/>
        <family val="1"/>
        <charset val="128"/>
      </rPr>
      <t>22</t>
    </r>
  </si>
  <si>
    <r>
      <t>江戸川第二　</t>
    </r>
    <r>
      <rPr>
        <sz val="10"/>
        <color rgb="FFFF0000"/>
        <rFont val="ＭＳ 明朝"/>
        <family val="1"/>
        <charset val="128"/>
      </rPr>
      <t>375</t>
    </r>
  </si>
  <si>
    <r>
      <t>202</t>
    </r>
    <r>
      <rPr>
        <sz val="10"/>
        <color rgb="FFFF0000"/>
        <rFont val="ＭＳ 明朝"/>
        <family val="1"/>
        <charset val="128"/>
      </rPr>
      <t>1</t>
    </r>
    <r>
      <rPr>
        <sz val="10"/>
        <color rgb="FF000000"/>
        <rFont val="ＭＳ 明朝"/>
        <family val="1"/>
        <charset val="128"/>
      </rPr>
      <t>年度事業費(億円)</t>
    </r>
  </si>
  <si>
    <t>6.22　印旛沼流域水循環健全化計画第3期行動計画</t>
    <phoneticPr fontId="6"/>
  </si>
  <si>
    <t>令和4年3月</t>
  </si>
  <si>
    <t>令和3年度～令和7年度</t>
  </si>
  <si>
    <t>5年毎に見直し更新</t>
  </si>
  <si>
    <t>目　　標</t>
  </si>
  <si>
    <t>①良質な飲み水の源</t>
  </si>
  <si>
    <t>②遊び、泳げる</t>
  </si>
  <si>
    <t>③ふるさとの生き物はぐくむ</t>
  </si>
  <si>
    <t>④水害に強い</t>
  </si>
  <si>
    <t>⑤人が集い、人と共生する</t>
  </si>
  <si>
    <t>・クロロフィルａ:110μg/L以下</t>
  </si>
  <si>
    <t>・ＣＯＤ年平均：10mg/L以下</t>
  </si>
  <si>
    <t>・アオコ発生が目立たなくなる</t>
  </si>
  <si>
    <t>・透明度改善：0.4ｍ程度</t>
  </si>
  <si>
    <t>・植生帯整備個所の透明度改善</t>
  </si>
  <si>
    <t>・臭気が少なくなる</t>
  </si>
  <si>
    <t>・2-ＭＩＢ、トリハロメタン生成能が改善する</t>
  </si>
  <si>
    <t>・サイクリングの利用者数等が増加する。</t>
  </si>
  <si>
    <t>・注目地点での湧水が枯渇しない</t>
  </si>
  <si>
    <t>・低水流量が増加する</t>
  </si>
  <si>
    <t>・谷津の湧水が枯渇しない</t>
  </si>
  <si>
    <t>・谷津において湧水の水質が改善する</t>
  </si>
  <si>
    <t>・特定外来生物の被害を軽減する</t>
  </si>
  <si>
    <t>・水生植物群落を保全・再生する</t>
  </si>
  <si>
    <t>・耕作放棄地の湿地化等により湿地性植物が保全・再生される</t>
  </si>
  <si>
    <t>・植生帯整備箇所の水生植物群落が保全・再生される</t>
  </si>
  <si>
    <t>・植生帯整備箇所の生物多様性が維持向上する</t>
  </si>
  <si>
    <t>・系統維持拠点の沈水植物が維持・保全される</t>
  </si>
  <si>
    <t>・治水安全度が向上する</t>
  </si>
  <si>
    <t>・取組箇所での治水効果が発現する</t>
  </si>
  <si>
    <t>推進テーマ</t>
  </si>
  <si>
    <t>推進対策</t>
  </si>
  <si>
    <t>流域治水を駆動力にした水循環健全化の取組推進</t>
  </si>
  <si>
    <t>・雨水の貯留・浸透施設の普及</t>
  </si>
  <si>
    <t>・緑地の保全・緑化の推進</t>
  </si>
  <si>
    <t>・湧水・地下水の保全・活用</t>
  </si>
  <si>
    <t>・水辺エコトーンの保全・再生</t>
  </si>
  <si>
    <t>・水質改善対策の検討</t>
  </si>
  <si>
    <t>・エコロジカル・ネットワークの推進</t>
  </si>
  <si>
    <t>・谷津及び里山の保全・活用</t>
  </si>
  <si>
    <t>・外来種の駆除</t>
  </si>
  <si>
    <t>・流下能力の向上</t>
  </si>
  <si>
    <t>・治水施設の質的改良</t>
  </si>
  <si>
    <t>・避難体制の確保</t>
  </si>
  <si>
    <t>・印旛沼流域かわまちづくりの推進</t>
  </si>
  <si>
    <t>・小中学校等における印旛沼学習の推進</t>
  </si>
  <si>
    <t>・市民の印旛沼学習の推進</t>
  </si>
  <si>
    <t>・広報（双方向コミュニケーション）</t>
  </si>
  <si>
    <t>・市民活動の連携・協働</t>
  </si>
  <si>
    <t>・気候変動による流域への影響、緩和・適応策の検討・推進　等</t>
  </si>
  <si>
    <t>戦略的な広報</t>
  </si>
  <si>
    <t>印旛沼流域水循環健全化会議（平成13年10月設置）</t>
  </si>
  <si>
    <t>　構成：学識者、ＮＰＯ、利水団体、行政</t>
  </si>
  <si>
    <t>　役割：計画の推進、中・長期的観点からの水環境改善策・治水対策の推進</t>
  </si>
  <si>
    <t>川や沼における水環境の保全・改善</t>
    <phoneticPr fontId="6"/>
  </si>
  <si>
    <t>評価指標</t>
    <phoneticPr fontId="6"/>
  </si>
  <si>
    <t>水辺を活用した地域の魅力向上</t>
    <phoneticPr fontId="6"/>
  </si>
  <si>
    <t>印旛沼学習の推進</t>
    <phoneticPr fontId="6"/>
  </si>
  <si>
    <t>・佐倉ふるさと広場の、道の駅やちよの来場者数が増加する</t>
  </si>
  <si>
    <t>令和３年度</t>
    <rPh sb="0" eb="2">
      <t>レイワ</t>
    </rPh>
    <rPh sb="3" eb="4">
      <t>ネン</t>
    </rPh>
    <rPh sb="4" eb="5">
      <t>ド</t>
    </rPh>
    <phoneticPr fontId="24"/>
  </si>
  <si>
    <t>（mg/L）</t>
    <phoneticPr fontId="24"/>
  </si>
  <si>
    <t>過去10年平均</t>
    <rPh sb="0" eb="2">
      <t>カコ</t>
    </rPh>
    <rPh sb="4" eb="5">
      <t>ネン</t>
    </rPh>
    <rPh sb="5" eb="7">
      <t>ヘイキン</t>
    </rPh>
    <phoneticPr fontId="24"/>
  </si>
  <si>
    <t>BOD</t>
    <phoneticPr fontId="24"/>
  </si>
  <si>
    <t>河口堰</t>
    <rPh sb="0" eb="2">
      <t>カコウ</t>
    </rPh>
    <rPh sb="2" eb="3">
      <t>セキ</t>
    </rPh>
    <phoneticPr fontId="24"/>
  </si>
  <si>
    <t>水郷大橋</t>
    <rPh sb="0" eb="2">
      <t>スイゴウ</t>
    </rPh>
    <rPh sb="2" eb="4">
      <t>オオハシ</t>
    </rPh>
    <phoneticPr fontId="24"/>
  </si>
  <si>
    <t>金江津</t>
    <rPh sb="0" eb="1">
      <t>キン</t>
    </rPh>
    <rPh sb="1" eb="2">
      <t>エ</t>
    </rPh>
    <rPh sb="2" eb="3">
      <t>ツ</t>
    </rPh>
    <phoneticPr fontId="24"/>
  </si>
  <si>
    <t>須賀</t>
    <rPh sb="0" eb="2">
      <t>スガ</t>
    </rPh>
    <phoneticPr fontId="24"/>
  </si>
  <si>
    <t>栄橋</t>
    <rPh sb="0" eb="2">
      <t>サカエバシ</t>
    </rPh>
    <phoneticPr fontId="24"/>
  </si>
  <si>
    <t>大利根橋</t>
    <rPh sb="0" eb="4">
      <t>オオトネバシ</t>
    </rPh>
    <phoneticPr fontId="24"/>
  </si>
  <si>
    <t>芽吹橋</t>
    <rPh sb="0" eb="2">
      <t>メブ</t>
    </rPh>
    <rPh sb="2" eb="3">
      <t>ハシ</t>
    </rPh>
    <phoneticPr fontId="24"/>
  </si>
  <si>
    <t>6.6.2 利根川の水質縦断変化図（ＢＯＤ年平均値）</t>
    <rPh sb="6" eb="9">
      <t>トネガワ</t>
    </rPh>
    <phoneticPr fontId="24"/>
  </si>
  <si>
    <t>東西線鉄橋</t>
    <rPh sb="0" eb="3">
      <t>トウザイセン</t>
    </rPh>
    <rPh sb="3" eb="5">
      <t>テツハシ</t>
    </rPh>
    <phoneticPr fontId="24"/>
  </si>
  <si>
    <t>市川橋</t>
    <rPh sb="0" eb="3">
      <t>イチカワバシ</t>
    </rPh>
    <phoneticPr fontId="24"/>
  </si>
  <si>
    <t>矢切取水場</t>
    <rPh sb="0" eb="2">
      <t>ヤギ</t>
    </rPh>
    <rPh sb="2" eb="5">
      <t>シュスイジョウ</t>
    </rPh>
    <phoneticPr fontId="24"/>
  </si>
  <si>
    <t>新葛飾橋</t>
    <rPh sb="0" eb="4">
      <t>シンカツシカバシ</t>
    </rPh>
    <phoneticPr fontId="24"/>
  </si>
  <si>
    <t>流山橋</t>
    <rPh sb="0" eb="3">
      <t>ナガレヤマバシ</t>
    </rPh>
    <phoneticPr fontId="24"/>
  </si>
  <si>
    <t>野田橋</t>
    <rPh sb="0" eb="3">
      <t>ノダバシ</t>
    </rPh>
    <phoneticPr fontId="24"/>
  </si>
  <si>
    <t>関宿橋</t>
    <rPh sb="0" eb="3">
      <t>セキヤドバシ</t>
    </rPh>
    <phoneticPr fontId="24"/>
  </si>
  <si>
    <t>6.6.1 江戸川の水質縦断変化図（ＢＯＤ年平均値）</t>
    <phoneticPr fontId="24"/>
  </si>
  <si>
    <t>6.6 河川の水質縦断変化図</t>
    <rPh sb="4" eb="6">
      <t>カセン</t>
    </rPh>
    <rPh sb="7" eb="9">
      <t>スイシツ</t>
    </rPh>
    <rPh sb="9" eb="11">
      <t>ジュウダン</t>
    </rPh>
    <rPh sb="11" eb="13">
      <t>ヘンカ</t>
    </rPh>
    <rPh sb="13" eb="14">
      <t>ズ</t>
    </rPh>
    <phoneticPr fontId="24"/>
  </si>
  <si>
    <t>R3</t>
    <phoneticPr fontId="24"/>
  </si>
  <si>
    <t>R2</t>
    <phoneticPr fontId="24"/>
  </si>
  <si>
    <t>R1</t>
    <phoneticPr fontId="24"/>
  </si>
  <si>
    <t>H30</t>
    <phoneticPr fontId="24"/>
  </si>
  <si>
    <t>H29</t>
    <phoneticPr fontId="24"/>
  </si>
  <si>
    <t>H28</t>
    <phoneticPr fontId="24"/>
  </si>
  <si>
    <t>H27</t>
    <phoneticPr fontId="24"/>
  </si>
  <si>
    <t>H26</t>
    <phoneticPr fontId="24"/>
  </si>
  <si>
    <t>H25</t>
    <phoneticPr fontId="24"/>
  </si>
  <si>
    <t>H24</t>
    <phoneticPr fontId="24"/>
  </si>
  <si>
    <t>年度</t>
    <rPh sb="0" eb="2">
      <t>ネンド</t>
    </rPh>
    <phoneticPr fontId="24"/>
  </si>
  <si>
    <t>6.7.4 主要都市河川の水質経年変化（ＢＯＤ年平均値）</t>
    <rPh sb="6" eb="8">
      <t>シュヨウ</t>
    </rPh>
    <rPh sb="8" eb="10">
      <t>トシ</t>
    </rPh>
    <rPh sb="10" eb="12">
      <t>カセン</t>
    </rPh>
    <rPh sb="13" eb="15">
      <t>スイシツ</t>
    </rPh>
    <rPh sb="15" eb="17">
      <t>ケイネン</t>
    </rPh>
    <rPh sb="17" eb="19">
      <t>ヘンカ</t>
    </rPh>
    <rPh sb="23" eb="24">
      <t>ネン</t>
    </rPh>
    <rPh sb="24" eb="27">
      <t>ヘイキンチ</t>
    </rPh>
    <phoneticPr fontId="24"/>
  </si>
  <si>
    <t>養老川</t>
    <phoneticPr fontId="24"/>
  </si>
  <si>
    <t>6.7.3 県内主要河川の水質経年変化（ＢＯＤ年平均値）</t>
    <rPh sb="6" eb="8">
      <t>ケンナイ</t>
    </rPh>
    <rPh sb="8" eb="10">
      <t>シュヨウ</t>
    </rPh>
    <rPh sb="10" eb="12">
      <t>カセン</t>
    </rPh>
    <rPh sb="13" eb="15">
      <t>スイシツ</t>
    </rPh>
    <rPh sb="15" eb="17">
      <t>ケイネン</t>
    </rPh>
    <rPh sb="17" eb="19">
      <t>ヘンカ</t>
    </rPh>
    <rPh sb="23" eb="24">
      <t>ネン</t>
    </rPh>
    <rPh sb="24" eb="27">
      <t>ヘイキンチ</t>
    </rPh>
    <phoneticPr fontId="24"/>
  </si>
  <si>
    <t>河口堰</t>
    <phoneticPr fontId="24"/>
  </si>
  <si>
    <t>水郷大橋</t>
    <phoneticPr fontId="24"/>
  </si>
  <si>
    <t>栄橋</t>
    <phoneticPr fontId="24"/>
  </si>
  <si>
    <t>6.7.2 利根川の主要地点の水質経年変化（ＢＯＤ年平均値）</t>
    <phoneticPr fontId="24"/>
  </si>
  <si>
    <t>矢切取水場</t>
    <rPh sb="0" eb="2">
      <t>ヤギリ</t>
    </rPh>
    <rPh sb="2" eb="4">
      <t>シュスイ</t>
    </rPh>
    <rPh sb="4" eb="5">
      <t>ジョウ</t>
    </rPh>
    <phoneticPr fontId="24"/>
  </si>
  <si>
    <t>6.7.1 江戸川の水質縦断変化図（ＢＯＤ年平均値）</t>
    <phoneticPr fontId="24"/>
  </si>
  <si>
    <t>6.7 河川の水質経年変化</t>
    <rPh sb="4" eb="6">
      <t>カセン</t>
    </rPh>
    <rPh sb="7" eb="9">
      <t>スイシツ</t>
    </rPh>
    <rPh sb="9" eb="11">
      <t>ケイネン</t>
    </rPh>
    <rPh sb="11" eb="13">
      <t>ヘンカ</t>
    </rPh>
    <phoneticPr fontId="24"/>
  </si>
  <si>
    <t>R3</t>
  </si>
  <si>
    <t>R2</t>
  </si>
  <si>
    <t>H30</t>
  </si>
  <si>
    <t>H29</t>
  </si>
  <si>
    <t>H28</t>
  </si>
  <si>
    <t>H27</t>
  </si>
  <si>
    <t>H26</t>
  </si>
  <si>
    <t>H25</t>
  </si>
  <si>
    <t>H24</t>
  </si>
  <si>
    <t>H23</t>
  </si>
  <si>
    <t>H22</t>
  </si>
  <si>
    <t>H21</t>
  </si>
  <si>
    <t>H20</t>
  </si>
  <si>
    <t>H19</t>
  </si>
  <si>
    <t>H18</t>
  </si>
  <si>
    <t>H17</t>
  </si>
  <si>
    <t>H16</t>
  </si>
  <si>
    <t>H15</t>
  </si>
  <si>
    <t>H14</t>
  </si>
  <si>
    <t>H13</t>
  </si>
  <si>
    <t>H12</t>
  </si>
  <si>
    <t>H11</t>
  </si>
  <si>
    <t>H10</t>
  </si>
  <si>
    <t>H9</t>
  </si>
  <si>
    <t>H8</t>
  </si>
  <si>
    <t>H7</t>
  </si>
  <si>
    <t>H6</t>
  </si>
  <si>
    <t>H5</t>
  </si>
  <si>
    <t>H4</t>
  </si>
  <si>
    <t>H3</t>
  </si>
  <si>
    <t>H2</t>
  </si>
  <si>
    <t>H1</t>
    <phoneticPr fontId="24"/>
  </si>
  <si>
    <t>S63</t>
  </si>
  <si>
    <t>S62</t>
  </si>
  <si>
    <t>S61</t>
  </si>
  <si>
    <t>S60</t>
  </si>
  <si>
    <t>S59</t>
  </si>
  <si>
    <t>S58</t>
  </si>
  <si>
    <t>S57</t>
  </si>
  <si>
    <t>S56</t>
  </si>
  <si>
    <t>S55</t>
  </si>
  <si>
    <t>S54</t>
  </si>
  <si>
    <t>S53</t>
  </si>
  <si>
    <t>S52</t>
  </si>
  <si>
    <t>S51</t>
  </si>
  <si>
    <t>S50</t>
  </si>
  <si>
    <t>S49</t>
  </si>
  <si>
    <t>S48</t>
  </si>
  <si>
    <t>S47</t>
    <phoneticPr fontId="24"/>
  </si>
  <si>
    <t>亀山ダム</t>
    <phoneticPr fontId="24"/>
  </si>
  <si>
    <t>高滝ダム</t>
    <phoneticPr fontId="24"/>
  </si>
  <si>
    <t>手賀沼</t>
    <phoneticPr fontId="24"/>
  </si>
  <si>
    <t>印旛沼</t>
    <phoneticPr fontId="24"/>
  </si>
  <si>
    <t>6.8 湖沼の水質経年変化（ＣＯＤ年平均値）</t>
    <phoneticPr fontId="24"/>
  </si>
  <si>
    <t>内房海域（東京湾19）</t>
    <rPh sb="0" eb="2">
      <t>ウチボウ</t>
    </rPh>
    <rPh sb="2" eb="4">
      <t>カイイキ</t>
    </rPh>
    <rPh sb="5" eb="8">
      <t>トウキョウワン</t>
    </rPh>
    <phoneticPr fontId="24"/>
  </si>
  <si>
    <t>千葉航路入口（東京湾10）</t>
    <rPh sb="0" eb="2">
      <t>チバ</t>
    </rPh>
    <rPh sb="2" eb="4">
      <t>コウロ</t>
    </rPh>
    <rPh sb="4" eb="6">
      <t>イリグチ</t>
    </rPh>
    <rPh sb="7" eb="10">
      <t>トウキョウワン</t>
    </rPh>
    <phoneticPr fontId="24"/>
  </si>
  <si>
    <t>千葉沿岸（東京湾７）</t>
    <rPh sb="0" eb="4">
      <t>チバエンガン</t>
    </rPh>
    <rPh sb="5" eb="8">
      <t>トウキョウワン</t>
    </rPh>
    <phoneticPr fontId="24"/>
  </si>
  <si>
    <t>3月</t>
  </si>
  <si>
    <t>2月</t>
  </si>
  <si>
    <t>1月</t>
  </si>
  <si>
    <t>12月</t>
  </si>
  <si>
    <t>11月</t>
  </si>
  <si>
    <t>10月</t>
  </si>
  <si>
    <t>9月</t>
  </si>
  <si>
    <t>8月</t>
  </si>
  <si>
    <t>7月</t>
  </si>
  <si>
    <t>6月</t>
  </si>
  <si>
    <t>5月</t>
  </si>
  <si>
    <t>4月</t>
    <rPh sb="1" eb="2">
      <t>ツキ</t>
    </rPh>
    <phoneticPr fontId="24"/>
  </si>
  <si>
    <t>6.9 東京湾（表層）のＣＯＤ年間変動の状況</t>
    <rPh sb="4" eb="7">
      <t>トウキョウワン</t>
    </rPh>
    <rPh sb="8" eb="10">
      <t>ヒョウソウ</t>
    </rPh>
    <rPh sb="15" eb="17">
      <t>ネンカン</t>
    </rPh>
    <rPh sb="17" eb="19">
      <t>ヘンドウ</t>
    </rPh>
    <rPh sb="20" eb="22">
      <t>ジョウキョウ</t>
    </rPh>
    <phoneticPr fontId="24"/>
  </si>
  <si>
    <t>白浜沿岸（太平洋９）</t>
  </si>
  <si>
    <t>一宮沿岸（太平洋４）</t>
  </si>
  <si>
    <t>銚子沿岸（太平洋１）</t>
  </si>
  <si>
    <t>6.10.3 九十九里・南房総の水質経年変化（ＣＯＤ年平均値）</t>
    <phoneticPr fontId="24"/>
  </si>
  <si>
    <t>船形沿岸（東京湾２４）</t>
  </si>
  <si>
    <t>保田沿岸（東京湾２１）</t>
  </si>
  <si>
    <t>富津岬下（東京湾１９）</t>
  </si>
  <si>
    <t>6.10.2 東京湾内房の水質経年変化（ＣＯＤ年平均値）</t>
    <phoneticPr fontId="24"/>
  </si>
  <si>
    <t>袖ヶ浦沖（東京湾１３）</t>
  </si>
  <si>
    <t>千葉航路入口（東京湾１０）</t>
  </si>
  <si>
    <t>千葉沿岸（東京湾７）</t>
    <phoneticPr fontId="24"/>
  </si>
  <si>
    <t>6.10.1 東京湾内湾の水質経年変化（ＣＯＤ年平均値）</t>
    <phoneticPr fontId="24"/>
  </si>
  <si>
    <t>6.10 海域の水質経年変化</t>
    <phoneticPr fontId="24"/>
  </si>
  <si>
    <t>汚水処理人口
普及率</t>
    <rPh sb="0" eb="2">
      <t>オスイ</t>
    </rPh>
    <rPh sb="2" eb="4">
      <t>ショリ</t>
    </rPh>
    <rPh sb="4" eb="6">
      <t>ジンコウ</t>
    </rPh>
    <rPh sb="7" eb="10">
      <t>フキュウリツ</t>
    </rPh>
    <phoneticPr fontId="24"/>
  </si>
  <si>
    <t>（％）</t>
    <phoneticPr fontId="24"/>
  </si>
  <si>
    <t>6.17.3　県全体の汚水処理人口普及率</t>
    <phoneticPr fontId="24"/>
  </si>
  <si>
    <t>（2021年度）</t>
    <rPh sb="5" eb="7">
      <t>ネンド</t>
    </rPh>
    <phoneticPr fontId="24"/>
  </si>
  <si>
    <t>(t/日)</t>
    <rPh sb="3" eb="4">
      <t>ニチ</t>
    </rPh>
    <phoneticPr fontId="24"/>
  </si>
  <si>
    <t>手賀沼</t>
    <rPh sb="0" eb="3">
      <t>テガヌマ</t>
    </rPh>
    <phoneticPr fontId="24"/>
  </si>
  <si>
    <t>印旛沼</t>
    <rPh sb="0" eb="3">
      <t>インバヌマ</t>
    </rPh>
    <phoneticPr fontId="24"/>
  </si>
  <si>
    <t>（2020年度）</t>
    <rPh sb="5" eb="7">
      <t>ネンド</t>
    </rPh>
    <phoneticPr fontId="24"/>
  </si>
  <si>
    <t>東京湾</t>
    <rPh sb="0" eb="3">
      <t>トウキョウワン</t>
    </rPh>
    <phoneticPr fontId="24"/>
  </si>
  <si>
    <t>合計</t>
    <rPh sb="0" eb="2">
      <t>ゴウケイ</t>
    </rPh>
    <phoneticPr fontId="24"/>
  </si>
  <si>
    <t>面源系等</t>
    <rPh sb="0" eb="2">
      <t>メンミナモト</t>
    </rPh>
    <rPh sb="2" eb="3">
      <t>ケイ</t>
    </rPh>
    <rPh sb="3" eb="4">
      <t>トウ</t>
    </rPh>
    <phoneticPr fontId="24"/>
  </si>
  <si>
    <t>産業系</t>
    <rPh sb="0" eb="3">
      <t>サンギョウケイ</t>
    </rPh>
    <phoneticPr fontId="24"/>
  </si>
  <si>
    <t>生活系</t>
    <rPh sb="0" eb="3">
      <t>セイカツケイ</t>
    </rPh>
    <phoneticPr fontId="24"/>
  </si>
  <si>
    <t>6.18 東京湾・印旛沼・手賀沼での発生源汚濁負荷量（ＣＯＤ）</t>
    <phoneticPr fontId="24"/>
  </si>
  <si>
    <t>R6(目標)</t>
    <rPh sb="3" eb="5">
      <t>モクヒョウ</t>
    </rPh>
    <phoneticPr fontId="24"/>
  </si>
  <si>
    <t>第９次</t>
    <rPh sb="0" eb="1">
      <t>ダイ</t>
    </rPh>
    <rPh sb="2" eb="3">
      <t>ジ</t>
    </rPh>
    <phoneticPr fontId="24"/>
  </si>
  <si>
    <t>R2</t>
    <phoneticPr fontId="37"/>
  </si>
  <si>
    <t>第８次</t>
    <rPh sb="0" eb="1">
      <t>ダイ</t>
    </rPh>
    <rPh sb="2" eb="3">
      <t>ジ</t>
    </rPh>
    <phoneticPr fontId="24"/>
  </si>
  <si>
    <t>H31</t>
    <phoneticPr fontId="37"/>
  </si>
  <si>
    <t>第７次</t>
    <rPh sb="0" eb="1">
      <t>ダイ</t>
    </rPh>
    <rPh sb="2" eb="3">
      <t>ジ</t>
    </rPh>
    <phoneticPr fontId="24"/>
  </si>
  <si>
    <t>H21</t>
    <phoneticPr fontId="24"/>
  </si>
  <si>
    <t>第６次</t>
    <rPh sb="0" eb="1">
      <t>ダイ</t>
    </rPh>
    <rPh sb="2" eb="3">
      <t>ジ</t>
    </rPh>
    <phoneticPr fontId="24"/>
  </si>
  <si>
    <t>H16</t>
    <phoneticPr fontId="24"/>
  </si>
  <si>
    <t>第５次</t>
    <rPh sb="0" eb="1">
      <t>ダイ</t>
    </rPh>
    <rPh sb="2" eb="3">
      <t>ジ</t>
    </rPh>
    <phoneticPr fontId="24"/>
  </si>
  <si>
    <t>H11</t>
    <phoneticPr fontId="24"/>
  </si>
  <si>
    <t>第４次</t>
    <rPh sb="0" eb="1">
      <t>ダイ</t>
    </rPh>
    <rPh sb="2" eb="3">
      <t>ジ</t>
    </rPh>
    <phoneticPr fontId="24"/>
  </si>
  <si>
    <t>H6</t>
    <phoneticPr fontId="24"/>
  </si>
  <si>
    <t>第３次</t>
    <rPh sb="0" eb="1">
      <t>ダイ</t>
    </rPh>
    <rPh sb="2" eb="3">
      <t>ジ</t>
    </rPh>
    <phoneticPr fontId="24"/>
  </si>
  <si>
    <t>H元</t>
    <rPh sb="1" eb="2">
      <t>ガン</t>
    </rPh>
    <phoneticPr fontId="24"/>
  </si>
  <si>
    <t>第２次</t>
    <rPh sb="0" eb="1">
      <t>ダイ</t>
    </rPh>
    <rPh sb="2" eb="3">
      <t>ジ</t>
    </rPh>
    <phoneticPr fontId="24"/>
  </si>
  <si>
    <t>S59</t>
    <phoneticPr fontId="24"/>
  </si>
  <si>
    <t>第１次</t>
    <rPh sb="0" eb="1">
      <t>ダイ</t>
    </rPh>
    <rPh sb="2" eb="3">
      <t>ジ</t>
    </rPh>
    <phoneticPr fontId="24"/>
  </si>
  <si>
    <t>その他</t>
    <rPh sb="2" eb="3">
      <t>タ</t>
    </rPh>
    <phoneticPr fontId="24"/>
  </si>
  <si>
    <t>産業排水</t>
    <rPh sb="0" eb="2">
      <t>サンギョウ</t>
    </rPh>
    <rPh sb="2" eb="4">
      <t>ハイスイ</t>
    </rPh>
    <phoneticPr fontId="24"/>
  </si>
  <si>
    <t>生活排水</t>
    <rPh sb="0" eb="2">
      <t>セイカツ</t>
    </rPh>
    <rPh sb="2" eb="4">
      <t>ハイスイ</t>
    </rPh>
    <phoneticPr fontId="24"/>
  </si>
  <si>
    <t>（t/日）</t>
    <rPh sb="3" eb="4">
      <t>ニチ</t>
    </rPh>
    <phoneticPr fontId="24"/>
  </si>
  <si>
    <t>りん含有量</t>
    <rPh sb="2" eb="5">
      <t>ガンユウリョウ</t>
    </rPh>
    <phoneticPr fontId="24"/>
  </si>
  <si>
    <t>窒素含有量</t>
    <rPh sb="0" eb="2">
      <t>チッソ</t>
    </rPh>
    <rPh sb="2" eb="5">
      <t>ガンユウリョウ</t>
    </rPh>
    <phoneticPr fontId="24"/>
  </si>
  <si>
    <t>化学的酸素要求量（COD）</t>
    <rPh sb="0" eb="5">
      <t>カガクテキサンソ</t>
    </rPh>
    <rPh sb="5" eb="8">
      <t>ヨウキュウリョウ</t>
    </rPh>
    <phoneticPr fontId="24"/>
  </si>
  <si>
    <t>6.19 東京湾の発生源汚濁負荷量の推移（千葉県）</t>
    <rPh sb="18" eb="20">
      <t>スイイ</t>
    </rPh>
    <rPh sb="21" eb="24">
      <t>チバケン</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</si>
</sst>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_ "/>
    <numFmt numFmtId="177" formatCode="0_ "/>
    <numFmt numFmtId="178" formatCode="0.0_);[Red]\(0.0\)"/>
    <numFmt numFmtId="179" formatCode="0_);[Red]\(0\)"/>
    <numFmt numFmtId="180" formatCode="0.000_ "/>
    <numFmt numFmtId="181" formatCode="0.000_);[Red]\(0.000\)"/>
    <numFmt numFmtId="182" formatCode="0.00_);[Red]\(0.00\)"/>
    <numFmt numFmtId="183" formatCode="0.0000_ "/>
    <numFmt numFmtId="184" formatCode="#,##0.0;[Red]\-#,##0.0"/>
    <numFmt numFmtId="185" formatCode="0_);\(0\)"/>
    <numFmt numFmtId="186" formatCode="0.0%"/>
    <numFmt numFmtId="187" formatCode="0.0"/>
    <numFmt numFmtId="188" formatCode="#,##0.0"/>
    <numFmt numFmtId="189" formatCode="0.00_ "/>
  </numFmts>
  <fonts count="38" x14ac:knownFonts="1">
    <font>
      <sz val="14"/>
      <name val="ＭＳ 明朝"/>
      <family val="1"/>
      <charset val="128"/>
    </font>
    <font>
      <sz val="11"/>
      <color indexed="8"/>
      <name val="ＭＳ Ｐゴシック"/>
      <family val="3"/>
      <charset val="128"/>
    </font>
    <font>
      <sz val="11"/>
      <name val="ＭＳ Ｐゴシック"/>
      <family val="3"/>
      <charset val="128"/>
    </font>
    <font>
      <sz val="14"/>
      <name val="ＭＳ 明朝"/>
      <family val="1"/>
      <charset val="128"/>
    </font>
    <font>
      <sz val="7"/>
      <name val="ＭＳ Ｐ明朝"/>
      <family val="1"/>
      <charset val="128"/>
    </font>
    <font>
      <sz val="12"/>
      <name val="ＭＳ 明朝"/>
      <family val="1"/>
      <charset val="128"/>
    </font>
    <font>
      <sz val="7"/>
      <name val="ＭＳ 明朝"/>
      <family val="1"/>
      <charset val="128"/>
    </font>
    <font>
      <sz val="18"/>
      <name val="ＭＳ ゴシック"/>
      <family val="3"/>
      <charset val="128"/>
    </font>
    <font>
      <sz val="14"/>
      <name val="Century"/>
      <family val="1"/>
    </font>
    <font>
      <sz val="14"/>
      <name val="ＭＳ Ｐ明朝"/>
      <family val="1"/>
      <charset val="128"/>
    </font>
    <font>
      <sz val="12"/>
      <name val="ＭＳ Ｐ明朝"/>
      <family val="1"/>
      <charset val="128"/>
    </font>
    <font>
      <sz val="15"/>
      <name val="ＭＳ 明朝"/>
      <family val="1"/>
      <charset val="128"/>
    </font>
    <font>
      <sz val="14"/>
      <color rgb="FFFF0000"/>
      <name val="ＭＳ 明朝"/>
      <family val="1"/>
      <charset val="128"/>
    </font>
    <font>
      <sz val="14"/>
      <color theme="1"/>
      <name val="ＭＳ 明朝"/>
      <family val="1"/>
      <charset val="128"/>
    </font>
    <font>
      <sz val="24"/>
      <name val="ＭＳ ゴシック"/>
      <family val="3"/>
      <charset val="128"/>
    </font>
    <font>
      <sz val="14"/>
      <color indexed="8"/>
      <name val="ＭＳ 明朝"/>
      <family val="1"/>
      <charset val="128"/>
    </font>
    <font>
      <sz val="10"/>
      <name val="ＭＳ 明朝"/>
      <family val="1"/>
      <charset val="128"/>
    </font>
    <font>
      <sz val="10"/>
      <color rgb="FF000000"/>
      <name val="ＭＳ 明朝"/>
      <family val="1"/>
      <charset val="128"/>
    </font>
    <font>
      <sz val="9"/>
      <name val="ＭＳ 明朝"/>
      <family val="1"/>
      <charset val="128"/>
    </font>
    <font>
      <vertAlign val="superscript"/>
      <sz val="10"/>
      <name val="ＭＳ 明朝"/>
      <family val="1"/>
      <charset val="128"/>
    </font>
    <font>
      <sz val="11"/>
      <name val="ＭＳ 明朝"/>
      <family val="1"/>
      <charset val="128"/>
    </font>
    <font>
      <sz val="10.5"/>
      <name val="ＭＳ 明朝"/>
      <family val="1"/>
      <charset val="128"/>
    </font>
    <font>
      <sz val="10.5"/>
      <name val="ＭＳ Ｐゴシック"/>
      <family val="3"/>
      <charset val="128"/>
    </font>
    <font>
      <vertAlign val="superscript"/>
      <sz val="10.5"/>
      <name val="ＭＳ 明朝"/>
      <family val="1"/>
      <charset val="128"/>
    </font>
    <font>
      <sz val="6"/>
      <name val="ＭＳ Ｐゴシック"/>
      <family val="3"/>
      <charset val="128"/>
    </font>
    <font>
      <sz val="30"/>
      <name val="ＭＳ ゴシック"/>
      <family val="3"/>
      <charset val="128"/>
    </font>
    <font>
      <sz val="20"/>
      <name val="ＭＳ 明朝"/>
      <family val="1"/>
      <charset val="128"/>
    </font>
    <font>
      <sz val="16"/>
      <name val="ＭＳ 明朝"/>
      <family val="1"/>
      <charset val="128"/>
    </font>
    <font>
      <vertAlign val="superscript"/>
      <sz val="14"/>
      <name val="ＭＳ Ｐ明朝"/>
      <family val="1"/>
      <charset val="128"/>
    </font>
    <font>
      <sz val="18"/>
      <name val="ＭＳ 明朝"/>
      <family val="1"/>
      <charset val="128"/>
    </font>
    <font>
      <sz val="11"/>
      <name val="ＭＳ ゴシック"/>
      <family val="3"/>
      <charset val="128"/>
    </font>
    <font>
      <sz val="11"/>
      <color rgb="FF000000"/>
      <name val="ＭＳ ゴシック"/>
      <family val="3"/>
      <charset val="128"/>
    </font>
    <font>
      <sz val="11"/>
      <color rgb="FFFF0000"/>
      <name val="ＭＳ ゴシック"/>
      <family val="3"/>
      <charset val="128"/>
    </font>
    <font>
      <sz val="10"/>
      <color rgb="FFFF0000"/>
      <name val="ＭＳ 明朝"/>
      <family val="1"/>
      <charset val="128"/>
    </font>
    <font>
      <sz val="11"/>
      <color theme="1"/>
      <name val="ＭＳ Ｐゴシック"/>
      <family val="3"/>
      <charset val="128"/>
    </font>
    <font>
      <sz val="12"/>
      <name val="ＭＳ Ｐゴシック"/>
      <family val="3"/>
      <charset val="128"/>
    </font>
    <font>
      <sz val="10.5"/>
      <name val="ＭＳ Ｐ明朝"/>
      <family val="1"/>
      <charset val="128"/>
    </font>
    <font>
      <sz val="6"/>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D9D9D9"/>
        <bgColor indexed="64"/>
      </patternFill>
    </fill>
    <fill>
      <patternFill patternType="solid">
        <fgColor rgb="FFE0E0E0"/>
        <bgColor indexed="64"/>
      </patternFill>
    </fill>
  </fills>
  <borders count="126">
    <border>
      <left/>
      <right/>
      <top/>
      <bottom/>
      <diagonal/>
    </border>
    <border>
      <left style="thin">
        <color indexed="8"/>
      </left>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double">
        <color indexed="64"/>
      </top>
      <bottom/>
      <diagonal/>
    </border>
    <border>
      <left style="thin">
        <color indexed="8"/>
      </left>
      <right/>
      <top style="double">
        <color indexed="64"/>
      </top>
      <bottom style="thin">
        <color indexed="8"/>
      </bottom>
      <diagonal/>
    </border>
    <border>
      <left/>
      <right style="thin">
        <color indexed="64"/>
      </right>
      <top style="double">
        <color indexed="64"/>
      </top>
      <bottom style="thin">
        <color indexed="8"/>
      </bottom>
      <diagonal/>
    </border>
    <border>
      <left style="thin">
        <color indexed="64"/>
      </left>
      <right style="thin">
        <color indexed="64"/>
      </right>
      <top style="double">
        <color indexed="64"/>
      </top>
      <bottom style="thin">
        <color indexed="8"/>
      </bottom>
      <diagonal/>
    </border>
    <border>
      <left/>
      <right style="thin">
        <color indexed="64"/>
      </right>
      <top/>
      <bottom style="thin">
        <color indexed="8"/>
      </bottom>
      <diagonal/>
    </border>
    <border>
      <left style="thin">
        <color indexed="64"/>
      </left>
      <right style="thin">
        <color indexed="64"/>
      </right>
      <top/>
      <bottom style="thin">
        <color indexed="8"/>
      </bottom>
      <diagonal/>
    </border>
    <border>
      <left style="thin">
        <color indexed="8"/>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thin">
        <color indexed="8"/>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style="thin">
        <color indexed="8"/>
      </right>
      <top style="double">
        <color indexed="64"/>
      </top>
      <bottom/>
      <diagonal/>
    </border>
    <border>
      <left/>
      <right/>
      <top style="double">
        <color indexed="8"/>
      </top>
      <bottom style="thin">
        <color indexed="8"/>
      </bottom>
      <diagonal/>
    </border>
    <border>
      <left/>
      <right style="thin">
        <color indexed="8"/>
      </right>
      <top/>
      <bottom style="thin">
        <color indexed="8"/>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style="thin">
        <color indexed="8"/>
      </top>
      <bottom style="thin">
        <color indexed="8"/>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right/>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style="thin">
        <color indexed="64"/>
      </bottom>
      <diagonal/>
    </border>
    <border>
      <left style="thin">
        <color indexed="64"/>
      </left>
      <right/>
      <top style="thin">
        <color indexed="8"/>
      </top>
      <bottom style="thin">
        <color indexed="8"/>
      </bottom>
      <diagonal/>
    </border>
    <border>
      <left style="thin">
        <color indexed="64"/>
      </left>
      <right/>
      <top style="double">
        <color indexed="8"/>
      </top>
      <bottom style="thin">
        <color indexed="8"/>
      </bottom>
      <diagonal/>
    </border>
    <border>
      <left style="thin">
        <color indexed="64"/>
      </left>
      <right style="thin">
        <color indexed="64"/>
      </right>
      <top style="thin">
        <color indexed="64"/>
      </top>
      <bottom style="thin">
        <color indexed="8"/>
      </bottom>
      <diagonal/>
    </border>
    <border>
      <left/>
      <right style="thin">
        <color indexed="8"/>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64"/>
      </top>
      <bottom/>
      <diagonal/>
    </border>
    <border>
      <left/>
      <right style="thin">
        <color indexed="8"/>
      </right>
      <top style="thin">
        <color indexed="64"/>
      </top>
      <bottom/>
      <diagonal/>
    </border>
    <border>
      <left style="thin">
        <color indexed="64"/>
      </left>
      <right/>
      <top/>
      <bottom style="double">
        <color indexed="64"/>
      </bottom>
      <diagonal/>
    </border>
    <border>
      <left style="thin">
        <color indexed="8"/>
      </left>
      <right style="thin">
        <color indexed="8"/>
      </right>
      <top style="thin">
        <color indexed="64"/>
      </top>
      <bottom/>
      <diagonal/>
    </border>
    <border>
      <left style="thin">
        <color indexed="8"/>
      </left>
      <right style="thin">
        <color indexed="8"/>
      </right>
      <top/>
      <bottom style="double">
        <color indexed="64"/>
      </bottom>
      <diagonal/>
    </border>
    <border>
      <left style="thin">
        <color indexed="8"/>
      </left>
      <right/>
      <top style="thin">
        <color indexed="64"/>
      </top>
      <bottom/>
      <diagonal/>
    </border>
    <border>
      <left/>
      <right style="thin">
        <color indexed="64"/>
      </right>
      <top style="thin">
        <color indexed="64"/>
      </top>
      <bottom/>
      <diagonal/>
    </border>
    <border>
      <left style="thin">
        <color indexed="8"/>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double">
        <color indexed="8"/>
      </bottom>
      <diagonal/>
    </border>
    <border>
      <left style="thin">
        <color indexed="8"/>
      </left>
      <right/>
      <top/>
      <bottom style="double">
        <color indexed="8"/>
      </bottom>
      <diagonal/>
    </border>
    <border>
      <left/>
      <right/>
      <top/>
      <bottom style="double">
        <color indexed="8"/>
      </bottom>
      <diagonal/>
    </border>
    <border>
      <left/>
      <right style="thin">
        <color indexed="64"/>
      </right>
      <top style="thin">
        <color indexed="64"/>
      </top>
      <bottom style="double">
        <color indexed="64"/>
      </bottom>
      <diagonal/>
    </border>
    <border>
      <left/>
      <right style="thin">
        <color indexed="64"/>
      </right>
      <top/>
      <bottom style="double">
        <color indexed="8"/>
      </bottom>
      <diagonal/>
    </border>
    <border>
      <left/>
      <right/>
      <top style="double">
        <color indexed="64"/>
      </top>
      <bottom style="thin">
        <color indexed="64"/>
      </bottom>
      <diagonal/>
    </border>
    <border>
      <left/>
      <right style="thin">
        <color indexed="64"/>
      </right>
      <top style="double">
        <color indexed="64"/>
      </top>
      <bottom/>
      <diagonal/>
    </border>
    <border>
      <left style="thin">
        <color indexed="64"/>
      </left>
      <right style="thin">
        <color indexed="64"/>
      </right>
      <top style="double">
        <color indexed="8"/>
      </top>
      <bottom/>
      <diagonal/>
    </border>
    <border>
      <left style="thin">
        <color indexed="64"/>
      </left>
      <right style="thin">
        <color indexed="64"/>
      </right>
      <top style="double">
        <color indexed="64"/>
      </top>
      <bottom/>
      <diagonal/>
    </border>
    <border>
      <left style="thin">
        <color indexed="64"/>
      </left>
      <right/>
      <top style="double">
        <color indexed="8"/>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style="medium">
        <color indexed="64"/>
      </right>
      <top/>
      <bottom style="dotted">
        <color indexed="64"/>
      </bottom>
      <diagonal/>
    </border>
    <border>
      <left/>
      <right style="medium">
        <color indexed="64"/>
      </right>
      <top/>
      <bottom/>
      <diagonal/>
    </border>
    <border>
      <left style="medium">
        <color rgb="FF000000"/>
      </left>
      <right/>
      <top style="medium">
        <color indexed="64"/>
      </top>
      <bottom style="medium">
        <color indexed="64"/>
      </bottom>
      <diagonal/>
    </border>
    <border>
      <left style="medium">
        <color indexed="64"/>
      </left>
      <right style="medium">
        <color indexed="64"/>
      </right>
      <top style="medium">
        <color rgb="FF000000"/>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Dashed">
        <color indexed="64"/>
      </right>
      <top/>
      <bottom style="medium">
        <color indexed="64"/>
      </bottom>
      <diagonal/>
    </border>
    <border>
      <left/>
      <right style="mediumDashed">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s>
  <cellStyleXfs count="9">
    <xf numFmtId="0" fontId="0" fillId="0" borderId="0" applyFill="0" applyBorder="0" applyProtection="0"/>
    <xf numFmtId="38" fontId="2" fillId="0" borderId="0" applyFont="0" applyFill="0" applyBorder="0" applyAlignment="0" applyProtection="0"/>
    <xf numFmtId="38" fontId="2"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0" fontId="2" fillId="0" borderId="0">
      <alignment vertical="center"/>
    </xf>
  </cellStyleXfs>
  <cellXfs count="641">
    <xf numFmtId="0" fontId="0" fillId="0" borderId="0" xfId="0"/>
    <xf numFmtId="0" fontId="7" fillId="0" borderId="0" xfId="0" applyFont="1" applyAlignment="1">
      <alignment horizontal="left"/>
    </xf>
    <xf numFmtId="0" fontId="0" fillId="0" borderId="0" xfId="3" applyFont="1"/>
    <xf numFmtId="0" fontId="3" fillId="0" borderId="0" xfId="3"/>
    <xf numFmtId="1" fontId="3" fillId="0" borderId="0" xfId="0" applyNumberFormat="1" applyFont="1" applyProtection="1"/>
    <xf numFmtId="0" fontId="9" fillId="0" borderId="1" xfId="0" applyFont="1" applyBorder="1" applyProtection="1"/>
    <xf numFmtId="0" fontId="9" fillId="0" borderId="1" xfId="0" applyFont="1" applyBorder="1" applyAlignment="1" applyProtection="1">
      <alignment horizontal="center"/>
    </xf>
    <xf numFmtId="0" fontId="10" fillId="0" borderId="1" xfId="0" applyFont="1" applyBorder="1" applyProtection="1"/>
    <xf numFmtId="0" fontId="5" fillId="0" borderId="1" xfId="0" applyFont="1" applyBorder="1" applyProtection="1"/>
    <xf numFmtId="0" fontId="9" fillId="0" borderId="3" xfId="0" applyFont="1" applyBorder="1" applyAlignment="1" applyProtection="1">
      <alignment horizontal="center"/>
    </xf>
    <xf numFmtId="0" fontId="9" fillId="0" borderId="3" xfId="0" applyFont="1" applyBorder="1" applyProtection="1"/>
    <xf numFmtId="0" fontId="10" fillId="0" borderId="5" xfId="0" applyFont="1" applyBorder="1" applyProtection="1"/>
    <xf numFmtId="0" fontId="9" fillId="0" borderId="5" xfId="0" applyFont="1" applyBorder="1" applyAlignment="1" applyProtection="1">
      <alignment horizontal="center"/>
    </xf>
    <xf numFmtId="0" fontId="9" fillId="0" borderId="5" xfId="0" applyFont="1" applyBorder="1" applyProtection="1"/>
    <xf numFmtId="0" fontId="10" fillId="0" borderId="7" xfId="0" applyFont="1" applyBorder="1" applyProtection="1"/>
    <xf numFmtId="0" fontId="9" fillId="0" borderId="7" xfId="0" applyFont="1" applyBorder="1" applyAlignment="1" applyProtection="1">
      <alignment horizontal="center"/>
    </xf>
    <xf numFmtId="0" fontId="9" fillId="0" borderId="7" xfId="0" applyFont="1" applyBorder="1" applyProtection="1"/>
    <xf numFmtId="0" fontId="11" fillId="0" borderId="10" xfId="3" applyFont="1" applyBorder="1" applyAlignment="1">
      <alignment vertical="center"/>
    </xf>
    <xf numFmtId="0" fontId="11" fillId="0" borderId="9" xfId="3" applyFont="1" applyBorder="1" applyAlignment="1">
      <alignment vertical="center"/>
    </xf>
    <xf numFmtId="0" fontId="11" fillId="0" borderId="9" xfId="3" applyFont="1" applyBorder="1" applyAlignment="1">
      <alignment horizontal="center" vertical="center"/>
    </xf>
    <xf numFmtId="0" fontId="13" fillId="0" borderId="0" xfId="0" applyFont="1"/>
    <xf numFmtId="0" fontId="13" fillId="0" borderId="0" xfId="3" applyFont="1"/>
    <xf numFmtId="0" fontId="14" fillId="0" borderId="0" xfId="3" applyFont="1"/>
    <xf numFmtId="0" fontId="0" fillId="0" borderId="4" xfId="0" applyBorder="1" applyAlignment="1" applyProtection="1">
      <alignment horizontal="center"/>
    </xf>
    <xf numFmtId="0" fontId="0" fillId="0" borderId="6" xfId="0" applyBorder="1" applyAlignment="1" applyProtection="1">
      <alignment horizontal="center"/>
    </xf>
    <xf numFmtId="0" fontId="0" fillId="0" borderId="2" xfId="0" applyBorder="1" applyProtection="1"/>
    <xf numFmtId="0" fontId="0" fillId="0" borderId="8" xfId="0" applyBorder="1" applyAlignment="1" applyProtection="1">
      <alignment horizontal="center"/>
    </xf>
    <xf numFmtId="0" fontId="15" fillId="0" borderId="0" xfId="5" applyFont="1"/>
    <xf numFmtId="0" fontId="15" fillId="0" borderId="0" xfId="3" applyFont="1"/>
    <xf numFmtId="0" fontId="16" fillId="5" borderId="76" xfId="0" applyFont="1" applyFill="1" applyBorder="1" applyAlignment="1">
      <alignment horizontal="center" vertical="center" wrapText="1"/>
    </xf>
    <xf numFmtId="0" fontId="16" fillId="5" borderId="77" xfId="0" applyFont="1" applyFill="1" applyBorder="1" applyAlignment="1">
      <alignment horizontal="center" vertical="center" wrapText="1"/>
    </xf>
    <xf numFmtId="0" fontId="16" fillId="0" borderId="78" xfId="0" applyFont="1" applyBorder="1" applyAlignment="1">
      <alignment horizontal="center" vertical="center" wrapText="1"/>
    </xf>
    <xf numFmtId="0" fontId="0" fillId="0" borderId="0" xfId="0" applyAlignment="1">
      <alignment horizontal="center" vertical="center"/>
    </xf>
    <xf numFmtId="0" fontId="16" fillId="5" borderId="9" xfId="0" applyFont="1" applyFill="1" applyBorder="1" applyAlignment="1">
      <alignment horizontal="center" vertical="center" wrapText="1"/>
    </xf>
    <xf numFmtId="0" fontId="16" fillId="5" borderId="9" xfId="0" applyFont="1" applyFill="1" applyBorder="1" applyAlignment="1">
      <alignment horizontal="center" vertical="center"/>
    </xf>
    <xf numFmtId="0" fontId="16" fillId="0" borderId="9" xfId="0" applyFont="1" applyBorder="1" applyAlignment="1">
      <alignment horizontal="center" vertical="center" wrapText="1"/>
    </xf>
    <xf numFmtId="0" fontId="16" fillId="0" borderId="9" xfId="0" applyFont="1" applyBorder="1" applyAlignment="1">
      <alignment horizontal="left" vertical="center" wrapText="1"/>
    </xf>
    <xf numFmtId="0" fontId="16" fillId="0" borderId="9" xfId="0" applyFont="1" applyBorder="1" applyAlignment="1">
      <alignment horizontal="center" vertical="center"/>
    </xf>
    <xf numFmtId="0" fontId="16" fillId="5" borderId="86" xfId="0" applyFont="1" applyFill="1" applyBorder="1" applyAlignment="1">
      <alignment horizontal="center" vertical="center"/>
    </xf>
    <xf numFmtId="0" fontId="16" fillId="5" borderId="87" xfId="0" applyFont="1" applyFill="1" applyBorder="1" applyAlignment="1">
      <alignment horizontal="center" vertical="center"/>
    </xf>
    <xf numFmtId="0" fontId="16" fillId="5" borderId="79" xfId="0" applyFont="1" applyFill="1" applyBorder="1" applyAlignment="1">
      <alignment horizontal="center" vertical="center"/>
    </xf>
    <xf numFmtId="0" fontId="0" fillId="0" borderId="0" xfId="0" applyAlignment="1">
      <alignment horizontal="center"/>
    </xf>
    <xf numFmtId="0" fontId="16" fillId="6" borderId="9" xfId="0" applyFont="1" applyFill="1" applyBorder="1" applyAlignment="1">
      <alignment horizontal="center" vertical="center"/>
    </xf>
    <xf numFmtId="0" fontId="16" fillId="0" borderId="9" xfId="0" applyFont="1" applyBorder="1" applyAlignment="1">
      <alignment horizontal="left" vertical="center"/>
    </xf>
    <xf numFmtId="0" fontId="16" fillId="0" borderId="9" xfId="0" applyFont="1" applyBorder="1" applyAlignment="1">
      <alignment horizontal="justify" vertical="center"/>
    </xf>
    <xf numFmtId="57" fontId="16" fillId="0" borderId="9" xfId="0" applyNumberFormat="1" applyFont="1" applyBorder="1" applyAlignment="1">
      <alignment horizontal="center" vertical="center"/>
    </xf>
    <xf numFmtId="0" fontId="16" fillId="6" borderId="46" xfId="0" applyFont="1" applyFill="1" applyBorder="1" applyAlignment="1">
      <alignment horizontal="center" vertical="center"/>
    </xf>
    <xf numFmtId="0" fontId="16" fillId="6" borderId="10" xfId="0" applyFont="1" applyFill="1" applyBorder="1" applyAlignment="1">
      <alignment horizontal="center" vertical="center"/>
    </xf>
    <xf numFmtId="0" fontId="16" fillId="0" borderId="78" xfId="0" applyFont="1" applyBorder="1" applyAlignment="1">
      <alignment horizontal="justify" vertical="center" wrapText="1"/>
    </xf>
    <xf numFmtId="0" fontId="16" fillId="0" borderId="79" xfId="0" applyFont="1" applyBorder="1" applyAlignment="1">
      <alignment horizontal="justify" vertical="center" wrapText="1"/>
    </xf>
    <xf numFmtId="0" fontId="16" fillId="0" borderId="9" xfId="0" applyFont="1" applyBorder="1" applyAlignment="1">
      <alignment horizontal="justify" vertical="center" wrapText="1"/>
    </xf>
    <xf numFmtId="57" fontId="16" fillId="0" borderId="9" xfId="0" applyNumberFormat="1" applyFont="1" applyBorder="1" applyAlignment="1">
      <alignment horizontal="center" vertical="center" wrapText="1"/>
    </xf>
    <xf numFmtId="0" fontId="18" fillId="5" borderId="9" xfId="0" applyFont="1" applyFill="1" applyBorder="1" applyAlignment="1">
      <alignment horizontal="center" vertical="center" wrapText="1"/>
    </xf>
    <xf numFmtId="0" fontId="16" fillId="5" borderId="46"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0" borderId="0" xfId="0" applyFont="1"/>
    <xf numFmtId="0" fontId="16" fillId="0" borderId="84" xfId="0" applyFont="1" applyBorder="1" applyAlignment="1">
      <alignment horizontal="justify" vertical="center" wrapText="1"/>
    </xf>
    <xf numFmtId="0" fontId="20" fillId="0" borderId="0" xfId="0" applyFont="1"/>
    <xf numFmtId="0" fontId="17" fillId="0" borderId="79" xfId="0" applyFont="1" applyBorder="1" applyAlignment="1">
      <alignment horizontal="center" vertical="center" wrapText="1"/>
    </xf>
    <xf numFmtId="0" fontId="16" fillId="0" borderId="0" xfId="0" applyFont="1" applyBorder="1"/>
    <xf numFmtId="0" fontId="21" fillId="0" borderId="9" xfId="0" applyFont="1" applyBorder="1" applyAlignment="1">
      <alignment horizontal="left" vertical="center" wrapText="1"/>
    </xf>
    <xf numFmtId="0" fontId="21" fillId="0" borderId="9" xfId="0" applyFont="1" applyBorder="1" applyAlignment="1">
      <alignment horizontal="center" vertical="center"/>
    </xf>
    <xf numFmtId="0" fontId="21" fillId="5" borderId="9" xfId="0" applyFont="1" applyFill="1" applyBorder="1" applyAlignment="1">
      <alignment horizontal="center" vertical="center"/>
    </xf>
    <xf numFmtId="0" fontId="21" fillId="5" borderId="9" xfId="0" applyFont="1" applyFill="1" applyBorder="1" applyAlignment="1">
      <alignment horizontal="center" vertical="center" wrapText="1"/>
    </xf>
    <xf numFmtId="0" fontId="21" fillId="0" borderId="9" xfId="0" applyFont="1" applyBorder="1" applyAlignment="1">
      <alignment horizontal="center" vertical="center" wrapText="1"/>
    </xf>
    <xf numFmtId="3" fontId="21" fillId="0" borderId="9" xfId="0" applyNumberFormat="1" applyFont="1" applyBorder="1" applyAlignment="1">
      <alignment horizontal="center" vertical="center" wrapText="1"/>
    </xf>
    <xf numFmtId="185" fontId="21" fillId="0" borderId="9" xfId="0" applyNumberFormat="1" applyFont="1" applyBorder="1" applyAlignment="1">
      <alignment horizontal="center" vertical="center" wrapText="1"/>
    </xf>
    <xf numFmtId="185" fontId="21" fillId="0" borderId="9" xfId="0" applyNumberFormat="1" applyFont="1" applyBorder="1" applyAlignment="1">
      <alignment horizontal="center" vertical="center"/>
    </xf>
    <xf numFmtId="0" fontId="16" fillId="0" borderId="0" xfId="0" applyFont="1" applyAlignment="1">
      <alignment horizontal="left"/>
    </xf>
    <xf numFmtId="0" fontId="20" fillId="5" borderId="9" xfId="0" applyFont="1" applyFill="1" applyBorder="1" applyAlignment="1">
      <alignment horizontal="center" vertical="center"/>
    </xf>
    <xf numFmtId="0" fontId="20" fillId="0" borderId="9" xfId="0" applyFont="1" applyBorder="1" applyAlignment="1">
      <alignment horizontal="center" vertical="center"/>
    </xf>
    <xf numFmtId="0" fontId="21" fillId="5" borderId="46"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17" fillId="0" borderId="87" xfId="0" applyFont="1" applyBorder="1" applyAlignment="1">
      <alignment horizontal="justify" vertical="center" wrapText="1"/>
    </xf>
    <xf numFmtId="0" fontId="17" fillId="0" borderId="79" xfId="0" applyFont="1" applyBorder="1" applyAlignment="1">
      <alignment horizontal="justify" vertical="center" wrapText="1"/>
    </xf>
    <xf numFmtId="0" fontId="21" fillId="0" borderId="9" xfId="0" applyFont="1" applyBorder="1" applyAlignment="1">
      <alignment horizontal="right" vertical="center"/>
    </xf>
    <xf numFmtId="0" fontId="16" fillId="0" borderId="76" xfId="0" applyFont="1" applyBorder="1" applyAlignment="1">
      <alignment horizontal="center" vertical="center" wrapText="1"/>
    </xf>
    <xf numFmtId="185" fontId="21" fillId="0" borderId="9" xfId="0" quotePrefix="1" applyNumberFormat="1" applyFont="1" applyBorder="1" applyAlignment="1">
      <alignment horizontal="center" vertical="center"/>
    </xf>
    <xf numFmtId="185" fontId="21" fillId="0" borderId="9" xfId="0" quotePrefix="1" applyNumberFormat="1" applyFont="1" applyBorder="1" applyAlignment="1">
      <alignment horizontal="center" vertical="center" wrapText="1"/>
    </xf>
    <xf numFmtId="0" fontId="3" fillId="0" borderId="0" xfId="6"/>
    <xf numFmtId="0" fontId="13" fillId="0" borderId="0" xfId="6" applyFont="1"/>
    <xf numFmtId="0" fontId="3" fillId="0" borderId="0" xfId="0" applyFont="1"/>
    <xf numFmtId="0" fontId="3" fillId="0" borderId="37" xfId="0" applyFont="1" applyBorder="1" applyAlignment="1" applyProtection="1">
      <alignment horizontal="center"/>
    </xf>
    <xf numFmtId="1" fontId="12" fillId="2" borderId="37" xfId="6" applyNumberFormat="1" applyFont="1" applyFill="1" applyBorder="1" applyAlignment="1">
      <alignment horizontal="right"/>
    </xf>
    <xf numFmtId="178" fontId="12" fillId="2" borderId="37" xfId="6" applyNumberFormat="1" applyFont="1" applyFill="1" applyBorder="1" applyAlignment="1">
      <alignment horizontal="right"/>
    </xf>
    <xf numFmtId="176" fontId="12" fillId="2" borderId="37" xfId="0" applyNumberFormat="1" applyFont="1" applyFill="1" applyBorder="1" applyAlignment="1" applyProtection="1">
      <alignment horizontal="right"/>
    </xf>
    <xf numFmtId="0" fontId="3" fillId="0" borderId="8" xfId="6" applyBorder="1"/>
    <xf numFmtId="0" fontId="3" fillId="0" borderId="41" xfId="6" applyBorder="1"/>
    <xf numFmtId="0" fontId="3" fillId="0" borderId="17" xfId="0" applyFont="1" applyBorder="1" applyProtection="1"/>
    <xf numFmtId="1" fontId="12" fillId="2" borderId="17" xfId="6" applyNumberFormat="1" applyFont="1" applyFill="1" applyBorder="1" applyAlignment="1">
      <alignment horizontal="right"/>
    </xf>
    <xf numFmtId="178" fontId="12" fillId="2" borderId="17" xfId="6" applyNumberFormat="1" applyFont="1" applyFill="1" applyBorder="1" applyAlignment="1">
      <alignment horizontal="right"/>
    </xf>
    <xf numFmtId="176" fontId="12" fillId="2" borderId="17" xfId="0" applyNumberFormat="1" applyFont="1" applyFill="1" applyBorder="1" applyAlignment="1" applyProtection="1">
      <alignment horizontal="right"/>
    </xf>
    <xf numFmtId="0" fontId="3" fillId="0" borderId="2" xfId="6" applyBorder="1"/>
    <xf numFmtId="0" fontId="3" fillId="0" borderId="21" xfId="6" applyBorder="1"/>
    <xf numFmtId="0" fontId="3" fillId="0" borderId="40" xfId="0" applyFont="1" applyBorder="1" applyAlignment="1" applyProtection="1">
      <alignment horizontal="center"/>
    </xf>
    <xf numFmtId="1" fontId="12" fillId="2" borderId="40" xfId="6" applyNumberFormat="1" applyFont="1" applyFill="1" applyBorder="1" applyAlignment="1">
      <alignment horizontal="right"/>
    </xf>
    <xf numFmtId="178" fontId="12" fillId="2" borderId="40" xfId="6" applyNumberFormat="1" applyFont="1" applyFill="1" applyBorder="1" applyAlignment="1">
      <alignment horizontal="right"/>
    </xf>
    <xf numFmtId="176" fontId="12" fillId="2" borderId="40" xfId="0" applyNumberFormat="1" applyFont="1" applyFill="1" applyBorder="1" applyAlignment="1" applyProtection="1">
      <alignment horizontal="right"/>
    </xf>
    <xf numFmtId="0" fontId="3" fillId="0" borderId="6" xfId="6" applyBorder="1"/>
    <xf numFmtId="0" fontId="3" fillId="0" borderId="39" xfId="6" applyBorder="1"/>
    <xf numFmtId="0" fontId="3" fillId="0" borderId="5" xfId="6" applyBorder="1"/>
    <xf numFmtId="0" fontId="3" fillId="0" borderId="33" xfId="0" applyFont="1" applyBorder="1" applyAlignment="1" applyProtection="1">
      <alignment horizontal="center"/>
    </xf>
    <xf numFmtId="1" fontId="12" fillId="2" borderId="33" xfId="6" applyNumberFormat="1" applyFont="1" applyFill="1" applyBorder="1" applyAlignment="1">
      <alignment horizontal="right"/>
    </xf>
    <xf numFmtId="178" fontId="12" fillId="2" borderId="33" xfId="6" applyNumberFormat="1" applyFont="1" applyFill="1" applyBorder="1" applyAlignment="1">
      <alignment horizontal="right"/>
    </xf>
    <xf numFmtId="176" fontId="12" fillId="2" borderId="33" xfId="0" applyNumberFormat="1" applyFont="1" applyFill="1" applyBorder="1" applyAlignment="1" applyProtection="1">
      <alignment horizontal="right"/>
    </xf>
    <xf numFmtId="0" fontId="3" fillId="0" borderId="4" xfId="6" applyBorder="1"/>
    <xf numFmtId="0" fontId="3" fillId="0" borderId="17" xfId="0" applyFont="1" applyBorder="1" applyAlignment="1" applyProtection="1">
      <alignment horizontal="center"/>
    </xf>
    <xf numFmtId="0" fontId="3" fillId="0" borderId="2" xfId="0" applyFont="1" applyBorder="1" applyAlignment="1" applyProtection="1">
      <alignment horizontal="center"/>
    </xf>
    <xf numFmtId="0" fontId="3" fillId="0" borderId="1" xfId="0" applyFont="1" applyBorder="1" applyProtection="1"/>
    <xf numFmtId="0" fontId="3" fillId="0" borderId="1" xfId="0" applyFont="1" applyBorder="1" applyAlignment="1" applyProtection="1">
      <alignment horizontal="center"/>
    </xf>
    <xf numFmtId="0" fontId="3" fillId="0" borderId="36" xfId="0" applyFont="1" applyBorder="1" applyAlignment="1" applyProtection="1">
      <alignment horizontal="center"/>
    </xf>
    <xf numFmtId="0" fontId="3" fillId="0" borderId="24" xfId="0" applyFont="1" applyBorder="1" applyProtection="1"/>
    <xf numFmtId="0" fontId="3" fillId="0" borderId="35" xfId="0" applyFont="1" applyBorder="1" applyAlignment="1" applyProtection="1">
      <alignment horizontal="center"/>
    </xf>
    <xf numFmtId="0" fontId="3" fillId="0" borderId="22" xfId="0" applyFont="1" applyBorder="1" applyAlignment="1" applyProtection="1">
      <alignment horizontal="center"/>
    </xf>
    <xf numFmtId="0" fontId="3" fillId="0" borderId="17" xfId="0" applyFont="1" applyBorder="1" applyAlignment="1" applyProtection="1">
      <alignment horizontal="center" shrinkToFit="1"/>
    </xf>
    <xf numFmtId="0" fontId="3" fillId="0" borderId="15" xfId="0" applyFont="1" applyBorder="1" applyAlignment="1" applyProtection="1">
      <alignment horizontal="center"/>
    </xf>
    <xf numFmtId="0" fontId="3" fillId="0" borderId="28" xfId="0" applyFont="1" applyBorder="1" applyAlignment="1" applyProtection="1">
      <alignment horizontal="center"/>
    </xf>
    <xf numFmtId="0" fontId="3" fillId="0" borderId="10" xfId="0" applyFont="1" applyBorder="1" applyProtection="1"/>
    <xf numFmtId="0" fontId="3" fillId="0" borderId="25" xfId="0" applyFont="1" applyBorder="1" applyProtection="1"/>
    <xf numFmtId="0" fontId="3" fillId="0" borderId="20" xfId="0" applyFont="1" applyBorder="1" applyAlignment="1" applyProtection="1">
      <alignment horizontal="center"/>
    </xf>
    <xf numFmtId="0" fontId="3" fillId="0" borderId="19" xfId="0" applyFont="1" applyBorder="1" applyAlignment="1" applyProtection="1">
      <alignment horizontal="center"/>
    </xf>
    <xf numFmtId="0" fontId="3" fillId="0" borderId="18" xfId="0" applyFont="1" applyBorder="1" applyProtection="1"/>
    <xf numFmtId="0" fontId="3" fillId="0" borderId="16" xfId="0" applyFont="1" applyBorder="1" applyAlignment="1" applyProtection="1">
      <alignment horizontal="center"/>
    </xf>
    <xf numFmtId="0" fontId="3" fillId="0" borderId="16" xfId="0" applyFont="1" applyBorder="1" applyProtection="1"/>
    <xf numFmtId="0" fontId="3" fillId="0" borderId="18" xfId="0" applyFont="1" applyBorder="1" applyAlignment="1" applyProtection="1">
      <alignment horizontal="center"/>
    </xf>
    <xf numFmtId="0" fontId="3" fillId="0" borderId="14" xfId="0" applyFont="1" applyBorder="1" applyAlignment="1" applyProtection="1">
      <alignment horizontal="center"/>
    </xf>
    <xf numFmtId="0" fontId="3" fillId="0" borderId="13" xfId="0" applyFont="1" applyBorder="1" applyProtection="1"/>
    <xf numFmtId="0" fontId="3" fillId="0" borderId="0" xfId="0" applyFont="1" applyBorder="1"/>
    <xf numFmtId="0" fontId="3" fillId="0" borderId="0" xfId="0" applyFont="1" applyProtection="1"/>
    <xf numFmtId="0" fontId="16" fillId="0" borderId="84" xfId="0" applyFont="1" applyBorder="1" applyAlignment="1">
      <alignment horizontal="center" vertical="center" wrapText="1"/>
    </xf>
    <xf numFmtId="0" fontId="16" fillId="0" borderId="0" xfId="0" applyFont="1" applyAlignment="1">
      <alignment horizontal="center"/>
    </xf>
    <xf numFmtId="0" fontId="16" fillId="0" borderId="0" xfId="0" applyFont="1" applyAlignment="1">
      <alignment horizontal="center" vertical="center"/>
    </xf>
    <xf numFmtId="0" fontId="16" fillId="0" borderId="2" xfId="3" applyFont="1" applyBorder="1" applyAlignment="1">
      <alignment vertical="center"/>
    </xf>
    <xf numFmtId="0" fontId="16" fillId="0" borderId="9" xfId="3" applyFont="1" applyBorder="1" applyAlignment="1">
      <alignment vertical="center"/>
    </xf>
    <xf numFmtId="0" fontId="16" fillId="0" borderId="1" xfId="0" applyFont="1" applyBorder="1" applyProtection="1"/>
    <xf numFmtId="0" fontId="25" fillId="0" borderId="0" xfId="5" applyFont="1"/>
    <xf numFmtId="0" fontId="3" fillId="0" borderId="0" xfId="5"/>
    <xf numFmtId="183" fontId="3" fillId="0" borderId="0" xfId="5" applyNumberFormat="1"/>
    <xf numFmtId="183" fontId="26" fillId="0" borderId="0" xfId="5" applyNumberFormat="1" applyFont="1"/>
    <xf numFmtId="183" fontId="27" fillId="0" borderId="0" xfId="5" applyNumberFormat="1" applyFont="1"/>
    <xf numFmtId="0" fontId="3" fillId="0" borderId="0" xfId="3" applyAlignment="1">
      <alignment horizontal="right"/>
    </xf>
    <xf numFmtId="0" fontId="11" fillId="3" borderId="50" xfId="5" applyFont="1" applyFill="1" applyBorder="1" applyAlignment="1">
      <alignment horizontal="center"/>
    </xf>
    <xf numFmtId="0" fontId="11" fillId="3" borderId="55" xfId="5" applyFont="1" applyFill="1" applyBorder="1" applyAlignment="1">
      <alignment horizontal="center"/>
    </xf>
    <xf numFmtId="0" fontId="11" fillId="3" borderId="62" xfId="5" applyFont="1" applyFill="1" applyBorder="1"/>
    <xf numFmtId="0" fontId="11" fillId="3" borderId="56" xfId="5" applyFont="1" applyFill="1" applyBorder="1" applyAlignment="1">
      <alignment horizontal="center"/>
    </xf>
    <xf numFmtId="0" fontId="11" fillId="3" borderId="11" xfId="5" applyFont="1" applyFill="1" applyBorder="1"/>
    <xf numFmtId="0" fontId="11" fillId="3" borderId="18" xfId="5" applyFont="1" applyFill="1" applyBorder="1" applyAlignment="1">
      <alignment horizontal="center"/>
    </xf>
    <xf numFmtId="183" fontId="11" fillId="3" borderId="0" xfId="5" applyNumberFormat="1" applyFont="1" applyFill="1"/>
    <xf numFmtId="0" fontId="11" fillId="3" borderId="19" xfId="5" applyFont="1" applyFill="1" applyBorder="1"/>
    <xf numFmtId="0" fontId="11" fillId="3" borderId="64" xfId="5" applyFont="1" applyFill="1" applyBorder="1" applyAlignment="1">
      <alignment horizontal="center" vertical="top"/>
    </xf>
    <xf numFmtId="0" fontId="11" fillId="3" borderId="65" xfId="5" applyFont="1" applyFill="1" applyBorder="1" applyAlignment="1">
      <alignment horizontal="center" vertical="top"/>
    </xf>
    <xf numFmtId="0" fontId="11" fillId="3" borderId="66" xfId="5" applyFont="1" applyFill="1" applyBorder="1" applyAlignment="1">
      <alignment vertical="top"/>
    </xf>
    <xf numFmtId="0" fontId="3" fillId="4" borderId="45" xfId="0" applyFont="1" applyFill="1" applyBorder="1" applyAlignment="1">
      <alignment horizontal="center" vertical="center" wrapText="1"/>
    </xf>
    <xf numFmtId="0" fontId="11" fillId="3" borderId="68" xfId="5" applyFont="1" applyFill="1" applyBorder="1" applyAlignment="1">
      <alignment horizontal="center" vertical="top"/>
    </xf>
    <xf numFmtId="0" fontId="3" fillId="0" borderId="0" xfId="3" applyAlignment="1">
      <alignment vertical="center"/>
    </xf>
    <xf numFmtId="1" fontId="3" fillId="0" borderId="0" xfId="3" applyNumberFormat="1" applyAlignment="1" applyProtection="1">
      <alignment vertical="center"/>
      <protection locked="0"/>
    </xf>
    <xf numFmtId="1" fontId="3" fillId="0" borderId="0" xfId="3" applyNumberFormat="1" applyAlignment="1">
      <alignment vertical="center"/>
    </xf>
    <xf numFmtId="1" fontId="3" fillId="0" borderId="0" xfId="3" applyNumberFormat="1"/>
    <xf numFmtId="0" fontId="3" fillId="0" borderId="2" xfId="3" applyBorder="1" applyAlignment="1">
      <alignment vertical="center"/>
    </xf>
    <xf numFmtId="1" fontId="3" fillId="0" borderId="2" xfId="3" applyNumberFormat="1" applyBorder="1" applyAlignment="1" applyProtection="1">
      <alignment vertical="center"/>
      <protection locked="0"/>
    </xf>
    <xf numFmtId="1" fontId="3" fillId="0" borderId="2" xfId="3" applyNumberFormat="1" applyBorder="1" applyAlignment="1">
      <alignment vertical="center"/>
    </xf>
    <xf numFmtId="1" fontId="3" fillId="0" borderId="2" xfId="3" applyNumberFormat="1" applyBorder="1"/>
    <xf numFmtId="49" fontId="3" fillId="0" borderId="2" xfId="3" applyNumberFormat="1" applyBorder="1" applyAlignment="1" applyProtection="1">
      <alignment horizontal="right" vertical="center"/>
      <protection locked="0"/>
    </xf>
    <xf numFmtId="183" fontId="3" fillId="0" borderId="0" xfId="3" quotePrefix="1" applyNumberFormat="1" applyAlignment="1" applyProtection="1">
      <alignment horizontal="right" vertical="center"/>
      <protection locked="0"/>
    </xf>
    <xf numFmtId="0" fontId="3" fillId="0" borderId="0" xfId="3" applyAlignment="1" applyProtection="1">
      <alignment vertical="center"/>
      <protection locked="0"/>
    </xf>
    <xf numFmtId="0" fontId="3" fillId="0" borderId="2" xfId="3" applyBorder="1" applyAlignment="1" applyProtection="1">
      <alignment vertical="center"/>
      <protection locked="0"/>
    </xf>
    <xf numFmtId="0" fontId="3" fillId="0" borderId="2" xfId="3" applyBorder="1"/>
    <xf numFmtId="49" fontId="3" fillId="0" borderId="0" xfId="3" applyNumberFormat="1" applyAlignment="1" applyProtection="1">
      <alignment horizontal="right" vertical="center"/>
      <protection locked="0"/>
    </xf>
    <xf numFmtId="0" fontId="3" fillId="0" borderId="23" xfId="3" applyBorder="1" applyAlignment="1">
      <alignment vertical="center"/>
    </xf>
    <xf numFmtId="0" fontId="3" fillId="0" borderId="36" xfId="3" applyBorder="1" applyAlignment="1" applyProtection="1">
      <alignment vertical="center"/>
      <protection locked="0"/>
    </xf>
    <xf numFmtId="0" fontId="3" fillId="0" borderId="36" xfId="3" applyBorder="1" applyAlignment="1">
      <alignment vertical="center"/>
    </xf>
    <xf numFmtId="0" fontId="3" fillId="0" borderId="36" xfId="3" applyBorder="1"/>
    <xf numFmtId="0" fontId="3" fillId="0" borderId="2" xfId="3" applyBorder="1" applyAlignment="1" applyProtection="1">
      <alignment horizontal="right" vertical="center"/>
      <protection locked="0"/>
    </xf>
    <xf numFmtId="0" fontId="3" fillId="0" borderId="0" xfId="3" applyAlignment="1" applyProtection="1">
      <alignment horizontal="right" vertical="center"/>
      <protection locked="0"/>
    </xf>
    <xf numFmtId="49" fontId="3" fillId="0" borderId="0" xfId="3" applyNumberFormat="1" applyAlignment="1">
      <alignment vertical="center"/>
    </xf>
    <xf numFmtId="49" fontId="3" fillId="0" borderId="2" xfId="3" applyNumberFormat="1" applyBorder="1" applyAlignment="1">
      <alignment vertical="center"/>
    </xf>
    <xf numFmtId="0" fontId="29" fillId="0" borderId="0" xfId="5" applyFont="1" applyAlignment="1">
      <alignment horizontal="left" vertical="center"/>
    </xf>
    <xf numFmtId="1" fontId="3" fillId="0" borderId="0" xfId="5" applyNumberFormat="1"/>
    <xf numFmtId="186" fontId="16" fillId="0" borderId="9" xfId="0" applyNumberFormat="1" applyFont="1" applyBorder="1" applyAlignment="1">
      <alignment horizontal="center" vertical="center"/>
    </xf>
    <xf numFmtId="0" fontId="16" fillId="0" borderId="46" xfId="0" applyFont="1" applyBorder="1" applyAlignment="1">
      <alignment horizontal="center" vertical="center"/>
    </xf>
    <xf numFmtId="0" fontId="16" fillId="0" borderId="20" xfId="0" applyFont="1" applyBorder="1" applyAlignment="1">
      <alignment horizontal="center" vertical="center" wrapText="1"/>
    </xf>
    <xf numFmtId="0" fontId="16" fillId="0" borderId="10" xfId="0" applyFont="1" applyBorder="1" applyAlignment="1">
      <alignment horizontal="center" vertical="center" wrapText="1"/>
    </xf>
    <xf numFmtId="3" fontId="21" fillId="0" borderId="9" xfId="0" applyNumberFormat="1" applyFont="1" applyBorder="1" applyAlignment="1">
      <alignment horizontal="center" vertical="center"/>
    </xf>
    <xf numFmtId="3" fontId="21" fillId="0" borderId="9" xfId="0" applyNumberFormat="1" applyFont="1" applyBorder="1" applyAlignment="1">
      <alignment horizontal="right" vertical="center"/>
    </xf>
    <xf numFmtId="0" fontId="3" fillId="0" borderId="0" xfId="0" applyFont="1" applyAlignment="1">
      <alignment vertical="center"/>
    </xf>
    <xf numFmtId="0" fontId="3" fillId="0" borderId="0" xfId="0" applyFont="1" applyAlignment="1">
      <alignment horizontal="center"/>
    </xf>
    <xf numFmtId="0" fontId="3" fillId="0" borderId="0" xfId="0" applyFont="1" applyAlignment="1">
      <alignment horizontal="center" vertical="center"/>
    </xf>
    <xf numFmtId="0" fontId="21" fillId="0" borderId="9" xfId="0" applyFont="1" applyBorder="1" applyAlignment="1">
      <alignment horizontal="justify" vertical="center"/>
    </xf>
    <xf numFmtId="0" fontId="5" fillId="3" borderId="59" xfId="0" applyFont="1" applyFill="1" applyBorder="1" applyAlignment="1" applyProtection="1">
      <alignment horizontal="center" vertical="center" wrapText="1" shrinkToFit="1"/>
    </xf>
    <xf numFmtId="176" fontId="11" fillId="0" borderId="10" xfId="0" applyNumberFormat="1" applyFont="1" applyBorder="1" applyAlignment="1" applyProtection="1">
      <alignment horizontal="right" vertical="center"/>
    </xf>
    <xf numFmtId="179" fontId="11" fillId="0" borderId="10" xfId="0" applyNumberFormat="1" applyFont="1" applyBorder="1" applyAlignment="1" applyProtection="1">
      <alignment horizontal="right" vertical="center"/>
    </xf>
    <xf numFmtId="1" fontId="11" fillId="0" borderId="10" xfId="0" applyNumberFormat="1" applyFont="1" applyBorder="1" applyAlignment="1" applyProtection="1">
      <alignment horizontal="right" vertical="center"/>
    </xf>
    <xf numFmtId="178" fontId="11" fillId="0" borderId="10" xfId="0" applyNumberFormat="1" applyFont="1" applyBorder="1" applyAlignment="1" applyProtection="1">
      <alignment horizontal="right" vertical="center"/>
    </xf>
    <xf numFmtId="182" fontId="3" fillId="0" borderId="10" xfId="0" applyNumberFormat="1" applyFont="1" applyBorder="1" applyAlignment="1" applyProtection="1">
      <alignment horizontal="right" vertical="center"/>
    </xf>
    <xf numFmtId="179" fontId="11" fillId="0" borderId="9" xfId="0" applyNumberFormat="1" applyFont="1" applyBorder="1" applyAlignment="1" applyProtection="1">
      <alignment horizontal="right" vertical="center"/>
    </xf>
    <xf numFmtId="1" fontId="11" fillId="0" borderId="9" xfId="0" applyNumberFormat="1" applyFont="1" applyBorder="1" applyAlignment="1" applyProtection="1">
      <alignment horizontal="right" vertical="center"/>
    </xf>
    <xf numFmtId="178" fontId="11" fillId="0" borderId="9" xfId="0" applyNumberFormat="1" applyFont="1" applyBorder="1" applyAlignment="1" applyProtection="1">
      <alignment horizontal="right" vertical="center"/>
    </xf>
    <xf numFmtId="182" fontId="3" fillId="0" borderId="9" xfId="0" applyNumberFormat="1" applyFont="1" applyBorder="1" applyAlignment="1" applyProtection="1">
      <alignment horizontal="right" vertical="center"/>
    </xf>
    <xf numFmtId="177" fontId="11" fillId="0" borderId="9" xfId="0" applyNumberFormat="1" applyFont="1" applyBorder="1" applyAlignment="1" applyProtection="1">
      <alignment horizontal="right" vertical="center"/>
    </xf>
    <xf numFmtId="176" fontId="11" fillId="0" borderId="9" xfId="0" applyNumberFormat="1" applyFont="1" applyBorder="1" applyAlignment="1" applyProtection="1">
      <alignment horizontal="right" vertical="center"/>
    </xf>
    <xf numFmtId="182" fontId="11" fillId="0" borderId="9" xfId="0" applyNumberFormat="1" applyFont="1" applyBorder="1" applyAlignment="1" applyProtection="1">
      <alignment horizontal="right" vertical="center"/>
    </xf>
    <xf numFmtId="181" fontId="3" fillId="0" borderId="9" xfId="0" applyNumberFormat="1" applyFont="1" applyBorder="1" applyAlignment="1" applyProtection="1">
      <alignment horizontal="right" vertical="center"/>
    </xf>
    <xf numFmtId="0" fontId="3" fillId="0" borderId="0" xfId="0" applyFont="1" applyAlignment="1">
      <alignment horizontal="right" vertical="center"/>
    </xf>
    <xf numFmtId="0" fontId="3" fillId="0" borderId="0" xfId="6" applyAlignment="1">
      <alignment vertical="center"/>
    </xf>
    <xf numFmtId="180" fontId="3" fillId="0" borderId="0" xfId="3" applyNumberFormat="1"/>
    <xf numFmtId="0" fontId="3" fillId="0" borderId="0" xfId="0" applyFont="1" applyAlignment="1">
      <alignment horizontal="left" vertical="center"/>
    </xf>
    <xf numFmtId="1" fontId="3" fillId="0" borderId="0" xfId="0" applyNumberFormat="1" applyFont="1"/>
    <xf numFmtId="0" fontId="3" fillId="0" borderId="0" xfId="0" applyFont="1" applyBorder="1" applyAlignment="1" applyProtection="1">
      <alignment horizontal="center"/>
    </xf>
    <xf numFmtId="0" fontId="3" fillId="0" borderId="0" xfId="6" applyAlignment="1">
      <alignment horizontal="right"/>
    </xf>
    <xf numFmtId="0" fontId="3" fillId="3" borderId="45" xfId="0" applyFont="1" applyFill="1" applyBorder="1" applyAlignment="1" applyProtection="1">
      <alignment horizontal="center" vertical="center" wrapText="1"/>
    </xf>
    <xf numFmtId="0" fontId="3" fillId="0" borderId="11" xfId="6" applyBorder="1"/>
    <xf numFmtId="0" fontId="3" fillId="0" borderId="12" xfId="6" applyBorder="1"/>
    <xf numFmtId="176" fontId="3" fillId="2" borderId="15" xfId="0" applyNumberFormat="1" applyFont="1" applyFill="1" applyBorder="1" applyAlignment="1" applyProtection="1">
      <alignment horizontal="right" vertical="center"/>
    </xf>
    <xf numFmtId="178" fontId="9" fillId="2" borderId="15" xfId="1" applyNumberFormat="1" applyFont="1" applyFill="1" applyBorder="1" applyAlignment="1" applyProtection="1">
      <alignment horizontal="right" vertical="center" shrinkToFit="1"/>
    </xf>
    <xf numFmtId="1" fontId="3" fillId="2" borderId="15" xfId="6" applyNumberFormat="1" applyFill="1" applyBorder="1" applyAlignment="1">
      <alignment horizontal="right" vertical="center"/>
    </xf>
    <xf numFmtId="176" fontId="3" fillId="2" borderId="17" xfId="0" applyNumberFormat="1" applyFont="1" applyFill="1" applyBorder="1" applyAlignment="1" applyProtection="1">
      <alignment horizontal="right" vertical="center"/>
    </xf>
    <xf numFmtId="178" fontId="9" fillId="2" borderId="17" xfId="6" applyNumberFormat="1" applyFont="1" applyFill="1" applyBorder="1" applyAlignment="1">
      <alignment horizontal="right" vertical="center" shrinkToFit="1"/>
    </xf>
    <xf numFmtId="1" fontId="3" fillId="2" borderId="17" xfId="6" applyNumberFormat="1" applyFill="1" applyBorder="1" applyAlignment="1">
      <alignment horizontal="right" vertical="center"/>
    </xf>
    <xf numFmtId="179" fontId="9" fillId="2" borderId="17" xfId="6" applyNumberFormat="1" applyFont="1" applyFill="1" applyBorder="1" applyAlignment="1">
      <alignment horizontal="right" vertical="center" shrinkToFit="1"/>
    </xf>
    <xf numFmtId="176" fontId="3" fillId="2" borderId="40" xfId="0" applyNumberFormat="1" applyFont="1" applyFill="1" applyBorder="1" applyAlignment="1" applyProtection="1">
      <alignment horizontal="right" vertical="center"/>
    </xf>
    <xf numFmtId="178" fontId="9" fillId="2" borderId="40" xfId="6" applyNumberFormat="1" applyFont="1" applyFill="1" applyBorder="1" applyAlignment="1">
      <alignment horizontal="right" vertical="center" shrinkToFit="1"/>
    </xf>
    <xf numFmtId="1" fontId="3" fillId="2" borderId="20" xfId="6" applyNumberFormat="1" applyFill="1" applyBorder="1" applyAlignment="1">
      <alignment horizontal="right" vertical="center"/>
    </xf>
    <xf numFmtId="0" fontId="3" fillId="0" borderId="1" xfId="6" applyBorder="1"/>
    <xf numFmtId="178" fontId="9" fillId="2" borderId="17" xfId="6" applyNumberFormat="1" applyFont="1" applyFill="1" applyBorder="1" applyAlignment="1">
      <alignment horizontal="right" vertical="center"/>
    </xf>
    <xf numFmtId="177" fontId="3" fillId="2" borderId="17" xfId="0" applyNumberFormat="1" applyFont="1" applyFill="1" applyBorder="1" applyAlignment="1" applyProtection="1">
      <alignment horizontal="right" vertical="center"/>
    </xf>
    <xf numFmtId="178" fontId="9" fillId="2" borderId="33" xfId="1" applyNumberFormat="1" applyFont="1" applyFill="1" applyBorder="1" applyAlignment="1" applyProtection="1">
      <alignment horizontal="right" vertical="center"/>
    </xf>
    <xf numFmtId="179" fontId="9" fillId="2" borderId="17" xfId="6" applyNumberFormat="1" applyFont="1" applyFill="1" applyBorder="1" applyAlignment="1">
      <alignment horizontal="right" vertical="center"/>
    </xf>
    <xf numFmtId="178" fontId="9" fillId="2" borderId="17" xfId="1" applyNumberFormat="1" applyFont="1" applyFill="1" applyBorder="1" applyAlignment="1" applyProtection="1">
      <alignment horizontal="right" vertical="center"/>
    </xf>
    <xf numFmtId="179" fontId="9" fillId="2" borderId="40" xfId="6" applyNumberFormat="1" applyFont="1" applyFill="1" applyBorder="1" applyAlignment="1">
      <alignment horizontal="right" vertical="center"/>
    </xf>
    <xf numFmtId="178" fontId="9" fillId="2" borderId="20" xfId="6" applyNumberFormat="1" applyFont="1" applyFill="1" applyBorder="1" applyAlignment="1">
      <alignment horizontal="right" vertical="center"/>
    </xf>
    <xf numFmtId="177" fontId="3" fillId="2" borderId="44" xfId="0" applyNumberFormat="1" applyFont="1" applyFill="1" applyBorder="1" applyAlignment="1" applyProtection="1">
      <alignment horizontal="right" vertical="center"/>
    </xf>
    <xf numFmtId="177" fontId="3" fillId="0" borderId="44" xfId="0" applyNumberFormat="1" applyFont="1" applyFill="1" applyBorder="1" applyAlignment="1" applyProtection="1">
      <alignment horizontal="right" vertical="center"/>
    </xf>
    <xf numFmtId="176" fontId="3" fillId="2" borderId="33" xfId="0" applyNumberFormat="1" applyFont="1" applyFill="1" applyBorder="1" applyAlignment="1" applyProtection="1">
      <alignment horizontal="right" vertical="center"/>
    </xf>
    <xf numFmtId="0" fontId="3" fillId="0" borderId="18" xfId="6" applyBorder="1"/>
    <xf numFmtId="0" fontId="3" fillId="0" borderId="23" xfId="6" applyBorder="1"/>
    <xf numFmtId="0" fontId="3" fillId="0" borderId="24" xfId="6" applyBorder="1"/>
    <xf numFmtId="176" fontId="3" fillId="0" borderId="10" xfId="0" applyNumberFormat="1" applyFont="1" applyBorder="1" applyAlignment="1" applyProtection="1">
      <alignment horizontal="right" vertical="center"/>
    </xf>
    <xf numFmtId="178" fontId="3" fillId="0" borderId="10" xfId="6" applyNumberFormat="1" applyBorder="1" applyAlignment="1">
      <alignment horizontal="right" vertical="center"/>
    </xf>
    <xf numFmtId="1" fontId="3" fillId="0" borderId="10" xfId="6" applyNumberFormat="1" applyBorder="1" applyAlignment="1">
      <alignment horizontal="right" vertical="center"/>
    </xf>
    <xf numFmtId="0" fontId="3" fillId="0" borderId="26" xfId="6" applyBorder="1"/>
    <xf numFmtId="0" fontId="3" fillId="0" borderId="27" xfId="6" applyBorder="1"/>
    <xf numFmtId="176" fontId="3" fillId="2" borderId="15" xfId="0" applyNumberFormat="1" applyFont="1" applyFill="1" applyBorder="1" applyAlignment="1" applyProtection="1">
      <alignment horizontal="right"/>
    </xf>
    <xf numFmtId="178" fontId="3" fillId="2" borderId="15" xfId="6" applyNumberFormat="1" applyFill="1" applyBorder="1" applyAlignment="1">
      <alignment horizontal="right"/>
    </xf>
    <xf numFmtId="1" fontId="3" fillId="2" borderId="43" xfId="6" applyNumberFormat="1" applyFill="1" applyBorder="1" applyAlignment="1">
      <alignment horizontal="right"/>
    </xf>
    <xf numFmtId="0" fontId="3" fillId="0" borderId="29" xfId="6" applyBorder="1"/>
    <xf numFmtId="176" fontId="3" fillId="2" borderId="17" xfId="0" applyNumberFormat="1" applyFont="1" applyFill="1" applyBorder="1" applyAlignment="1" applyProtection="1">
      <alignment horizontal="right"/>
    </xf>
    <xf numFmtId="178" fontId="3" fillId="2" borderId="17" xfId="6" applyNumberFormat="1" applyFill="1" applyBorder="1" applyAlignment="1">
      <alignment horizontal="right"/>
    </xf>
    <xf numFmtId="1" fontId="3" fillId="2" borderId="21" xfId="6" applyNumberFormat="1" applyFill="1" applyBorder="1" applyAlignment="1">
      <alignment horizontal="right"/>
    </xf>
    <xf numFmtId="179" fontId="3" fillId="2" borderId="17" xfId="6" applyNumberFormat="1" applyFill="1" applyBorder="1" applyAlignment="1">
      <alignment horizontal="right"/>
    </xf>
    <xf numFmtId="0" fontId="3" fillId="0" borderId="30" xfId="6" applyBorder="1"/>
    <xf numFmtId="0" fontId="3" fillId="0" borderId="31" xfId="6" applyBorder="1"/>
    <xf numFmtId="0" fontId="3" fillId="0" borderId="32" xfId="6" applyBorder="1"/>
    <xf numFmtId="176" fontId="3" fillId="2" borderId="33" xfId="0" applyNumberFormat="1" applyFont="1" applyFill="1" applyBorder="1" applyAlignment="1" applyProtection="1">
      <alignment horizontal="right"/>
    </xf>
    <xf numFmtId="178" fontId="3" fillId="2" borderId="33" xfId="6" applyNumberFormat="1" applyFill="1" applyBorder="1" applyAlignment="1">
      <alignment horizontal="right"/>
    </xf>
    <xf numFmtId="179" fontId="3" fillId="2" borderId="33" xfId="6" applyNumberFormat="1" applyFill="1" applyBorder="1" applyAlignment="1">
      <alignment horizontal="right"/>
    </xf>
    <xf numFmtId="1" fontId="3" fillId="2" borderId="2" xfId="6" applyNumberFormat="1" applyFill="1" applyBorder="1" applyAlignment="1">
      <alignment horizontal="right"/>
    </xf>
    <xf numFmtId="1" fontId="3" fillId="2" borderId="60" xfId="6" applyNumberFormat="1" applyFill="1" applyBorder="1" applyAlignment="1">
      <alignment horizontal="right"/>
    </xf>
    <xf numFmtId="1" fontId="3" fillId="2" borderId="61" xfId="6" applyNumberFormat="1" applyFill="1" applyBorder="1" applyAlignment="1">
      <alignment horizontal="right"/>
    </xf>
    <xf numFmtId="1" fontId="3" fillId="2" borderId="42" xfId="6" applyNumberFormat="1" applyFill="1" applyBorder="1" applyAlignment="1">
      <alignment horizontal="right"/>
    </xf>
    <xf numFmtId="1" fontId="3" fillId="2" borderId="17" xfId="6" applyNumberFormat="1" applyFill="1" applyBorder="1" applyAlignment="1">
      <alignment horizontal="right"/>
    </xf>
    <xf numFmtId="0" fontId="3" fillId="0" borderId="34" xfId="6" applyBorder="1"/>
    <xf numFmtId="176" fontId="3" fillId="2" borderId="37" xfId="0" applyNumberFormat="1" applyFont="1" applyFill="1" applyBorder="1" applyAlignment="1" applyProtection="1">
      <alignment horizontal="right"/>
    </xf>
    <xf numFmtId="178" fontId="3" fillId="2" borderId="37" xfId="6" applyNumberFormat="1" applyFill="1" applyBorder="1" applyAlignment="1">
      <alignment horizontal="right"/>
    </xf>
    <xf numFmtId="179" fontId="3" fillId="2" borderId="37" xfId="6" applyNumberFormat="1" applyFill="1" applyBorder="1" applyAlignment="1">
      <alignment horizontal="right"/>
    </xf>
    <xf numFmtId="1" fontId="3" fillId="2" borderId="37" xfId="6" applyNumberFormat="1" applyFill="1" applyBorder="1" applyAlignment="1">
      <alignment horizontal="right"/>
    </xf>
    <xf numFmtId="0" fontId="3" fillId="0" borderId="38" xfId="6" applyBorder="1"/>
    <xf numFmtId="179" fontId="3" fillId="2" borderId="17" xfId="1" applyNumberFormat="1" applyFont="1" applyFill="1" applyBorder="1" applyAlignment="1" applyProtection="1">
      <alignment horizontal="right"/>
    </xf>
    <xf numFmtId="1" fontId="3" fillId="2" borderId="15" xfId="6" applyNumberFormat="1" applyFill="1" applyBorder="1" applyAlignment="1">
      <alignment horizontal="right"/>
    </xf>
    <xf numFmtId="178" fontId="3" fillId="2" borderId="17" xfId="1" applyNumberFormat="1" applyFont="1" applyFill="1" applyBorder="1" applyAlignment="1" applyProtection="1">
      <alignment horizontal="right"/>
    </xf>
    <xf numFmtId="0" fontId="16" fillId="0" borderId="9" xfId="0" applyFont="1" applyBorder="1" applyAlignment="1">
      <alignment horizontal="right" vertical="center"/>
    </xf>
    <xf numFmtId="0" fontId="3" fillId="0" borderId="0" xfId="0" applyFont="1" applyAlignment="1">
      <alignment wrapText="1"/>
    </xf>
    <xf numFmtId="0" fontId="16" fillId="0" borderId="9" xfId="0" applyFont="1" applyBorder="1" applyAlignment="1">
      <alignment horizontal="left" vertical="center" wrapText="1" indent="1"/>
    </xf>
    <xf numFmtId="0" fontId="16" fillId="0" borderId="86" xfId="0" applyFont="1" applyBorder="1" applyAlignment="1">
      <alignment horizontal="center" vertical="center"/>
    </xf>
    <xf numFmtId="0" fontId="16" fillId="0" borderId="85" xfId="0" applyFont="1" applyBorder="1" applyAlignment="1">
      <alignment horizontal="center" vertical="center" wrapText="1"/>
    </xf>
    <xf numFmtId="0" fontId="16" fillId="0" borderId="79" xfId="0" applyFont="1" applyBorder="1" applyAlignment="1">
      <alignment horizontal="center" vertical="center"/>
    </xf>
    <xf numFmtId="0" fontId="16" fillId="0" borderId="87" xfId="0" applyFont="1" applyBorder="1" applyAlignment="1">
      <alignment horizontal="justify" vertical="center" wrapText="1"/>
    </xf>
    <xf numFmtId="0" fontId="17" fillId="5" borderId="46"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17" fillId="0" borderId="9" xfId="0" applyFont="1" applyBorder="1" applyAlignment="1">
      <alignment horizontal="justify" vertical="center" wrapText="1"/>
    </xf>
    <xf numFmtId="0" fontId="17" fillId="0" borderId="9" xfId="0" applyFont="1" applyBorder="1" applyAlignment="1">
      <alignment horizontal="center" vertical="center"/>
    </xf>
    <xf numFmtId="3" fontId="17" fillId="0" borderId="9" xfId="0" applyNumberFormat="1" applyFont="1" applyBorder="1" applyAlignment="1">
      <alignment horizontal="center" vertical="center"/>
    </xf>
    <xf numFmtId="0" fontId="30" fillId="0" borderId="0" xfId="0" applyFont="1" applyAlignment="1">
      <alignment horizontal="left" vertical="center"/>
    </xf>
    <xf numFmtId="0" fontId="17" fillId="5" borderId="77" xfId="0" applyFont="1" applyFill="1" applyBorder="1" applyAlignment="1">
      <alignment horizontal="center" vertical="center" wrapText="1"/>
    </xf>
    <xf numFmtId="0" fontId="17" fillId="0" borderId="87" xfId="0" applyFont="1" applyBorder="1" applyAlignment="1">
      <alignment horizontal="center" vertical="center" wrapText="1"/>
    </xf>
    <xf numFmtId="0" fontId="33" fillId="0" borderId="79" xfId="0" applyFont="1" applyBorder="1" applyAlignment="1">
      <alignment horizontal="center" vertical="center" wrapText="1"/>
    </xf>
    <xf numFmtId="0" fontId="16" fillId="0" borderId="96" xfId="0" applyFont="1" applyBorder="1" applyAlignment="1">
      <alignment horizontal="justify" vertical="center" wrapText="1"/>
    </xf>
    <xf numFmtId="0" fontId="0" fillId="0" borderId="96" xfId="0" applyBorder="1" applyAlignment="1">
      <alignment vertical="center" wrapText="1"/>
    </xf>
    <xf numFmtId="0" fontId="0" fillId="0" borderId="95" xfId="0" applyBorder="1" applyAlignment="1">
      <alignment vertical="center" wrapText="1"/>
    </xf>
    <xf numFmtId="0" fontId="16" fillId="0" borderId="79" xfId="0" applyFont="1" applyBorder="1" applyAlignment="1">
      <alignment horizontal="center" vertical="center" wrapText="1"/>
    </xf>
    <xf numFmtId="0" fontId="16" fillId="0" borderId="9" xfId="0" applyFont="1" applyBorder="1" applyAlignment="1">
      <alignment horizontal="center" vertical="center"/>
    </xf>
    <xf numFmtId="0" fontId="16" fillId="5" borderId="83" xfId="0" applyFont="1" applyFill="1" applyBorder="1" applyAlignment="1">
      <alignment horizontal="center" vertical="center" wrapText="1"/>
    </xf>
    <xf numFmtId="0" fontId="16" fillId="5" borderId="84" xfId="0" applyFont="1" applyFill="1" applyBorder="1" applyAlignment="1">
      <alignment horizontal="center" vertical="center" wrapText="1"/>
    </xf>
    <xf numFmtId="0" fontId="16" fillId="5" borderId="85" xfId="0" applyFont="1" applyFill="1" applyBorder="1" applyAlignment="1">
      <alignment horizontal="center" vertical="center" wrapText="1"/>
    </xf>
    <xf numFmtId="0" fontId="16" fillId="5" borderId="81" xfId="0" applyFont="1" applyFill="1" applyBorder="1" applyAlignment="1">
      <alignment horizontal="center" vertical="center"/>
    </xf>
    <xf numFmtId="0" fontId="16" fillId="5" borderId="82" xfId="0" applyFont="1" applyFill="1" applyBorder="1" applyAlignment="1">
      <alignment horizontal="center" vertical="center"/>
    </xf>
    <xf numFmtId="0" fontId="16" fillId="5" borderId="88" xfId="0" applyFont="1" applyFill="1" applyBorder="1" applyAlignment="1">
      <alignment horizontal="center" vertical="center"/>
    </xf>
    <xf numFmtId="0" fontId="16" fillId="0" borderId="83" xfId="0" applyFont="1" applyBorder="1" applyAlignment="1">
      <alignment horizontal="center" vertical="center"/>
    </xf>
    <xf numFmtId="0" fontId="16" fillId="0" borderId="78" xfId="0" applyFont="1" applyBorder="1" applyAlignment="1">
      <alignment horizontal="center" vertical="center"/>
    </xf>
    <xf numFmtId="0" fontId="16" fillId="0" borderId="85" xfId="0" applyFont="1" applyBorder="1" applyAlignment="1">
      <alignment horizontal="center" vertical="center"/>
    </xf>
    <xf numFmtId="0" fontId="16" fillId="0" borderId="89" xfId="0" applyFont="1" applyBorder="1" applyAlignment="1">
      <alignment horizontal="center" vertical="center" wrapText="1"/>
    </xf>
    <xf numFmtId="0" fontId="16" fillId="0" borderId="85" xfId="0" applyFont="1" applyBorder="1" applyAlignment="1">
      <alignment horizontal="center" vertical="center" wrapText="1"/>
    </xf>
    <xf numFmtId="0" fontId="16" fillId="0" borderId="89" xfId="0" applyFont="1" applyBorder="1" applyAlignment="1">
      <alignment horizontal="center" vertical="center"/>
    </xf>
    <xf numFmtId="0" fontId="16" fillId="6" borderId="9" xfId="0" applyFont="1" applyFill="1" applyBorder="1" applyAlignment="1">
      <alignment horizontal="center" vertical="center"/>
    </xf>
    <xf numFmtId="0" fontId="16" fillId="6" borderId="9" xfId="0" applyFont="1" applyFill="1" applyBorder="1" applyAlignment="1">
      <alignment horizontal="center" vertical="center" textRotation="255"/>
    </xf>
    <xf numFmtId="0" fontId="16" fillId="0" borderId="9" xfId="0" applyFont="1" applyBorder="1" applyAlignment="1">
      <alignment horizontal="left" vertical="center"/>
    </xf>
    <xf numFmtId="57" fontId="16" fillId="0" borderId="9" xfId="0" applyNumberFormat="1" applyFont="1" applyBorder="1" applyAlignment="1">
      <alignment horizontal="center" vertical="center"/>
    </xf>
    <xf numFmtId="0" fontId="16" fillId="0" borderId="46" xfId="0" applyFont="1" applyBorder="1" applyAlignment="1">
      <alignment horizontal="center" vertical="center"/>
    </xf>
    <xf numFmtId="0" fontId="16" fillId="0" borderId="10" xfId="0" applyFont="1" applyBorder="1" applyAlignment="1">
      <alignment horizontal="center" vertical="center"/>
    </xf>
    <xf numFmtId="0" fontId="16" fillId="6" borderId="75" xfId="0" applyFont="1" applyFill="1" applyBorder="1" applyAlignment="1">
      <alignment horizontal="center" vertical="center"/>
    </xf>
    <xf numFmtId="0" fontId="16" fillId="6" borderId="63" xfId="0" applyFont="1" applyFill="1" applyBorder="1" applyAlignment="1">
      <alignment horizontal="center" vertical="center"/>
    </xf>
    <xf numFmtId="0" fontId="16" fillId="0" borderId="9" xfId="0" applyFont="1" applyBorder="1" applyAlignment="1">
      <alignment horizontal="justify" vertical="center"/>
    </xf>
    <xf numFmtId="0" fontId="16" fillId="5" borderId="9" xfId="0" applyFont="1" applyFill="1" applyBorder="1" applyAlignment="1">
      <alignment horizontal="center" vertical="center" wrapText="1"/>
    </xf>
    <xf numFmtId="0" fontId="16" fillId="5" borderId="9" xfId="0" applyFont="1" applyFill="1" applyBorder="1" applyAlignment="1">
      <alignment horizontal="center" vertical="center" textRotation="255" wrapText="1"/>
    </xf>
    <xf numFmtId="0" fontId="16" fillId="0" borderId="9" xfId="0" applyFont="1" applyBorder="1" applyAlignment="1">
      <alignment horizontal="center" vertical="center" wrapText="1"/>
    </xf>
    <xf numFmtId="57" fontId="16" fillId="0" borderId="9" xfId="0" applyNumberFormat="1" applyFont="1" applyBorder="1" applyAlignment="1">
      <alignment horizontal="center" vertical="center" wrapText="1"/>
    </xf>
    <xf numFmtId="0" fontId="16" fillId="0" borderId="9" xfId="0" applyFont="1" applyBorder="1" applyAlignment="1">
      <alignment horizontal="justify" vertical="center" wrapText="1"/>
    </xf>
    <xf numFmtId="0" fontId="16" fillId="0" borderId="46"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10" xfId="0" applyFont="1" applyBorder="1" applyAlignment="1">
      <alignment horizontal="center" vertical="center" wrapText="1"/>
    </xf>
    <xf numFmtId="0" fontId="16" fillId="5" borderId="9" xfId="0" applyFont="1" applyFill="1" applyBorder="1" applyAlignment="1">
      <alignment horizontal="center" vertical="center"/>
    </xf>
    <xf numFmtId="0" fontId="3" fillId="3" borderId="50" xfId="6" applyFill="1" applyBorder="1" applyAlignment="1">
      <alignment horizontal="center" vertical="center"/>
    </xf>
    <xf numFmtId="0" fontId="3" fillId="3" borderId="51"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45" xfId="0" applyFont="1" applyFill="1" applyBorder="1" applyAlignment="1">
      <alignment horizontal="center" vertical="center"/>
    </xf>
    <xf numFmtId="0" fontId="3" fillId="3" borderId="53" xfId="6" applyFill="1" applyBorder="1" applyAlignment="1">
      <alignment horizontal="center" vertical="center" textRotation="255"/>
    </xf>
    <xf numFmtId="0" fontId="3" fillId="3" borderId="54" xfId="0" applyFont="1" applyFill="1" applyBorder="1" applyAlignment="1">
      <alignment horizontal="center" vertical="center" textRotation="255"/>
    </xf>
    <xf numFmtId="0" fontId="3" fillId="3" borderId="46" xfId="6" applyFill="1" applyBorder="1" applyAlignment="1">
      <alignment horizontal="center" vertical="center" wrapText="1"/>
    </xf>
    <xf numFmtId="0" fontId="3" fillId="3" borderId="47" xfId="6" applyFill="1" applyBorder="1" applyAlignment="1">
      <alignment horizontal="center" vertical="center" wrapText="1"/>
    </xf>
    <xf numFmtId="0" fontId="3" fillId="3" borderId="38" xfId="6" applyFill="1" applyBorder="1" applyAlignment="1">
      <alignment horizontal="center"/>
    </xf>
    <xf numFmtId="0" fontId="3" fillId="3" borderId="48" xfId="6" applyFill="1" applyBorder="1" applyAlignment="1">
      <alignment horizontal="center"/>
    </xf>
    <xf numFmtId="0" fontId="3" fillId="3" borderId="49" xfId="6" applyFill="1" applyBorder="1" applyAlignment="1">
      <alignment horizontal="center"/>
    </xf>
    <xf numFmtId="0" fontId="3" fillId="3" borderId="53" xfId="6" applyFill="1" applyBorder="1" applyAlignment="1">
      <alignment horizontal="center" vertical="center" textRotation="255" wrapText="1"/>
    </xf>
    <xf numFmtId="0" fontId="3" fillId="3" borderId="55" xfId="6" applyFill="1" applyBorder="1" applyAlignment="1">
      <alignment horizontal="center" vertical="center" wrapText="1"/>
    </xf>
    <xf numFmtId="0" fontId="3" fillId="3" borderId="56" xfId="0" applyFont="1" applyFill="1" applyBorder="1" applyAlignment="1">
      <alignment horizontal="center" vertical="center"/>
    </xf>
    <xf numFmtId="0" fontId="3" fillId="3" borderId="57" xfId="0" applyFont="1" applyFill="1" applyBorder="1" applyAlignment="1">
      <alignment horizontal="center" vertical="center"/>
    </xf>
    <xf numFmtId="0" fontId="3" fillId="3" borderId="58" xfId="0" applyFont="1" applyFill="1" applyBorder="1" applyAlignment="1">
      <alignment horizontal="center" vertical="center"/>
    </xf>
    <xf numFmtId="1" fontId="11" fillId="0" borderId="9" xfId="0" applyNumberFormat="1" applyFont="1" applyBorder="1" applyAlignment="1" applyProtection="1">
      <alignment horizontal="center" vertical="center" shrinkToFit="1"/>
    </xf>
    <xf numFmtId="0" fontId="11" fillId="3" borderId="9" xfId="6" applyFont="1" applyFill="1" applyBorder="1" applyAlignment="1">
      <alignment horizontal="center"/>
    </xf>
    <xf numFmtId="1" fontId="11" fillId="3" borderId="9" xfId="0" applyNumberFormat="1" applyFont="1" applyFill="1" applyBorder="1" applyAlignment="1" applyProtection="1">
      <alignment horizontal="center" vertical="center" wrapText="1"/>
    </xf>
    <xf numFmtId="1" fontId="11" fillId="3" borderId="9" xfId="0" applyNumberFormat="1" applyFont="1" applyFill="1" applyBorder="1" applyAlignment="1" applyProtection="1">
      <alignment horizontal="center" vertical="center"/>
    </xf>
    <xf numFmtId="0" fontId="11" fillId="3" borderId="59" xfId="0" applyFont="1" applyFill="1" applyBorder="1" applyAlignment="1">
      <alignment horizontal="center" vertical="center"/>
    </xf>
    <xf numFmtId="1" fontId="11" fillId="0" borderId="10" xfId="0" applyNumberFormat="1" applyFont="1" applyBorder="1" applyAlignment="1" applyProtection="1">
      <alignment horizontal="center" vertical="center" shrinkToFit="1"/>
    </xf>
    <xf numFmtId="0" fontId="11" fillId="3" borderId="9" xfId="6" applyFont="1" applyFill="1" applyBorder="1" applyAlignment="1">
      <alignment horizontal="center" vertical="center" wrapText="1"/>
    </xf>
    <xf numFmtId="0" fontId="11" fillId="3" borderId="59" xfId="6" applyFont="1" applyFill="1" applyBorder="1" applyAlignment="1">
      <alignment horizontal="center" vertical="center" wrapText="1"/>
    </xf>
    <xf numFmtId="0" fontId="11" fillId="0" borderId="9" xfId="3" applyFont="1" applyBorder="1" applyAlignment="1">
      <alignment horizontal="center" vertical="center" wrapText="1"/>
    </xf>
    <xf numFmtId="0" fontId="11" fillId="0" borderId="9" xfId="3" applyFont="1" applyBorder="1" applyAlignment="1">
      <alignment horizontal="center" vertical="center"/>
    </xf>
    <xf numFmtId="0" fontId="11" fillId="0" borderId="10" xfId="3" applyFont="1" applyBorder="1" applyAlignment="1">
      <alignment horizontal="center" vertical="center" wrapText="1"/>
    </xf>
    <xf numFmtId="0" fontId="11" fillId="3" borderId="9" xfId="6" applyFont="1" applyFill="1" applyBorder="1" applyAlignment="1">
      <alignment horizontal="center" vertical="center" textRotation="255" wrapText="1"/>
    </xf>
    <xf numFmtId="0" fontId="11" fillId="3" borderId="59" xfId="6" applyFont="1" applyFill="1" applyBorder="1" applyAlignment="1">
      <alignment horizontal="center" vertical="center" textRotation="255" wrapText="1"/>
    </xf>
    <xf numFmtId="0" fontId="11" fillId="3" borderId="9" xfId="6" applyFont="1" applyFill="1" applyBorder="1" applyAlignment="1">
      <alignment horizontal="center" vertical="center" textRotation="255"/>
    </xf>
    <xf numFmtId="0" fontId="11" fillId="3" borderId="59" xfId="6" applyFont="1" applyFill="1" applyBorder="1" applyAlignment="1">
      <alignment horizontal="center" vertical="center" textRotation="255"/>
    </xf>
    <xf numFmtId="180" fontId="3" fillId="2" borderId="46" xfId="0" applyNumberFormat="1" applyFont="1" applyFill="1" applyBorder="1" applyAlignment="1" applyProtection="1">
      <alignment horizontal="center" vertical="center"/>
      <protection locked="0"/>
    </xf>
    <xf numFmtId="180" fontId="3" fillId="2" borderId="10" xfId="0" applyNumberFormat="1" applyFont="1" applyFill="1" applyBorder="1" applyAlignment="1" applyProtection="1">
      <alignment horizontal="center" vertical="center"/>
      <protection locked="0"/>
    </xf>
    <xf numFmtId="0" fontId="3" fillId="0" borderId="63" xfId="3" applyBorder="1" applyAlignment="1">
      <alignment horizontal="center" vertical="center" wrapText="1"/>
    </xf>
    <xf numFmtId="0" fontId="3" fillId="0" borderId="63" xfId="3" applyBorder="1" applyAlignment="1">
      <alignment horizontal="center" vertical="center"/>
    </xf>
    <xf numFmtId="0" fontId="3" fillId="0" borderId="9" xfId="3" applyBorder="1" applyAlignment="1">
      <alignment horizontal="right" vertical="center"/>
    </xf>
    <xf numFmtId="0" fontId="3" fillId="0" borderId="0" xfId="3" applyAlignment="1">
      <alignment horizontal="center"/>
    </xf>
    <xf numFmtId="0" fontId="3" fillId="0" borderId="36" xfId="3" applyBorder="1" applyAlignment="1">
      <alignment horizontal="center"/>
    </xf>
    <xf numFmtId="0" fontId="3" fillId="0" borderId="9" xfId="3" applyBorder="1" applyAlignment="1">
      <alignment horizontal="center" vertical="center"/>
    </xf>
    <xf numFmtId="0" fontId="3" fillId="0" borderId="74" xfId="3" applyBorder="1" applyAlignment="1">
      <alignment horizontal="center" vertical="center"/>
    </xf>
    <xf numFmtId="176" fontId="3" fillId="2" borderId="46" xfId="0" applyNumberFormat="1" applyFont="1" applyFill="1" applyBorder="1" applyAlignment="1" applyProtection="1">
      <alignment horizontal="center" vertical="center"/>
      <protection locked="0"/>
    </xf>
    <xf numFmtId="176" fontId="3" fillId="2" borderId="10" xfId="0" applyNumberFormat="1" applyFont="1" applyFill="1" applyBorder="1" applyAlignment="1" applyProtection="1">
      <alignment horizontal="center" vertical="center"/>
      <protection locked="0"/>
    </xf>
    <xf numFmtId="184" fontId="3" fillId="2" borderId="9" xfId="1" applyNumberFormat="1" applyFont="1" applyFill="1" applyBorder="1" applyAlignment="1" applyProtection="1">
      <alignment horizontal="center" vertical="center"/>
    </xf>
    <xf numFmtId="180" fontId="3" fillId="2" borderId="75" xfId="0" applyNumberFormat="1" applyFont="1" applyFill="1" applyBorder="1" applyAlignment="1" applyProtection="1">
      <alignment horizontal="center" vertical="center"/>
      <protection locked="0"/>
    </xf>
    <xf numFmtId="184" fontId="3" fillId="2" borderId="46" xfId="1" applyNumberFormat="1" applyFont="1" applyFill="1" applyBorder="1" applyAlignment="1" applyProtection="1">
      <alignment horizontal="center" vertical="center"/>
    </xf>
    <xf numFmtId="184" fontId="3" fillId="2" borderId="10" xfId="1" applyNumberFormat="1" applyFont="1" applyFill="1" applyBorder="1" applyAlignment="1" applyProtection="1">
      <alignment horizontal="center" vertical="center"/>
    </xf>
    <xf numFmtId="176" fontId="3" fillId="2" borderId="63" xfId="0" applyNumberFormat="1" applyFont="1" applyFill="1" applyBorder="1" applyAlignment="1" applyProtection="1">
      <alignment horizontal="center" vertical="center"/>
      <protection locked="0"/>
    </xf>
    <xf numFmtId="176" fontId="3" fillId="2" borderId="9" xfId="0" applyNumberFormat="1" applyFont="1" applyFill="1" applyBorder="1" applyAlignment="1" applyProtection="1">
      <alignment horizontal="center" vertical="center"/>
      <protection locked="0"/>
    </xf>
    <xf numFmtId="182" fontId="3" fillId="2" borderId="9" xfId="1" applyNumberFormat="1" applyFont="1" applyFill="1" applyBorder="1" applyAlignment="1" applyProtection="1">
      <alignment horizontal="center" vertical="center"/>
    </xf>
    <xf numFmtId="182" fontId="3" fillId="2" borderId="46" xfId="1" applyNumberFormat="1" applyFont="1" applyFill="1" applyBorder="1" applyAlignment="1" applyProtection="1">
      <alignment horizontal="center" vertical="center"/>
    </xf>
    <xf numFmtId="182" fontId="3" fillId="2" borderId="10" xfId="1" applyNumberFormat="1" applyFont="1" applyFill="1" applyBorder="1" applyAlignment="1" applyProtection="1">
      <alignment horizontal="center" vertical="center"/>
    </xf>
    <xf numFmtId="0" fontId="3" fillId="0" borderId="0" xfId="3" applyAlignment="1">
      <alignment horizontal="center" vertical="center"/>
    </xf>
    <xf numFmtId="0" fontId="3" fillId="0" borderId="2" xfId="3" applyBorder="1" applyAlignment="1">
      <alignment horizontal="center" vertical="center"/>
    </xf>
    <xf numFmtId="178" fontId="3" fillId="2" borderId="46" xfId="0" applyNumberFormat="1" applyFont="1" applyFill="1" applyBorder="1" applyAlignment="1" applyProtection="1">
      <alignment horizontal="center" vertical="center"/>
      <protection locked="0"/>
    </xf>
    <xf numFmtId="178" fontId="3" fillId="2" borderId="10" xfId="0" applyNumberFormat="1" applyFont="1" applyFill="1" applyBorder="1" applyAlignment="1" applyProtection="1">
      <alignment horizontal="center" vertical="center"/>
      <protection locked="0"/>
    </xf>
    <xf numFmtId="178" fontId="3" fillId="2" borderId="63" xfId="0" applyNumberFormat="1" applyFont="1" applyFill="1" applyBorder="1" applyAlignment="1" applyProtection="1">
      <alignment horizontal="center" vertical="center"/>
      <protection locked="0"/>
    </xf>
    <xf numFmtId="0" fontId="3" fillId="0" borderId="56" xfId="3" applyBorder="1" applyAlignment="1">
      <alignment horizontal="center" vertical="center"/>
    </xf>
    <xf numFmtId="0" fontId="3" fillId="0" borderId="25" xfId="3" applyBorder="1" applyAlignment="1">
      <alignment horizontal="center" vertical="center"/>
    </xf>
    <xf numFmtId="0" fontId="3" fillId="0" borderId="46" xfId="3" applyBorder="1" applyAlignment="1">
      <alignment horizontal="center" vertical="center"/>
    </xf>
    <xf numFmtId="0" fontId="3" fillId="0" borderId="10" xfId="3" applyBorder="1" applyAlignment="1">
      <alignment horizontal="center" vertical="center"/>
    </xf>
    <xf numFmtId="0" fontId="3" fillId="0" borderId="2" xfId="3" applyBorder="1" applyAlignment="1">
      <alignment horizontal="center"/>
    </xf>
    <xf numFmtId="0" fontId="3" fillId="0" borderId="20" xfId="3" applyBorder="1" applyAlignment="1">
      <alignment horizontal="center" vertical="center"/>
    </xf>
    <xf numFmtId="182" fontId="3" fillId="2" borderId="20" xfId="1" applyNumberFormat="1" applyFont="1" applyFill="1" applyBorder="1" applyAlignment="1" applyProtection="1">
      <alignment horizontal="center" vertical="center"/>
    </xf>
    <xf numFmtId="180" fontId="3" fillId="2" borderId="23" xfId="0" applyNumberFormat="1" applyFont="1" applyFill="1" applyBorder="1" applyAlignment="1" applyProtection="1">
      <alignment horizontal="center" vertical="center"/>
      <protection locked="0"/>
    </xf>
    <xf numFmtId="180" fontId="3" fillId="2" borderId="20" xfId="0" applyNumberFormat="1" applyFont="1" applyFill="1" applyBorder="1" applyAlignment="1" applyProtection="1">
      <alignment horizontal="center" vertical="center"/>
      <protection locked="0"/>
    </xf>
    <xf numFmtId="176" fontId="3" fillId="2" borderId="20" xfId="0" applyNumberFormat="1" applyFont="1" applyFill="1" applyBorder="1" applyAlignment="1" applyProtection="1">
      <alignment horizontal="center" vertical="center"/>
      <protection locked="0"/>
    </xf>
    <xf numFmtId="184" fontId="3" fillId="2" borderId="20" xfId="1" applyNumberFormat="1" applyFont="1" applyFill="1" applyBorder="1" applyAlignment="1" applyProtection="1">
      <alignment horizontal="center" vertical="center"/>
    </xf>
    <xf numFmtId="181" fontId="3" fillId="2" borderId="46" xfId="0" applyNumberFormat="1" applyFont="1" applyFill="1" applyBorder="1" applyAlignment="1" applyProtection="1">
      <alignment horizontal="center" vertical="center"/>
      <protection locked="0"/>
    </xf>
    <xf numFmtId="181" fontId="3" fillId="2" borderId="10" xfId="0" applyNumberFormat="1" applyFont="1" applyFill="1" applyBorder="1" applyAlignment="1" applyProtection="1">
      <alignment horizontal="center" vertical="center"/>
      <protection locked="0"/>
    </xf>
    <xf numFmtId="181" fontId="3" fillId="2" borderId="75" xfId="0" applyNumberFormat="1" applyFont="1" applyFill="1" applyBorder="1" applyAlignment="1" applyProtection="1">
      <alignment horizontal="center" vertical="center"/>
      <protection locked="0"/>
    </xf>
    <xf numFmtId="178" fontId="3" fillId="2" borderId="46" xfId="1" applyNumberFormat="1" applyFont="1" applyFill="1" applyBorder="1" applyAlignment="1" applyProtection="1">
      <alignment horizontal="center" vertical="center"/>
    </xf>
    <xf numFmtId="178" fontId="3" fillId="2" borderId="10" xfId="1" applyNumberFormat="1" applyFont="1" applyFill="1" applyBorder="1" applyAlignment="1" applyProtection="1">
      <alignment horizontal="center" vertical="center"/>
    </xf>
    <xf numFmtId="182" fontId="3" fillId="2" borderId="46" xfId="0" applyNumberFormat="1" applyFont="1" applyFill="1" applyBorder="1" applyAlignment="1" applyProtection="1">
      <alignment horizontal="center" vertical="center"/>
      <protection locked="0"/>
    </xf>
    <xf numFmtId="182" fontId="3" fillId="2" borderId="10" xfId="0" applyNumberFormat="1" applyFont="1" applyFill="1" applyBorder="1" applyAlignment="1" applyProtection="1">
      <alignment horizontal="center" vertical="center"/>
      <protection locked="0"/>
    </xf>
    <xf numFmtId="182" fontId="3" fillId="2" borderId="75" xfId="0" applyNumberFormat="1" applyFont="1" applyFill="1" applyBorder="1" applyAlignment="1" applyProtection="1">
      <alignment horizontal="center" vertical="center"/>
      <protection locked="0"/>
    </xf>
    <xf numFmtId="182" fontId="3" fillId="2" borderId="72" xfId="1" applyNumberFormat="1" applyFont="1" applyFill="1" applyBorder="1" applyAlignment="1" applyProtection="1">
      <alignment horizontal="center" vertical="center"/>
    </xf>
    <xf numFmtId="181" fontId="3" fillId="2" borderId="73" xfId="0" applyNumberFormat="1" applyFont="1" applyFill="1" applyBorder="1" applyAlignment="1" applyProtection="1">
      <alignment horizontal="center" vertical="center"/>
      <protection locked="0"/>
    </xf>
    <xf numFmtId="181" fontId="3" fillId="2" borderId="71" xfId="0" applyNumberFormat="1" applyFont="1" applyFill="1" applyBorder="1" applyAlignment="1" applyProtection="1">
      <alignment horizontal="center" vertical="center"/>
      <protection locked="0"/>
    </xf>
    <xf numFmtId="0" fontId="11" fillId="3" borderId="55" xfId="5" applyFont="1" applyFill="1" applyBorder="1" applyAlignment="1">
      <alignment horizontal="center" vertical="center"/>
    </xf>
    <xf numFmtId="0" fontId="11" fillId="3" borderId="62" xfId="5" applyFont="1" applyFill="1" applyBorder="1" applyAlignment="1">
      <alignment horizontal="center" vertical="center"/>
    </xf>
    <xf numFmtId="0" fontId="11" fillId="3" borderId="18" xfId="5" applyFont="1" applyFill="1" applyBorder="1" applyAlignment="1">
      <alignment horizontal="center" vertical="center"/>
    </xf>
    <xf numFmtId="0" fontId="11" fillId="3" borderId="0" xfId="5" applyFont="1" applyFill="1" applyAlignment="1">
      <alignment horizontal="center" vertical="center"/>
    </xf>
    <xf numFmtId="0" fontId="11" fillId="3" borderId="65" xfId="5" applyFont="1" applyFill="1" applyBorder="1" applyAlignment="1">
      <alignment horizontal="center" vertical="center"/>
    </xf>
    <xf numFmtId="0" fontId="11" fillId="3" borderId="66" xfId="5" applyFont="1" applyFill="1" applyBorder="1" applyAlignment="1">
      <alignment horizontal="center" vertical="center"/>
    </xf>
    <xf numFmtId="0" fontId="5" fillId="3" borderId="63" xfId="5" applyFont="1" applyFill="1" applyBorder="1" applyAlignment="1">
      <alignment horizontal="center" vertical="center" wrapText="1"/>
    </xf>
    <xf numFmtId="0" fontId="5" fillId="3" borderId="9" xfId="5" applyFont="1" applyFill="1" applyBorder="1" applyAlignment="1">
      <alignment horizontal="center" vertical="center" wrapText="1"/>
    </xf>
    <xf numFmtId="0" fontId="5" fillId="3" borderId="67" xfId="5" applyFont="1" applyFill="1" applyBorder="1" applyAlignment="1">
      <alignment horizontal="center" vertical="center" wrapText="1"/>
    </xf>
    <xf numFmtId="0" fontId="5" fillId="3" borderId="59" xfId="5" applyFont="1" applyFill="1" applyBorder="1" applyAlignment="1">
      <alignment horizontal="center" vertical="center" wrapText="1"/>
    </xf>
    <xf numFmtId="0" fontId="11" fillId="3" borderId="50" xfId="5" applyFont="1" applyFill="1" applyBorder="1" applyAlignment="1">
      <alignment horizontal="center" vertical="center"/>
    </xf>
    <xf numFmtId="0" fontId="11" fillId="3" borderId="23" xfId="5" applyFont="1" applyFill="1" applyBorder="1" applyAlignment="1">
      <alignment horizontal="center" vertical="center"/>
    </xf>
    <xf numFmtId="0" fontId="11" fillId="3" borderId="36" xfId="5" applyFont="1" applyFill="1" applyBorder="1" applyAlignment="1">
      <alignment horizontal="center" vertical="center"/>
    </xf>
    <xf numFmtId="0" fontId="3" fillId="3" borderId="25" xfId="0" applyFont="1" applyFill="1" applyBorder="1" applyAlignment="1">
      <alignment horizontal="center" vertical="center"/>
    </xf>
    <xf numFmtId="0" fontId="11" fillId="3" borderId="50" xfId="5" applyFont="1" applyFill="1" applyBorder="1" applyAlignment="1">
      <alignment horizontal="center"/>
    </xf>
    <xf numFmtId="0" fontId="11" fillId="3" borderId="62" xfId="5" applyFont="1" applyFill="1" applyBorder="1" applyAlignment="1">
      <alignment horizontal="center"/>
    </xf>
    <xf numFmtId="0" fontId="11" fillId="3" borderId="56" xfId="5" applyFont="1" applyFill="1" applyBorder="1" applyAlignment="1">
      <alignment horizontal="center"/>
    </xf>
    <xf numFmtId="0" fontId="3" fillId="3" borderId="62"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36" xfId="0" applyFont="1" applyFill="1" applyBorder="1" applyAlignment="1">
      <alignment horizontal="center" vertical="center"/>
    </xf>
    <xf numFmtId="0" fontId="11" fillId="3" borderId="23" xfId="5" applyFont="1" applyFill="1" applyBorder="1" applyAlignment="1">
      <alignment horizontal="center"/>
    </xf>
    <xf numFmtId="0" fontId="11" fillId="3" borderId="36" xfId="5" applyFont="1" applyFill="1" applyBorder="1" applyAlignment="1">
      <alignment horizontal="center"/>
    </xf>
    <xf numFmtId="0" fontId="11" fillId="3" borderId="25" xfId="5" applyFont="1" applyFill="1" applyBorder="1" applyAlignment="1">
      <alignment horizontal="center"/>
    </xf>
    <xf numFmtId="0" fontId="3" fillId="0" borderId="10" xfId="3" applyBorder="1" applyAlignment="1">
      <alignment horizontal="right" vertical="center"/>
    </xf>
    <xf numFmtId="0" fontId="3" fillId="0" borderId="69" xfId="3" applyBorder="1" applyAlignment="1">
      <alignment horizontal="center" vertical="center"/>
    </xf>
    <xf numFmtId="0" fontId="3" fillId="0" borderId="70" xfId="3" applyBorder="1" applyAlignment="1">
      <alignment horizontal="center" vertical="center"/>
    </xf>
    <xf numFmtId="0" fontId="3" fillId="0" borderId="19" xfId="3" applyBorder="1" applyAlignment="1">
      <alignment horizontal="center" vertical="center"/>
    </xf>
    <xf numFmtId="176" fontId="3" fillId="2" borderId="72" xfId="0" applyNumberFormat="1" applyFont="1" applyFill="1" applyBorder="1" applyAlignment="1" applyProtection="1">
      <alignment horizontal="center" vertical="center"/>
      <protection locked="0"/>
    </xf>
    <xf numFmtId="176" fontId="3" fillId="2" borderId="71" xfId="0" applyNumberFormat="1" applyFont="1" applyFill="1" applyBorder="1" applyAlignment="1" applyProtection="1">
      <alignment horizontal="center" vertical="center"/>
      <protection locked="0"/>
    </xf>
    <xf numFmtId="184" fontId="3" fillId="2" borderId="71" xfId="1" applyNumberFormat="1" applyFont="1" applyFill="1" applyBorder="1" applyAlignment="1" applyProtection="1">
      <alignment horizontal="center" vertical="center"/>
    </xf>
    <xf numFmtId="176" fontId="3" fillId="2" borderId="25" xfId="0" applyNumberFormat="1" applyFont="1" applyFill="1" applyBorder="1" applyAlignment="1" applyProtection="1">
      <alignment horizontal="center" vertical="center"/>
      <protection locked="0"/>
    </xf>
    <xf numFmtId="0" fontId="16" fillId="0" borderId="80" xfId="0" applyFont="1" applyBorder="1" applyAlignment="1">
      <alignment horizontal="justify" vertical="center" wrapText="1"/>
    </xf>
    <xf numFmtId="0" fontId="16" fillId="0" borderId="92" xfId="0" applyFont="1" applyBorder="1" applyAlignment="1">
      <alignment horizontal="justify" vertical="center" wrapText="1"/>
    </xf>
    <xf numFmtId="0" fontId="16" fillId="0" borderId="79" xfId="0" applyFont="1" applyBorder="1" applyAlignment="1">
      <alignment horizontal="justify" vertical="center" wrapText="1"/>
    </xf>
    <xf numFmtId="0" fontId="16" fillId="0" borderId="83" xfId="0" applyFont="1" applyBorder="1" applyAlignment="1">
      <alignment horizontal="justify" vertical="center" wrapText="1"/>
    </xf>
    <xf numFmtId="0" fontId="16" fillId="0" borderId="78" xfId="0" applyFont="1" applyBorder="1" applyAlignment="1">
      <alignment horizontal="justify" vertical="center" wrapText="1"/>
    </xf>
    <xf numFmtId="0" fontId="16" fillId="0" borderId="93" xfId="0" applyFont="1" applyBorder="1" applyAlignment="1">
      <alignment horizontal="justify" vertical="center" wrapText="1"/>
    </xf>
    <xf numFmtId="0" fontId="16" fillId="0" borderId="94" xfId="0" applyFont="1" applyBorder="1" applyAlignment="1">
      <alignment horizontal="justify" vertical="center" wrapText="1"/>
    </xf>
    <xf numFmtId="0" fontId="16" fillId="0" borderId="90" xfId="0" applyFont="1" applyBorder="1" applyAlignment="1">
      <alignment horizontal="justify" vertical="center" wrapText="1"/>
    </xf>
    <xf numFmtId="0" fontId="16" fillId="0" borderId="91" xfId="0" applyFont="1" applyBorder="1" applyAlignment="1">
      <alignment horizontal="justify" vertical="center" wrapText="1"/>
    </xf>
    <xf numFmtId="0" fontId="16" fillId="0" borderId="0" xfId="0" applyFont="1" applyBorder="1" applyAlignment="1">
      <alignment horizontal="justify" vertical="center" wrapText="1"/>
    </xf>
    <xf numFmtId="0" fontId="16" fillId="0" borderId="87" xfId="0" applyFont="1" applyBorder="1" applyAlignment="1">
      <alignment horizontal="justify" vertical="center" wrapText="1"/>
    </xf>
    <xf numFmtId="0" fontId="21" fillId="0" borderId="9" xfId="0" applyFont="1" applyBorder="1" applyAlignment="1">
      <alignment horizontal="left" vertical="center" wrapText="1"/>
    </xf>
    <xf numFmtId="0" fontId="21" fillId="5" borderId="9" xfId="0" applyFont="1" applyFill="1" applyBorder="1" applyAlignment="1">
      <alignment horizontal="center" vertical="center"/>
    </xf>
    <xf numFmtId="0" fontId="21" fillId="0" borderId="9" xfId="0" applyFont="1" applyBorder="1" applyAlignment="1">
      <alignment horizontal="center" vertical="center"/>
    </xf>
    <xf numFmtId="0" fontId="22" fillId="0" borderId="9" xfId="0" applyFont="1" applyBorder="1" applyAlignment="1">
      <alignment horizontal="center" vertical="center"/>
    </xf>
    <xf numFmtId="0" fontId="21" fillId="0" borderId="9" xfId="0" applyFont="1" applyBorder="1" applyAlignment="1">
      <alignment horizontal="center" vertical="center" wrapText="1"/>
    </xf>
    <xf numFmtId="0" fontId="21" fillId="5" borderId="9" xfId="0" applyFont="1" applyFill="1" applyBorder="1" applyAlignment="1">
      <alignment horizontal="center" vertical="center" wrapText="1"/>
    </xf>
    <xf numFmtId="0" fontId="20" fillId="5" borderId="9" xfId="0" applyFont="1" applyFill="1" applyBorder="1" applyAlignment="1">
      <alignment horizontal="center" vertical="center"/>
    </xf>
    <xf numFmtId="0" fontId="20" fillId="5" borderId="9" xfId="0" applyFont="1" applyFill="1" applyBorder="1" applyAlignment="1">
      <alignment horizontal="center" vertical="center" wrapText="1"/>
    </xf>
    <xf numFmtId="0" fontId="17" fillId="5" borderId="81" xfId="0" applyFont="1" applyFill="1" applyBorder="1" applyAlignment="1">
      <alignment horizontal="center" vertical="center" wrapText="1"/>
    </xf>
    <xf numFmtId="0" fontId="17" fillId="5" borderId="77" xfId="0" applyFont="1" applyFill="1" applyBorder="1" applyAlignment="1">
      <alignment horizontal="center" vertical="center" wrapText="1"/>
    </xf>
    <xf numFmtId="0" fontId="17" fillId="0" borderId="83" xfId="0" applyFont="1" applyBorder="1" applyAlignment="1">
      <alignment horizontal="center" vertical="center" wrapText="1"/>
    </xf>
    <xf numFmtId="0" fontId="17" fillId="0" borderId="84" xfId="0" applyFont="1" applyBorder="1" applyAlignment="1">
      <alignment horizontal="center" vertical="center" wrapText="1"/>
    </xf>
    <xf numFmtId="0" fontId="17" fillId="0" borderId="78" xfId="0" applyFont="1" applyBorder="1" applyAlignment="1">
      <alignment horizontal="center" vertical="center" wrapText="1"/>
    </xf>
    <xf numFmtId="0" fontId="17" fillId="5" borderId="9" xfId="0" applyFont="1" applyFill="1" applyBorder="1" applyAlignment="1">
      <alignment horizontal="left" vertical="center"/>
    </xf>
    <xf numFmtId="0" fontId="17" fillId="5" borderId="9" xfId="0" applyFont="1" applyFill="1" applyBorder="1" applyAlignment="1">
      <alignment horizontal="center" vertical="center" wrapText="1"/>
    </xf>
    <xf numFmtId="0" fontId="17" fillId="0" borderId="81" xfId="0" applyFont="1" applyBorder="1" applyAlignment="1">
      <alignment horizontal="left" vertical="center" wrapText="1"/>
    </xf>
    <xf numFmtId="0" fontId="17" fillId="0" borderId="77" xfId="0" applyFont="1" applyBorder="1" applyAlignment="1">
      <alignment horizontal="left" vertical="center" wrapText="1"/>
    </xf>
    <xf numFmtId="0" fontId="17" fillId="0" borderId="81" xfId="0" applyFont="1" applyBorder="1" applyAlignment="1">
      <alignment horizontal="justify" vertical="center" wrapText="1"/>
    </xf>
    <xf numFmtId="0" fontId="17" fillId="0" borderId="77" xfId="0" applyFont="1" applyBorder="1" applyAlignment="1">
      <alignment horizontal="justify" vertical="center" wrapText="1"/>
    </xf>
    <xf numFmtId="0" fontId="16" fillId="0" borderId="83" xfId="0" applyFont="1" applyBorder="1" applyAlignment="1">
      <alignment horizontal="center" vertical="center" wrapText="1"/>
    </xf>
    <xf numFmtId="0" fontId="16" fillId="0" borderId="84" xfId="0" applyFont="1" applyBorder="1" applyAlignment="1">
      <alignment horizontal="center" vertical="center" wrapText="1"/>
    </xf>
    <xf numFmtId="0" fontId="16" fillId="0" borderId="78" xfId="0" applyFont="1" applyBorder="1" applyAlignment="1">
      <alignment horizontal="center" vertical="center" wrapText="1"/>
    </xf>
    <xf numFmtId="0" fontId="17" fillId="0" borderId="93" xfId="0" applyFont="1" applyBorder="1" applyAlignment="1">
      <alignment horizontal="justify" vertical="center" wrapText="1"/>
    </xf>
    <xf numFmtId="0" fontId="17" fillId="0" borderId="90" xfId="0" applyFont="1" applyBorder="1" applyAlignment="1">
      <alignment horizontal="justify" vertical="center" wrapText="1"/>
    </xf>
    <xf numFmtId="0" fontId="17" fillId="0" borderId="91" xfId="0" applyFont="1" applyBorder="1" applyAlignment="1">
      <alignment horizontal="justify" vertical="center" wrapText="1"/>
    </xf>
    <xf numFmtId="0" fontId="17" fillId="0" borderId="87" xfId="0" applyFont="1" applyBorder="1" applyAlignment="1">
      <alignment horizontal="justify" vertical="center" wrapText="1"/>
    </xf>
    <xf numFmtId="0" fontId="17" fillId="0" borderId="80" xfId="0" applyFont="1" applyBorder="1" applyAlignment="1">
      <alignment horizontal="justify" vertical="center" wrapText="1"/>
    </xf>
    <xf numFmtId="0" fontId="17" fillId="0" borderId="79" xfId="0" applyFont="1" applyBorder="1" applyAlignment="1">
      <alignment horizontal="justify" vertical="center" wrapText="1"/>
    </xf>
    <xf numFmtId="0" fontId="17" fillId="0" borderId="83" xfId="0" applyFont="1" applyBorder="1" applyAlignment="1">
      <alignment horizontal="left" vertical="center" wrapText="1"/>
    </xf>
    <xf numFmtId="0" fontId="17" fillId="0" borderId="84" xfId="0" applyFont="1" applyBorder="1" applyAlignment="1">
      <alignment horizontal="left" vertical="center" wrapText="1"/>
    </xf>
    <xf numFmtId="0" fontId="17" fillId="0" borderId="78" xfId="0" applyFont="1" applyBorder="1" applyAlignment="1">
      <alignment horizontal="left" vertical="center" wrapText="1"/>
    </xf>
    <xf numFmtId="0" fontId="16" fillId="0" borderId="81" xfId="0" applyFont="1" applyBorder="1" applyAlignment="1">
      <alignment horizontal="justify" vertical="center" wrapText="1"/>
    </xf>
    <xf numFmtId="0" fontId="16" fillId="0" borderId="77" xfId="0" applyFont="1" applyBorder="1" applyAlignment="1">
      <alignment horizontal="justify" vertical="center" wrapText="1"/>
    </xf>
    <xf numFmtId="0" fontId="16" fillId="0" borderId="84" xfId="0" applyFont="1" applyBorder="1" applyAlignment="1">
      <alignment horizontal="left" vertical="center" wrapText="1"/>
    </xf>
    <xf numFmtId="0" fontId="16" fillId="0" borderId="83" xfId="0" applyFont="1" applyBorder="1" applyAlignment="1">
      <alignment horizontal="left" vertical="center" wrapText="1"/>
    </xf>
    <xf numFmtId="0" fontId="16" fillId="0" borderId="78" xfId="0" applyFont="1" applyBorder="1" applyAlignment="1">
      <alignment horizontal="left" vertical="center" wrapText="1"/>
    </xf>
    <xf numFmtId="0" fontId="2" fillId="0" borderId="0" xfId="7"/>
    <xf numFmtId="0" fontId="34" fillId="0" borderId="97" xfId="7" applyFont="1" applyBorder="1" applyAlignment="1">
      <alignment vertical="center"/>
    </xf>
    <xf numFmtId="0" fontId="34" fillId="0" borderId="98" xfId="7" applyFont="1" applyBorder="1" applyAlignment="1">
      <alignment vertical="center"/>
    </xf>
    <xf numFmtId="0" fontId="34" fillId="0" borderId="99" xfId="7" applyFont="1" applyBorder="1" applyAlignment="1">
      <alignment vertical="center"/>
    </xf>
    <xf numFmtId="0" fontId="2" fillId="3" borderId="100" xfId="7" applyFill="1" applyBorder="1"/>
    <xf numFmtId="0" fontId="2" fillId="3" borderId="101" xfId="7" applyFill="1" applyBorder="1" applyAlignment="1">
      <alignment horizontal="center"/>
    </xf>
    <xf numFmtId="0" fontId="2" fillId="0" borderId="102" xfId="7" applyBorder="1"/>
    <xf numFmtId="0" fontId="2" fillId="0" borderId="9" xfId="7" applyBorder="1"/>
    <xf numFmtId="0" fontId="2" fillId="0" borderId="103" xfId="7" applyBorder="1"/>
    <xf numFmtId="0" fontId="2" fillId="3" borderId="104" xfId="7" applyFill="1" applyBorder="1"/>
    <xf numFmtId="0" fontId="2" fillId="3" borderId="105" xfId="7" applyFill="1" applyBorder="1" applyAlignment="1">
      <alignment horizontal="center"/>
    </xf>
    <xf numFmtId="0" fontId="2" fillId="3" borderId="106" xfId="7" applyFill="1" applyBorder="1" applyAlignment="1">
      <alignment horizontal="center"/>
    </xf>
    <xf numFmtId="0" fontId="2" fillId="3" borderId="107" xfId="7" applyFill="1" applyBorder="1" applyAlignment="1">
      <alignment horizontal="center"/>
    </xf>
    <xf numFmtId="0" fontId="2" fillId="3" borderId="108" xfId="7" applyFill="1" applyBorder="1" applyAlignment="1">
      <alignment horizontal="center"/>
    </xf>
    <xf numFmtId="0" fontId="2" fillId="3" borderId="109" xfId="7" applyFill="1" applyBorder="1" applyAlignment="1">
      <alignment horizontal="center"/>
    </xf>
    <xf numFmtId="0" fontId="2" fillId="3" borderId="93" xfId="7" applyFill="1" applyBorder="1" applyAlignment="1">
      <alignment horizontal="center"/>
    </xf>
    <xf numFmtId="0" fontId="35" fillId="0" borderId="0" xfId="7" applyFont="1" applyAlignment="1">
      <alignment vertical="center"/>
    </xf>
    <xf numFmtId="187" fontId="34" fillId="0" borderId="98" xfId="7" applyNumberFormat="1" applyFont="1" applyBorder="1" applyAlignment="1">
      <alignment vertical="center"/>
    </xf>
    <xf numFmtId="0" fontId="2" fillId="3" borderId="110" xfId="7" applyFill="1" applyBorder="1"/>
    <xf numFmtId="187" fontId="2" fillId="0" borderId="102" xfId="7" applyNumberFormat="1" applyBorder="1"/>
    <xf numFmtId="187" fontId="2" fillId="0" borderId="9" xfId="7" applyNumberFormat="1" applyBorder="1"/>
    <xf numFmtId="187" fontId="2" fillId="0" borderId="103" xfId="7" applyNumberFormat="1" applyBorder="1"/>
    <xf numFmtId="0" fontId="2" fillId="3" borderId="74" xfId="7" applyFill="1" applyBorder="1"/>
    <xf numFmtId="0" fontId="2" fillId="3" borderId="111" xfId="7" applyFill="1" applyBorder="1" applyAlignment="1">
      <alignment horizontal="center"/>
    </xf>
    <xf numFmtId="0" fontId="35" fillId="0" borderId="0" xfId="7" applyFont="1"/>
    <xf numFmtId="0" fontId="2" fillId="0" borderId="0" xfId="7" applyAlignment="1">
      <alignment horizontal="right"/>
    </xf>
    <xf numFmtId="0" fontId="34" fillId="0" borderId="112" xfId="7" applyFont="1" applyBorder="1" applyAlignment="1">
      <alignment vertical="center"/>
    </xf>
    <xf numFmtId="0" fontId="2" fillId="3" borderId="113" xfId="7" applyFill="1" applyBorder="1" applyAlignment="1">
      <alignment horizontal="center" vertical="center"/>
    </xf>
    <xf numFmtId="0" fontId="34" fillId="0" borderId="102" xfId="7" applyFont="1" applyBorder="1" applyAlignment="1">
      <alignment vertical="center"/>
    </xf>
    <xf numFmtId="187" fontId="34" fillId="0" borderId="9" xfId="7" applyNumberFormat="1" applyFont="1" applyBorder="1" applyAlignment="1">
      <alignment vertical="center"/>
    </xf>
    <xf numFmtId="0" fontId="34" fillId="0" borderId="9" xfId="7" applyFont="1" applyBorder="1" applyAlignment="1">
      <alignment vertical="center"/>
    </xf>
    <xf numFmtId="0" fontId="34" fillId="0" borderId="63" xfId="7" applyFont="1" applyBorder="1" applyAlignment="1">
      <alignment vertical="center"/>
    </xf>
    <xf numFmtId="0" fontId="2" fillId="3" borderId="114" xfId="7" applyFill="1" applyBorder="1" applyAlignment="1">
      <alignment horizontal="center" vertical="center"/>
    </xf>
    <xf numFmtId="0" fontId="34" fillId="3" borderId="114" xfId="7" applyFont="1" applyFill="1" applyBorder="1" applyAlignment="1">
      <alignment horizontal="center" vertical="center"/>
    </xf>
    <xf numFmtId="0" fontId="34" fillId="0" borderId="115" xfId="7" applyFont="1" applyBorder="1" applyAlignment="1">
      <alignment vertical="center"/>
    </xf>
    <xf numFmtId="0" fontId="34" fillId="0" borderId="10" xfId="7" applyFont="1" applyBorder="1" applyAlignment="1">
      <alignment vertical="center"/>
    </xf>
    <xf numFmtId="0" fontId="34" fillId="0" borderId="25" xfId="7" applyFont="1" applyBorder="1" applyAlignment="1">
      <alignment vertical="center"/>
    </xf>
    <xf numFmtId="0" fontId="34" fillId="3" borderId="116" xfId="7" applyFont="1" applyFill="1" applyBorder="1" applyAlignment="1">
      <alignment horizontal="center" vertical="center"/>
    </xf>
    <xf numFmtId="49" fontId="2" fillId="3" borderId="117" xfId="7" applyNumberFormat="1" applyFill="1" applyBorder="1" applyAlignment="1">
      <alignment horizontal="center" vertical="center"/>
    </xf>
    <xf numFmtId="49" fontId="2" fillId="3" borderId="118" xfId="7" applyNumberFormat="1" applyFill="1" applyBorder="1" applyAlignment="1">
      <alignment horizontal="center" vertical="center"/>
    </xf>
    <xf numFmtId="49" fontId="2" fillId="3" borderId="119" xfId="7" applyNumberFormat="1" applyFill="1" applyBorder="1" applyAlignment="1">
      <alignment horizontal="center" vertical="center"/>
    </xf>
    <xf numFmtId="49" fontId="2" fillId="3" borderId="76" xfId="7" applyNumberFormat="1" applyFill="1" applyBorder="1" applyAlignment="1">
      <alignment horizontal="center" vertical="center"/>
    </xf>
    <xf numFmtId="0" fontId="34" fillId="0" borderId="97" xfId="7" applyFont="1" applyBorder="1" applyAlignment="1">
      <alignment horizontal="right" vertical="center"/>
    </xf>
    <xf numFmtId="0" fontId="34" fillId="0" borderId="102" xfId="7" applyFont="1" applyBorder="1" applyAlignment="1">
      <alignment horizontal="right" vertical="center"/>
    </xf>
    <xf numFmtId="0" fontId="34" fillId="0" borderId="102" xfId="7" applyFont="1" applyBorder="1" applyAlignment="1">
      <alignment horizontal="right"/>
    </xf>
    <xf numFmtId="0" fontId="34" fillId="0" borderId="9" xfId="7" applyFont="1" applyBorder="1"/>
    <xf numFmtId="0" fontId="34" fillId="0" borderId="63" xfId="7" applyFont="1" applyBorder="1"/>
    <xf numFmtId="0" fontId="34" fillId="0" borderId="115" xfId="7" applyFont="1" applyBorder="1" applyAlignment="1">
      <alignment horizontal="right" vertical="center"/>
    </xf>
    <xf numFmtId="0" fontId="2" fillId="0" borderId="97" xfId="7" applyBorder="1"/>
    <xf numFmtId="0" fontId="2" fillId="0" borderId="98" xfId="7" applyBorder="1"/>
    <xf numFmtId="0" fontId="2" fillId="0" borderId="112" xfId="7" applyBorder="1"/>
    <xf numFmtId="0" fontId="2" fillId="3" borderId="113" xfId="7" applyFill="1" applyBorder="1" applyAlignment="1">
      <alignment horizontal="center"/>
    </xf>
    <xf numFmtId="0" fontId="2" fillId="0" borderId="63" xfId="7" applyBorder="1"/>
    <xf numFmtId="0" fontId="2" fillId="3" borderId="114" xfId="7" applyFill="1" applyBorder="1" applyAlignment="1">
      <alignment horizontal="center"/>
    </xf>
    <xf numFmtId="0" fontId="2" fillId="0" borderId="115" xfId="7" applyBorder="1"/>
    <xf numFmtId="0" fontId="2" fillId="0" borderId="10" xfId="7" applyBorder="1"/>
    <xf numFmtId="0" fontId="2" fillId="0" borderId="25" xfId="7" applyBorder="1"/>
    <xf numFmtId="0" fontId="2" fillId="3" borderId="116" xfId="7" applyFill="1" applyBorder="1" applyAlignment="1">
      <alignment horizontal="center"/>
    </xf>
    <xf numFmtId="0" fontId="2" fillId="3" borderId="117" xfId="7" applyFill="1" applyBorder="1" applyAlignment="1">
      <alignment horizontal="center"/>
    </xf>
    <xf numFmtId="0" fontId="2" fillId="3" borderId="118" xfId="7" applyFill="1" applyBorder="1" applyAlignment="1">
      <alignment horizontal="center"/>
    </xf>
    <xf numFmtId="0" fontId="2" fillId="3" borderId="119" xfId="7" applyFill="1" applyBorder="1" applyAlignment="1">
      <alignment horizontal="center"/>
    </xf>
    <xf numFmtId="0" fontId="2" fillId="3" borderId="76" xfId="7" applyFill="1" applyBorder="1" applyAlignment="1">
      <alignment horizontal="center"/>
    </xf>
    <xf numFmtId="0" fontId="34" fillId="0" borderId="0" xfId="7" applyFont="1" applyAlignment="1">
      <alignment vertical="center"/>
    </xf>
    <xf numFmtId="187" fontId="34" fillId="0" borderId="0" xfId="7" applyNumberFormat="1" applyFont="1" applyAlignment="1">
      <alignment vertical="center"/>
    </xf>
    <xf numFmtId="0" fontId="2" fillId="2" borderId="0" xfId="7" applyFill="1" applyAlignment="1">
      <alignment horizontal="center"/>
    </xf>
    <xf numFmtId="187" fontId="2" fillId="0" borderId="97" xfId="7" applyNumberFormat="1" applyBorder="1"/>
    <xf numFmtId="187" fontId="2" fillId="0" borderId="98" xfId="7" applyNumberFormat="1" applyBorder="1"/>
    <xf numFmtId="187" fontId="2" fillId="0" borderId="112" xfId="7" applyNumberFormat="1" applyBorder="1"/>
    <xf numFmtId="187" fontId="2" fillId="0" borderId="63" xfId="7" applyNumberFormat="1" applyBorder="1"/>
    <xf numFmtId="187" fontId="2" fillId="0" borderId="115" xfId="7" applyNumberFormat="1" applyBorder="1"/>
    <xf numFmtId="187" fontId="2" fillId="0" borderId="10" xfId="7" applyNumberFormat="1" applyBorder="1"/>
    <xf numFmtId="187" fontId="2" fillId="0" borderId="25" xfId="7" applyNumberFormat="1" applyBorder="1"/>
    <xf numFmtId="0" fontId="2" fillId="3" borderId="112" xfId="7" applyFill="1" applyBorder="1" applyAlignment="1">
      <alignment horizontal="center"/>
    </xf>
    <xf numFmtId="0" fontId="2" fillId="3" borderId="113" xfId="7" applyFill="1" applyBorder="1" applyAlignment="1">
      <alignment horizontal="center"/>
    </xf>
    <xf numFmtId="0" fontId="2" fillId="3" borderId="106" xfId="7" applyFill="1" applyBorder="1" applyAlignment="1">
      <alignment horizontal="center"/>
    </xf>
    <xf numFmtId="0" fontId="2" fillId="3" borderId="107" xfId="7" applyFill="1" applyBorder="1" applyAlignment="1">
      <alignment horizontal="center"/>
    </xf>
    <xf numFmtId="0" fontId="2" fillId="3" borderId="120" xfId="7" applyFill="1" applyBorder="1" applyAlignment="1">
      <alignment horizontal="center"/>
    </xf>
    <xf numFmtId="0" fontId="2" fillId="3" borderId="121" xfId="7" applyFill="1" applyBorder="1" applyAlignment="1">
      <alignment horizontal="center"/>
    </xf>
    <xf numFmtId="49" fontId="34" fillId="3" borderId="117" xfId="7" applyNumberFormat="1" applyFont="1" applyFill="1" applyBorder="1" applyAlignment="1">
      <alignment horizontal="center" vertical="center"/>
    </xf>
    <xf numFmtId="49" fontId="34" fillId="3" borderId="118" xfId="7" applyNumberFormat="1" applyFont="1" applyFill="1" applyBorder="1" applyAlignment="1">
      <alignment horizontal="center" vertical="center"/>
    </xf>
    <xf numFmtId="49" fontId="34" fillId="3" borderId="119" xfId="7" applyNumberFormat="1" applyFont="1" applyFill="1" applyBorder="1" applyAlignment="1">
      <alignment horizontal="center" vertical="center"/>
    </xf>
    <xf numFmtId="49" fontId="34" fillId="3" borderId="76" xfId="7" applyNumberFormat="1" applyFont="1" applyFill="1" applyBorder="1" applyAlignment="1">
      <alignment horizontal="center" vertical="center"/>
    </xf>
    <xf numFmtId="0" fontId="2" fillId="0" borderId="0" xfId="7" applyAlignment="1">
      <alignment horizontal="center"/>
    </xf>
    <xf numFmtId="188" fontId="21" fillId="0" borderId="100" xfId="7" applyNumberFormat="1" applyFont="1" applyBorder="1" applyAlignment="1">
      <alignment horizontal="right" vertical="center" wrapText="1"/>
    </xf>
    <xf numFmtId="0" fontId="36" fillId="0" borderId="113" xfId="7" applyFont="1" applyBorder="1" applyAlignment="1">
      <alignment horizontal="right" vertical="center" wrapText="1"/>
    </xf>
    <xf numFmtId="188" fontId="21" fillId="0" borderId="104" xfId="7" applyNumberFormat="1" applyFont="1" applyBorder="1" applyAlignment="1">
      <alignment horizontal="right" vertical="center" wrapText="1"/>
    </xf>
    <xf numFmtId="0" fontId="36" fillId="0" borderId="114" xfId="7" applyFont="1" applyBorder="1" applyAlignment="1">
      <alignment horizontal="right" vertical="center" wrapText="1"/>
    </xf>
    <xf numFmtId="188" fontId="21" fillId="0" borderId="122" xfId="7" applyNumberFormat="1" applyFont="1" applyBorder="1" applyAlignment="1">
      <alignment horizontal="right" vertical="center" wrapText="1"/>
    </xf>
    <xf numFmtId="0" fontId="36" fillId="0" borderId="116" xfId="7" applyFont="1" applyBorder="1" applyAlignment="1">
      <alignment horizontal="right" vertical="center" wrapText="1"/>
    </xf>
    <xf numFmtId="3" fontId="21" fillId="3" borderId="77" xfId="7" applyNumberFormat="1" applyFont="1" applyFill="1" applyBorder="1" applyAlignment="1">
      <alignment horizontal="center" vertical="center" wrapText="1"/>
    </xf>
    <xf numFmtId="0" fontId="36" fillId="3" borderId="76" xfId="7" applyFont="1" applyFill="1" applyBorder="1" applyAlignment="1">
      <alignment horizontal="center" vertical="center" wrapText="1"/>
    </xf>
    <xf numFmtId="0" fontId="16" fillId="0" borderId="97" xfId="7" applyFont="1" applyBorder="1" applyAlignment="1">
      <alignment horizontal="right" vertical="center"/>
    </xf>
    <xf numFmtId="0" fontId="16" fillId="0" borderId="98" xfId="7" applyFont="1" applyBorder="1" applyAlignment="1">
      <alignment horizontal="right" vertical="center"/>
    </xf>
    <xf numFmtId="0" fontId="16" fillId="0" borderId="112" xfId="7" applyFont="1" applyBorder="1" applyAlignment="1">
      <alignment horizontal="right" vertical="center"/>
    </xf>
    <xf numFmtId="0" fontId="16" fillId="3" borderId="97" xfId="7" applyFont="1" applyFill="1" applyBorder="1" applyAlignment="1">
      <alignment horizontal="center" vertical="center" wrapText="1"/>
    </xf>
    <xf numFmtId="0" fontId="17" fillId="3" borderId="101" xfId="7" applyFont="1" applyFill="1" applyBorder="1" applyAlignment="1">
      <alignment vertical="center" wrapText="1"/>
    </xf>
    <xf numFmtId="0" fontId="16" fillId="0" borderId="102" xfId="7" applyFont="1" applyBorder="1" applyAlignment="1">
      <alignment horizontal="right" vertical="center" wrapText="1"/>
    </xf>
    <xf numFmtId="187" fontId="16" fillId="0" borderId="9" xfId="7" applyNumberFormat="1" applyFont="1" applyBorder="1" applyAlignment="1">
      <alignment horizontal="right" vertical="center" wrapText="1"/>
    </xf>
    <xf numFmtId="0" fontId="16" fillId="0" borderId="9" xfId="7" applyFont="1" applyBorder="1" applyAlignment="1">
      <alignment horizontal="right" vertical="center" wrapText="1"/>
    </xf>
    <xf numFmtId="0" fontId="16" fillId="0" borderId="63" xfId="7" applyFont="1" applyBorder="1" applyAlignment="1">
      <alignment horizontal="right" vertical="center" wrapText="1"/>
    </xf>
    <xf numFmtId="0" fontId="17" fillId="3" borderId="102" xfId="7" applyFont="1" applyFill="1" applyBorder="1" applyAlignment="1">
      <alignment horizontal="center" vertical="center" wrapText="1"/>
    </xf>
    <xf numFmtId="0" fontId="17" fillId="3" borderId="105" xfId="7" applyFont="1" applyFill="1" applyBorder="1" applyAlignment="1">
      <alignment vertical="center" wrapText="1"/>
    </xf>
    <xf numFmtId="0" fontId="16" fillId="0" borderId="102" xfId="7" applyFont="1" applyBorder="1" applyAlignment="1">
      <alignment horizontal="right" vertical="center"/>
    </xf>
    <xf numFmtId="0" fontId="16" fillId="0" borderId="9" xfId="7" applyFont="1" applyBorder="1" applyAlignment="1">
      <alignment horizontal="right" vertical="center"/>
    </xf>
    <xf numFmtId="0" fontId="16" fillId="0" borderId="63" xfId="7" applyFont="1" applyBorder="1" applyAlignment="1">
      <alignment horizontal="right" vertical="center"/>
    </xf>
    <xf numFmtId="0" fontId="16" fillId="3" borderId="102" xfId="7" applyFont="1" applyFill="1" applyBorder="1" applyAlignment="1">
      <alignment horizontal="center" vertical="center" wrapText="1"/>
    </xf>
    <xf numFmtId="0" fontId="17" fillId="3" borderId="123" xfId="7" applyFont="1" applyFill="1" applyBorder="1" applyAlignment="1">
      <alignment vertical="center" wrapText="1"/>
    </xf>
    <xf numFmtId="0" fontId="17" fillId="0" borderId="102" xfId="7" applyFont="1" applyBorder="1" applyAlignment="1">
      <alignment horizontal="right" vertical="center" wrapText="1"/>
    </xf>
    <xf numFmtId="0" fontId="17" fillId="0" borderId="9" xfId="7" applyFont="1" applyBorder="1" applyAlignment="1">
      <alignment horizontal="right" vertical="center" wrapText="1"/>
    </xf>
    <xf numFmtId="187" fontId="17" fillId="0" borderId="63" xfId="7" applyNumberFormat="1" applyFont="1" applyBorder="1" applyAlignment="1">
      <alignment horizontal="right" vertical="center" wrapText="1"/>
    </xf>
    <xf numFmtId="0" fontId="17" fillId="0" borderId="115" xfId="7" applyFont="1" applyBorder="1" applyAlignment="1">
      <alignment horizontal="right" vertical="center" wrapText="1"/>
    </xf>
    <xf numFmtId="0" fontId="17" fillId="0" borderId="10" xfId="7" applyFont="1" applyBorder="1" applyAlignment="1">
      <alignment horizontal="right" vertical="center" wrapText="1"/>
    </xf>
    <xf numFmtId="0" fontId="17" fillId="0" borderId="25" xfId="7" applyFont="1" applyBorder="1" applyAlignment="1">
      <alignment horizontal="right" vertical="center" wrapText="1"/>
    </xf>
    <xf numFmtId="0" fontId="17" fillId="3" borderId="115" xfId="7" applyFont="1" applyFill="1" applyBorder="1" applyAlignment="1">
      <alignment horizontal="center" vertical="center" wrapText="1"/>
    </xf>
    <xf numFmtId="0" fontId="17" fillId="3" borderId="124" xfId="7" applyFont="1" applyFill="1" applyBorder="1" applyAlignment="1">
      <alignment vertical="center" wrapText="1"/>
    </xf>
    <xf numFmtId="0" fontId="17" fillId="5" borderId="117" xfId="7" applyFont="1" applyFill="1" applyBorder="1" applyAlignment="1">
      <alignment horizontal="center" vertical="center" wrapText="1"/>
    </xf>
    <xf numFmtId="0" fontId="17" fillId="5" borderId="118" xfId="7" applyFont="1" applyFill="1" applyBorder="1" applyAlignment="1">
      <alignment horizontal="center" vertical="center" wrapText="1"/>
    </xf>
    <xf numFmtId="0" fontId="17" fillId="5" borderId="119" xfId="7" applyFont="1" applyFill="1" applyBorder="1" applyAlignment="1">
      <alignment horizontal="center" vertical="center" wrapText="1"/>
    </xf>
    <xf numFmtId="0" fontId="17" fillId="3" borderId="77" xfId="7" applyFont="1" applyFill="1" applyBorder="1" applyAlignment="1">
      <alignment horizontal="center" vertical="center" wrapText="1"/>
    </xf>
    <xf numFmtId="0" fontId="17" fillId="3" borderId="81" xfId="7" applyFont="1" applyFill="1" applyBorder="1" applyAlignment="1">
      <alignment horizontal="center" vertical="center" wrapText="1"/>
    </xf>
    <xf numFmtId="176" fontId="2" fillId="0" borderId="97" xfId="8" applyNumberFormat="1" applyBorder="1">
      <alignment vertical="center"/>
    </xf>
    <xf numFmtId="176" fontId="2" fillId="0" borderId="98" xfId="8" applyNumberFormat="1" applyBorder="1">
      <alignment vertical="center"/>
    </xf>
    <xf numFmtId="176" fontId="2" fillId="0" borderId="112" xfId="8" applyNumberFormat="1" applyBorder="1">
      <alignment vertical="center"/>
    </xf>
    <xf numFmtId="0" fontId="2" fillId="3" borderId="97" xfId="8" applyFill="1" applyBorder="1">
      <alignment vertical="center"/>
    </xf>
    <xf numFmtId="0" fontId="2" fillId="3" borderId="99" xfId="8" applyFill="1" applyBorder="1">
      <alignment vertical="center"/>
    </xf>
    <xf numFmtId="189" fontId="2" fillId="0" borderId="102" xfId="8" applyNumberFormat="1" applyBorder="1">
      <alignment vertical="center"/>
    </xf>
    <xf numFmtId="189" fontId="2" fillId="0" borderId="9" xfId="8" applyNumberFormat="1" applyBorder="1">
      <alignment vertical="center"/>
    </xf>
    <xf numFmtId="189" fontId="2" fillId="0" borderId="63" xfId="8" applyNumberFormat="1" applyBorder="1">
      <alignment vertical="center"/>
    </xf>
    <xf numFmtId="0" fontId="2" fillId="3" borderId="102" xfId="8" applyFill="1" applyBorder="1">
      <alignment vertical="center"/>
    </xf>
    <xf numFmtId="0" fontId="2" fillId="3" borderId="103" xfId="8" applyFill="1" applyBorder="1">
      <alignment vertical="center"/>
    </xf>
    <xf numFmtId="176" fontId="2" fillId="0" borderId="102" xfId="8" applyNumberFormat="1" applyBorder="1">
      <alignment vertical="center"/>
    </xf>
    <xf numFmtId="176" fontId="2" fillId="0" borderId="9" xfId="8" applyNumberFormat="1" applyBorder="1">
      <alignment vertical="center"/>
    </xf>
    <xf numFmtId="176" fontId="2" fillId="0" borderId="63" xfId="8" applyNumberFormat="1" applyBorder="1">
      <alignment vertical="center"/>
    </xf>
    <xf numFmtId="176" fontId="2" fillId="0" borderId="115" xfId="8" applyNumberFormat="1" applyBorder="1">
      <alignment vertical="center"/>
    </xf>
    <xf numFmtId="176" fontId="2" fillId="0" borderId="10" xfId="8" applyNumberFormat="1" applyBorder="1">
      <alignment vertical="center"/>
    </xf>
    <xf numFmtId="176" fontId="2" fillId="0" borderId="25" xfId="8" applyNumberFormat="1" applyBorder="1">
      <alignment vertical="center"/>
    </xf>
    <xf numFmtId="0" fontId="2" fillId="3" borderId="115" xfId="8" applyFill="1" applyBorder="1">
      <alignment vertical="center"/>
    </xf>
    <xf numFmtId="0" fontId="2" fillId="3" borderId="123" xfId="8" applyFill="1" applyBorder="1">
      <alignment vertical="center"/>
    </xf>
    <xf numFmtId="0" fontId="2" fillId="3" borderId="117" xfId="8" applyFill="1" applyBorder="1" applyAlignment="1">
      <alignment horizontal="center" vertical="center"/>
    </xf>
    <xf numFmtId="0" fontId="2" fillId="3" borderId="118" xfId="8" applyFill="1" applyBorder="1" applyAlignment="1">
      <alignment horizontal="center" vertical="center"/>
    </xf>
    <xf numFmtId="0" fontId="2" fillId="3" borderId="119" xfId="8" applyFill="1" applyBorder="1" applyAlignment="1">
      <alignment horizontal="center" vertical="center"/>
    </xf>
    <xf numFmtId="0" fontId="2" fillId="3" borderId="117" xfId="8" applyFill="1" applyBorder="1">
      <alignment vertical="center"/>
    </xf>
    <xf numFmtId="0" fontId="2" fillId="3" borderId="125" xfId="8" applyFill="1" applyBorder="1">
      <alignment vertical="center"/>
    </xf>
    <xf numFmtId="0" fontId="2" fillId="0" borderId="0" xfId="8">
      <alignment vertical="center"/>
    </xf>
    <xf numFmtId="177" fontId="2" fillId="0" borderId="0" xfId="8" applyNumberFormat="1">
      <alignment vertical="center"/>
    </xf>
    <xf numFmtId="177" fontId="2" fillId="0" borderId="97" xfId="8" applyNumberFormat="1" applyBorder="1">
      <alignment vertical="center"/>
    </xf>
    <xf numFmtId="177" fontId="2" fillId="0" borderId="98" xfId="8" applyNumberFormat="1" applyBorder="1">
      <alignment vertical="center"/>
    </xf>
    <xf numFmtId="177" fontId="2" fillId="0" borderId="112" xfId="8" applyNumberFormat="1" applyBorder="1">
      <alignment vertical="center"/>
    </xf>
    <xf numFmtId="0" fontId="2" fillId="3" borderId="97" xfId="8" applyFill="1" applyBorder="1" applyAlignment="1">
      <alignment horizontal="center" vertical="center"/>
    </xf>
    <xf numFmtId="0" fontId="2" fillId="3" borderId="99" xfId="8" applyFill="1" applyBorder="1" applyAlignment="1">
      <alignment horizontal="center" vertical="center"/>
    </xf>
    <xf numFmtId="0" fontId="2" fillId="3" borderId="102" xfId="8" applyFill="1" applyBorder="1" applyAlignment="1">
      <alignment horizontal="center" vertical="center"/>
    </xf>
    <xf numFmtId="0" fontId="2" fillId="3" borderId="103" xfId="8" applyFill="1" applyBorder="1" applyAlignment="1">
      <alignment horizontal="center" vertical="center"/>
    </xf>
    <xf numFmtId="177" fontId="2" fillId="0" borderId="102" xfId="8" applyNumberFormat="1" applyBorder="1">
      <alignment vertical="center"/>
    </xf>
    <xf numFmtId="177" fontId="2" fillId="0" borderId="9" xfId="8" applyNumberFormat="1" applyBorder="1">
      <alignment vertical="center"/>
    </xf>
    <xf numFmtId="177" fontId="2" fillId="0" borderId="63" xfId="8" applyNumberFormat="1" applyBorder="1">
      <alignment vertical="center"/>
    </xf>
    <xf numFmtId="177" fontId="2" fillId="0" borderId="115" xfId="8" applyNumberFormat="1" applyBorder="1">
      <alignment vertical="center"/>
    </xf>
    <xf numFmtId="177" fontId="2" fillId="0" borderId="10" xfId="8" applyNumberFormat="1" applyBorder="1">
      <alignment vertical="center"/>
    </xf>
    <xf numFmtId="177" fontId="2" fillId="0" borderId="25" xfId="8" applyNumberFormat="1" applyBorder="1">
      <alignment vertical="center"/>
    </xf>
    <xf numFmtId="0" fontId="2" fillId="3" borderId="115" xfId="8" applyFill="1" applyBorder="1" applyAlignment="1">
      <alignment horizontal="center" vertical="center"/>
    </xf>
    <xf numFmtId="0" fontId="2" fillId="3" borderId="123" xfId="8" applyFill="1" applyBorder="1" applyAlignment="1">
      <alignment horizontal="center" vertical="center"/>
    </xf>
    <xf numFmtId="0" fontId="2" fillId="3" borderId="125" xfId="8" applyFill="1" applyBorder="1" applyAlignment="1">
      <alignment horizontal="center" vertical="center"/>
    </xf>
    <xf numFmtId="0" fontId="2" fillId="0" borderId="0" xfId="8" applyAlignment="1">
      <alignment horizontal="center" vertical="center"/>
    </xf>
  </cellXfs>
  <cellStyles count="9">
    <cellStyle name="桁区切り" xfId="1" builtinId="6"/>
    <cellStyle name="桁区切り 2" xfId="2" xr:uid="{00000000-0005-0000-0000-000001000000}"/>
    <cellStyle name="標準" xfId="0" builtinId="0"/>
    <cellStyle name="標準 2" xfId="3" xr:uid="{00000000-0005-0000-0000-000003000000}"/>
    <cellStyle name="標準 2 2" xfId="8" xr:uid="{C782BF48-7402-49A6-B741-C153EF1C6727}"/>
    <cellStyle name="標準 3" xfId="7" xr:uid="{67384B0E-76C9-4154-8364-A17596EC1DA1}"/>
    <cellStyle name="標準_(4) ウ(海域)" xfId="5" xr:uid="{00000000-0005-0000-0000-000004000000}"/>
    <cellStyle name="標準_２．地点別水質測定結果（河川） 2" xfId="6" xr:uid="{A27359BA-3EB4-427D-8659-0E130F89055A}"/>
    <cellStyle name="未定義" xfId="4"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11</xdr:col>
      <xdr:colOff>47625</xdr:colOff>
      <xdr:row>2</xdr:row>
      <xdr:rowOff>31750</xdr:rowOff>
    </xdr:from>
    <xdr:to>
      <xdr:col>12</xdr:col>
      <xdr:colOff>365125</xdr:colOff>
      <xdr:row>3</xdr:row>
      <xdr:rowOff>269875</xdr:rowOff>
    </xdr:to>
    <xdr:sp macro="" textlink="">
      <xdr:nvSpPr>
        <xdr:cNvPr id="2" name="大かっこ 1">
          <a:extLst>
            <a:ext uri="{FF2B5EF4-FFF2-40B4-BE49-F238E27FC236}">
              <a16:creationId xmlns:a16="http://schemas.microsoft.com/office/drawing/2014/main" id="{7B7773D1-B6C4-462C-8348-EE3F90518C34}"/>
            </a:ext>
          </a:extLst>
        </xdr:cNvPr>
        <xdr:cNvSpPr/>
      </xdr:nvSpPr>
      <xdr:spPr>
        <a:xfrm>
          <a:off x="11155680" y="448945"/>
          <a:ext cx="1321435" cy="39243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28"/>
  <sheetViews>
    <sheetView tabSelected="1" view="pageBreakPreview" zoomScale="60" zoomScaleNormal="100" workbookViewId="0">
      <selection activeCell="B44" sqref="B44"/>
    </sheetView>
  </sheetViews>
  <sheetFormatPr defaultRowHeight="17.25" x14ac:dyDescent="0.2"/>
  <cols>
    <col min="2" max="2" width="23.3984375" customWidth="1"/>
    <col min="4" max="4" width="18.796875" customWidth="1"/>
  </cols>
  <sheetData>
    <row r="1" spans="1:45" x14ac:dyDescent="0.2">
      <c r="A1" s="81" t="s">
        <v>843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ht="21.75" customHeight="1" x14ac:dyDescent="0.2">
      <c r="A2" s="33" t="s">
        <v>415</v>
      </c>
      <c r="B2" s="33" t="s">
        <v>416</v>
      </c>
      <c r="C2" s="34" t="s">
        <v>417</v>
      </c>
      <c r="D2" s="33" t="s">
        <v>418</v>
      </c>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row>
    <row r="3" spans="1:45" ht="21.75" customHeight="1" x14ac:dyDescent="0.2">
      <c r="A3" s="35" t="s">
        <v>419</v>
      </c>
      <c r="B3" s="36" t="s">
        <v>420</v>
      </c>
      <c r="C3" s="37">
        <v>68</v>
      </c>
      <c r="D3" s="37" t="s">
        <v>421</v>
      </c>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row>
    <row r="4" spans="1:45" ht="21.75" customHeight="1" x14ac:dyDescent="0.2">
      <c r="A4" s="35" t="s">
        <v>422</v>
      </c>
      <c r="B4" s="36" t="s">
        <v>423</v>
      </c>
      <c r="C4" s="37">
        <v>4</v>
      </c>
      <c r="D4" s="37" t="s">
        <v>424</v>
      </c>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row>
    <row r="5" spans="1:45" ht="21.75" customHeight="1" x14ac:dyDescent="0.2">
      <c r="A5" s="35" t="s">
        <v>425</v>
      </c>
      <c r="B5" s="36" t="s">
        <v>426</v>
      </c>
      <c r="C5" s="37">
        <v>4</v>
      </c>
      <c r="D5" s="37" t="s">
        <v>427</v>
      </c>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row>
    <row r="6" spans="1:45" ht="21.75" customHeight="1" x14ac:dyDescent="0.2">
      <c r="A6" s="289" t="s">
        <v>428</v>
      </c>
      <c r="B6" s="289"/>
      <c r="C6" s="37">
        <v>76</v>
      </c>
      <c r="D6" s="37" t="s">
        <v>429</v>
      </c>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row>
    <row r="7" spans="1:45" x14ac:dyDescent="0.2">
      <c r="A7" s="81"/>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row>
    <row r="8" spans="1:45" x14ac:dyDescent="0.2">
      <c r="A8" s="81"/>
      <c r="B8" s="81"/>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row>
    <row r="9" spans="1:45" x14ac:dyDescent="0.2">
      <c r="A9" s="81"/>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row>
    <row r="10" spans="1:45" x14ac:dyDescent="0.2">
      <c r="A10" s="81"/>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row>
    <row r="11" spans="1:45" x14ac:dyDescent="0.2">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row>
    <row r="12" spans="1:45" x14ac:dyDescent="0.2">
      <c r="A12" s="81"/>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row>
    <row r="13" spans="1:45" x14ac:dyDescent="0.2">
      <c r="A13" s="81"/>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row>
    <row r="14" spans="1:45" x14ac:dyDescent="0.2">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row>
    <row r="15" spans="1:45" x14ac:dyDescent="0.2">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row>
    <row r="16" spans="1:45" x14ac:dyDescent="0.2">
      <c r="A16" s="81"/>
      <c r="B16" s="81"/>
      <c r="C16" s="81"/>
      <c r="D16" s="81"/>
      <c r="E16" s="55"/>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row>
    <row r="17" spans="1:45" x14ac:dyDescent="0.2">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row>
    <row r="18" spans="1:45" x14ac:dyDescent="0.2">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row>
    <row r="19" spans="1:45" x14ac:dyDescent="0.2">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row>
    <row r="20" spans="1:45" x14ac:dyDescent="0.2">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row>
    <row r="21" spans="1:45" x14ac:dyDescent="0.2">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row>
    <row r="22" spans="1:45" x14ac:dyDescent="0.2">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row>
    <row r="23" spans="1:45" x14ac:dyDescent="0.2">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row>
    <row r="24" spans="1:45" x14ac:dyDescent="0.2">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row>
    <row r="25" spans="1:45" x14ac:dyDescent="0.2">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row>
    <row r="26" spans="1:45" x14ac:dyDescent="0.2">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row>
    <row r="27" spans="1:45" x14ac:dyDescent="0.2">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row>
    <row r="28" spans="1:45" x14ac:dyDescent="0.2">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row>
    <row r="29" spans="1:45" x14ac:dyDescent="0.2">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row>
    <row r="30" spans="1:45" x14ac:dyDescent="0.2">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row>
    <row r="31" spans="1:45" x14ac:dyDescent="0.2">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row>
    <row r="32" spans="1:45" x14ac:dyDescent="0.2">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row>
    <row r="33" spans="1:45" x14ac:dyDescent="0.2">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row>
    <row r="34" spans="1:45" x14ac:dyDescent="0.2">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row>
    <row r="35" spans="1:45" x14ac:dyDescent="0.2">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row>
    <row r="36" spans="1:45" x14ac:dyDescent="0.2">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row>
    <row r="37" spans="1:45" x14ac:dyDescent="0.2">
      <c r="A37" s="81"/>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row>
    <row r="38" spans="1:45" x14ac:dyDescent="0.2">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row>
    <row r="39" spans="1:45" x14ac:dyDescent="0.2">
      <c r="A39" s="81"/>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row>
    <row r="40" spans="1:45" x14ac:dyDescent="0.2">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row>
    <row r="41" spans="1:45" x14ac:dyDescent="0.2">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row>
    <row r="42" spans="1:45" x14ac:dyDescent="0.2">
      <c r="A42" s="81"/>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row>
    <row r="43" spans="1:45" x14ac:dyDescent="0.2">
      <c r="A43" s="81"/>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row>
    <row r="44" spans="1:45" x14ac:dyDescent="0.2">
      <c r="A44" s="81"/>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row>
    <row r="45" spans="1:45" x14ac:dyDescent="0.2">
      <c r="A45" s="81"/>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row>
    <row r="46" spans="1:45" x14ac:dyDescent="0.2">
      <c r="A46" s="81"/>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row>
    <row r="47" spans="1:45" x14ac:dyDescent="0.2">
      <c r="A47" s="81"/>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row>
    <row r="48" spans="1:45" x14ac:dyDescent="0.2">
      <c r="A48" s="81"/>
      <c r="B48" s="81"/>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row>
    <row r="49" spans="1:45" x14ac:dyDescent="0.2">
      <c r="A49" s="81"/>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row>
    <row r="50" spans="1:45" x14ac:dyDescent="0.2">
      <c r="A50" s="81"/>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row>
    <row r="51" spans="1:45" x14ac:dyDescent="0.2">
      <c r="A51" s="81"/>
      <c r="B51" s="8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row>
    <row r="52" spans="1:45" x14ac:dyDescent="0.2">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row>
    <row r="53" spans="1:45" x14ac:dyDescent="0.2">
      <c r="A53" s="81"/>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row>
    <row r="54" spans="1:45" x14ac:dyDescent="0.2">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row>
    <row r="55" spans="1:45" x14ac:dyDescent="0.2">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row>
    <row r="56" spans="1:45" x14ac:dyDescent="0.2">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row>
    <row r="57" spans="1:45" x14ac:dyDescent="0.2">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row>
    <row r="58" spans="1:45" x14ac:dyDescent="0.2">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row>
    <row r="59" spans="1:45" x14ac:dyDescent="0.2">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row>
    <row r="60" spans="1:45" x14ac:dyDescent="0.2">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row>
    <row r="61" spans="1:45" x14ac:dyDescent="0.2">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row>
    <row r="62" spans="1:45" x14ac:dyDescent="0.2">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row>
    <row r="63" spans="1:45" x14ac:dyDescent="0.2">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row>
    <row r="64" spans="1:45" x14ac:dyDescent="0.2">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row>
    <row r="65" spans="1:45" x14ac:dyDescent="0.2">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row>
    <row r="66" spans="1:45" x14ac:dyDescent="0.2">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row>
    <row r="67" spans="1:45" x14ac:dyDescent="0.2">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row>
    <row r="68" spans="1:45" x14ac:dyDescent="0.2">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row>
    <row r="69" spans="1:45" x14ac:dyDescent="0.2">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row>
    <row r="70" spans="1:45" x14ac:dyDescent="0.2">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row>
    <row r="71" spans="1:45" x14ac:dyDescent="0.2">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row>
    <row r="72" spans="1:45" x14ac:dyDescent="0.2">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row>
    <row r="73" spans="1:45" x14ac:dyDescent="0.2">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row>
    <row r="74" spans="1:45" x14ac:dyDescent="0.2">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row>
    <row r="75" spans="1:45" x14ac:dyDescent="0.2">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row>
    <row r="76" spans="1:45" x14ac:dyDescent="0.2">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row>
    <row r="77" spans="1:45" x14ac:dyDescent="0.2">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row>
    <row r="78" spans="1:45" x14ac:dyDescent="0.2">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row>
    <row r="79" spans="1:45" x14ac:dyDescent="0.2">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row>
    <row r="80" spans="1:45" x14ac:dyDescent="0.2">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row>
    <row r="81" spans="1:45" x14ac:dyDescent="0.2">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row>
    <row r="82" spans="1:45" x14ac:dyDescent="0.2">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row>
    <row r="83" spans="1:45" x14ac:dyDescent="0.2">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row>
    <row r="84" spans="1:45" x14ac:dyDescent="0.2">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row>
    <row r="85" spans="1:45" x14ac:dyDescent="0.2">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row>
    <row r="86" spans="1:45" x14ac:dyDescent="0.2">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row>
    <row r="87" spans="1:45" x14ac:dyDescent="0.2">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row>
    <row r="88" spans="1:45" x14ac:dyDescent="0.2">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row>
    <row r="89" spans="1:45" x14ac:dyDescent="0.2">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row>
    <row r="90" spans="1:45" x14ac:dyDescent="0.2">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row>
    <row r="91" spans="1:45" x14ac:dyDescent="0.2">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row>
    <row r="92" spans="1:45" x14ac:dyDescent="0.2">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row>
    <row r="93" spans="1:45" x14ac:dyDescent="0.2">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row>
    <row r="94" spans="1:45" x14ac:dyDescent="0.2">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row>
    <row r="95" spans="1:45" x14ac:dyDescent="0.2">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row>
    <row r="96" spans="1:45" x14ac:dyDescent="0.2">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row>
    <row r="97" spans="1:45" x14ac:dyDescent="0.2">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row>
    <row r="98" spans="1:45" x14ac:dyDescent="0.2">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row>
    <row r="99" spans="1:45" x14ac:dyDescent="0.2">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row>
    <row r="100" spans="1:45" x14ac:dyDescent="0.2">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row>
    <row r="101" spans="1:45" x14ac:dyDescent="0.2">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row>
    <row r="102" spans="1:45" x14ac:dyDescent="0.2">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row>
    <row r="103" spans="1:45" x14ac:dyDescent="0.2">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row>
    <row r="104" spans="1:45" x14ac:dyDescent="0.2">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row>
    <row r="105" spans="1:45" x14ac:dyDescent="0.2">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row>
    <row r="106" spans="1:45" x14ac:dyDescent="0.2">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row>
    <row r="107" spans="1:45" x14ac:dyDescent="0.2">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row>
    <row r="108" spans="1:45" x14ac:dyDescent="0.2">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row>
    <row r="109" spans="1:45" x14ac:dyDescent="0.2">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row>
    <row r="110" spans="1:45" x14ac:dyDescent="0.2">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row>
    <row r="111" spans="1:45" x14ac:dyDescent="0.2">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row>
    <row r="112" spans="1:45" x14ac:dyDescent="0.2">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row>
    <row r="113" spans="1:45" x14ac:dyDescent="0.2">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row>
    <row r="114" spans="1:45" x14ac:dyDescent="0.2">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row>
    <row r="115" spans="1:45" x14ac:dyDescent="0.2">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row>
    <row r="116" spans="1:45" x14ac:dyDescent="0.2">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row>
    <row r="117" spans="1:45" x14ac:dyDescent="0.2">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row>
    <row r="118" spans="1:45" x14ac:dyDescent="0.2">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row>
    <row r="119" spans="1:45" x14ac:dyDescent="0.2">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row>
    <row r="120" spans="1:45" x14ac:dyDescent="0.2">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row>
    <row r="121" spans="1:45" x14ac:dyDescent="0.2">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row>
    <row r="122" spans="1:45" x14ac:dyDescent="0.2">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row>
    <row r="123" spans="1:45" x14ac:dyDescent="0.2">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row>
    <row r="124" spans="1:45" x14ac:dyDescent="0.2">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row>
    <row r="125" spans="1:45" x14ac:dyDescent="0.2">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row>
    <row r="126" spans="1:45" x14ac:dyDescent="0.2">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row>
    <row r="127" spans="1:45" x14ac:dyDescent="0.2">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row>
    <row r="128" spans="1:45" x14ac:dyDescent="0.2">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row>
  </sheetData>
  <mergeCells count="1">
    <mergeCell ref="A6:B6"/>
  </mergeCells>
  <phoneticPr fontId="6"/>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E488D-19E2-447A-81C3-4D5C4891B460}">
  <sheetPr transitionEvaluation="1">
    <pageSetUpPr fitToPage="1"/>
  </sheetPr>
  <dimension ref="A1:AS128"/>
  <sheetViews>
    <sheetView showGridLines="0" view="pageBreakPreview" zoomScale="60" zoomScaleNormal="60" workbookViewId="0">
      <selection activeCell="H47" sqref="H47"/>
    </sheetView>
  </sheetViews>
  <sheetFormatPr defaultColWidth="11.09765625" defaultRowHeight="17.25" x14ac:dyDescent="0.2"/>
  <cols>
    <col min="1" max="1" width="1.8984375" style="2" customWidth="1"/>
    <col min="2" max="2" width="11" style="2" customWidth="1"/>
    <col min="3" max="3" width="4" style="2" customWidth="1"/>
    <col min="4" max="4" width="4.296875" style="2" customWidth="1"/>
    <col min="5" max="5" width="15.5" style="2" customWidth="1"/>
    <col min="6" max="7" width="6.69921875" style="2" customWidth="1"/>
    <col min="8" max="8" width="6.69921875" style="21" customWidth="1"/>
    <col min="9" max="10" width="6.69921875" style="2" customWidth="1"/>
    <col min="11" max="11" width="6.69921875" style="21" customWidth="1"/>
    <col min="12" max="13" width="6.69921875" style="2" customWidth="1"/>
    <col min="14" max="14" width="6.69921875" style="21" customWidth="1"/>
    <col min="15" max="16" width="6.69921875" style="2" customWidth="1"/>
    <col min="17" max="17" width="6.69921875" style="21" customWidth="1"/>
    <col min="18" max="19" width="7.69921875" style="2" customWidth="1"/>
    <col min="20" max="20" width="7.69921875" style="21" customWidth="1"/>
    <col min="21" max="21" width="5" customWidth="1"/>
    <col min="22" max="22" width="4.5" customWidth="1"/>
    <col min="23" max="23" width="11.09765625" style="2" customWidth="1"/>
    <col min="24" max="26" width="6.69921875" style="2" customWidth="1"/>
    <col min="27" max="16384" width="11.09765625" style="2"/>
  </cols>
  <sheetData>
    <row r="1" spans="1:45" ht="28.5" x14ac:dyDescent="0.3">
      <c r="A1" s="3"/>
      <c r="B1" s="22" t="s">
        <v>279</v>
      </c>
      <c r="C1" s="3"/>
      <c r="D1" s="3"/>
      <c r="E1" s="3"/>
      <c r="F1" s="3"/>
      <c r="G1" s="3"/>
      <c r="H1" s="3"/>
      <c r="I1" s="3"/>
      <c r="J1" s="3"/>
      <c r="K1" s="3"/>
      <c r="L1" s="3"/>
      <c r="M1" s="3"/>
      <c r="N1" s="3"/>
      <c r="O1" s="3"/>
      <c r="P1" s="3"/>
      <c r="Q1" s="3"/>
      <c r="R1" s="3"/>
      <c r="S1" s="3"/>
      <c r="T1" s="3"/>
      <c r="U1" s="3"/>
      <c r="V1" s="140" t="s">
        <v>276</v>
      </c>
      <c r="W1" s="3"/>
      <c r="X1" s="3"/>
      <c r="Y1" s="3"/>
      <c r="Z1" s="3"/>
      <c r="AA1" s="3"/>
      <c r="AB1" s="3"/>
      <c r="AC1" s="3"/>
      <c r="AD1" s="3"/>
      <c r="AE1" s="3"/>
      <c r="AF1" s="3"/>
      <c r="AG1" s="3"/>
      <c r="AH1" s="3"/>
      <c r="AI1" s="3"/>
      <c r="AJ1" s="3"/>
      <c r="AK1" s="3"/>
      <c r="AL1" s="3"/>
      <c r="AM1" s="3"/>
      <c r="AN1" s="3"/>
      <c r="AO1" s="3"/>
      <c r="AP1" s="3"/>
      <c r="AQ1" s="3"/>
      <c r="AR1" s="3"/>
      <c r="AS1" s="3"/>
    </row>
    <row r="2" spans="1:45" ht="19.899999999999999" customHeight="1" x14ac:dyDescent="0.2">
      <c r="A2" s="3"/>
      <c r="B2" s="342" t="s">
        <v>241</v>
      </c>
      <c r="C2" s="349" t="s">
        <v>224</v>
      </c>
      <c r="D2" s="347" t="s">
        <v>226</v>
      </c>
      <c r="E2" s="342" t="s">
        <v>242</v>
      </c>
      <c r="F2" s="337" t="s">
        <v>246</v>
      </c>
      <c r="G2" s="337"/>
      <c r="H2" s="337"/>
      <c r="I2" s="337" t="s">
        <v>0</v>
      </c>
      <c r="J2" s="337"/>
      <c r="K2" s="337"/>
      <c r="L2" s="337" t="s">
        <v>1</v>
      </c>
      <c r="M2" s="337"/>
      <c r="N2" s="337"/>
      <c r="O2" s="337" t="s">
        <v>243</v>
      </c>
      <c r="P2" s="337"/>
      <c r="Q2" s="337"/>
      <c r="R2" s="337" t="s">
        <v>244</v>
      </c>
      <c r="S2" s="337"/>
      <c r="T2" s="337"/>
      <c r="U2" s="338" t="s">
        <v>247</v>
      </c>
      <c r="V2" s="339"/>
      <c r="W2" s="3"/>
      <c r="X2" s="3"/>
      <c r="Y2" s="3"/>
      <c r="Z2" s="3"/>
      <c r="AA2" s="3"/>
      <c r="AB2" s="3"/>
      <c r="AC2" s="3"/>
      <c r="AD2" s="3"/>
      <c r="AE2" s="3"/>
      <c r="AF2" s="3"/>
      <c r="AG2" s="3"/>
      <c r="AH2" s="3"/>
      <c r="AI2" s="3"/>
      <c r="AJ2" s="3"/>
      <c r="AK2" s="3"/>
      <c r="AL2" s="3"/>
      <c r="AM2" s="3"/>
      <c r="AN2" s="3"/>
      <c r="AO2" s="3"/>
      <c r="AP2" s="3"/>
      <c r="AQ2" s="3"/>
      <c r="AR2" s="3"/>
      <c r="AS2" s="3"/>
    </row>
    <row r="3" spans="1:45" ht="80.099999999999994" customHeight="1" thickBot="1" x14ac:dyDescent="0.25">
      <c r="A3" s="3"/>
      <c r="B3" s="343"/>
      <c r="C3" s="350"/>
      <c r="D3" s="348"/>
      <c r="E3" s="343"/>
      <c r="F3" s="188" t="s">
        <v>274</v>
      </c>
      <c r="G3" s="188" t="s">
        <v>280</v>
      </c>
      <c r="H3" s="188" t="s">
        <v>836</v>
      </c>
      <c r="I3" s="188" t="s">
        <v>274</v>
      </c>
      <c r="J3" s="188" t="s">
        <v>280</v>
      </c>
      <c r="K3" s="188" t="s">
        <v>836</v>
      </c>
      <c r="L3" s="188" t="s">
        <v>274</v>
      </c>
      <c r="M3" s="188" t="s">
        <v>280</v>
      </c>
      <c r="N3" s="188" t="s">
        <v>836</v>
      </c>
      <c r="O3" s="188" t="s">
        <v>274</v>
      </c>
      <c r="P3" s="188" t="s">
        <v>280</v>
      </c>
      <c r="Q3" s="188" t="s">
        <v>836</v>
      </c>
      <c r="R3" s="188" t="s">
        <v>274</v>
      </c>
      <c r="S3" s="188" t="s">
        <v>280</v>
      </c>
      <c r="T3" s="188" t="s">
        <v>836</v>
      </c>
      <c r="U3" s="340"/>
      <c r="V3" s="340"/>
      <c r="W3" s="3"/>
      <c r="X3" s="3"/>
      <c r="Y3" s="3"/>
      <c r="Z3" s="3"/>
      <c r="AA3" s="3"/>
      <c r="AB3" s="3"/>
      <c r="AC3" s="3"/>
      <c r="AD3" s="3"/>
      <c r="AE3" s="3"/>
      <c r="AF3" s="3"/>
      <c r="AG3" s="3"/>
      <c r="AH3" s="3"/>
      <c r="AI3" s="3"/>
      <c r="AJ3" s="3"/>
      <c r="AK3" s="3"/>
      <c r="AL3" s="3"/>
      <c r="AM3" s="3"/>
      <c r="AN3" s="3"/>
      <c r="AO3" s="3"/>
      <c r="AP3" s="3"/>
      <c r="AQ3" s="3"/>
      <c r="AR3" s="3"/>
      <c r="AS3" s="3"/>
    </row>
    <row r="4" spans="1:45" ht="30" customHeight="1" thickTop="1" x14ac:dyDescent="0.2">
      <c r="A4" s="3"/>
      <c r="B4" s="346" t="s">
        <v>248</v>
      </c>
      <c r="C4" s="17">
        <v>1</v>
      </c>
      <c r="D4" s="17"/>
      <c r="E4" s="17" t="s">
        <v>240</v>
      </c>
      <c r="F4" s="189">
        <v>8.8000000000000007</v>
      </c>
      <c r="G4" s="189">
        <v>8.1999999999999993</v>
      </c>
      <c r="H4" s="189">
        <v>8.6999999999999993</v>
      </c>
      <c r="I4" s="190">
        <v>12</v>
      </c>
      <c r="J4" s="190">
        <v>12</v>
      </c>
      <c r="K4" s="190">
        <v>13</v>
      </c>
      <c r="L4" s="191">
        <v>21</v>
      </c>
      <c r="M4" s="191">
        <v>15</v>
      </c>
      <c r="N4" s="191">
        <v>18</v>
      </c>
      <c r="O4" s="192">
        <v>3.4</v>
      </c>
      <c r="P4" s="192">
        <v>3.9</v>
      </c>
      <c r="Q4" s="192">
        <v>3.8</v>
      </c>
      <c r="R4" s="193">
        <v>0.13</v>
      </c>
      <c r="S4" s="193">
        <v>0.13</v>
      </c>
      <c r="T4" s="193">
        <v>0.13</v>
      </c>
      <c r="U4" s="341" t="s">
        <v>249</v>
      </c>
      <c r="V4" s="341"/>
      <c r="W4" s="3"/>
      <c r="X4" s="3"/>
      <c r="Y4" s="3"/>
      <c r="Z4" s="3"/>
      <c r="AA4" s="3"/>
      <c r="AB4" s="3"/>
      <c r="AC4" s="3"/>
      <c r="AD4" s="3"/>
      <c r="AE4" s="3"/>
      <c r="AF4" s="3"/>
      <c r="AG4" s="3"/>
      <c r="AH4" s="3"/>
      <c r="AI4" s="3"/>
      <c r="AJ4" s="3"/>
      <c r="AK4" s="3"/>
      <c r="AL4" s="3"/>
      <c r="AM4" s="3"/>
      <c r="AN4" s="3"/>
      <c r="AO4" s="3"/>
      <c r="AP4" s="3"/>
      <c r="AQ4" s="3"/>
      <c r="AR4" s="3"/>
      <c r="AS4" s="3"/>
    </row>
    <row r="5" spans="1:45" ht="30" customHeight="1" x14ac:dyDescent="0.2">
      <c r="A5" s="3"/>
      <c r="B5" s="345"/>
      <c r="C5" s="18">
        <v>2</v>
      </c>
      <c r="D5" s="19" t="s">
        <v>250</v>
      </c>
      <c r="E5" s="18" t="s">
        <v>239</v>
      </c>
      <c r="F5" s="194">
        <v>11</v>
      </c>
      <c r="G5" s="194">
        <v>10</v>
      </c>
      <c r="H5" s="194">
        <v>12</v>
      </c>
      <c r="I5" s="194">
        <v>11</v>
      </c>
      <c r="J5" s="194">
        <v>11</v>
      </c>
      <c r="K5" s="194">
        <v>13</v>
      </c>
      <c r="L5" s="195">
        <v>37</v>
      </c>
      <c r="M5" s="195">
        <v>34</v>
      </c>
      <c r="N5" s="195">
        <v>39</v>
      </c>
      <c r="O5" s="196">
        <v>2.8</v>
      </c>
      <c r="P5" s="196">
        <v>3</v>
      </c>
      <c r="Q5" s="196">
        <v>2.9</v>
      </c>
      <c r="R5" s="197">
        <v>0.15</v>
      </c>
      <c r="S5" s="197">
        <v>0.14000000000000001</v>
      </c>
      <c r="T5" s="197">
        <v>0.16</v>
      </c>
      <c r="U5" s="336" t="s">
        <v>72</v>
      </c>
      <c r="V5" s="336"/>
      <c r="W5" s="3"/>
      <c r="X5" s="3"/>
      <c r="Y5" s="3"/>
      <c r="Z5" s="3"/>
      <c r="AA5" s="3"/>
      <c r="AB5" s="3"/>
      <c r="AC5" s="3"/>
      <c r="AD5" s="3"/>
      <c r="AE5" s="3"/>
      <c r="AF5" s="3"/>
      <c r="AG5" s="3"/>
      <c r="AH5" s="3"/>
      <c r="AI5" s="3"/>
      <c r="AJ5" s="3"/>
      <c r="AK5" s="3"/>
      <c r="AL5" s="3"/>
      <c r="AM5" s="3"/>
      <c r="AN5" s="3"/>
      <c r="AO5" s="3"/>
      <c r="AP5" s="3"/>
      <c r="AQ5" s="3"/>
      <c r="AR5" s="3"/>
      <c r="AS5" s="3"/>
    </row>
    <row r="6" spans="1:45" ht="30" customHeight="1" x14ac:dyDescent="0.2">
      <c r="A6" s="3"/>
      <c r="B6" s="345"/>
      <c r="C6" s="18">
        <v>3</v>
      </c>
      <c r="D6" s="18"/>
      <c r="E6" s="18" t="s">
        <v>238</v>
      </c>
      <c r="F6" s="194">
        <v>12</v>
      </c>
      <c r="G6" s="194">
        <v>11</v>
      </c>
      <c r="H6" s="194">
        <v>12</v>
      </c>
      <c r="I6" s="194">
        <v>12</v>
      </c>
      <c r="J6" s="194">
        <v>12</v>
      </c>
      <c r="K6" s="194">
        <v>12</v>
      </c>
      <c r="L6" s="195">
        <v>35</v>
      </c>
      <c r="M6" s="195">
        <v>36</v>
      </c>
      <c r="N6" s="195">
        <v>39</v>
      </c>
      <c r="O6" s="196">
        <v>2.4</v>
      </c>
      <c r="P6" s="196">
        <v>2.6</v>
      </c>
      <c r="Q6" s="196">
        <v>2.5</v>
      </c>
      <c r="R6" s="197">
        <v>0.13</v>
      </c>
      <c r="S6" s="197">
        <v>0.14000000000000001</v>
      </c>
      <c r="T6" s="197">
        <v>0.14000000000000001</v>
      </c>
      <c r="U6" s="336" t="s">
        <v>249</v>
      </c>
      <c r="V6" s="336"/>
      <c r="W6" s="3"/>
      <c r="X6" s="3"/>
      <c r="Y6" s="3"/>
      <c r="Z6" s="3"/>
      <c r="AA6" s="3"/>
      <c r="AB6" s="3"/>
      <c r="AC6" s="3"/>
      <c r="AD6" s="3"/>
      <c r="AE6" s="3"/>
      <c r="AF6" s="3"/>
      <c r="AG6" s="3"/>
      <c r="AH6" s="3"/>
      <c r="AI6" s="3"/>
      <c r="AJ6" s="3"/>
      <c r="AK6" s="3"/>
      <c r="AL6" s="3"/>
      <c r="AM6" s="3"/>
      <c r="AN6" s="3"/>
      <c r="AO6" s="3"/>
      <c r="AP6" s="3"/>
      <c r="AQ6" s="3"/>
      <c r="AR6" s="3"/>
      <c r="AS6" s="3"/>
    </row>
    <row r="7" spans="1:45" ht="30" customHeight="1" x14ac:dyDescent="0.2">
      <c r="A7" s="3"/>
      <c r="B7" s="345"/>
      <c r="C7" s="18">
        <v>4</v>
      </c>
      <c r="D7" s="18"/>
      <c r="E7" s="18" t="s">
        <v>237</v>
      </c>
      <c r="F7" s="198">
        <v>13</v>
      </c>
      <c r="G7" s="198">
        <v>11</v>
      </c>
      <c r="H7" s="198">
        <v>13</v>
      </c>
      <c r="I7" s="194">
        <v>11</v>
      </c>
      <c r="J7" s="194">
        <v>11</v>
      </c>
      <c r="K7" s="194">
        <v>12</v>
      </c>
      <c r="L7" s="195">
        <v>42</v>
      </c>
      <c r="M7" s="195">
        <v>36</v>
      </c>
      <c r="N7" s="195">
        <v>45</v>
      </c>
      <c r="O7" s="196">
        <v>2</v>
      </c>
      <c r="P7" s="196">
        <v>1.8</v>
      </c>
      <c r="Q7" s="196">
        <v>1.9</v>
      </c>
      <c r="R7" s="197">
        <v>0.12</v>
      </c>
      <c r="S7" s="197">
        <v>0.12</v>
      </c>
      <c r="T7" s="197">
        <v>0.14000000000000001</v>
      </c>
      <c r="U7" s="336" t="s">
        <v>89</v>
      </c>
      <c r="V7" s="336"/>
      <c r="W7" s="3"/>
      <c r="X7" s="3"/>
      <c r="Y7" s="3"/>
      <c r="Z7" s="3"/>
      <c r="AA7" s="3"/>
      <c r="AB7" s="3"/>
      <c r="AC7" s="3"/>
      <c r="AD7" s="3"/>
      <c r="AE7" s="3"/>
      <c r="AF7" s="3"/>
      <c r="AG7" s="3"/>
      <c r="AH7" s="3"/>
      <c r="AI7" s="3"/>
      <c r="AJ7" s="3"/>
      <c r="AK7" s="3"/>
      <c r="AL7" s="3"/>
      <c r="AM7" s="3"/>
      <c r="AN7" s="3"/>
      <c r="AO7" s="3"/>
      <c r="AP7" s="3"/>
      <c r="AQ7" s="3"/>
      <c r="AR7" s="3"/>
      <c r="AS7" s="3"/>
    </row>
    <row r="8" spans="1:45" ht="30" customHeight="1" x14ac:dyDescent="0.2">
      <c r="A8" s="3"/>
      <c r="B8" s="344" t="s">
        <v>251</v>
      </c>
      <c r="C8" s="18">
        <v>5</v>
      </c>
      <c r="D8" s="18"/>
      <c r="E8" s="18" t="s">
        <v>236</v>
      </c>
      <c r="F8" s="199">
        <v>5.7</v>
      </c>
      <c r="G8" s="199">
        <v>5.6</v>
      </c>
      <c r="H8" s="199">
        <v>5.3</v>
      </c>
      <c r="I8" s="194">
        <v>10</v>
      </c>
      <c r="J8" s="194">
        <v>11</v>
      </c>
      <c r="K8" s="194">
        <v>11</v>
      </c>
      <c r="L8" s="195">
        <v>15</v>
      </c>
      <c r="M8" s="195">
        <v>12</v>
      </c>
      <c r="N8" s="195">
        <v>13</v>
      </c>
      <c r="O8" s="196">
        <v>2.6</v>
      </c>
      <c r="P8" s="196">
        <v>2.6</v>
      </c>
      <c r="Q8" s="196">
        <v>2.6</v>
      </c>
      <c r="R8" s="197">
        <v>0.13</v>
      </c>
      <c r="S8" s="197">
        <v>0.14000000000000001</v>
      </c>
      <c r="T8" s="197">
        <v>0.13</v>
      </c>
      <c r="U8" s="336" t="s">
        <v>47</v>
      </c>
      <c r="V8" s="336"/>
      <c r="W8" s="3"/>
      <c r="X8" s="3"/>
      <c r="Y8" s="3"/>
      <c r="Z8" s="3"/>
      <c r="AA8" s="3"/>
      <c r="AB8" s="3"/>
      <c r="AC8" s="3"/>
      <c r="AD8" s="3"/>
      <c r="AE8" s="3"/>
      <c r="AF8" s="3"/>
      <c r="AG8" s="3"/>
      <c r="AH8" s="3"/>
      <c r="AI8" s="3"/>
      <c r="AJ8" s="3"/>
      <c r="AK8" s="3"/>
      <c r="AL8" s="3"/>
      <c r="AM8" s="3"/>
      <c r="AN8" s="3"/>
      <c r="AO8" s="3"/>
      <c r="AP8" s="3"/>
      <c r="AQ8" s="3"/>
      <c r="AR8" s="3"/>
      <c r="AS8" s="3"/>
    </row>
    <row r="9" spans="1:45" ht="30" customHeight="1" x14ac:dyDescent="0.2">
      <c r="A9" s="3"/>
      <c r="B9" s="345"/>
      <c r="C9" s="18">
        <v>6</v>
      </c>
      <c r="D9" s="19" t="s">
        <v>250</v>
      </c>
      <c r="E9" s="18" t="s">
        <v>235</v>
      </c>
      <c r="F9" s="199">
        <v>8.9</v>
      </c>
      <c r="G9" s="198">
        <v>10</v>
      </c>
      <c r="H9" s="199">
        <v>9.1</v>
      </c>
      <c r="I9" s="194">
        <v>11</v>
      </c>
      <c r="J9" s="194">
        <v>13</v>
      </c>
      <c r="K9" s="194">
        <v>13</v>
      </c>
      <c r="L9" s="195">
        <v>32</v>
      </c>
      <c r="M9" s="195">
        <v>36</v>
      </c>
      <c r="N9" s="195">
        <v>34</v>
      </c>
      <c r="O9" s="196">
        <v>2.2999999999999998</v>
      </c>
      <c r="P9" s="196">
        <v>2.2999999999999998</v>
      </c>
      <c r="Q9" s="196">
        <v>2.2999999999999998</v>
      </c>
      <c r="R9" s="197">
        <v>0.15</v>
      </c>
      <c r="S9" s="197">
        <v>0.17</v>
      </c>
      <c r="T9" s="197">
        <v>0.16</v>
      </c>
      <c r="U9" s="336" t="s">
        <v>11</v>
      </c>
      <c r="V9" s="336"/>
      <c r="W9" s="3"/>
      <c r="X9" s="3"/>
      <c r="Y9" s="3"/>
      <c r="Z9" s="3"/>
      <c r="AA9" s="3"/>
      <c r="AB9" s="3"/>
      <c r="AC9" s="3"/>
      <c r="AD9" s="3"/>
      <c r="AE9" s="3"/>
      <c r="AF9" s="3"/>
      <c r="AG9" s="3"/>
      <c r="AH9" s="3"/>
      <c r="AI9" s="3"/>
      <c r="AJ9" s="3"/>
      <c r="AK9" s="3"/>
      <c r="AL9" s="3"/>
      <c r="AM9" s="3"/>
      <c r="AN9" s="3"/>
      <c r="AO9" s="3"/>
      <c r="AP9" s="3"/>
      <c r="AQ9" s="3"/>
      <c r="AR9" s="3"/>
      <c r="AS9" s="3"/>
    </row>
    <row r="10" spans="1:45" ht="30" customHeight="1" x14ac:dyDescent="0.2">
      <c r="A10" s="3"/>
      <c r="B10" s="345"/>
      <c r="C10" s="18">
        <v>7</v>
      </c>
      <c r="D10" s="18"/>
      <c r="E10" s="18" t="s">
        <v>252</v>
      </c>
      <c r="F10" s="199">
        <v>8.5</v>
      </c>
      <c r="G10" s="199">
        <v>7.7</v>
      </c>
      <c r="H10" s="199">
        <v>7.4</v>
      </c>
      <c r="I10" s="196">
        <v>9.1</v>
      </c>
      <c r="J10" s="194">
        <v>10</v>
      </c>
      <c r="K10" s="194">
        <v>11</v>
      </c>
      <c r="L10" s="195">
        <v>30</v>
      </c>
      <c r="M10" s="195">
        <v>25</v>
      </c>
      <c r="N10" s="195">
        <v>25</v>
      </c>
      <c r="O10" s="196">
        <v>2.1</v>
      </c>
      <c r="P10" s="196">
        <v>2.1</v>
      </c>
      <c r="Q10" s="196">
        <v>1.9</v>
      </c>
      <c r="R10" s="197">
        <v>0.17</v>
      </c>
      <c r="S10" s="197">
        <v>0.15</v>
      </c>
      <c r="T10" s="197">
        <v>0.15</v>
      </c>
      <c r="U10" s="336" t="s">
        <v>59</v>
      </c>
      <c r="V10" s="336"/>
      <c r="W10" s="3"/>
      <c r="X10" s="3"/>
      <c r="Y10" s="3"/>
      <c r="Z10" s="3"/>
      <c r="AA10" s="3"/>
      <c r="AB10" s="3"/>
      <c r="AC10" s="3"/>
      <c r="AD10" s="3"/>
      <c r="AE10" s="3"/>
      <c r="AF10" s="3"/>
      <c r="AG10" s="3"/>
      <c r="AH10" s="3"/>
      <c r="AI10" s="3"/>
      <c r="AJ10" s="3"/>
      <c r="AK10" s="3"/>
      <c r="AL10" s="3"/>
      <c r="AM10" s="3"/>
      <c r="AN10" s="3"/>
      <c r="AO10" s="3"/>
      <c r="AP10" s="3"/>
      <c r="AQ10" s="3"/>
      <c r="AR10" s="3"/>
      <c r="AS10" s="3"/>
    </row>
    <row r="11" spans="1:45" ht="30" customHeight="1" x14ac:dyDescent="0.2">
      <c r="A11" s="3"/>
      <c r="B11" s="345"/>
      <c r="C11" s="18">
        <v>8</v>
      </c>
      <c r="D11" s="18"/>
      <c r="E11" s="18" t="s">
        <v>234</v>
      </c>
      <c r="F11" s="194">
        <v>11</v>
      </c>
      <c r="G11" s="194">
        <v>11</v>
      </c>
      <c r="H11" s="196">
        <v>8.6999999999999993</v>
      </c>
      <c r="I11" s="194">
        <v>11</v>
      </c>
      <c r="J11" s="194">
        <v>11</v>
      </c>
      <c r="K11" s="194">
        <v>11</v>
      </c>
      <c r="L11" s="195">
        <v>32</v>
      </c>
      <c r="M11" s="195">
        <v>40</v>
      </c>
      <c r="N11" s="195">
        <v>30</v>
      </c>
      <c r="O11" s="196">
        <v>2.2999999999999998</v>
      </c>
      <c r="P11" s="196">
        <v>2.5</v>
      </c>
      <c r="Q11" s="196">
        <v>2.1</v>
      </c>
      <c r="R11" s="197">
        <v>0.16</v>
      </c>
      <c r="S11" s="197">
        <v>0.17</v>
      </c>
      <c r="T11" s="197">
        <v>0.13</v>
      </c>
      <c r="U11" s="336" t="s">
        <v>216</v>
      </c>
      <c r="V11" s="336"/>
      <c r="W11" s="3"/>
      <c r="X11" s="3"/>
      <c r="Y11" s="3"/>
      <c r="Z11" s="3"/>
      <c r="AA11" s="3"/>
      <c r="AB11" s="3"/>
      <c r="AC11" s="3"/>
      <c r="AD11" s="3"/>
      <c r="AE11" s="3"/>
      <c r="AF11" s="3"/>
      <c r="AG11" s="3"/>
      <c r="AH11" s="3"/>
      <c r="AI11" s="3"/>
      <c r="AJ11" s="3"/>
      <c r="AK11" s="3"/>
      <c r="AL11" s="3"/>
      <c r="AM11" s="3"/>
      <c r="AN11" s="3"/>
      <c r="AO11" s="3"/>
      <c r="AP11" s="3"/>
      <c r="AQ11" s="3"/>
      <c r="AR11" s="3"/>
      <c r="AS11" s="3"/>
    </row>
    <row r="12" spans="1:45" ht="30" customHeight="1" x14ac:dyDescent="0.2">
      <c r="A12" s="3"/>
      <c r="B12" s="344" t="s">
        <v>253</v>
      </c>
      <c r="C12" s="18">
        <v>9</v>
      </c>
      <c r="D12" s="18"/>
      <c r="E12" s="18" t="s">
        <v>233</v>
      </c>
      <c r="F12" s="199">
        <v>4.0999999999999996</v>
      </c>
      <c r="G12" s="199">
        <v>4.0999999999999996</v>
      </c>
      <c r="H12" s="199">
        <v>4.0999999999999996</v>
      </c>
      <c r="I12" s="196">
        <v>9.8000000000000007</v>
      </c>
      <c r="J12" s="196">
        <v>9.6</v>
      </c>
      <c r="K12" s="194">
        <v>10</v>
      </c>
      <c r="L12" s="195">
        <v>4</v>
      </c>
      <c r="M12" s="195">
        <v>4</v>
      </c>
      <c r="N12" s="195">
        <v>4</v>
      </c>
      <c r="O12" s="196">
        <v>1.2</v>
      </c>
      <c r="P12" s="196">
        <v>1.2</v>
      </c>
      <c r="Q12" s="196">
        <v>1.1000000000000001</v>
      </c>
      <c r="R12" s="197">
        <v>0.18</v>
      </c>
      <c r="S12" s="197">
        <v>0.18</v>
      </c>
      <c r="T12" s="197">
        <v>0.15</v>
      </c>
      <c r="U12" s="336" t="s">
        <v>201</v>
      </c>
      <c r="V12" s="336"/>
      <c r="W12" s="3"/>
      <c r="X12" s="3"/>
      <c r="Y12" s="3"/>
      <c r="Z12" s="3"/>
      <c r="AA12" s="3"/>
      <c r="AB12" s="3"/>
      <c r="AC12" s="3"/>
      <c r="AD12" s="3"/>
      <c r="AE12" s="3"/>
      <c r="AF12" s="3"/>
      <c r="AG12" s="3"/>
      <c r="AH12" s="3"/>
      <c r="AI12" s="3"/>
      <c r="AJ12" s="3"/>
      <c r="AK12" s="3"/>
      <c r="AL12" s="3"/>
      <c r="AM12" s="3"/>
      <c r="AN12" s="3"/>
      <c r="AO12" s="3"/>
      <c r="AP12" s="3"/>
      <c r="AQ12" s="3"/>
      <c r="AR12" s="3"/>
      <c r="AS12" s="3"/>
    </row>
    <row r="13" spans="1:45" ht="30" customHeight="1" x14ac:dyDescent="0.2">
      <c r="A13" s="3"/>
      <c r="B13" s="345"/>
      <c r="C13" s="18">
        <v>10</v>
      </c>
      <c r="D13" s="19" t="s">
        <v>250</v>
      </c>
      <c r="E13" s="18" t="s">
        <v>232</v>
      </c>
      <c r="F13" s="199">
        <v>5.8</v>
      </c>
      <c r="G13" s="199">
        <v>6.6</v>
      </c>
      <c r="H13" s="199">
        <v>6.9</v>
      </c>
      <c r="I13" s="194">
        <v>12</v>
      </c>
      <c r="J13" s="194">
        <v>10</v>
      </c>
      <c r="K13" s="194">
        <v>12</v>
      </c>
      <c r="L13" s="195">
        <v>10</v>
      </c>
      <c r="M13" s="195">
        <v>12</v>
      </c>
      <c r="N13" s="195">
        <v>14</v>
      </c>
      <c r="O13" s="200">
        <v>0.93</v>
      </c>
      <c r="P13" s="200">
        <v>0.85</v>
      </c>
      <c r="Q13" s="200">
        <v>0.97</v>
      </c>
      <c r="R13" s="197">
        <v>0.12</v>
      </c>
      <c r="S13" s="201">
        <v>9.8000000000000004E-2</v>
      </c>
      <c r="T13" s="197">
        <v>0.12</v>
      </c>
      <c r="U13" s="336" t="s">
        <v>11</v>
      </c>
      <c r="V13" s="336"/>
      <c r="W13" s="3"/>
      <c r="X13" s="3"/>
      <c r="Y13" s="3"/>
      <c r="Z13" s="3"/>
      <c r="AA13" s="3"/>
      <c r="AB13" s="3"/>
      <c r="AC13" s="3"/>
      <c r="AD13" s="3"/>
      <c r="AE13" s="3"/>
      <c r="AF13" s="3"/>
      <c r="AG13" s="3"/>
      <c r="AH13" s="3"/>
      <c r="AI13" s="3"/>
      <c r="AJ13" s="3"/>
      <c r="AK13" s="3"/>
      <c r="AL13" s="3"/>
      <c r="AM13" s="3"/>
      <c r="AN13" s="3"/>
      <c r="AO13" s="3"/>
      <c r="AP13" s="3"/>
      <c r="AQ13" s="3"/>
      <c r="AR13" s="3"/>
      <c r="AS13" s="3"/>
    </row>
    <row r="14" spans="1:45" ht="30" customHeight="1" x14ac:dyDescent="0.2">
      <c r="A14" s="3"/>
      <c r="B14" s="345"/>
      <c r="C14" s="18">
        <v>11</v>
      </c>
      <c r="D14" s="18"/>
      <c r="E14" s="18" t="s">
        <v>231</v>
      </c>
      <c r="F14" s="199">
        <v>5.9</v>
      </c>
      <c r="G14" s="199">
        <v>6.7</v>
      </c>
      <c r="H14" s="199">
        <v>6.5</v>
      </c>
      <c r="I14" s="196">
        <v>9.8000000000000007</v>
      </c>
      <c r="J14" s="196">
        <v>8.8000000000000007</v>
      </c>
      <c r="K14" s="196">
        <v>9.9</v>
      </c>
      <c r="L14" s="195">
        <v>11</v>
      </c>
      <c r="M14" s="195">
        <v>15</v>
      </c>
      <c r="N14" s="195">
        <v>15</v>
      </c>
      <c r="O14" s="196">
        <v>1.2</v>
      </c>
      <c r="P14" s="200">
        <v>0.97</v>
      </c>
      <c r="Q14" s="196">
        <v>1</v>
      </c>
      <c r="R14" s="197">
        <v>0.2</v>
      </c>
      <c r="S14" s="197">
        <v>0.16</v>
      </c>
      <c r="T14" s="197">
        <v>0.12</v>
      </c>
      <c r="U14" s="336" t="s">
        <v>11</v>
      </c>
      <c r="V14" s="336"/>
      <c r="W14" s="3"/>
      <c r="X14" s="3"/>
      <c r="Y14" s="3"/>
      <c r="Z14" s="3"/>
      <c r="AA14" s="3"/>
      <c r="AB14" s="3"/>
      <c r="AC14" s="3"/>
      <c r="AD14" s="3"/>
      <c r="AE14" s="3"/>
      <c r="AF14" s="3"/>
      <c r="AG14" s="3"/>
      <c r="AH14" s="3"/>
      <c r="AI14" s="3"/>
      <c r="AJ14" s="3"/>
      <c r="AK14" s="3"/>
      <c r="AL14" s="3"/>
      <c r="AM14" s="3"/>
      <c r="AN14" s="3"/>
      <c r="AO14" s="3"/>
      <c r="AP14" s="3"/>
      <c r="AQ14" s="3"/>
      <c r="AR14" s="3"/>
      <c r="AS14" s="3"/>
    </row>
    <row r="15" spans="1:45" ht="30" customHeight="1" x14ac:dyDescent="0.2">
      <c r="A15" s="3"/>
      <c r="B15" s="345"/>
      <c r="C15" s="18">
        <v>12</v>
      </c>
      <c r="D15" s="18"/>
      <c r="E15" s="18" t="s">
        <v>230</v>
      </c>
      <c r="F15" s="199">
        <v>5.5</v>
      </c>
      <c r="G15" s="199">
        <v>6.3</v>
      </c>
      <c r="H15" s="199">
        <v>6.3</v>
      </c>
      <c r="I15" s="194">
        <v>11</v>
      </c>
      <c r="J15" s="196">
        <v>9.4</v>
      </c>
      <c r="K15" s="194">
        <v>10</v>
      </c>
      <c r="L15" s="195">
        <v>6</v>
      </c>
      <c r="M15" s="195">
        <v>8</v>
      </c>
      <c r="N15" s="195">
        <v>9</v>
      </c>
      <c r="O15" s="200">
        <v>0.88</v>
      </c>
      <c r="P15" s="200">
        <v>0.77</v>
      </c>
      <c r="Q15" s="200">
        <v>0.9</v>
      </c>
      <c r="R15" s="201">
        <v>9.9000000000000005E-2</v>
      </c>
      <c r="S15" s="201">
        <v>7.8E-2</v>
      </c>
      <c r="T15" s="197">
        <v>0.1</v>
      </c>
      <c r="U15" s="336" t="s">
        <v>11</v>
      </c>
      <c r="V15" s="336"/>
      <c r="W15" s="3"/>
      <c r="X15" s="3"/>
      <c r="Y15" s="3"/>
      <c r="Z15" s="3"/>
      <c r="AA15" s="3"/>
      <c r="AB15" s="3"/>
      <c r="AC15" s="3"/>
      <c r="AD15" s="3"/>
      <c r="AE15" s="3"/>
      <c r="AF15" s="3"/>
      <c r="AG15" s="3"/>
      <c r="AH15" s="3"/>
      <c r="AI15" s="3"/>
      <c r="AJ15" s="3"/>
      <c r="AK15" s="3"/>
      <c r="AL15" s="3"/>
      <c r="AM15" s="3"/>
      <c r="AN15" s="3"/>
      <c r="AO15" s="3"/>
      <c r="AP15" s="3"/>
      <c r="AQ15" s="3"/>
      <c r="AR15" s="3"/>
      <c r="AS15" s="3"/>
    </row>
    <row r="16" spans="1:45" ht="30" customHeight="1" x14ac:dyDescent="0.2">
      <c r="A16" s="3"/>
      <c r="B16" s="344" t="s">
        <v>254</v>
      </c>
      <c r="C16" s="18">
        <v>13</v>
      </c>
      <c r="D16" s="19" t="s">
        <v>250</v>
      </c>
      <c r="E16" s="133" t="s">
        <v>229</v>
      </c>
      <c r="F16" s="199">
        <v>6.8</v>
      </c>
      <c r="G16" s="199">
        <v>7</v>
      </c>
      <c r="H16" s="199">
        <v>7.1</v>
      </c>
      <c r="I16" s="196">
        <v>7.6</v>
      </c>
      <c r="J16" s="196">
        <v>6.6</v>
      </c>
      <c r="K16" s="196">
        <v>6.8</v>
      </c>
      <c r="L16" s="195">
        <v>10</v>
      </c>
      <c r="M16" s="195">
        <v>11</v>
      </c>
      <c r="N16" s="195">
        <v>11</v>
      </c>
      <c r="O16" s="200">
        <v>0.67</v>
      </c>
      <c r="P16" s="200">
        <v>0.71</v>
      </c>
      <c r="Q16" s="200">
        <v>0.79</v>
      </c>
      <c r="R16" s="201">
        <v>4.1000000000000002E-2</v>
      </c>
      <c r="S16" s="201">
        <v>4.3999999999999997E-2</v>
      </c>
      <c r="T16" s="201">
        <v>4.9000000000000002E-2</v>
      </c>
      <c r="U16" s="336" t="s">
        <v>188</v>
      </c>
      <c r="V16" s="336"/>
      <c r="W16" s="3"/>
      <c r="X16" s="3"/>
      <c r="Y16" s="3"/>
      <c r="Z16" s="3"/>
      <c r="AA16" s="3"/>
      <c r="AB16" s="3"/>
      <c r="AC16" s="3"/>
      <c r="AD16" s="3"/>
      <c r="AE16" s="3"/>
      <c r="AF16" s="3"/>
      <c r="AG16" s="3"/>
      <c r="AH16" s="3"/>
      <c r="AI16" s="3"/>
      <c r="AJ16" s="3"/>
      <c r="AK16" s="3"/>
      <c r="AL16" s="3"/>
      <c r="AM16" s="3"/>
      <c r="AN16" s="3"/>
      <c r="AO16" s="3"/>
      <c r="AP16" s="3"/>
      <c r="AQ16" s="3"/>
      <c r="AR16" s="3"/>
      <c r="AS16" s="3"/>
    </row>
    <row r="17" spans="1:45" ht="30" customHeight="1" x14ac:dyDescent="0.2">
      <c r="A17" s="3"/>
      <c r="B17" s="345"/>
      <c r="C17" s="18">
        <v>14</v>
      </c>
      <c r="D17" s="18"/>
      <c r="E17" s="18" t="s">
        <v>228</v>
      </c>
      <c r="F17" s="199">
        <v>6.9</v>
      </c>
      <c r="G17" s="199">
        <v>7.3</v>
      </c>
      <c r="H17" s="199">
        <v>7.1</v>
      </c>
      <c r="I17" s="196">
        <v>7.8</v>
      </c>
      <c r="J17" s="196">
        <v>6.9</v>
      </c>
      <c r="K17" s="196">
        <v>7</v>
      </c>
      <c r="L17" s="195">
        <v>8</v>
      </c>
      <c r="M17" s="195">
        <v>9</v>
      </c>
      <c r="N17" s="195">
        <v>5</v>
      </c>
      <c r="O17" s="200">
        <v>0.66</v>
      </c>
      <c r="P17" s="200">
        <v>0.73</v>
      </c>
      <c r="Q17" s="200">
        <v>0.78</v>
      </c>
      <c r="R17" s="201">
        <v>4.1000000000000002E-2</v>
      </c>
      <c r="S17" s="201">
        <v>4.4999999999999998E-2</v>
      </c>
      <c r="T17" s="201">
        <v>4.2999999999999997E-2</v>
      </c>
      <c r="U17" s="336" t="s">
        <v>11</v>
      </c>
      <c r="V17" s="336"/>
      <c r="W17" s="3"/>
      <c r="X17" s="3"/>
      <c r="Y17" s="3"/>
      <c r="Z17" s="3"/>
      <c r="AA17" s="3"/>
      <c r="AB17" s="3"/>
      <c r="AC17" s="3"/>
      <c r="AD17" s="3"/>
      <c r="AE17" s="3"/>
      <c r="AF17" s="3"/>
      <c r="AG17" s="3"/>
      <c r="AH17" s="3"/>
      <c r="AI17" s="3"/>
      <c r="AJ17" s="3"/>
      <c r="AK17" s="3"/>
      <c r="AL17" s="3"/>
      <c r="AM17" s="3"/>
      <c r="AN17" s="3"/>
      <c r="AO17" s="3"/>
      <c r="AP17" s="3"/>
      <c r="AQ17" s="3"/>
      <c r="AR17" s="3"/>
      <c r="AS17" s="3"/>
    </row>
    <row r="18" spans="1:45" ht="30" customHeight="1" x14ac:dyDescent="0.2">
      <c r="A18" s="3"/>
      <c r="B18" s="345"/>
      <c r="C18" s="18">
        <v>15</v>
      </c>
      <c r="D18" s="18"/>
      <c r="E18" s="18" t="s">
        <v>227</v>
      </c>
      <c r="F18" s="199">
        <v>7.1</v>
      </c>
      <c r="G18" s="199">
        <v>7.3</v>
      </c>
      <c r="H18" s="199">
        <v>7.2</v>
      </c>
      <c r="I18" s="196">
        <v>7.5</v>
      </c>
      <c r="J18" s="196">
        <v>7.3</v>
      </c>
      <c r="K18" s="196">
        <v>7.8</v>
      </c>
      <c r="L18" s="195">
        <v>12</v>
      </c>
      <c r="M18" s="195">
        <v>11</v>
      </c>
      <c r="N18" s="195">
        <v>12</v>
      </c>
      <c r="O18" s="200">
        <v>0.7</v>
      </c>
      <c r="P18" s="200">
        <v>0.75</v>
      </c>
      <c r="Q18" s="200">
        <v>0.76</v>
      </c>
      <c r="R18" s="201">
        <v>5.0999999999999997E-2</v>
      </c>
      <c r="S18" s="201">
        <v>5.5E-2</v>
      </c>
      <c r="T18" s="201">
        <v>5.1999999999999998E-2</v>
      </c>
      <c r="U18" s="336" t="s">
        <v>11</v>
      </c>
      <c r="V18" s="336"/>
      <c r="W18" s="3"/>
      <c r="X18" s="3"/>
      <c r="Y18" s="3"/>
      <c r="Z18" s="3"/>
      <c r="AA18" s="3"/>
      <c r="AB18" s="3"/>
      <c r="AC18" s="3"/>
      <c r="AD18" s="3"/>
      <c r="AE18" s="3"/>
      <c r="AF18" s="3"/>
      <c r="AG18" s="3"/>
      <c r="AH18" s="3"/>
      <c r="AI18" s="3"/>
      <c r="AJ18" s="3"/>
      <c r="AK18" s="3"/>
      <c r="AL18" s="3"/>
      <c r="AM18" s="3"/>
      <c r="AN18" s="3"/>
      <c r="AO18" s="3"/>
      <c r="AP18" s="3"/>
      <c r="AQ18" s="3"/>
      <c r="AR18" s="3"/>
      <c r="AS18" s="3"/>
    </row>
    <row r="19" spans="1:45" ht="18" x14ac:dyDescent="0.2">
      <c r="A19" s="3"/>
      <c r="B19" s="202" t="s">
        <v>892</v>
      </c>
      <c r="C19" s="203" t="s">
        <v>272</v>
      </c>
      <c r="D19" s="3"/>
      <c r="E19" s="3"/>
      <c r="F19" s="204"/>
      <c r="G19" s="204"/>
      <c r="H19" s="157"/>
      <c r="I19" s="157"/>
      <c r="J19" s="157"/>
      <c r="K19" s="3"/>
      <c r="L19" s="3"/>
      <c r="M19" s="3"/>
      <c r="N19" s="3"/>
      <c r="O19" s="3"/>
      <c r="P19" s="3"/>
      <c r="Q19" s="3"/>
      <c r="R19" s="3"/>
      <c r="S19" s="3"/>
      <c r="T19" s="3"/>
      <c r="U19" s="4"/>
      <c r="V19" s="4"/>
      <c r="W19" s="3"/>
      <c r="X19" s="3"/>
      <c r="Y19" s="3"/>
      <c r="Z19" s="3"/>
      <c r="AA19" s="3"/>
      <c r="AB19" s="3"/>
      <c r="AC19" s="3"/>
      <c r="AD19" s="3"/>
      <c r="AE19" s="3"/>
      <c r="AF19" s="3"/>
      <c r="AG19" s="3"/>
      <c r="AH19" s="3"/>
      <c r="AI19" s="3"/>
      <c r="AJ19" s="3"/>
      <c r="AK19" s="3"/>
      <c r="AL19" s="3"/>
      <c r="AM19" s="3"/>
      <c r="AN19" s="3"/>
      <c r="AO19" s="3"/>
      <c r="AP19" s="3"/>
      <c r="AQ19" s="3"/>
      <c r="AR19" s="3"/>
      <c r="AS19" s="3"/>
    </row>
    <row r="20" spans="1:45" ht="18" customHeight="1" x14ac:dyDescent="0.2">
      <c r="A20" s="3"/>
      <c r="B20" s="202" t="s">
        <v>893</v>
      </c>
      <c r="C20" s="205" t="s">
        <v>273</v>
      </c>
      <c r="D20" s="3"/>
      <c r="E20" s="3"/>
      <c r="F20" s="3"/>
      <c r="G20" s="3"/>
      <c r="H20" s="3"/>
      <c r="I20" s="3"/>
      <c r="J20" s="3"/>
      <c r="K20" s="3"/>
      <c r="L20" s="3"/>
      <c r="M20" s="3"/>
      <c r="N20" s="3"/>
      <c r="O20" s="3"/>
      <c r="P20" s="3"/>
      <c r="Q20" s="3"/>
      <c r="R20" s="3"/>
      <c r="S20" s="3"/>
      <c r="T20" s="3"/>
      <c r="U20" s="81"/>
      <c r="V20" s="206"/>
      <c r="W20" s="3"/>
      <c r="X20" s="3"/>
      <c r="Y20" s="3"/>
      <c r="Z20" s="3"/>
      <c r="AA20" s="3"/>
      <c r="AB20" s="3"/>
      <c r="AC20" s="3"/>
      <c r="AD20" s="3"/>
      <c r="AE20" s="3"/>
      <c r="AF20" s="3"/>
      <c r="AG20" s="3"/>
      <c r="AH20" s="3"/>
      <c r="AI20" s="3"/>
      <c r="AJ20" s="3"/>
      <c r="AK20" s="3"/>
      <c r="AL20" s="3"/>
      <c r="AM20" s="3"/>
      <c r="AN20" s="3"/>
      <c r="AO20" s="3"/>
      <c r="AP20" s="3"/>
      <c r="AQ20" s="3"/>
      <c r="AR20" s="3"/>
      <c r="AS20" s="3"/>
    </row>
    <row r="21" spans="1:45" x14ac:dyDescent="0.2">
      <c r="A21" s="3"/>
      <c r="B21" s="3"/>
      <c r="C21" s="3"/>
      <c r="D21" s="3"/>
      <c r="E21" s="3"/>
      <c r="F21" s="3"/>
      <c r="G21" s="3"/>
      <c r="H21" s="3"/>
      <c r="I21" s="3"/>
      <c r="J21" s="3"/>
      <c r="K21" s="3"/>
      <c r="L21" s="3"/>
      <c r="M21" s="3"/>
      <c r="N21" s="3"/>
      <c r="O21" s="3"/>
      <c r="P21" s="3"/>
      <c r="Q21" s="3"/>
      <c r="R21" s="3"/>
      <c r="S21" s="3"/>
      <c r="T21" s="3"/>
      <c r="U21" s="81"/>
      <c r="V21" s="81"/>
      <c r="W21" s="3"/>
      <c r="X21" s="3"/>
      <c r="Y21" s="3"/>
      <c r="Z21" s="3"/>
      <c r="AA21" s="3"/>
      <c r="AB21" s="3"/>
      <c r="AC21" s="3"/>
      <c r="AD21" s="3"/>
      <c r="AE21" s="3"/>
      <c r="AF21" s="3"/>
      <c r="AG21" s="3"/>
      <c r="AH21" s="3"/>
      <c r="AI21" s="3"/>
      <c r="AJ21" s="3"/>
      <c r="AK21" s="3"/>
      <c r="AL21" s="3"/>
      <c r="AM21" s="3"/>
      <c r="AN21" s="3"/>
      <c r="AO21" s="3"/>
      <c r="AP21" s="3"/>
      <c r="AQ21" s="3"/>
      <c r="AR21" s="3"/>
      <c r="AS21" s="3"/>
    </row>
    <row r="22" spans="1:45" x14ac:dyDescent="0.2">
      <c r="A22" s="3"/>
      <c r="B22" s="3"/>
      <c r="C22" s="3"/>
      <c r="D22" s="3"/>
      <c r="E22" s="3"/>
      <c r="F22" s="3"/>
      <c r="G22" s="3"/>
      <c r="H22" s="3"/>
      <c r="I22" s="3"/>
      <c r="J22" s="3"/>
      <c r="K22" s="3"/>
      <c r="L22" s="3"/>
      <c r="M22" s="3"/>
      <c r="N22" s="3"/>
      <c r="O22" s="3"/>
      <c r="P22" s="3"/>
      <c r="Q22" s="3"/>
      <c r="R22" s="3"/>
      <c r="S22" s="3"/>
      <c r="T22" s="3"/>
      <c r="U22" s="81"/>
      <c r="V22" s="81"/>
      <c r="W22" s="3"/>
      <c r="X22" s="3"/>
      <c r="Y22" s="3"/>
      <c r="Z22" s="3"/>
      <c r="AA22" s="3"/>
      <c r="AB22" s="3"/>
      <c r="AC22" s="3"/>
      <c r="AD22" s="3"/>
      <c r="AE22" s="3"/>
      <c r="AF22" s="3"/>
      <c r="AG22" s="3"/>
      <c r="AH22" s="3"/>
      <c r="AI22" s="3"/>
      <c r="AJ22" s="3"/>
      <c r="AK22" s="3"/>
      <c r="AL22" s="3"/>
      <c r="AM22" s="3"/>
      <c r="AN22" s="3"/>
      <c r="AO22" s="3"/>
      <c r="AP22" s="3"/>
      <c r="AQ22" s="3"/>
      <c r="AR22" s="3"/>
      <c r="AS22" s="3"/>
    </row>
    <row r="23" spans="1:45" x14ac:dyDescent="0.2">
      <c r="A23" s="3"/>
      <c r="B23" s="3"/>
      <c r="C23" s="3"/>
      <c r="D23" s="3"/>
      <c r="E23" s="3"/>
      <c r="F23" s="3"/>
      <c r="G23" s="3"/>
      <c r="H23" s="3"/>
      <c r="I23" s="3"/>
      <c r="J23" s="3"/>
      <c r="K23" s="3"/>
      <c r="L23" s="3"/>
      <c r="M23" s="3"/>
      <c r="N23" s="3"/>
      <c r="O23" s="3"/>
      <c r="P23" s="3"/>
      <c r="Q23" s="3"/>
      <c r="R23" s="3"/>
      <c r="S23" s="3"/>
      <c r="T23" s="3"/>
      <c r="U23" s="81"/>
      <c r="V23" s="81"/>
      <c r="W23" s="3"/>
      <c r="X23" s="3"/>
      <c r="Y23" s="3"/>
      <c r="Z23" s="3"/>
      <c r="AA23" s="3"/>
      <c r="AB23" s="3"/>
      <c r="AC23" s="3"/>
      <c r="AD23" s="3"/>
      <c r="AE23" s="3"/>
      <c r="AF23" s="3"/>
      <c r="AG23" s="3"/>
      <c r="AH23" s="3"/>
      <c r="AI23" s="3"/>
      <c r="AJ23" s="3"/>
      <c r="AK23" s="3"/>
      <c r="AL23" s="3"/>
      <c r="AM23" s="3"/>
      <c r="AN23" s="3"/>
      <c r="AO23" s="3"/>
      <c r="AP23" s="3"/>
      <c r="AQ23" s="3"/>
      <c r="AR23" s="3"/>
      <c r="AS23" s="3"/>
    </row>
    <row r="24" spans="1:45" x14ac:dyDescent="0.2">
      <c r="A24" s="3"/>
      <c r="B24" s="3"/>
      <c r="C24" s="3"/>
      <c r="D24" s="3"/>
      <c r="E24" s="3"/>
      <c r="F24" s="3"/>
      <c r="G24" s="3"/>
      <c r="H24" s="3"/>
      <c r="I24" s="3"/>
      <c r="J24" s="3"/>
      <c r="K24" s="3"/>
      <c r="L24" s="3"/>
      <c r="M24" s="3"/>
      <c r="N24" s="3"/>
      <c r="O24" s="3"/>
      <c r="P24" s="3"/>
      <c r="Q24" s="3"/>
      <c r="R24" s="3"/>
      <c r="S24" s="3"/>
      <c r="T24" s="3"/>
      <c r="U24" s="81"/>
      <c r="V24" s="81"/>
      <c r="W24" s="3"/>
      <c r="X24" s="3"/>
      <c r="Y24" s="3"/>
      <c r="Z24" s="3"/>
      <c r="AA24" s="3"/>
      <c r="AB24" s="3"/>
      <c r="AC24" s="3"/>
      <c r="AD24" s="3"/>
      <c r="AE24" s="3"/>
      <c r="AF24" s="3"/>
      <c r="AG24" s="3"/>
      <c r="AH24" s="3"/>
      <c r="AI24" s="3"/>
      <c r="AJ24" s="3"/>
      <c r="AK24" s="3"/>
      <c r="AL24" s="3"/>
      <c r="AM24" s="3"/>
      <c r="AN24" s="3"/>
      <c r="AO24" s="3"/>
      <c r="AP24" s="3"/>
      <c r="AQ24" s="3"/>
      <c r="AR24" s="3"/>
      <c r="AS24" s="3"/>
    </row>
    <row r="25" spans="1:45" x14ac:dyDescent="0.2">
      <c r="A25" s="3"/>
      <c r="B25" s="3"/>
      <c r="C25" s="3"/>
      <c r="D25" s="3"/>
      <c r="E25" s="3"/>
      <c r="F25" s="3"/>
      <c r="G25" s="3"/>
      <c r="H25" s="3"/>
      <c r="I25" s="3"/>
      <c r="J25" s="3"/>
      <c r="K25" s="3"/>
      <c r="L25" s="3"/>
      <c r="M25" s="3"/>
      <c r="N25" s="3"/>
      <c r="O25" s="3"/>
      <c r="P25" s="3"/>
      <c r="Q25" s="3"/>
      <c r="R25" s="3"/>
      <c r="S25" s="3"/>
      <c r="T25" s="3"/>
      <c r="U25" s="81"/>
      <c r="V25" s="81"/>
      <c r="W25" s="3"/>
      <c r="X25" s="3"/>
      <c r="Y25" s="3"/>
      <c r="Z25" s="3"/>
      <c r="AA25" s="3"/>
      <c r="AB25" s="3"/>
      <c r="AC25" s="3"/>
      <c r="AD25" s="3"/>
      <c r="AE25" s="3"/>
      <c r="AF25" s="3"/>
      <c r="AG25" s="3"/>
      <c r="AH25" s="3"/>
      <c r="AI25" s="3"/>
      <c r="AJ25" s="3"/>
      <c r="AK25" s="3"/>
      <c r="AL25" s="3"/>
      <c r="AM25" s="3"/>
      <c r="AN25" s="3"/>
      <c r="AO25" s="3"/>
      <c r="AP25" s="3"/>
      <c r="AQ25" s="3"/>
      <c r="AR25" s="3"/>
      <c r="AS25" s="3"/>
    </row>
    <row r="26" spans="1:45" x14ac:dyDescent="0.2">
      <c r="A26" s="3"/>
      <c r="B26" s="3"/>
      <c r="C26" s="3"/>
      <c r="D26" s="3"/>
      <c r="E26" s="3"/>
      <c r="F26" s="3"/>
      <c r="G26" s="3"/>
      <c r="H26" s="3"/>
      <c r="I26" s="3"/>
      <c r="J26" s="3"/>
      <c r="K26" s="3"/>
      <c r="L26" s="3"/>
      <c r="M26" s="3"/>
      <c r="N26" s="3"/>
      <c r="O26" s="3"/>
      <c r="P26" s="3"/>
      <c r="Q26" s="3"/>
      <c r="R26" s="3"/>
      <c r="S26" s="3"/>
      <c r="T26" s="3"/>
      <c r="U26" s="81"/>
      <c r="V26" s="81"/>
      <c r="W26" s="3"/>
      <c r="X26" s="3"/>
      <c r="Y26" s="3"/>
      <c r="Z26" s="3"/>
      <c r="AA26" s="3"/>
      <c r="AB26" s="3"/>
      <c r="AC26" s="3"/>
      <c r="AD26" s="3"/>
      <c r="AE26" s="3"/>
      <c r="AF26" s="3"/>
      <c r="AG26" s="3"/>
      <c r="AH26" s="3"/>
      <c r="AI26" s="3"/>
      <c r="AJ26" s="3"/>
      <c r="AK26" s="3"/>
      <c r="AL26" s="3"/>
      <c r="AM26" s="3"/>
      <c r="AN26" s="3"/>
      <c r="AO26" s="3"/>
      <c r="AP26" s="3"/>
      <c r="AQ26" s="3"/>
      <c r="AR26" s="3"/>
      <c r="AS26" s="3"/>
    </row>
    <row r="27" spans="1:45" x14ac:dyDescent="0.2">
      <c r="A27" s="3"/>
      <c r="B27" s="3"/>
      <c r="C27" s="3"/>
      <c r="D27" s="3"/>
      <c r="E27" s="3"/>
      <c r="F27" s="3"/>
      <c r="G27" s="3"/>
      <c r="H27" s="3"/>
      <c r="I27" s="3"/>
      <c r="J27" s="3"/>
      <c r="K27" s="3"/>
      <c r="L27" s="3"/>
      <c r="M27" s="3"/>
      <c r="N27" s="3"/>
      <c r="O27" s="3"/>
      <c r="P27" s="3"/>
      <c r="Q27" s="3"/>
      <c r="R27" s="3"/>
      <c r="S27" s="3"/>
      <c r="T27" s="3"/>
      <c r="U27" s="81"/>
      <c r="V27" s="81"/>
      <c r="W27" s="3"/>
      <c r="X27" s="3"/>
      <c r="Y27" s="3"/>
      <c r="Z27" s="3"/>
      <c r="AA27" s="3"/>
      <c r="AB27" s="3"/>
      <c r="AC27" s="3"/>
      <c r="AD27" s="3"/>
      <c r="AE27" s="3"/>
      <c r="AF27" s="3"/>
      <c r="AG27" s="3"/>
      <c r="AH27" s="3"/>
      <c r="AI27" s="3"/>
      <c r="AJ27" s="3"/>
      <c r="AK27" s="3"/>
      <c r="AL27" s="3"/>
      <c r="AM27" s="3"/>
      <c r="AN27" s="3"/>
      <c r="AO27" s="3"/>
      <c r="AP27" s="3"/>
      <c r="AQ27" s="3"/>
      <c r="AR27" s="3"/>
      <c r="AS27" s="3"/>
    </row>
    <row r="28" spans="1:45" x14ac:dyDescent="0.2">
      <c r="A28" s="3"/>
      <c r="B28" s="3"/>
      <c r="C28" s="3"/>
      <c r="D28" s="3"/>
      <c r="E28" s="3"/>
      <c r="F28" s="3"/>
      <c r="G28" s="3"/>
      <c r="H28" s="3"/>
      <c r="I28" s="3"/>
      <c r="J28" s="3"/>
      <c r="K28" s="3"/>
      <c r="L28" s="3"/>
      <c r="M28" s="3"/>
      <c r="N28" s="3"/>
      <c r="O28" s="3"/>
      <c r="P28" s="3"/>
      <c r="Q28" s="3"/>
      <c r="R28" s="3"/>
      <c r="S28" s="3"/>
      <c r="T28" s="3"/>
      <c r="U28" s="81"/>
      <c r="V28" s="81"/>
      <c r="W28" s="3"/>
      <c r="X28" s="3"/>
      <c r="Y28" s="3"/>
      <c r="Z28" s="3"/>
      <c r="AA28" s="3"/>
      <c r="AB28" s="3"/>
      <c r="AC28" s="3"/>
      <c r="AD28" s="3"/>
      <c r="AE28" s="3"/>
      <c r="AF28" s="3"/>
      <c r="AG28" s="3"/>
      <c r="AH28" s="3"/>
      <c r="AI28" s="3"/>
      <c r="AJ28" s="3"/>
      <c r="AK28" s="3"/>
      <c r="AL28" s="3"/>
      <c r="AM28" s="3"/>
      <c r="AN28" s="3"/>
      <c r="AO28" s="3"/>
      <c r="AP28" s="3"/>
      <c r="AQ28" s="3"/>
      <c r="AR28" s="3"/>
      <c r="AS28" s="3"/>
    </row>
    <row r="29" spans="1:45" x14ac:dyDescent="0.2">
      <c r="A29" s="3"/>
      <c r="B29" s="3"/>
      <c r="C29" s="3"/>
      <c r="D29" s="3"/>
      <c r="E29" s="3"/>
      <c r="F29" s="3"/>
      <c r="G29" s="3"/>
      <c r="H29" s="3"/>
      <c r="I29" s="3"/>
      <c r="J29" s="3"/>
      <c r="K29" s="3"/>
      <c r="L29" s="3"/>
      <c r="M29" s="3"/>
      <c r="N29" s="3"/>
      <c r="O29" s="3"/>
      <c r="P29" s="3"/>
      <c r="Q29" s="3"/>
      <c r="R29" s="3"/>
      <c r="S29" s="3"/>
      <c r="T29" s="3"/>
      <c r="U29" s="81"/>
      <c r="V29" s="81"/>
      <c r="W29" s="3"/>
      <c r="X29" s="3"/>
      <c r="Y29" s="3"/>
      <c r="Z29" s="3"/>
      <c r="AA29" s="3"/>
      <c r="AB29" s="3"/>
      <c r="AC29" s="3"/>
      <c r="AD29" s="3"/>
      <c r="AE29" s="3"/>
      <c r="AF29" s="3"/>
      <c r="AG29" s="3"/>
      <c r="AH29" s="3"/>
      <c r="AI29" s="3"/>
      <c r="AJ29" s="3"/>
      <c r="AK29" s="3"/>
      <c r="AL29" s="3"/>
      <c r="AM29" s="3"/>
      <c r="AN29" s="3"/>
      <c r="AO29" s="3"/>
      <c r="AP29" s="3"/>
      <c r="AQ29" s="3"/>
      <c r="AR29" s="3"/>
      <c r="AS29" s="3"/>
    </row>
    <row r="30" spans="1:45" x14ac:dyDescent="0.2">
      <c r="A30" s="3"/>
      <c r="B30" s="3"/>
      <c r="C30" s="3"/>
      <c r="D30" s="3"/>
      <c r="E30" s="3"/>
      <c r="F30" s="3"/>
      <c r="G30" s="3"/>
      <c r="H30" s="3"/>
      <c r="I30" s="3"/>
      <c r="J30" s="3"/>
      <c r="K30" s="3"/>
      <c r="L30" s="3"/>
      <c r="M30" s="3"/>
      <c r="N30" s="3"/>
      <c r="O30" s="3"/>
      <c r="P30" s="3"/>
      <c r="Q30" s="3"/>
      <c r="R30" s="3"/>
      <c r="S30" s="3"/>
      <c r="T30" s="3"/>
      <c r="U30" s="81"/>
      <c r="V30" s="81"/>
      <c r="W30" s="3"/>
      <c r="X30" s="3"/>
      <c r="Y30" s="3"/>
      <c r="Z30" s="3"/>
      <c r="AA30" s="3"/>
      <c r="AB30" s="3"/>
      <c r="AC30" s="3"/>
      <c r="AD30" s="3"/>
      <c r="AE30" s="3"/>
      <c r="AF30" s="3"/>
      <c r="AG30" s="3"/>
      <c r="AH30" s="3"/>
      <c r="AI30" s="3"/>
      <c r="AJ30" s="3"/>
      <c r="AK30" s="3"/>
      <c r="AL30" s="3"/>
      <c r="AM30" s="3"/>
      <c r="AN30" s="3"/>
      <c r="AO30" s="3"/>
      <c r="AP30" s="3"/>
      <c r="AQ30" s="3"/>
      <c r="AR30" s="3"/>
      <c r="AS30" s="3"/>
    </row>
    <row r="31" spans="1:45" x14ac:dyDescent="0.2">
      <c r="A31" s="3"/>
      <c r="B31" s="3"/>
      <c r="C31" s="3"/>
      <c r="D31" s="3"/>
      <c r="E31" s="3"/>
      <c r="F31" s="3"/>
      <c r="G31" s="3"/>
      <c r="H31" s="3"/>
      <c r="I31" s="3"/>
      <c r="J31" s="3"/>
      <c r="K31" s="3"/>
      <c r="L31" s="3"/>
      <c r="M31" s="3"/>
      <c r="N31" s="3"/>
      <c r="O31" s="3"/>
      <c r="P31" s="3"/>
      <c r="Q31" s="3"/>
      <c r="R31" s="3"/>
      <c r="S31" s="3"/>
      <c r="T31" s="3"/>
      <c r="U31" s="81"/>
      <c r="V31" s="81"/>
      <c r="W31" s="3"/>
      <c r="X31" s="3"/>
      <c r="Y31" s="3"/>
      <c r="Z31" s="3"/>
      <c r="AA31" s="3"/>
      <c r="AB31" s="3"/>
      <c r="AC31" s="3"/>
      <c r="AD31" s="3"/>
      <c r="AE31" s="3"/>
      <c r="AF31" s="3"/>
      <c r="AG31" s="3"/>
      <c r="AH31" s="3"/>
      <c r="AI31" s="3"/>
      <c r="AJ31" s="3"/>
      <c r="AK31" s="3"/>
      <c r="AL31" s="3"/>
      <c r="AM31" s="3"/>
      <c r="AN31" s="3"/>
      <c r="AO31" s="3"/>
      <c r="AP31" s="3"/>
      <c r="AQ31" s="3"/>
      <c r="AR31" s="3"/>
      <c r="AS31" s="3"/>
    </row>
    <row r="32" spans="1:45" x14ac:dyDescent="0.2">
      <c r="A32" s="3"/>
      <c r="B32" s="3"/>
      <c r="C32" s="3"/>
      <c r="D32" s="3"/>
      <c r="E32" s="3"/>
      <c r="F32" s="3"/>
      <c r="G32" s="3"/>
      <c r="H32" s="3"/>
      <c r="I32" s="3"/>
      <c r="J32" s="3"/>
      <c r="K32" s="3"/>
      <c r="L32" s="3"/>
      <c r="M32" s="3"/>
      <c r="N32" s="3"/>
      <c r="O32" s="3"/>
      <c r="P32" s="3"/>
      <c r="Q32" s="3"/>
      <c r="R32" s="3"/>
      <c r="S32" s="3"/>
      <c r="T32" s="3"/>
      <c r="U32" s="81"/>
      <c r="V32" s="81"/>
      <c r="W32" s="3"/>
      <c r="X32" s="3"/>
      <c r="Y32" s="3"/>
      <c r="Z32" s="3"/>
      <c r="AA32" s="3"/>
      <c r="AB32" s="3"/>
      <c r="AC32" s="3"/>
      <c r="AD32" s="3"/>
      <c r="AE32" s="3"/>
      <c r="AF32" s="3"/>
      <c r="AG32" s="3"/>
      <c r="AH32" s="3"/>
      <c r="AI32" s="3"/>
      <c r="AJ32" s="3"/>
      <c r="AK32" s="3"/>
      <c r="AL32" s="3"/>
      <c r="AM32" s="3"/>
      <c r="AN32" s="3"/>
      <c r="AO32" s="3"/>
      <c r="AP32" s="3"/>
      <c r="AQ32" s="3"/>
      <c r="AR32" s="3"/>
      <c r="AS32" s="3"/>
    </row>
    <row r="33" spans="1:45" x14ac:dyDescent="0.2">
      <c r="A33" s="3"/>
      <c r="B33" s="3"/>
      <c r="C33" s="3"/>
      <c r="D33" s="3"/>
      <c r="E33" s="3"/>
      <c r="F33" s="3"/>
      <c r="G33" s="3"/>
      <c r="H33" s="3"/>
      <c r="I33" s="3"/>
      <c r="J33" s="3"/>
      <c r="K33" s="3"/>
      <c r="L33" s="3"/>
      <c r="M33" s="3"/>
      <c r="N33" s="3"/>
      <c r="O33" s="3"/>
      <c r="P33" s="3"/>
      <c r="Q33" s="3"/>
      <c r="R33" s="3"/>
      <c r="S33" s="3"/>
      <c r="T33" s="3"/>
      <c r="U33" s="81"/>
      <c r="V33" s="81"/>
      <c r="W33" s="3"/>
      <c r="X33" s="3"/>
      <c r="Y33" s="3"/>
      <c r="Z33" s="3"/>
      <c r="AA33" s="3"/>
      <c r="AB33" s="3"/>
      <c r="AC33" s="3"/>
      <c r="AD33" s="3"/>
      <c r="AE33" s="3"/>
      <c r="AF33" s="3"/>
      <c r="AG33" s="3"/>
      <c r="AH33" s="3"/>
      <c r="AI33" s="3"/>
      <c r="AJ33" s="3"/>
      <c r="AK33" s="3"/>
      <c r="AL33" s="3"/>
      <c r="AM33" s="3"/>
      <c r="AN33" s="3"/>
      <c r="AO33" s="3"/>
      <c r="AP33" s="3"/>
      <c r="AQ33" s="3"/>
      <c r="AR33" s="3"/>
      <c r="AS33" s="3"/>
    </row>
    <row r="34" spans="1:45" x14ac:dyDescent="0.2">
      <c r="A34" s="3"/>
      <c r="B34" s="3"/>
      <c r="C34" s="3"/>
      <c r="D34" s="3"/>
      <c r="E34" s="3"/>
      <c r="F34" s="3"/>
      <c r="G34" s="3"/>
      <c r="H34" s="3"/>
      <c r="I34" s="3"/>
      <c r="J34" s="3"/>
      <c r="K34" s="3"/>
      <c r="L34" s="3"/>
      <c r="M34" s="3"/>
      <c r="N34" s="3"/>
      <c r="O34" s="3"/>
      <c r="P34" s="3"/>
      <c r="Q34" s="3"/>
      <c r="R34" s="3"/>
      <c r="S34" s="3"/>
      <c r="T34" s="3"/>
      <c r="U34" s="81"/>
      <c r="V34" s="81"/>
      <c r="W34" s="3"/>
      <c r="X34" s="3"/>
      <c r="Y34" s="3"/>
      <c r="Z34" s="3"/>
      <c r="AA34" s="3"/>
      <c r="AB34" s="3"/>
      <c r="AC34" s="3"/>
      <c r="AD34" s="3"/>
      <c r="AE34" s="3"/>
      <c r="AF34" s="3"/>
      <c r="AG34" s="3"/>
      <c r="AH34" s="3"/>
      <c r="AI34" s="3"/>
      <c r="AJ34" s="3"/>
      <c r="AK34" s="3"/>
      <c r="AL34" s="3"/>
      <c r="AM34" s="3"/>
      <c r="AN34" s="3"/>
      <c r="AO34" s="3"/>
      <c r="AP34" s="3"/>
      <c r="AQ34" s="3"/>
      <c r="AR34" s="3"/>
      <c r="AS34" s="3"/>
    </row>
    <row r="35" spans="1:45" x14ac:dyDescent="0.2">
      <c r="A35" s="3"/>
      <c r="B35" s="3"/>
      <c r="C35" s="3"/>
      <c r="D35" s="3"/>
      <c r="E35" s="3"/>
      <c r="F35" s="3"/>
      <c r="G35" s="3"/>
      <c r="H35" s="3"/>
      <c r="I35" s="3"/>
      <c r="J35" s="3"/>
      <c r="K35" s="3"/>
      <c r="L35" s="3"/>
      <c r="M35" s="3"/>
      <c r="N35" s="3"/>
      <c r="O35" s="3"/>
      <c r="P35" s="3"/>
      <c r="Q35" s="3"/>
      <c r="R35" s="3"/>
      <c r="S35" s="3"/>
      <c r="T35" s="3"/>
      <c r="U35" s="81"/>
      <c r="V35" s="81"/>
      <c r="W35" s="3"/>
      <c r="X35" s="3"/>
      <c r="Y35" s="3"/>
      <c r="Z35" s="3"/>
      <c r="AA35" s="3"/>
      <c r="AB35" s="3"/>
      <c r="AC35" s="3"/>
      <c r="AD35" s="3"/>
      <c r="AE35" s="3"/>
      <c r="AF35" s="3"/>
      <c r="AG35" s="3"/>
      <c r="AH35" s="3"/>
      <c r="AI35" s="3"/>
      <c r="AJ35" s="3"/>
      <c r="AK35" s="3"/>
      <c r="AL35" s="3"/>
      <c r="AM35" s="3"/>
      <c r="AN35" s="3"/>
      <c r="AO35" s="3"/>
      <c r="AP35" s="3"/>
      <c r="AQ35" s="3"/>
      <c r="AR35" s="3"/>
      <c r="AS35" s="3"/>
    </row>
    <row r="36" spans="1:45" x14ac:dyDescent="0.2">
      <c r="A36" s="3"/>
      <c r="B36" s="3"/>
      <c r="C36" s="3"/>
      <c r="D36" s="3"/>
      <c r="E36" s="3"/>
      <c r="F36" s="3"/>
      <c r="G36" s="3"/>
      <c r="H36" s="3"/>
      <c r="I36" s="3"/>
      <c r="J36" s="3"/>
      <c r="K36" s="3"/>
      <c r="L36" s="3"/>
      <c r="M36" s="3"/>
      <c r="N36" s="3"/>
      <c r="O36" s="3"/>
      <c r="P36" s="3"/>
      <c r="Q36" s="3"/>
      <c r="R36" s="3"/>
      <c r="S36" s="3"/>
      <c r="T36" s="3"/>
      <c r="U36" s="81"/>
      <c r="V36" s="81"/>
      <c r="W36" s="3"/>
      <c r="X36" s="3"/>
      <c r="Y36" s="3"/>
      <c r="Z36" s="3"/>
      <c r="AA36" s="3"/>
      <c r="AB36" s="3"/>
      <c r="AC36" s="3"/>
      <c r="AD36" s="3"/>
      <c r="AE36" s="3"/>
      <c r="AF36" s="3"/>
      <c r="AG36" s="3"/>
      <c r="AH36" s="3"/>
      <c r="AI36" s="3"/>
      <c r="AJ36" s="3"/>
      <c r="AK36" s="3"/>
      <c r="AL36" s="3"/>
      <c r="AM36" s="3"/>
      <c r="AN36" s="3"/>
      <c r="AO36" s="3"/>
      <c r="AP36" s="3"/>
      <c r="AQ36" s="3"/>
      <c r="AR36" s="3"/>
      <c r="AS36" s="3"/>
    </row>
    <row r="37" spans="1:45" x14ac:dyDescent="0.2">
      <c r="A37" s="3"/>
      <c r="B37" s="3"/>
      <c r="C37" s="3"/>
      <c r="D37" s="3"/>
      <c r="E37" s="3"/>
      <c r="F37" s="3"/>
      <c r="G37" s="3"/>
      <c r="H37" s="3"/>
      <c r="I37" s="3"/>
      <c r="J37" s="3"/>
      <c r="K37" s="3"/>
      <c r="L37" s="3"/>
      <c r="M37" s="3"/>
      <c r="N37" s="3"/>
      <c r="O37" s="3"/>
      <c r="P37" s="3"/>
      <c r="Q37" s="3"/>
      <c r="R37" s="3"/>
      <c r="S37" s="3"/>
      <c r="T37" s="3"/>
      <c r="U37" s="81"/>
      <c r="V37" s="81"/>
      <c r="W37" s="3"/>
      <c r="X37" s="3"/>
      <c r="Y37" s="3"/>
      <c r="Z37" s="3"/>
      <c r="AA37" s="3"/>
      <c r="AB37" s="3"/>
      <c r="AC37" s="3"/>
      <c r="AD37" s="3"/>
      <c r="AE37" s="3"/>
      <c r="AF37" s="3"/>
      <c r="AG37" s="3"/>
      <c r="AH37" s="3"/>
      <c r="AI37" s="3"/>
      <c r="AJ37" s="3"/>
      <c r="AK37" s="3"/>
      <c r="AL37" s="3"/>
      <c r="AM37" s="3"/>
      <c r="AN37" s="3"/>
      <c r="AO37" s="3"/>
      <c r="AP37" s="3"/>
      <c r="AQ37" s="3"/>
      <c r="AR37" s="3"/>
      <c r="AS37" s="3"/>
    </row>
    <row r="38" spans="1:45" x14ac:dyDescent="0.2">
      <c r="A38" s="3"/>
      <c r="B38" s="3"/>
      <c r="C38" s="3"/>
      <c r="D38" s="3"/>
      <c r="E38" s="3"/>
      <c r="F38" s="3"/>
      <c r="G38" s="3"/>
      <c r="H38" s="3"/>
      <c r="I38" s="3"/>
      <c r="J38" s="3"/>
      <c r="K38" s="3"/>
      <c r="L38" s="3"/>
      <c r="M38" s="3"/>
      <c r="N38" s="3"/>
      <c r="O38" s="3"/>
      <c r="P38" s="3"/>
      <c r="Q38" s="3"/>
      <c r="R38" s="3"/>
      <c r="S38" s="3"/>
      <c r="T38" s="3"/>
      <c r="U38" s="81"/>
      <c r="V38" s="81"/>
      <c r="W38" s="3"/>
      <c r="X38" s="3"/>
      <c r="Y38" s="3"/>
      <c r="Z38" s="3"/>
      <c r="AA38" s="3"/>
      <c r="AB38" s="3"/>
      <c r="AC38" s="3"/>
      <c r="AD38" s="3"/>
      <c r="AE38" s="3"/>
      <c r="AF38" s="3"/>
      <c r="AG38" s="3"/>
      <c r="AH38" s="3"/>
      <c r="AI38" s="3"/>
      <c r="AJ38" s="3"/>
      <c r="AK38" s="3"/>
      <c r="AL38" s="3"/>
      <c r="AM38" s="3"/>
      <c r="AN38" s="3"/>
      <c r="AO38" s="3"/>
      <c r="AP38" s="3"/>
      <c r="AQ38" s="3"/>
      <c r="AR38" s="3"/>
      <c r="AS38" s="3"/>
    </row>
    <row r="39" spans="1:45" x14ac:dyDescent="0.2">
      <c r="A39" s="3"/>
      <c r="B39" s="3"/>
      <c r="C39" s="3"/>
      <c r="D39" s="3"/>
      <c r="E39" s="3"/>
      <c r="F39" s="3"/>
      <c r="G39" s="3"/>
      <c r="H39" s="3"/>
      <c r="I39" s="3"/>
      <c r="J39" s="3"/>
      <c r="K39" s="3"/>
      <c r="L39" s="3"/>
      <c r="M39" s="3"/>
      <c r="N39" s="3"/>
      <c r="O39" s="3"/>
      <c r="P39" s="3"/>
      <c r="Q39" s="3"/>
      <c r="R39" s="3"/>
      <c r="S39" s="3"/>
      <c r="T39" s="3"/>
      <c r="U39" s="81"/>
      <c r="V39" s="81"/>
      <c r="W39" s="3"/>
      <c r="X39" s="3"/>
      <c r="Y39" s="3"/>
      <c r="Z39" s="3"/>
      <c r="AA39" s="3"/>
      <c r="AB39" s="3"/>
      <c r="AC39" s="3"/>
      <c r="AD39" s="3"/>
      <c r="AE39" s="3"/>
      <c r="AF39" s="3"/>
      <c r="AG39" s="3"/>
      <c r="AH39" s="3"/>
      <c r="AI39" s="3"/>
      <c r="AJ39" s="3"/>
      <c r="AK39" s="3"/>
      <c r="AL39" s="3"/>
      <c r="AM39" s="3"/>
      <c r="AN39" s="3"/>
      <c r="AO39" s="3"/>
      <c r="AP39" s="3"/>
      <c r="AQ39" s="3"/>
      <c r="AR39" s="3"/>
      <c r="AS39" s="3"/>
    </row>
    <row r="40" spans="1:45" x14ac:dyDescent="0.2">
      <c r="A40" s="3"/>
      <c r="B40" s="3"/>
      <c r="C40" s="3"/>
      <c r="D40" s="3"/>
      <c r="E40" s="3"/>
      <c r="F40" s="3"/>
      <c r="G40" s="3"/>
      <c r="H40" s="3"/>
      <c r="I40" s="3"/>
      <c r="J40" s="3"/>
      <c r="K40" s="3"/>
      <c r="L40" s="3"/>
      <c r="M40" s="3"/>
      <c r="N40" s="3"/>
      <c r="O40" s="3"/>
      <c r="P40" s="3"/>
      <c r="Q40" s="3"/>
      <c r="R40" s="3"/>
      <c r="S40" s="3"/>
      <c r="T40" s="3"/>
      <c r="U40" s="81"/>
      <c r="V40" s="81"/>
      <c r="W40" s="3"/>
      <c r="X40" s="3"/>
      <c r="Y40" s="3"/>
      <c r="Z40" s="3"/>
      <c r="AA40" s="3"/>
      <c r="AB40" s="3"/>
      <c r="AC40" s="3"/>
      <c r="AD40" s="3"/>
      <c r="AE40" s="3"/>
      <c r="AF40" s="3"/>
      <c r="AG40" s="3"/>
      <c r="AH40" s="3"/>
      <c r="AI40" s="3"/>
      <c r="AJ40" s="3"/>
      <c r="AK40" s="3"/>
      <c r="AL40" s="3"/>
      <c r="AM40" s="3"/>
      <c r="AN40" s="3"/>
      <c r="AO40" s="3"/>
      <c r="AP40" s="3"/>
      <c r="AQ40" s="3"/>
      <c r="AR40" s="3"/>
      <c r="AS40" s="3"/>
    </row>
    <row r="41" spans="1:45" x14ac:dyDescent="0.2">
      <c r="A41" s="3"/>
      <c r="B41" s="3"/>
      <c r="C41" s="3"/>
      <c r="D41" s="3"/>
      <c r="E41" s="3"/>
      <c r="F41" s="3"/>
      <c r="G41" s="3"/>
      <c r="H41" s="3"/>
      <c r="I41" s="3"/>
      <c r="J41" s="3"/>
      <c r="K41" s="3"/>
      <c r="L41" s="3"/>
      <c r="M41" s="3"/>
      <c r="N41" s="3"/>
      <c r="O41" s="3"/>
      <c r="P41" s="3"/>
      <c r="Q41" s="3"/>
      <c r="R41" s="3"/>
      <c r="S41" s="3"/>
      <c r="T41" s="3"/>
      <c r="U41" s="81"/>
      <c r="V41" s="81"/>
      <c r="W41" s="3"/>
      <c r="X41" s="3"/>
      <c r="Y41" s="3"/>
      <c r="Z41" s="3"/>
      <c r="AA41" s="3"/>
      <c r="AB41" s="3"/>
      <c r="AC41" s="3"/>
      <c r="AD41" s="3"/>
      <c r="AE41" s="3"/>
      <c r="AF41" s="3"/>
      <c r="AG41" s="3"/>
      <c r="AH41" s="3"/>
      <c r="AI41" s="3"/>
      <c r="AJ41" s="3"/>
      <c r="AK41" s="3"/>
      <c r="AL41" s="3"/>
      <c r="AM41" s="3"/>
      <c r="AN41" s="3"/>
      <c r="AO41" s="3"/>
      <c r="AP41" s="3"/>
      <c r="AQ41" s="3"/>
      <c r="AR41" s="3"/>
      <c r="AS41" s="3"/>
    </row>
    <row r="42" spans="1:45" x14ac:dyDescent="0.2">
      <c r="A42" s="3"/>
      <c r="B42" s="3"/>
      <c r="C42" s="3"/>
      <c r="D42" s="3"/>
      <c r="E42" s="3"/>
      <c r="F42" s="3"/>
      <c r="G42" s="3"/>
      <c r="H42" s="3"/>
      <c r="I42" s="3"/>
      <c r="J42" s="3"/>
      <c r="K42" s="3"/>
      <c r="L42" s="3"/>
      <c r="M42" s="3"/>
      <c r="N42" s="3"/>
      <c r="O42" s="3"/>
      <c r="P42" s="3"/>
      <c r="Q42" s="3"/>
      <c r="R42" s="3"/>
      <c r="S42" s="3"/>
      <c r="T42" s="3"/>
      <c r="U42" s="81"/>
      <c r="V42" s="81"/>
      <c r="W42" s="3"/>
      <c r="X42" s="3"/>
      <c r="Y42" s="3"/>
      <c r="Z42" s="3"/>
      <c r="AA42" s="3"/>
      <c r="AB42" s="3"/>
      <c r="AC42" s="3"/>
      <c r="AD42" s="3"/>
      <c r="AE42" s="3"/>
      <c r="AF42" s="3"/>
      <c r="AG42" s="3"/>
      <c r="AH42" s="3"/>
      <c r="AI42" s="3"/>
      <c r="AJ42" s="3"/>
      <c r="AK42" s="3"/>
      <c r="AL42" s="3"/>
      <c r="AM42" s="3"/>
      <c r="AN42" s="3"/>
      <c r="AO42" s="3"/>
      <c r="AP42" s="3"/>
      <c r="AQ42" s="3"/>
      <c r="AR42" s="3"/>
      <c r="AS42" s="3"/>
    </row>
    <row r="43" spans="1:45" x14ac:dyDescent="0.2">
      <c r="A43" s="3"/>
      <c r="B43" s="3"/>
      <c r="C43" s="3"/>
      <c r="D43" s="3"/>
      <c r="E43" s="3"/>
      <c r="F43" s="3"/>
      <c r="G43" s="3"/>
      <c r="H43" s="3"/>
      <c r="I43" s="3"/>
      <c r="J43" s="3"/>
      <c r="K43" s="3"/>
      <c r="L43" s="3"/>
      <c r="M43" s="3"/>
      <c r="N43" s="3"/>
      <c r="O43" s="3"/>
      <c r="P43" s="3"/>
      <c r="Q43" s="3"/>
      <c r="R43" s="3"/>
      <c r="S43" s="3"/>
      <c r="T43" s="3"/>
      <c r="U43" s="81"/>
      <c r="V43" s="81"/>
      <c r="W43" s="3"/>
      <c r="X43" s="3"/>
      <c r="Y43" s="3"/>
      <c r="Z43" s="3"/>
      <c r="AA43" s="3"/>
      <c r="AB43" s="3"/>
      <c r="AC43" s="3"/>
      <c r="AD43" s="3"/>
      <c r="AE43" s="3"/>
      <c r="AF43" s="3"/>
      <c r="AG43" s="3"/>
      <c r="AH43" s="3"/>
      <c r="AI43" s="3"/>
      <c r="AJ43" s="3"/>
      <c r="AK43" s="3"/>
      <c r="AL43" s="3"/>
      <c r="AM43" s="3"/>
      <c r="AN43" s="3"/>
      <c r="AO43" s="3"/>
      <c r="AP43" s="3"/>
      <c r="AQ43" s="3"/>
      <c r="AR43" s="3"/>
      <c r="AS43" s="3"/>
    </row>
    <row r="44" spans="1:45" x14ac:dyDescent="0.2">
      <c r="A44" s="3"/>
      <c r="B44" s="3"/>
      <c r="C44" s="3"/>
      <c r="D44" s="3"/>
      <c r="E44" s="3"/>
      <c r="F44" s="3"/>
      <c r="G44" s="3"/>
      <c r="H44" s="3"/>
      <c r="I44" s="3"/>
      <c r="J44" s="3"/>
      <c r="K44" s="3"/>
      <c r="L44" s="3"/>
      <c r="M44" s="3"/>
      <c r="N44" s="3"/>
      <c r="O44" s="3"/>
      <c r="P44" s="3"/>
      <c r="Q44" s="3"/>
      <c r="R44" s="3"/>
      <c r="S44" s="3"/>
      <c r="T44" s="3"/>
      <c r="U44" s="81"/>
      <c r="V44" s="81"/>
      <c r="W44" s="3"/>
      <c r="X44" s="3"/>
      <c r="Y44" s="3"/>
      <c r="Z44" s="3"/>
      <c r="AA44" s="3"/>
      <c r="AB44" s="3"/>
      <c r="AC44" s="3"/>
      <c r="AD44" s="3"/>
      <c r="AE44" s="3"/>
      <c r="AF44" s="3"/>
      <c r="AG44" s="3"/>
      <c r="AH44" s="3"/>
      <c r="AI44" s="3"/>
      <c r="AJ44" s="3"/>
      <c r="AK44" s="3"/>
      <c r="AL44" s="3"/>
      <c r="AM44" s="3"/>
      <c r="AN44" s="3"/>
      <c r="AO44" s="3"/>
      <c r="AP44" s="3"/>
      <c r="AQ44" s="3"/>
      <c r="AR44" s="3"/>
      <c r="AS44" s="3"/>
    </row>
    <row r="45" spans="1:45" x14ac:dyDescent="0.2">
      <c r="A45" s="3"/>
      <c r="B45" s="3"/>
      <c r="C45" s="3"/>
      <c r="D45" s="3"/>
      <c r="E45" s="3"/>
      <c r="F45" s="3"/>
      <c r="G45" s="3"/>
      <c r="H45" s="3"/>
      <c r="I45" s="3"/>
      <c r="J45" s="3"/>
      <c r="K45" s="3"/>
      <c r="L45" s="3"/>
      <c r="M45" s="3"/>
      <c r="N45" s="3"/>
      <c r="O45" s="3"/>
      <c r="P45" s="3"/>
      <c r="Q45" s="3"/>
      <c r="R45" s="3"/>
      <c r="S45" s="3"/>
      <c r="T45" s="3"/>
      <c r="U45" s="81"/>
      <c r="V45" s="81"/>
      <c r="W45" s="3"/>
      <c r="X45" s="3"/>
      <c r="Y45" s="3"/>
      <c r="Z45" s="3"/>
      <c r="AA45" s="3"/>
      <c r="AB45" s="3"/>
      <c r="AC45" s="3"/>
      <c r="AD45" s="3"/>
      <c r="AE45" s="3"/>
      <c r="AF45" s="3"/>
      <c r="AG45" s="3"/>
      <c r="AH45" s="3"/>
      <c r="AI45" s="3"/>
      <c r="AJ45" s="3"/>
      <c r="AK45" s="3"/>
      <c r="AL45" s="3"/>
      <c r="AM45" s="3"/>
      <c r="AN45" s="3"/>
      <c r="AO45" s="3"/>
      <c r="AP45" s="3"/>
      <c r="AQ45" s="3"/>
      <c r="AR45" s="3"/>
      <c r="AS45" s="3"/>
    </row>
    <row r="46" spans="1:45" x14ac:dyDescent="0.2">
      <c r="A46" s="3"/>
      <c r="B46" s="3"/>
      <c r="C46" s="3"/>
      <c r="D46" s="3"/>
      <c r="E46" s="3"/>
      <c r="F46" s="3"/>
      <c r="G46" s="3"/>
      <c r="H46" s="3"/>
      <c r="I46" s="3"/>
      <c r="J46" s="3"/>
      <c r="K46" s="3"/>
      <c r="L46" s="3"/>
      <c r="M46" s="3"/>
      <c r="N46" s="3"/>
      <c r="O46" s="3"/>
      <c r="P46" s="3"/>
      <c r="Q46" s="3"/>
      <c r="R46" s="3"/>
      <c r="S46" s="3"/>
      <c r="T46" s="3"/>
      <c r="U46" s="81"/>
      <c r="V46" s="81"/>
      <c r="W46" s="3"/>
      <c r="X46" s="3"/>
      <c r="Y46" s="3"/>
      <c r="Z46" s="3"/>
      <c r="AA46" s="3"/>
      <c r="AB46" s="3"/>
      <c r="AC46" s="3"/>
      <c r="AD46" s="3"/>
      <c r="AE46" s="3"/>
      <c r="AF46" s="3"/>
      <c r="AG46" s="3"/>
      <c r="AH46" s="3"/>
      <c r="AI46" s="3"/>
      <c r="AJ46" s="3"/>
      <c r="AK46" s="3"/>
      <c r="AL46" s="3"/>
      <c r="AM46" s="3"/>
      <c r="AN46" s="3"/>
      <c r="AO46" s="3"/>
      <c r="AP46" s="3"/>
      <c r="AQ46" s="3"/>
      <c r="AR46" s="3"/>
      <c r="AS46" s="3"/>
    </row>
    <row r="47" spans="1:45" x14ac:dyDescent="0.2">
      <c r="A47" s="3"/>
      <c r="B47" s="3"/>
      <c r="C47" s="3"/>
      <c r="D47" s="3"/>
      <c r="E47" s="3"/>
      <c r="F47" s="3"/>
      <c r="G47" s="3"/>
      <c r="H47" s="3"/>
      <c r="I47" s="3"/>
      <c r="J47" s="3"/>
      <c r="K47" s="3"/>
      <c r="L47" s="3"/>
      <c r="M47" s="3"/>
      <c r="N47" s="3"/>
      <c r="O47" s="3"/>
      <c r="P47" s="3"/>
      <c r="Q47" s="3"/>
      <c r="R47" s="3"/>
      <c r="S47" s="3"/>
      <c r="T47" s="3"/>
      <c r="U47" s="81"/>
      <c r="V47" s="81"/>
      <c r="W47" s="3"/>
      <c r="X47" s="3"/>
      <c r="Y47" s="3"/>
      <c r="Z47" s="3"/>
      <c r="AA47" s="3"/>
      <c r="AB47" s="3"/>
      <c r="AC47" s="3"/>
      <c r="AD47" s="3"/>
      <c r="AE47" s="3"/>
      <c r="AF47" s="3"/>
      <c r="AG47" s="3"/>
      <c r="AH47" s="3"/>
      <c r="AI47" s="3"/>
      <c r="AJ47" s="3"/>
      <c r="AK47" s="3"/>
      <c r="AL47" s="3"/>
      <c r="AM47" s="3"/>
      <c r="AN47" s="3"/>
      <c r="AO47" s="3"/>
      <c r="AP47" s="3"/>
      <c r="AQ47" s="3"/>
      <c r="AR47" s="3"/>
      <c r="AS47" s="3"/>
    </row>
    <row r="48" spans="1:45" x14ac:dyDescent="0.2">
      <c r="A48" s="3"/>
      <c r="B48" s="3"/>
      <c r="C48" s="3"/>
      <c r="D48" s="3"/>
      <c r="E48" s="3"/>
      <c r="F48" s="3"/>
      <c r="G48" s="3"/>
      <c r="H48" s="3"/>
      <c r="I48" s="3"/>
      <c r="J48" s="3"/>
      <c r="K48" s="3"/>
      <c r="L48" s="3"/>
      <c r="M48" s="3"/>
      <c r="N48" s="3"/>
      <c r="O48" s="3"/>
      <c r="P48" s="3"/>
      <c r="Q48" s="3"/>
      <c r="R48" s="3"/>
      <c r="S48" s="3"/>
      <c r="T48" s="3"/>
      <c r="U48" s="81"/>
      <c r="V48" s="81"/>
      <c r="W48" s="3"/>
      <c r="X48" s="3"/>
      <c r="Y48" s="3"/>
      <c r="Z48" s="3"/>
      <c r="AA48" s="3"/>
      <c r="AB48" s="3"/>
      <c r="AC48" s="3"/>
      <c r="AD48" s="3"/>
      <c r="AE48" s="3"/>
      <c r="AF48" s="3"/>
      <c r="AG48" s="3"/>
      <c r="AH48" s="3"/>
      <c r="AI48" s="3"/>
      <c r="AJ48" s="3"/>
      <c r="AK48" s="3"/>
      <c r="AL48" s="3"/>
      <c r="AM48" s="3"/>
      <c r="AN48" s="3"/>
      <c r="AO48" s="3"/>
      <c r="AP48" s="3"/>
      <c r="AQ48" s="3"/>
      <c r="AR48" s="3"/>
      <c r="AS48" s="3"/>
    </row>
    <row r="49" spans="1:45" x14ac:dyDescent="0.2">
      <c r="A49" s="3"/>
      <c r="B49" s="3"/>
      <c r="C49" s="3"/>
      <c r="D49" s="3"/>
      <c r="E49" s="3"/>
      <c r="F49" s="3"/>
      <c r="G49" s="3"/>
      <c r="H49" s="3"/>
      <c r="I49" s="3"/>
      <c r="J49" s="3"/>
      <c r="K49" s="3"/>
      <c r="L49" s="3"/>
      <c r="M49" s="3"/>
      <c r="N49" s="3"/>
      <c r="O49" s="3"/>
      <c r="P49" s="3"/>
      <c r="Q49" s="3"/>
      <c r="R49" s="3"/>
      <c r="S49" s="3"/>
      <c r="T49" s="3"/>
      <c r="U49" s="81"/>
      <c r="V49" s="81"/>
      <c r="W49" s="3"/>
      <c r="X49" s="3"/>
      <c r="Y49" s="3"/>
      <c r="Z49" s="3"/>
      <c r="AA49" s="3"/>
      <c r="AB49" s="3"/>
      <c r="AC49" s="3"/>
      <c r="AD49" s="3"/>
      <c r="AE49" s="3"/>
      <c r="AF49" s="3"/>
      <c r="AG49" s="3"/>
      <c r="AH49" s="3"/>
      <c r="AI49" s="3"/>
      <c r="AJ49" s="3"/>
      <c r="AK49" s="3"/>
      <c r="AL49" s="3"/>
      <c r="AM49" s="3"/>
      <c r="AN49" s="3"/>
      <c r="AO49" s="3"/>
      <c r="AP49" s="3"/>
      <c r="AQ49" s="3"/>
      <c r="AR49" s="3"/>
      <c r="AS49" s="3"/>
    </row>
    <row r="50" spans="1:45" x14ac:dyDescent="0.2">
      <c r="A50" s="3"/>
      <c r="B50" s="3"/>
      <c r="C50" s="3"/>
      <c r="D50" s="3"/>
      <c r="E50" s="3"/>
      <c r="F50" s="3"/>
      <c r="G50" s="3"/>
      <c r="H50" s="3"/>
      <c r="I50" s="3"/>
      <c r="J50" s="3"/>
      <c r="K50" s="3"/>
      <c r="L50" s="3"/>
      <c r="M50" s="3"/>
      <c r="N50" s="3"/>
      <c r="O50" s="3"/>
      <c r="P50" s="3"/>
      <c r="Q50" s="3"/>
      <c r="R50" s="3"/>
      <c r="S50" s="3"/>
      <c r="T50" s="3"/>
      <c r="U50" s="81"/>
      <c r="V50" s="81"/>
      <c r="W50" s="3"/>
      <c r="X50" s="3"/>
      <c r="Y50" s="3"/>
      <c r="Z50" s="3"/>
      <c r="AA50" s="3"/>
      <c r="AB50" s="3"/>
      <c r="AC50" s="3"/>
      <c r="AD50" s="3"/>
      <c r="AE50" s="3"/>
      <c r="AF50" s="3"/>
      <c r="AG50" s="3"/>
      <c r="AH50" s="3"/>
      <c r="AI50" s="3"/>
      <c r="AJ50" s="3"/>
      <c r="AK50" s="3"/>
      <c r="AL50" s="3"/>
      <c r="AM50" s="3"/>
      <c r="AN50" s="3"/>
      <c r="AO50" s="3"/>
      <c r="AP50" s="3"/>
      <c r="AQ50" s="3"/>
      <c r="AR50" s="3"/>
      <c r="AS50" s="3"/>
    </row>
    <row r="51" spans="1:45" x14ac:dyDescent="0.2">
      <c r="A51" s="3"/>
      <c r="B51" s="3"/>
      <c r="C51" s="3"/>
      <c r="D51" s="3"/>
      <c r="E51" s="3"/>
      <c r="F51" s="3"/>
      <c r="G51" s="3"/>
      <c r="H51" s="3"/>
      <c r="I51" s="3"/>
      <c r="J51" s="3"/>
      <c r="K51" s="3"/>
      <c r="L51" s="3"/>
      <c r="M51" s="3"/>
      <c r="N51" s="3"/>
      <c r="O51" s="3"/>
      <c r="P51" s="3"/>
      <c r="Q51" s="3"/>
      <c r="R51" s="3"/>
      <c r="S51" s="3"/>
      <c r="T51" s="3"/>
      <c r="U51" s="81"/>
      <c r="V51" s="81"/>
      <c r="W51" s="3"/>
      <c r="X51" s="3"/>
      <c r="Y51" s="3"/>
      <c r="Z51" s="3"/>
      <c r="AA51" s="3"/>
      <c r="AB51" s="3"/>
      <c r="AC51" s="3"/>
      <c r="AD51" s="3"/>
      <c r="AE51" s="3"/>
      <c r="AF51" s="3"/>
      <c r="AG51" s="3"/>
      <c r="AH51" s="3"/>
      <c r="AI51" s="3"/>
      <c r="AJ51" s="3"/>
      <c r="AK51" s="3"/>
      <c r="AL51" s="3"/>
      <c r="AM51" s="3"/>
      <c r="AN51" s="3"/>
      <c r="AO51" s="3"/>
      <c r="AP51" s="3"/>
      <c r="AQ51" s="3"/>
      <c r="AR51" s="3"/>
      <c r="AS51" s="3"/>
    </row>
    <row r="52" spans="1:45" x14ac:dyDescent="0.2">
      <c r="A52" s="3"/>
      <c r="B52" s="3"/>
      <c r="C52" s="3"/>
      <c r="D52" s="3"/>
      <c r="E52" s="3"/>
      <c r="F52" s="3"/>
      <c r="G52" s="3"/>
      <c r="H52" s="3"/>
      <c r="I52" s="3"/>
      <c r="J52" s="3"/>
      <c r="K52" s="3"/>
      <c r="L52" s="3"/>
      <c r="M52" s="3"/>
      <c r="N52" s="3"/>
      <c r="O52" s="3"/>
      <c r="P52" s="3"/>
      <c r="Q52" s="3"/>
      <c r="R52" s="3"/>
      <c r="S52" s="3"/>
      <c r="T52" s="3"/>
      <c r="U52" s="81"/>
      <c r="V52" s="81"/>
      <c r="W52" s="3"/>
      <c r="X52" s="3"/>
      <c r="Y52" s="3"/>
      <c r="Z52" s="3"/>
      <c r="AA52" s="3"/>
      <c r="AB52" s="3"/>
      <c r="AC52" s="3"/>
      <c r="AD52" s="3"/>
      <c r="AE52" s="3"/>
      <c r="AF52" s="3"/>
      <c r="AG52" s="3"/>
      <c r="AH52" s="3"/>
      <c r="AI52" s="3"/>
      <c r="AJ52" s="3"/>
      <c r="AK52" s="3"/>
      <c r="AL52" s="3"/>
      <c r="AM52" s="3"/>
      <c r="AN52" s="3"/>
      <c r="AO52" s="3"/>
      <c r="AP52" s="3"/>
      <c r="AQ52" s="3"/>
      <c r="AR52" s="3"/>
      <c r="AS52" s="3"/>
    </row>
    <row r="53" spans="1:45" x14ac:dyDescent="0.2">
      <c r="A53" s="3"/>
      <c r="B53" s="3"/>
      <c r="C53" s="3"/>
      <c r="D53" s="3"/>
      <c r="E53" s="3"/>
      <c r="F53" s="3"/>
      <c r="G53" s="3"/>
      <c r="H53" s="3"/>
      <c r="I53" s="3"/>
      <c r="J53" s="3"/>
      <c r="K53" s="3"/>
      <c r="L53" s="3"/>
      <c r="M53" s="3"/>
      <c r="N53" s="3"/>
      <c r="O53" s="3"/>
      <c r="P53" s="3"/>
      <c r="Q53" s="3"/>
      <c r="R53" s="3"/>
      <c r="S53" s="3"/>
      <c r="T53" s="3"/>
      <c r="U53" s="81"/>
      <c r="V53" s="81"/>
      <c r="W53" s="3"/>
      <c r="X53" s="3"/>
      <c r="Y53" s="3"/>
      <c r="Z53" s="3"/>
      <c r="AA53" s="3"/>
      <c r="AB53" s="3"/>
      <c r="AC53" s="3"/>
      <c r="AD53" s="3"/>
      <c r="AE53" s="3"/>
      <c r="AF53" s="3"/>
      <c r="AG53" s="3"/>
      <c r="AH53" s="3"/>
      <c r="AI53" s="3"/>
      <c r="AJ53" s="3"/>
      <c r="AK53" s="3"/>
      <c r="AL53" s="3"/>
      <c r="AM53" s="3"/>
      <c r="AN53" s="3"/>
      <c r="AO53" s="3"/>
      <c r="AP53" s="3"/>
      <c r="AQ53" s="3"/>
      <c r="AR53" s="3"/>
      <c r="AS53" s="3"/>
    </row>
    <row r="54" spans="1:45" x14ac:dyDescent="0.2">
      <c r="A54" s="3"/>
      <c r="B54" s="3"/>
      <c r="C54" s="3"/>
      <c r="D54" s="3"/>
      <c r="E54" s="3"/>
      <c r="F54" s="3"/>
      <c r="G54" s="3"/>
      <c r="H54" s="3"/>
      <c r="I54" s="3"/>
      <c r="J54" s="3"/>
      <c r="K54" s="3"/>
      <c r="L54" s="3"/>
      <c r="M54" s="3"/>
      <c r="N54" s="3"/>
      <c r="O54" s="3"/>
      <c r="P54" s="3"/>
      <c r="Q54" s="3"/>
      <c r="R54" s="3"/>
      <c r="S54" s="3"/>
      <c r="T54" s="3"/>
      <c r="U54" s="81"/>
      <c r="V54" s="81"/>
      <c r="W54" s="3"/>
      <c r="X54" s="3"/>
      <c r="Y54" s="3"/>
      <c r="Z54" s="3"/>
      <c r="AA54" s="3"/>
      <c r="AB54" s="3"/>
      <c r="AC54" s="3"/>
      <c r="AD54" s="3"/>
      <c r="AE54" s="3"/>
      <c r="AF54" s="3"/>
      <c r="AG54" s="3"/>
      <c r="AH54" s="3"/>
      <c r="AI54" s="3"/>
      <c r="AJ54" s="3"/>
      <c r="AK54" s="3"/>
      <c r="AL54" s="3"/>
      <c r="AM54" s="3"/>
      <c r="AN54" s="3"/>
      <c r="AO54" s="3"/>
      <c r="AP54" s="3"/>
      <c r="AQ54" s="3"/>
      <c r="AR54" s="3"/>
      <c r="AS54" s="3"/>
    </row>
    <row r="55" spans="1:45" x14ac:dyDescent="0.2">
      <c r="A55" s="3"/>
      <c r="B55" s="3"/>
      <c r="C55" s="3"/>
      <c r="D55" s="3"/>
      <c r="E55" s="3"/>
      <c r="F55" s="3"/>
      <c r="G55" s="3"/>
      <c r="H55" s="3"/>
      <c r="I55" s="3"/>
      <c r="J55" s="3"/>
      <c r="K55" s="3"/>
      <c r="L55" s="3"/>
      <c r="M55" s="3"/>
      <c r="N55" s="3"/>
      <c r="O55" s="3"/>
      <c r="P55" s="3"/>
      <c r="Q55" s="3"/>
      <c r="R55" s="3"/>
      <c r="S55" s="3"/>
      <c r="T55" s="3"/>
      <c r="U55" s="81"/>
      <c r="V55" s="81"/>
      <c r="W55" s="3"/>
      <c r="X55" s="3"/>
      <c r="Y55" s="3"/>
      <c r="Z55" s="3"/>
      <c r="AA55" s="3"/>
      <c r="AB55" s="3"/>
      <c r="AC55" s="3"/>
      <c r="AD55" s="3"/>
      <c r="AE55" s="3"/>
      <c r="AF55" s="3"/>
      <c r="AG55" s="3"/>
      <c r="AH55" s="3"/>
      <c r="AI55" s="3"/>
      <c r="AJ55" s="3"/>
      <c r="AK55" s="3"/>
      <c r="AL55" s="3"/>
      <c r="AM55" s="3"/>
      <c r="AN55" s="3"/>
      <c r="AO55" s="3"/>
      <c r="AP55" s="3"/>
      <c r="AQ55" s="3"/>
      <c r="AR55" s="3"/>
      <c r="AS55" s="3"/>
    </row>
    <row r="56" spans="1:45" x14ac:dyDescent="0.2">
      <c r="A56" s="3"/>
      <c r="B56" s="3"/>
      <c r="C56" s="3"/>
      <c r="D56" s="3"/>
      <c r="E56" s="3"/>
      <c r="F56" s="3"/>
      <c r="G56" s="3"/>
      <c r="H56" s="3"/>
      <c r="I56" s="3"/>
      <c r="J56" s="3"/>
      <c r="K56" s="3"/>
      <c r="L56" s="3"/>
      <c r="M56" s="3"/>
      <c r="N56" s="3"/>
      <c r="O56" s="3"/>
      <c r="P56" s="3"/>
      <c r="Q56" s="3"/>
      <c r="R56" s="3"/>
      <c r="S56" s="3"/>
      <c r="T56" s="3"/>
      <c r="U56" s="81"/>
      <c r="V56" s="81"/>
      <c r="W56" s="3"/>
      <c r="X56" s="3"/>
      <c r="Y56" s="3"/>
      <c r="Z56" s="3"/>
      <c r="AA56" s="3"/>
      <c r="AB56" s="3"/>
      <c r="AC56" s="3"/>
      <c r="AD56" s="3"/>
      <c r="AE56" s="3"/>
      <c r="AF56" s="3"/>
      <c r="AG56" s="3"/>
      <c r="AH56" s="3"/>
      <c r="AI56" s="3"/>
      <c r="AJ56" s="3"/>
      <c r="AK56" s="3"/>
      <c r="AL56" s="3"/>
      <c r="AM56" s="3"/>
      <c r="AN56" s="3"/>
      <c r="AO56" s="3"/>
      <c r="AP56" s="3"/>
      <c r="AQ56" s="3"/>
      <c r="AR56" s="3"/>
      <c r="AS56" s="3"/>
    </row>
    <row r="57" spans="1:45" x14ac:dyDescent="0.2">
      <c r="A57" s="3"/>
      <c r="B57" s="3"/>
      <c r="C57" s="3"/>
      <c r="D57" s="3"/>
      <c r="E57" s="3"/>
      <c r="F57" s="3"/>
      <c r="G57" s="3"/>
      <c r="H57" s="3"/>
      <c r="I57" s="3"/>
      <c r="J57" s="3"/>
      <c r="K57" s="3"/>
      <c r="L57" s="3"/>
      <c r="M57" s="3"/>
      <c r="N57" s="3"/>
      <c r="O57" s="3"/>
      <c r="P57" s="3"/>
      <c r="Q57" s="3"/>
      <c r="R57" s="3"/>
      <c r="S57" s="3"/>
      <c r="T57" s="3"/>
      <c r="U57" s="81"/>
      <c r="V57" s="81"/>
      <c r="W57" s="3"/>
      <c r="X57" s="3"/>
      <c r="Y57" s="3"/>
      <c r="Z57" s="3"/>
      <c r="AA57" s="3"/>
      <c r="AB57" s="3"/>
      <c r="AC57" s="3"/>
      <c r="AD57" s="3"/>
      <c r="AE57" s="3"/>
      <c r="AF57" s="3"/>
      <c r="AG57" s="3"/>
      <c r="AH57" s="3"/>
      <c r="AI57" s="3"/>
      <c r="AJ57" s="3"/>
      <c r="AK57" s="3"/>
      <c r="AL57" s="3"/>
      <c r="AM57" s="3"/>
      <c r="AN57" s="3"/>
      <c r="AO57" s="3"/>
      <c r="AP57" s="3"/>
      <c r="AQ57" s="3"/>
      <c r="AR57" s="3"/>
      <c r="AS57" s="3"/>
    </row>
    <row r="58" spans="1:45" x14ac:dyDescent="0.2">
      <c r="A58" s="3"/>
      <c r="B58" s="3"/>
      <c r="C58" s="3"/>
      <c r="D58" s="3"/>
      <c r="E58" s="3"/>
      <c r="F58" s="3"/>
      <c r="G58" s="3"/>
      <c r="H58" s="3"/>
      <c r="I58" s="3"/>
      <c r="J58" s="3"/>
      <c r="K58" s="3"/>
      <c r="L58" s="3"/>
      <c r="M58" s="3"/>
      <c r="N58" s="3"/>
      <c r="O58" s="3"/>
      <c r="P58" s="3"/>
      <c r="Q58" s="3"/>
      <c r="R58" s="3"/>
      <c r="S58" s="3"/>
      <c r="T58" s="3"/>
      <c r="U58" s="81"/>
      <c r="V58" s="81"/>
      <c r="W58" s="3"/>
      <c r="X58" s="3"/>
      <c r="Y58" s="3"/>
      <c r="Z58" s="3"/>
      <c r="AA58" s="3"/>
      <c r="AB58" s="3"/>
      <c r="AC58" s="3"/>
      <c r="AD58" s="3"/>
      <c r="AE58" s="3"/>
      <c r="AF58" s="3"/>
      <c r="AG58" s="3"/>
      <c r="AH58" s="3"/>
      <c r="AI58" s="3"/>
      <c r="AJ58" s="3"/>
      <c r="AK58" s="3"/>
      <c r="AL58" s="3"/>
      <c r="AM58" s="3"/>
      <c r="AN58" s="3"/>
      <c r="AO58" s="3"/>
      <c r="AP58" s="3"/>
      <c r="AQ58" s="3"/>
      <c r="AR58" s="3"/>
      <c r="AS58" s="3"/>
    </row>
    <row r="59" spans="1:45" x14ac:dyDescent="0.2">
      <c r="A59" s="3"/>
      <c r="B59" s="3"/>
      <c r="C59" s="3"/>
      <c r="D59" s="3"/>
      <c r="E59" s="3"/>
      <c r="F59" s="3"/>
      <c r="G59" s="3"/>
      <c r="H59" s="3"/>
      <c r="I59" s="3"/>
      <c r="J59" s="3"/>
      <c r="K59" s="3"/>
      <c r="L59" s="3"/>
      <c r="M59" s="3"/>
      <c r="N59" s="3"/>
      <c r="O59" s="3"/>
      <c r="P59" s="3"/>
      <c r="Q59" s="3"/>
      <c r="R59" s="3"/>
      <c r="S59" s="3"/>
      <c r="T59" s="3"/>
      <c r="U59" s="81"/>
      <c r="V59" s="81"/>
      <c r="W59" s="3"/>
      <c r="X59" s="3"/>
      <c r="Y59" s="3"/>
      <c r="Z59" s="3"/>
      <c r="AA59" s="3"/>
      <c r="AB59" s="3"/>
      <c r="AC59" s="3"/>
      <c r="AD59" s="3"/>
      <c r="AE59" s="3"/>
      <c r="AF59" s="3"/>
      <c r="AG59" s="3"/>
      <c r="AH59" s="3"/>
      <c r="AI59" s="3"/>
      <c r="AJ59" s="3"/>
      <c r="AK59" s="3"/>
      <c r="AL59" s="3"/>
      <c r="AM59" s="3"/>
      <c r="AN59" s="3"/>
      <c r="AO59" s="3"/>
      <c r="AP59" s="3"/>
      <c r="AQ59" s="3"/>
      <c r="AR59" s="3"/>
      <c r="AS59" s="3"/>
    </row>
    <row r="60" spans="1:45" x14ac:dyDescent="0.2">
      <c r="A60" s="3"/>
      <c r="B60" s="3"/>
      <c r="C60" s="3"/>
      <c r="D60" s="3"/>
      <c r="E60" s="3"/>
      <c r="F60" s="3"/>
      <c r="G60" s="3"/>
      <c r="H60" s="3"/>
      <c r="I60" s="3"/>
      <c r="J60" s="3"/>
      <c r="K60" s="3"/>
      <c r="L60" s="3"/>
      <c r="M60" s="3"/>
      <c r="N60" s="3"/>
      <c r="O60" s="3"/>
      <c r="P60" s="3"/>
      <c r="Q60" s="3"/>
      <c r="R60" s="3"/>
      <c r="S60" s="3"/>
      <c r="T60" s="3"/>
      <c r="U60" s="81"/>
      <c r="V60" s="81"/>
      <c r="W60" s="3"/>
      <c r="X60" s="3"/>
      <c r="Y60" s="3"/>
      <c r="Z60" s="3"/>
      <c r="AA60" s="3"/>
      <c r="AB60" s="3"/>
      <c r="AC60" s="3"/>
      <c r="AD60" s="3"/>
      <c r="AE60" s="3"/>
      <c r="AF60" s="3"/>
      <c r="AG60" s="3"/>
      <c r="AH60" s="3"/>
      <c r="AI60" s="3"/>
      <c r="AJ60" s="3"/>
      <c r="AK60" s="3"/>
      <c r="AL60" s="3"/>
      <c r="AM60" s="3"/>
      <c r="AN60" s="3"/>
      <c r="AO60" s="3"/>
      <c r="AP60" s="3"/>
      <c r="AQ60" s="3"/>
      <c r="AR60" s="3"/>
      <c r="AS60" s="3"/>
    </row>
    <row r="61" spans="1:45" x14ac:dyDescent="0.2">
      <c r="A61" s="3"/>
      <c r="B61" s="3"/>
      <c r="C61" s="3"/>
      <c r="D61" s="3"/>
      <c r="E61" s="3"/>
      <c r="F61" s="3"/>
      <c r="G61" s="3"/>
      <c r="H61" s="3"/>
      <c r="I61" s="3"/>
      <c r="J61" s="3"/>
      <c r="K61" s="3"/>
      <c r="L61" s="3"/>
      <c r="M61" s="3"/>
      <c r="N61" s="3"/>
      <c r="O61" s="3"/>
      <c r="P61" s="3"/>
      <c r="Q61" s="3"/>
      <c r="R61" s="3"/>
      <c r="S61" s="3"/>
      <c r="T61" s="3"/>
      <c r="U61" s="81"/>
      <c r="V61" s="81"/>
      <c r="W61" s="3"/>
      <c r="X61" s="3"/>
      <c r="Y61" s="3"/>
      <c r="Z61" s="3"/>
      <c r="AA61" s="3"/>
      <c r="AB61" s="3"/>
      <c r="AC61" s="3"/>
      <c r="AD61" s="3"/>
      <c r="AE61" s="3"/>
      <c r="AF61" s="3"/>
      <c r="AG61" s="3"/>
      <c r="AH61" s="3"/>
      <c r="AI61" s="3"/>
      <c r="AJ61" s="3"/>
      <c r="AK61" s="3"/>
      <c r="AL61" s="3"/>
      <c r="AM61" s="3"/>
      <c r="AN61" s="3"/>
      <c r="AO61" s="3"/>
      <c r="AP61" s="3"/>
      <c r="AQ61" s="3"/>
      <c r="AR61" s="3"/>
      <c r="AS61" s="3"/>
    </row>
    <row r="62" spans="1:45" x14ac:dyDescent="0.2">
      <c r="A62" s="3"/>
      <c r="B62" s="3"/>
      <c r="C62" s="3"/>
      <c r="D62" s="3"/>
      <c r="E62" s="3"/>
      <c r="F62" s="3"/>
      <c r="G62" s="3"/>
      <c r="H62" s="3"/>
      <c r="I62" s="3"/>
      <c r="J62" s="3"/>
      <c r="K62" s="3"/>
      <c r="L62" s="3"/>
      <c r="M62" s="3"/>
      <c r="N62" s="3"/>
      <c r="O62" s="3"/>
      <c r="P62" s="3"/>
      <c r="Q62" s="3"/>
      <c r="R62" s="3"/>
      <c r="S62" s="3"/>
      <c r="T62" s="3"/>
      <c r="U62" s="81"/>
      <c r="V62" s="81"/>
      <c r="W62" s="3"/>
      <c r="X62" s="3"/>
      <c r="Y62" s="3"/>
      <c r="Z62" s="3"/>
      <c r="AA62" s="3"/>
      <c r="AB62" s="3"/>
      <c r="AC62" s="3"/>
      <c r="AD62" s="3"/>
      <c r="AE62" s="3"/>
      <c r="AF62" s="3"/>
      <c r="AG62" s="3"/>
      <c r="AH62" s="3"/>
      <c r="AI62" s="3"/>
      <c r="AJ62" s="3"/>
      <c r="AK62" s="3"/>
      <c r="AL62" s="3"/>
      <c r="AM62" s="3"/>
      <c r="AN62" s="3"/>
      <c r="AO62" s="3"/>
      <c r="AP62" s="3"/>
      <c r="AQ62" s="3"/>
      <c r="AR62" s="3"/>
      <c r="AS62" s="3"/>
    </row>
    <row r="63" spans="1:45" x14ac:dyDescent="0.2">
      <c r="A63" s="3"/>
      <c r="B63" s="3"/>
      <c r="C63" s="3"/>
      <c r="D63" s="3"/>
      <c r="E63" s="3"/>
      <c r="F63" s="3"/>
      <c r="G63" s="3"/>
      <c r="H63" s="3"/>
      <c r="I63" s="3"/>
      <c r="J63" s="3"/>
      <c r="K63" s="3"/>
      <c r="L63" s="3"/>
      <c r="M63" s="3"/>
      <c r="N63" s="3"/>
      <c r="O63" s="3"/>
      <c r="P63" s="3"/>
      <c r="Q63" s="3"/>
      <c r="R63" s="3"/>
      <c r="S63" s="3"/>
      <c r="T63" s="3"/>
      <c r="U63" s="81"/>
      <c r="V63" s="81"/>
      <c r="W63" s="3"/>
      <c r="X63" s="3"/>
      <c r="Y63" s="3"/>
      <c r="Z63" s="3"/>
      <c r="AA63" s="3"/>
      <c r="AB63" s="3"/>
      <c r="AC63" s="3"/>
      <c r="AD63" s="3"/>
      <c r="AE63" s="3"/>
      <c r="AF63" s="3"/>
      <c r="AG63" s="3"/>
      <c r="AH63" s="3"/>
      <c r="AI63" s="3"/>
      <c r="AJ63" s="3"/>
      <c r="AK63" s="3"/>
      <c r="AL63" s="3"/>
      <c r="AM63" s="3"/>
      <c r="AN63" s="3"/>
      <c r="AO63" s="3"/>
      <c r="AP63" s="3"/>
      <c r="AQ63" s="3"/>
      <c r="AR63" s="3"/>
      <c r="AS63" s="3"/>
    </row>
    <row r="64" spans="1:45" x14ac:dyDescent="0.2">
      <c r="A64" s="3"/>
      <c r="B64" s="3"/>
      <c r="C64" s="3"/>
      <c r="D64" s="3"/>
      <c r="E64" s="3"/>
      <c r="F64" s="3"/>
      <c r="G64" s="3"/>
      <c r="H64" s="3"/>
      <c r="I64" s="3"/>
      <c r="J64" s="3"/>
      <c r="K64" s="3"/>
      <c r="L64" s="3"/>
      <c r="M64" s="3"/>
      <c r="N64" s="3"/>
      <c r="O64" s="3"/>
      <c r="P64" s="3"/>
      <c r="Q64" s="3"/>
      <c r="R64" s="3"/>
      <c r="S64" s="3"/>
      <c r="T64" s="3"/>
      <c r="U64" s="81"/>
      <c r="V64" s="81"/>
      <c r="W64" s="3"/>
      <c r="X64" s="3"/>
      <c r="Y64" s="3"/>
      <c r="Z64" s="3"/>
      <c r="AA64" s="3"/>
      <c r="AB64" s="3"/>
      <c r="AC64" s="3"/>
      <c r="AD64" s="3"/>
      <c r="AE64" s="3"/>
      <c r="AF64" s="3"/>
      <c r="AG64" s="3"/>
      <c r="AH64" s="3"/>
      <c r="AI64" s="3"/>
      <c r="AJ64" s="3"/>
      <c r="AK64" s="3"/>
      <c r="AL64" s="3"/>
      <c r="AM64" s="3"/>
      <c r="AN64" s="3"/>
      <c r="AO64" s="3"/>
      <c r="AP64" s="3"/>
      <c r="AQ64" s="3"/>
      <c r="AR64" s="3"/>
      <c r="AS64" s="3"/>
    </row>
    <row r="65" spans="1:45" x14ac:dyDescent="0.2">
      <c r="A65" s="3"/>
      <c r="B65" s="3"/>
      <c r="C65" s="3"/>
      <c r="D65" s="3"/>
      <c r="E65" s="3"/>
      <c r="F65" s="3"/>
      <c r="G65" s="3"/>
      <c r="H65" s="3"/>
      <c r="I65" s="3"/>
      <c r="J65" s="3"/>
      <c r="K65" s="3"/>
      <c r="L65" s="3"/>
      <c r="M65" s="3"/>
      <c r="N65" s="3"/>
      <c r="O65" s="3"/>
      <c r="P65" s="3"/>
      <c r="Q65" s="3"/>
      <c r="R65" s="3"/>
      <c r="S65" s="3"/>
      <c r="T65" s="3"/>
      <c r="U65" s="81"/>
      <c r="V65" s="81"/>
      <c r="W65" s="3"/>
      <c r="X65" s="3"/>
      <c r="Y65" s="3"/>
      <c r="Z65" s="3"/>
      <c r="AA65" s="3"/>
      <c r="AB65" s="3"/>
      <c r="AC65" s="3"/>
      <c r="AD65" s="3"/>
      <c r="AE65" s="3"/>
      <c r="AF65" s="3"/>
      <c r="AG65" s="3"/>
      <c r="AH65" s="3"/>
      <c r="AI65" s="3"/>
      <c r="AJ65" s="3"/>
      <c r="AK65" s="3"/>
      <c r="AL65" s="3"/>
      <c r="AM65" s="3"/>
      <c r="AN65" s="3"/>
      <c r="AO65" s="3"/>
      <c r="AP65" s="3"/>
      <c r="AQ65" s="3"/>
      <c r="AR65" s="3"/>
      <c r="AS65" s="3"/>
    </row>
    <row r="66" spans="1:45" x14ac:dyDescent="0.2">
      <c r="A66" s="3"/>
      <c r="B66" s="3"/>
      <c r="C66" s="3"/>
      <c r="D66" s="3"/>
      <c r="E66" s="3"/>
      <c r="F66" s="3"/>
      <c r="G66" s="3"/>
      <c r="H66" s="3"/>
      <c r="I66" s="3"/>
      <c r="J66" s="3"/>
      <c r="K66" s="3"/>
      <c r="L66" s="3"/>
      <c r="M66" s="3"/>
      <c r="N66" s="3"/>
      <c r="O66" s="3"/>
      <c r="P66" s="3"/>
      <c r="Q66" s="3"/>
      <c r="R66" s="3"/>
      <c r="S66" s="3"/>
      <c r="T66" s="3"/>
      <c r="U66" s="81"/>
      <c r="V66" s="81"/>
      <c r="W66" s="3"/>
      <c r="X66" s="3"/>
      <c r="Y66" s="3"/>
      <c r="Z66" s="3"/>
      <c r="AA66" s="3"/>
      <c r="AB66" s="3"/>
      <c r="AC66" s="3"/>
      <c r="AD66" s="3"/>
      <c r="AE66" s="3"/>
      <c r="AF66" s="3"/>
      <c r="AG66" s="3"/>
      <c r="AH66" s="3"/>
      <c r="AI66" s="3"/>
      <c r="AJ66" s="3"/>
      <c r="AK66" s="3"/>
      <c r="AL66" s="3"/>
      <c r="AM66" s="3"/>
      <c r="AN66" s="3"/>
      <c r="AO66" s="3"/>
      <c r="AP66" s="3"/>
      <c r="AQ66" s="3"/>
      <c r="AR66" s="3"/>
      <c r="AS66" s="3"/>
    </row>
    <row r="67" spans="1:45" x14ac:dyDescent="0.2">
      <c r="A67" s="3"/>
      <c r="B67" s="3"/>
      <c r="C67" s="3"/>
      <c r="D67" s="3"/>
      <c r="E67" s="3"/>
      <c r="F67" s="3"/>
      <c r="G67" s="3"/>
      <c r="H67" s="3"/>
      <c r="I67" s="3"/>
      <c r="J67" s="3"/>
      <c r="K67" s="3"/>
      <c r="L67" s="3"/>
      <c r="M67" s="3"/>
      <c r="N67" s="3"/>
      <c r="O67" s="3"/>
      <c r="P67" s="3"/>
      <c r="Q67" s="3"/>
      <c r="R67" s="3"/>
      <c r="S67" s="3"/>
      <c r="T67" s="3"/>
      <c r="U67" s="81"/>
      <c r="V67" s="81"/>
      <c r="W67" s="3"/>
      <c r="X67" s="3"/>
      <c r="Y67" s="3"/>
      <c r="Z67" s="3"/>
      <c r="AA67" s="3"/>
      <c r="AB67" s="3"/>
      <c r="AC67" s="3"/>
      <c r="AD67" s="3"/>
      <c r="AE67" s="3"/>
      <c r="AF67" s="3"/>
      <c r="AG67" s="3"/>
      <c r="AH67" s="3"/>
      <c r="AI67" s="3"/>
      <c r="AJ67" s="3"/>
      <c r="AK67" s="3"/>
      <c r="AL67" s="3"/>
      <c r="AM67" s="3"/>
      <c r="AN67" s="3"/>
      <c r="AO67" s="3"/>
      <c r="AP67" s="3"/>
      <c r="AQ67" s="3"/>
      <c r="AR67" s="3"/>
      <c r="AS67" s="3"/>
    </row>
    <row r="68" spans="1:45" x14ac:dyDescent="0.2">
      <c r="A68" s="3"/>
      <c r="B68" s="3"/>
      <c r="C68" s="3"/>
      <c r="D68" s="3"/>
      <c r="E68" s="3"/>
      <c r="F68" s="3"/>
      <c r="G68" s="3"/>
      <c r="H68" s="3"/>
      <c r="I68" s="3"/>
      <c r="J68" s="3"/>
      <c r="K68" s="3"/>
      <c r="L68" s="3"/>
      <c r="M68" s="3"/>
      <c r="N68" s="3"/>
      <c r="O68" s="3"/>
      <c r="P68" s="3"/>
      <c r="Q68" s="3"/>
      <c r="R68" s="3"/>
      <c r="S68" s="3"/>
      <c r="T68" s="3"/>
      <c r="U68" s="81"/>
      <c r="V68" s="81"/>
      <c r="W68" s="3"/>
      <c r="X68" s="3"/>
      <c r="Y68" s="3"/>
      <c r="Z68" s="3"/>
      <c r="AA68" s="3"/>
      <c r="AB68" s="3"/>
      <c r="AC68" s="3"/>
      <c r="AD68" s="3"/>
      <c r="AE68" s="3"/>
      <c r="AF68" s="3"/>
      <c r="AG68" s="3"/>
      <c r="AH68" s="3"/>
      <c r="AI68" s="3"/>
      <c r="AJ68" s="3"/>
      <c r="AK68" s="3"/>
      <c r="AL68" s="3"/>
      <c r="AM68" s="3"/>
      <c r="AN68" s="3"/>
      <c r="AO68" s="3"/>
      <c r="AP68" s="3"/>
      <c r="AQ68" s="3"/>
      <c r="AR68" s="3"/>
      <c r="AS68" s="3"/>
    </row>
    <row r="69" spans="1:45" x14ac:dyDescent="0.2">
      <c r="A69" s="3"/>
      <c r="B69" s="3"/>
      <c r="C69" s="3"/>
      <c r="D69" s="3"/>
      <c r="E69" s="3"/>
      <c r="F69" s="3"/>
      <c r="G69" s="3"/>
      <c r="H69" s="3"/>
      <c r="I69" s="3"/>
      <c r="J69" s="3"/>
      <c r="K69" s="3"/>
      <c r="L69" s="3"/>
      <c r="M69" s="3"/>
      <c r="N69" s="3"/>
      <c r="O69" s="3"/>
      <c r="P69" s="3"/>
      <c r="Q69" s="3"/>
      <c r="R69" s="3"/>
      <c r="S69" s="3"/>
      <c r="T69" s="3"/>
      <c r="U69" s="81"/>
      <c r="V69" s="81"/>
      <c r="W69" s="3"/>
      <c r="X69" s="3"/>
      <c r="Y69" s="3"/>
      <c r="Z69" s="3"/>
      <c r="AA69" s="3"/>
      <c r="AB69" s="3"/>
      <c r="AC69" s="3"/>
      <c r="AD69" s="3"/>
      <c r="AE69" s="3"/>
      <c r="AF69" s="3"/>
      <c r="AG69" s="3"/>
      <c r="AH69" s="3"/>
      <c r="AI69" s="3"/>
      <c r="AJ69" s="3"/>
      <c r="AK69" s="3"/>
      <c r="AL69" s="3"/>
      <c r="AM69" s="3"/>
      <c r="AN69" s="3"/>
      <c r="AO69" s="3"/>
      <c r="AP69" s="3"/>
      <c r="AQ69" s="3"/>
      <c r="AR69" s="3"/>
      <c r="AS69" s="3"/>
    </row>
    <row r="70" spans="1:45" x14ac:dyDescent="0.2">
      <c r="A70" s="3"/>
      <c r="B70" s="3"/>
      <c r="C70" s="3"/>
      <c r="D70" s="3"/>
      <c r="E70" s="3"/>
      <c r="F70" s="3"/>
      <c r="G70" s="3"/>
      <c r="H70" s="3"/>
      <c r="I70" s="3"/>
      <c r="J70" s="3"/>
      <c r="K70" s="3"/>
      <c r="L70" s="3"/>
      <c r="M70" s="3"/>
      <c r="N70" s="3"/>
      <c r="O70" s="3"/>
      <c r="P70" s="3"/>
      <c r="Q70" s="3"/>
      <c r="R70" s="3"/>
      <c r="S70" s="3"/>
      <c r="T70" s="3"/>
      <c r="U70" s="81"/>
      <c r="V70" s="81"/>
      <c r="W70" s="3"/>
      <c r="X70" s="3"/>
      <c r="Y70" s="3"/>
      <c r="Z70" s="3"/>
      <c r="AA70" s="3"/>
      <c r="AB70" s="3"/>
      <c r="AC70" s="3"/>
      <c r="AD70" s="3"/>
      <c r="AE70" s="3"/>
      <c r="AF70" s="3"/>
      <c r="AG70" s="3"/>
      <c r="AH70" s="3"/>
      <c r="AI70" s="3"/>
      <c r="AJ70" s="3"/>
      <c r="AK70" s="3"/>
      <c r="AL70" s="3"/>
      <c r="AM70" s="3"/>
      <c r="AN70" s="3"/>
      <c r="AO70" s="3"/>
      <c r="AP70" s="3"/>
      <c r="AQ70" s="3"/>
      <c r="AR70" s="3"/>
      <c r="AS70" s="3"/>
    </row>
    <row r="71" spans="1:45" x14ac:dyDescent="0.2">
      <c r="A71" s="3"/>
      <c r="B71" s="3"/>
      <c r="C71" s="3"/>
      <c r="D71" s="3"/>
      <c r="E71" s="3"/>
      <c r="F71" s="3"/>
      <c r="G71" s="3"/>
      <c r="H71" s="3"/>
      <c r="I71" s="3"/>
      <c r="J71" s="3"/>
      <c r="K71" s="3"/>
      <c r="L71" s="3"/>
      <c r="M71" s="3"/>
      <c r="N71" s="3"/>
      <c r="O71" s="3"/>
      <c r="P71" s="3"/>
      <c r="Q71" s="3"/>
      <c r="R71" s="3"/>
      <c r="S71" s="3"/>
      <c r="T71" s="3"/>
      <c r="U71" s="81"/>
      <c r="V71" s="81"/>
      <c r="W71" s="3"/>
      <c r="X71" s="3"/>
      <c r="Y71" s="3"/>
      <c r="Z71" s="3"/>
      <c r="AA71" s="3"/>
      <c r="AB71" s="3"/>
      <c r="AC71" s="3"/>
      <c r="AD71" s="3"/>
      <c r="AE71" s="3"/>
      <c r="AF71" s="3"/>
      <c r="AG71" s="3"/>
      <c r="AH71" s="3"/>
      <c r="AI71" s="3"/>
      <c r="AJ71" s="3"/>
      <c r="AK71" s="3"/>
      <c r="AL71" s="3"/>
      <c r="AM71" s="3"/>
      <c r="AN71" s="3"/>
      <c r="AO71" s="3"/>
      <c r="AP71" s="3"/>
      <c r="AQ71" s="3"/>
      <c r="AR71" s="3"/>
      <c r="AS71" s="3"/>
    </row>
    <row r="72" spans="1:45" x14ac:dyDescent="0.2">
      <c r="A72" s="3"/>
      <c r="B72" s="3"/>
      <c r="C72" s="3"/>
      <c r="D72" s="3"/>
      <c r="E72" s="3"/>
      <c r="F72" s="3"/>
      <c r="G72" s="3"/>
      <c r="H72" s="3"/>
      <c r="I72" s="3"/>
      <c r="J72" s="3"/>
      <c r="K72" s="3"/>
      <c r="L72" s="3"/>
      <c r="M72" s="3"/>
      <c r="N72" s="3"/>
      <c r="O72" s="3"/>
      <c r="P72" s="3"/>
      <c r="Q72" s="3"/>
      <c r="R72" s="3"/>
      <c r="S72" s="3"/>
      <c r="T72" s="3"/>
      <c r="U72" s="81"/>
      <c r="V72" s="81"/>
      <c r="W72" s="3"/>
      <c r="X72" s="3"/>
      <c r="Y72" s="3"/>
      <c r="Z72" s="3"/>
      <c r="AA72" s="3"/>
      <c r="AB72" s="3"/>
      <c r="AC72" s="3"/>
      <c r="AD72" s="3"/>
      <c r="AE72" s="3"/>
      <c r="AF72" s="3"/>
      <c r="AG72" s="3"/>
      <c r="AH72" s="3"/>
      <c r="AI72" s="3"/>
      <c r="AJ72" s="3"/>
      <c r="AK72" s="3"/>
      <c r="AL72" s="3"/>
      <c r="AM72" s="3"/>
      <c r="AN72" s="3"/>
      <c r="AO72" s="3"/>
      <c r="AP72" s="3"/>
      <c r="AQ72" s="3"/>
      <c r="AR72" s="3"/>
      <c r="AS72" s="3"/>
    </row>
    <row r="73" spans="1:45" x14ac:dyDescent="0.2">
      <c r="A73" s="3"/>
      <c r="B73" s="3"/>
      <c r="C73" s="3"/>
      <c r="D73" s="3"/>
      <c r="E73" s="3"/>
      <c r="F73" s="3"/>
      <c r="G73" s="3"/>
      <c r="H73" s="3"/>
      <c r="I73" s="3"/>
      <c r="J73" s="3"/>
      <c r="K73" s="3"/>
      <c r="L73" s="3"/>
      <c r="M73" s="3"/>
      <c r="N73" s="3"/>
      <c r="O73" s="3"/>
      <c r="P73" s="3"/>
      <c r="Q73" s="3"/>
      <c r="R73" s="3"/>
      <c r="S73" s="3"/>
      <c r="T73" s="3"/>
      <c r="U73" s="81"/>
      <c r="V73" s="81"/>
      <c r="W73" s="3"/>
      <c r="X73" s="3"/>
      <c r="Y73" s="3"/>
      <c r="Z73" s="3"/>
      <c r="AA73" s="3"/>
      <c r="AB73" s="3"/>
      <c r="AC73" s="3"/>
      <c r="AD73" s="3"/>
      <c r="AE73" s="3"/>
      <c r="AF73" s="3"/>
      <c r="AG73" s="3"/>
      <c r="AH73" s="3"/>
      <c r="AI73" s="3"/>
      <c r="AJ73" s="3"/>
      <c r="AK73" s="3"/>
      <c r="AL73" s="3"/>
      <c r="AM73" s="3"/>
      <c r="AN73" s="3"/>
      <c r="AO73" s="3"/>
      <c r="AP73" s="3"/>
      <c r="AQ73" s="3"/>
      <c r="AR73" s="3"/>
      <c r="AS73" s="3"/>
    </row>
    <row r="74" spans="1:45" x14ac:dyDescent="0.2">
      <c r="A74" s="3"/>
      <c r="B74" s="3"/>
      <c r="C74" s="3"/>
      <c r="D74" s="3"/>
      <c r="E74" s="3"/>
      <c r="F74" s="3"/>
      <c r="G74" s="3"/>
      <c r="H74" s="3"/>
      <c r="I74" s="3"/>
      <c r="J74" s="3"/>
      <c r="K74" s="3"/>
      <c r="L74" s="3"/>
      <c r="M74" s="3"/>
      <c r="N74" s="3"/>
      <c r="O74" s="3"/>
      <c r="P74" s="3"/>
      <c r="Q74" s="3"/>
      <c r="R74" s="3"/>
      <c r="S74" s="3"/>
      <c r="T74" s="3"/>
      <c r="U74" s="81"/>
      <c r="V74" s="81"/>
      <c r="W74" s="3"/>
      <c r="X74" s="3"/>
      <c r="Y74" s="3"/>
      <c r="Z74" s="3"/>
      <c r="AA74" s="3"/>
      <c r="AB74" s="3"/>
      <c r="AC74" s="3"/>
      <c r="AD74" s="3"/>
      <c r="AE74" s="3"/>
      <c r="AF74" s="3"/>
      <c r="AG74" s="3"/>
      <c r="AH74" s="3"/>
      <c r="AI74" s="3"/>
      <c r="AJ74" s="3"/>
      <c r="AK74" s="3"/>
      <c r="AL74" s="3"/>
      <c r="AM74" s="3"/>
      <c r="AN74" s="3"/>
      <c r="AO74" s="3"/>
      <c r="AP74" s="3"/>
      <c r="AQ74" s="3"/>
      <c r="AR74" s="3"/>
      <c r="AS74" s="3"/>
    </row>
    <row r="75" spans="1:45" x14ac:dyDescent="0.2">
      <c r="A75" s="3"/>
      <c r="B75" s="3"/>
      <c r="C75" s="3"/>
      <c r="D75" s="3"/>
      <c r="E75" s="3"/>
      <c r="F75" s="3"/>
      <c r="G75" s="3"/>
      <c r="H75" s="3"/>
      <c r="I75" s="3"/>
      <c r="J75" s="3"/>
      <c r="K75" s="3"/>
      <c r="L75" s="3"/>
      <c r="M75" s="3"/>
      <c r="N75" s="3"/>
      <c r="O75" s="3"/>
      <c r="P75" s="3"/>
      <c r="Q75" s="3"/>
      <c r="R75" s="3"/>
      <c r="S75" s="3"/>
      <c r="T75" s="3"/>
      <c r="U75" s="81"/>
      <c r="V75" s="81"/>
      <c r="W75" s="3"/>
      <c r="X75" s="3"/>
      <c r="Y75" s="3"/>
      <c r="Z75" s="3"/>
      <c r="AA75" s="3"/>
      <c r="AB75" s="3"/>
      <c r="AC75" s="3"/>
      <c r="AD75" s="3"/>
      <c r="AE75" s="3"/>
      <c r="AF75" s="3"/>
      <c r="AG75" s="3"/>
      <c r="AH75" s="3"/>
      <c r="AI75" s="3"/>
      <c r="AJ75" s="3"/>
      <c r="AK75" s="3"/>
      <c r="AL75" s="3"/>
      <c r="AM75" s="3"/>
      <c r="AN75" s="3"/>
      <c r="AO75" s="3"/>
      <c r="AP75" s="3"/>
      <c r="AQ75" s="3"/>
      <c r="AR75" s="3"/>
      <c r="AS75" s="3"/>
    </row>
    <row r="76" spans="1:45" x14ac:dyDescent="0.2">
      <c r="A76" s="3"/>
      <c r="B76" s="3"/>
      <c r="C76" s="3"/>
      <c r="D76" s="3"/>
      <c r="E76" s="3"/>
      <c r="F76" s="3"/>
      <c r="G76" s="3"/>
      <c r="H76" s="3"/>
      <c r="I76" s="3"/>
      <c r="J76" s="3"/>
      <c r="K76" s="3"/>
      <c r="L76" s="3"/>
      <c r="M76" s="3"/>
      <c r="N76" s="3"/>
      <c r="O76" s="3"/>
      <c r="P76" s="3"/>
      <c r="Q76" s="3"/>
      <c r="R76" s="3"/>
      <c r="S76" s="3"/>
      <c r="T76" s="3"/>
      <c r="U76" s="81"/>
      <c r="V76" s="81"/>
      <c r="W76" s="3"/>
      <c r="X76" s="3"/>
      <c r="Y76" s="3"/>
      <c r="Z76" s="3"/>
      <c r="AA76" s="3"/>
      <c r="AB76" s="3"/>
      <c r="AC76" s="3"/>
      <c r="AD76" s="3"/>
      <c r="AE76" s="3"/>
      <c r="AF76" s="3"/>
      <c r="AG76" s="3"/>
      <c r="AH76" s="3"/>
      <c r="AI76" s="3"/>
      <c r="AJ76" s="3"/>
      <c r="AK76" s="3"/>
      <c r="AL76" s="3"/>
      <c r="AM76" s="3"/>
      <c r="AN76" s="3"/>
      <c r="AO76" s="3"/>
      <c r="AP76" s="3"/>
      <c r="AQ76" s="3"/>
      <c r="AR76" s="3"/>
      <c r="AS76" s="3"/>
    </row>
    <row r="77" spans="1:45" x14ac:dyDescent="0.2">
      <c r="A77" s="3"/>
      <c r="B77" s="3"/>
      <c r="C77" s="3"/>
      <c r="D77" s="3"/>
      <c r="E77" s="3"/>
      <c r="F77" s="3"/>
      <c r="G77" s="3"/>
      <c r="H77" s="3"/>
      <c r="I77" s="3"/>
      <c r="J77" s="3"/>
      <c r="K77" s="3"/>
      <c r="L77" s="3"/>
      <c r="M77" s="3"/>
      <c r="N77" s="3"/>
      <c r="O77" s="3"/>
      <c r="P77" s="3"/>
      <c r="Q77" s="3"/>
      <c r="R77" s="3"/>
      <c r="S77" s="3"/>
      <c r="T77" s="3"/>
      <c r="U77" s="81"/>
      <c r="V77" s="81"/>
      <c r="W77" s="3"/>
      <c r="X77" s="3"/>
      <c r="Y77" s="3"/>
      <c r="Z77" s="3"/>
      <c r="AA77" s="3"/>
      <c r="AB77" s="3"/>
      <c r="AC77" s="3"/>
      <c r="AD77" s="3"/>
      <c r="AE77" s="3"/>
      <c r="AF77" s="3"/>
      <c r="AG77" s="3"/>
      <c r="AH77" s="3"/>
      <c r="AI77" s="3"/>
      <c r="AJ77" s="3"/>
      <c r="AK77" s="3"/>
      <c r="AL77" s="3"/>
      <c r="AM77" s="3"/>
      <c r="AN77" s="3"/>
      <c r="AO77" s="3"/>
      <c r="AP77" s="3"/>
      <c r="AQ77" s="3"/>
      <c r="AR77" s="3"/>
      <c r="AS77" s="3"/>
    </row>
    <row r="78" spans="1:45" x14ac:dyDescent="0.2">
      <c r="A78" s="3"/>
      <c r="B78" s="3"/>
      <c r="C78" s="3"/>
      <c r="D78" s="3"/>
      <c r="E78" s="3"/>
      <c r="F78" s="3"/>
      <c r="G78" s="3"/>
      <c r="H78" s="3"/>
      <c r="I78" s="3"/>
      <c r="J78" s="3"/>
      <c r="K78" s="3"/>
      <c r="L78" s="3"/>
      <c r="M78" s="3"/>
      <c r="N78" s="3"/>
      <c r="O78" s="3"/>
      <c r="P78" s="3"/>
      <c r="Q78" s="3"/>
      <c r="R78" s="3"/>
      <c r="S78" s="3"/>
      <c r="T78" s="3"/>
      <c r="U78" s="81"/>
      <c r="V78" s="81"/>
      <c r="W78" s="3"/>
      <c r="X78" s="3"/>
      <c r="Y78" s="3"/>
      <c r="Z78" s="3"/>
      <c r="AA78" s="3"/>
      <c r="AB78" s="3"/>
      <c r="AC78" s="3"/>
      <c r="AD78" s="3"/>
      <c r="AE78" s="3"/>
      <c r="AF78" s="3"/>
      <c r="AG78" s="3"/>
      <c r="AH78" s="3"/>
      <c r="AI78" s="3"/>
      <c r="AJ78" s="3"/>
      <c r="AK78" s="3"/>
      <c r="AL78" s="3"/>
      <c r="AM78" s="3"/>
      <c r="AN78" s="3"/>
      <c r="AO78" s="3"/>
      <c r="AP78" s="3"/>
      <c r="AQ78" s="3"/>
      <c r="AR78" s="3"/>
      <c r="AS78" s="3"/>
    </row>
    <row r="79" spans="1:45" x14ac:dyDescent="0.2">
      <c r="A79" s="3"/>
      <c r="B79" s="3"/>
      <c r="C79" s="3"/>
      <c r="D79" s="3"/>
      <c r="E79" s="3"/>
      <c r="F79" s="3"/>
      <c r="G79" s="3"/>
      <c r="H79" s="3"/>
      <c r="I79" s="3"/>
      <c r="J79" s="3"/>
      <c r="K79" s="3"/>
      <c r="L79" s="3"/>
      <c r="M79" s="3"/>
      <c r="N79" s="3"/>
      <c r="O79" s="3"/>
      <c r="P79" s="3"/>
      <c r="Q79" s="3"/>
      <c r="R79" s="3"/>
      <c r="S79" s="3"/>
      <c r="T79" s="3"/>
      <c r="U79" s="81"/>
      <c r="V79" s="81"/>
      <c r="W79" s="3"/>
      <c r="X79" s="3"/>
      <c r="Y79" s="3"/>
      <c r="Z79" s="3"/>
      <c r="AA79" s="3"/>
      <c r="AB79" s="3"/>
      <c r="AC79" s="3"/>
      <c r="AD79" s="3"/>
      <c r="AE79" s="3"/>
      <c r="AF79" s="3"/>
      <c r="AG79" s="3"/>
      <c r="AH79" s="3"/>
      <c r="AI79" s="3"/>
      <c r="AJ79" s="3"/>
      <c r="AK79" s="3"/>
      <c r="AL79" s="3"/>
      <c r="AM79" s="3"/>
      <c r="AN79" s="3"/>
      <c r="AO79" s="3"/>
      <c r="AP79" s="3"/>
      <c r="AQ79" s="3"/>
      <c r="AR79" s="3"/>
      <c r="AS79" s="3"/>
    </row>
    <row r="80" spans="1:45" x14ac:dyDescent="0.2">
      <c r="A80" s="3"/>
      <c r="B80" s="3"/>
      <c r="C80" s="3"/>
      <c r="D80" s="3"/>
      <c r="E80" s="3"/>
      <c r="F80" s="3"/>
      <c r="G80" s="3"/>
      <c r="H80" s="3"/>
      <c r="I80" s="3"/>
      <c r="J80" s="3"/>
      <c r="K80" s="3"/>
      <c r="L80" s="3"/>
      <c r="M80" s="3"/>
      <c r="N80" s="3"/>
      <c r="O80" s="3"/>
      <c r="P80" s="3"/>
      <c r="Q80" s="3"/>
      <c r="R80" s="3"/>
      <c r="S80" s="3"/>
      <c r="T80" s="3"/>
      <c r="U80" s="81"/>
      <c r="V80" s="81"/>
      <c r="W80" s="3"/>
      <c r="X80" s="3"/>
      <c r="Y80" s="3"/>
      <c r="Z80" s="3"/>
      <c r="AA80" s="3"/>
      <c r="AB80" s="3"/>
      <c r="AC80" s="3"/>
      <c r="AD80" s="3"/>
      <c r="AE80" s="3"/>
      <c r="AF80" s="3"/>
      <c r="AG80" s="3"/>
      <c r="AH80" s="3"/>
      <c r="AI80" s="3"/>
      <c r="AJ80" s="3"/>
      <c r="AK80" s="3"/>
      <c r="AL80" s="3"/>
      <c r="AM80" s="3"/>
      <c r="AN80" s="3"/>
      <c r="AO80" s="3"/>
      <c r="AP80" s="3"/>
      <c r="AQ80" s="3"/>
      <c r="AR80" s="3"/>
      <c r="AS80" s="3"/>
    </row>
    <row r="81" spans="1:45" x14ac:dyDescent="0.2">
      <c r="A81" s="3"/>
      <c r="B81" s="3"/>
      <c r="C81" s="3"/>
      <c r="D81" s="3"/>
      <c r="E81" s="3"/>
      <c r="F81" s="3"/>
      <c r="G81" s="3"/>
      <c r="H81" s="3"/>
      <c r="I81" s="3"/>
      <c r="J81" s="3"/>
      <c r="K81" s="3"/>
      <c r="L81" s="3"/>
      <c r="M81" s="3"/>
      <c r="N81" s="3"/>
      <c r="O81" s="3"/>
      <c r="P81" s="3"/>
      <c r="Q81" s="3"/>
      <c r="R81" s="3"/>
      <c r="S81" s="3"/>
      <c r="T81" s="3"/>
      <c r="U81" s="81"/>
      <c r="V81" s="81"/>
      <c r="W81" s="3"/>
      <c r="X81" s="3"/>
      <c r="Y81" s="3"/>
      <c r="Z81" s="3"/>
      <c r="AA81" s="3"/>
      <c r="AB81" s="3"/>
      <c r="AC81" s="3"/>
      <c r="AD81" s="3"/>
      <c r="AE81" s="3"/>
      <c r="AF81" s="3"/>
      <c r="AG81" s="3"/>
      <c r="AH81" s="3"/>
      <c r="AI81" s="3"/>
      <c r="AJ81" s="3"/>
      <c r="AK81" s="3"/>
      <c r="AL81" s="3"/>
      <c r="AM81" s="3"/>
      <c r="AN81" s="3"/>
      <c r="AO81" s="3"/>
      <c r="AP81" s="3"/>
      <c r="AQ81" s="3"/>
      <c r="AR81" s="3"/>
      <c r="AS81" s="3"/>
    </row>
    <row r="82" spans="1:45" x14ac:dyDescent="0.2">
      <c r="A82" s="3"/>
      <c r="B82" s="3"/>
      <c r="C82" s="3"/>
      <c r="D82" s="3"/>
      <c r="E82" s="3"/>
      <c r="F82" s="3"/>
      <c r="G82" s="3"/>
      <c r="H82" s="3"/>
      <c r="I82" s="3"/>
      <c r="J82" s="3"/>
      <c r="K82" s="3"/>
      <c r="L82" s="3"/>
      <c r="M82" s="3"/>
      <c r="N82" s="3"/>
      <c r="O82" s="3"/>
      <c r="P82" s="3"/>
      <c r="Q82" s="3"/>
      <c r="R82" s="3"/>
      <c r="S82" s="3"/>
      <c r="T82" s="3"/>
      <c r="U82" s="81"/>
      <c r="V82" s="81"/>
      <c r="W82" s="3"/>
      <c r="X82" s="3"/>
      <c r="Y82" s="3"/>
      <c r="Z82" s="3"/>
      <c r="AA82" s="3"/>
      <c r="AB82" s="3"/>
      <c r="AC82" s="3"/>
      <c r="AD82" s="3"/>
      <c r="AE82" s="3"/>
      <c r="AF82" s="3"/>
      <c r="AG82" s="3"/>
      <c r="AH82" s="3"/>
      <c r="AI82" s="3"/>
      <c r="AJ82" s="3"/>
      <c r="AK82" s="3"/>
      <c r="AL82" s="3"/>
      <c r="AM82" s="3"/>
      <c r="AN82" s="3"/>
      <c r="AO82" s="3"/>
      <c r="AP82" s="3"/>
      <c r="AQ82" s="3"/>
      <c r="AR82" s="3"/>
      <c r="AS82" s="3"/>
    </row>
    <row r="83" spans="1:45" x14ac:dyDescent="0.2">
      <c r="A83" s="3"/>
      <c r="B83" s="3"/>
      <c r="C83" s="3"/>
      <c r="D83" s="3"/>
      <c r="E83" s="3"/>
      <c r="F83" s="3"/>
      <c r="G83" s="3"/>
      <c r="H83" s="3"/>
      <c r="I83" s="3"/>
      <c r="J83" s="3"/>
      <c r="K83" s="3"/>
      <c r="L83" s="3"/>
      <c r="M83" s="3"/>
      <c r="N83" s="3"/>
      <c r="O83" s="3"/>
      <c r="P83" s="3"/>
      <c r="Q83" s="3"/>
      <c r="R83" s="3"/>
      <c r="S83" s="3"/>
      <c r="T83" s="3"/>
      <c r="U83" s="81"/>
      <c r="V83" s="81"/>
      <c r="W83" s="3"/>
      <c r="X83" s="3"/>
      <c r="Y83" s="3"/>
      <c r="Z83" s="3"/>
      <c r="AA83" s="3"/>
      <c r="AB83" s="3"/>
      <c r="AC83" s="3"/>
      <c r="AD83" s="3"/>
      <c r="AE83" s="3"/>
      <c r="AF83" s="3"/>
      <c r="AG83" s="3"/>
      <c r="AH83" s="3"/>
      <c r="AI83" s="3"/>
      <c r="AJ83" s="3"/>
      <c r="AK83" s="3"/>
      <c r="AL83" s="3"/>
      <c r="AM83" s="3"/>
      <c r="AN83" s="3"/>
      <c r="AO83" s="3"/>
      <c r="AP83" s="3"/>
      <c r="AQ83" s="3"/>
      <c r="AR83" s="3"/>
      <c r="AS83" s="3"/>
    </row>
    <row r="84" spans="1:45" x14ac:dyDescent="0.2">
      <c r="A84" s="3"/>
      <c r="B84" s="3"/>
      <c r="C84" s="3"/>
      <c r="D84" s="3"/>
      <c r="E84" s="3"/>
      <c r="F84" s="3"/>
      <c r="G84" s="3"/>
      <c r="H84" s="3"/>
      <c r="I84" s="3"/>
      <c r="J84" s="3"/>
      <c r="K84" s="3"/>
      <c r="L84" s="3"/>
      <c r="M84" s="3"/>
      <c r="N84" s="3"/>
      <c r="O84" s="3"/>
      <c r="P84" s="3"/>
      <c r="Q84" s="3"/>
      <c r="R84" s="3"/>
      <c r="S84" s="3"/>
      <c r="T84" s="3"/>
      <c r="U84" s="81"/>
      <c r="V84" s="81"/>
      <c r="W84" s="3"/>
      <c r="X84" s="3"/>
      <c r="Y84" s="3"/>
      <c r="Z84" s="3"/>
      <c r="AA84" s="3"/>
      <c r="AB84" s="3"/>
      <c r="AC84" s="3"/>
      <c r="AD84" s="3"/>
      <c r="AE84" s="3"/>
      <c r="AF84" s="3"/>
      <c r="AG84" s="3"/>
      <c r="AH84" s="3"/>
      <c r="AI84" s="3"/>
      <c r="AJ84" s="3"/>
      <c r="AK84" s="3"/>
      <c r="AL84" s="3"/>
      <c r="AM84" s="3"/>
      <c r="AN84" s="3"/>
      <c r="AO84" s="3"/>
      <c r="AP84" s="3"/>
      <c r="AQ84" s="3"/>
      <c r="AR84" s="3"/>
      <c r="AS84" s="3"/>
    </row>
    <row r="85" spans="1:45" x14ac:dyDescent="0.2">
      <c r="A85" s="3"/>
      <c r="B85" s="3"/>
      <c r="C85" s="3"/>
      <c r="D85" s="3"/>
      <c r="E85" s="3"/>
      <c r="F85" s="3"/>
      <c r="G85" s="3"/>
      <c r="H85" s="3"/>
      <c r="I85" s="3"/>
      <c r="J85" s="3"/>
      <c r="K85" s="3"/>
      <c r="L85" s="3"/>
      <c r="M85" s="3"/>
      <c r="N85" s="3"/>
      <c r="O85" s="3"/>
      <c r="P85" s="3"/>
      <c r="Q85" s="3"/>
      <c r="R85" s="3"/>
      <c r="S85" s="3"/>
      <c r="T85" s="3"/>
      <c r="U85" s="81"/>
      <c r="V85" s="81"/>
      <c r="W85" s="3"/>
      <c r="X85" s="3"/>
      <c r="Y85" s="3"/>
      <c r="Z85" s="3"/>
      <c r="AA85" s="3"/>
      <c r="AB85" s="3"/>
      <c r="AC85" s="3"/>
      <c r="AD85" s="3"/>
      <c r="AE85" s="3"/>
      <c r="AF85" s="3"/>
      <c r="AG85" s="3"/>
      <c r="AH85" s="3"/>
      <c r="AI85" s="3"/>
      <c r="AJ85" s="3"/>
      <c r="AK85" s="3"/>
      <c r="AL85" s="3"/>
      <c r="AM85" s="3"/>
      <c r="AN85" s="3"/>
      <c r="AO85" s="3"/>
      <c r="AP85" s="3"/>
      <c r="AQ85" s="3"/>
      <c r="AR85" s="3"/>
      <c r="AS85" s="3"/>
    </row>
    <row r="86" spans="1:45" x14ac:dyDescent="0.2">
      <c r="A86" s="3"/>
      <c r="B86" s="3"/>
      <c r="C86" s="3"/>
      <c r="D86" s="3"/>
      <c r="E86" s="3"/>
      <c r="F86" s="3"/>
      <c r="G86" s="3"/>
      <c r="H86" s="3"/>
      <c r="I86" s="3"/>
      <c r="J86" s="3"/>
      <c r="K86" s="3"/>
      <c r="L86" s="3"/>
      <c r="M86" s="3"/>
      <c r="N86" s="3"/>
      <c r="O86" s="3"/>
      <c r="P86" s="3"/>
      <c r="Q86" s="3"/>
      <c r="R86" s="3"/>
      <c r="S86" s="3"/>
      <c r="T86" s="3"/>
      <c r="U86" s="81"/>
      <c r="V86" s="81"/>
      <c r="W86" s="3"/>
      <c r="X86" s="3"/>
      <c r="Y86" s="3"/>
      <c r="Z86" s="3"/>
      <c r="AA86" s="3"/>
      <c r="AB86" s="3"/>
      <c r="AC86" s="3"/>
      <c r="AD86" s="3"/>
      <c r="AE86" s="3"/>
      <c r="AF86" s="3"/>
      <c r="AG86" s="3"/>
      <c r="AH86" s="3"/>
      <c r="AI86" s="3"/>
      <c r="AJ86" s="3"/>
      <c r="AK86" s="3"/>
      <c r="AL86" s="3"/>
      <c r="AM86" s="3"/>
      <c r="AN86" s="3"/>
      <c r="AO86" s="3"/>
      <c r="AP86" s="3"/>
      <c r="AQ86" s="3"/>
      <c r="AR86" s="3"/>
      <c r="AS86" s="3"/>
    </row>
    <row r="87" spans="1:45" x14ac:dyDescent="0.2">
      <c r="A87" s="3"/>
      <c r="B87" s="3"/>
      <c r="C87" s="3"/>
      <c r="D87" s="3"/>
      <c r="E87" s="3"/>
      <c r="F87" s="3"/>
      <c r="G87" s="3"/>
      <c r="H87" s="3"/>
      <c r="I87" s="3"/>
      <c r="J87" s="3"/>
      <c r="K87" s="3"/>
      <c r="L87" s="3"/>
      <c r="M87" s="3"/>
      <c r="N87" s="3"/>
      <c r="O87" s="3"/>
      <c r="P87" s="3"/>
      <c r="Q87" s="3"/>
      <c r="R87" s="3"/>
      <c r="S87" s="3"/>
      <c r="T87" s="3"/>
      <c r="U87" s="81"/>
      <c r="V87" s="81"/>
      <c r="W87" s="3"/>
      <c r="X87" s="3"/>
      <c r="Y87" s="3"/>
      <c r="Z87" s="3"/>
      <c r="AA87" s="3"/>
      <c r="AB87" s="3"/>
      <c r="AC87" s="3"/>
      <c r="AD87" s="3"/>
      <c r="AE87" s="3"/>
      <c r="AF87" s="3"/>
      <c r="AG87" s="3"/>
      <c r="AH87" s="3"/>
      <c r="AI87" s="3"/>
      <c r="AJ87" s="3"/>
      <c r="AK87" s="3"/>
      <c r="AL87" s="3"/>
      <c r="AM87" s="3"/>
      <c r="AN87" s="3"/>
      <c r="AO87" s="3"/>
      <c r="AP87" s="3"/>
      <c r="AQ87" s="3"/>
      <c r="AR87" s="3"/>
      <c r="AS87" s="3"/>
    </row>
    <row r="88" spans="1:45" x14ac:dyDescent="0.2">
      <c r="A88" s="3"/>
      <c r="B88" s="3"/>
      <c r="C88" s="3"/>
      <c r="D88" s="3"/>
      <c r="E88" s="3"/>
      <c r="F88" s="3"/>
      <c r="G88" s="3"/>
      <c r="H88" s="3"/>
      <c r="I88" s="3"/>
      <c r="J88" s="3"/>
      <c r="K88" s="3"/>
      <c r="L88" s="3"/>
      <c r="M88" s="3"/>
      <c r="N88" s="3"/>
      <c r="O88" s="3"/>
      <c r="P88" s="3"/>
      <c r="Q88" s="3"/>
      <c r="R88" s="3"/>
      <c r="S88" s="3"/>
      <c r="T88" s="3"/>
      <c r="U88" s="81"/>
      <c r="V88" s="81"/>
      <c r="W88" s="3"/>
      <c r="X88" s="3"/>
      <c r="Y88" s="3"/>
      <c r="Z88" s="3"/>
      <c r="AA88" s="3"/>
      <c r="AB88" s="3"/>
      <c r="AC88" s="3"/>
      <c r="AD88" s="3"/>
      <c r="AE88" s="3"/>
      <c r="AF88" s="3"/>
      <c r="AG88" s="3"/>
      <c r="AH88" s="3"/>
      <c r="AI88" s="3"/>
      <c r="AJ88" s="3"/>
      <c r="AK88" s="3"/>
      <c r="AL88" s="3"/>
      <c r="AM88" s="3"/>
      <c r="AN88" s="3"/>
      <c r="AO88" s="3"/>
      <c r="AP88" s="3"/>
      <c r="AQ88" s="3"/>
      <c r="AR88" s="3"/>
      <c r="AS88" s="3"/>
    </row>
    <row r="89" spans="1:45" x14ac:dyDescent="0.2">
      <c r="A89" s="3"/>
      <c r="B89" s="3"/>
      <c r="C89" s="3"/>
      <c r="D89" s="3"/>
      <c r="E89" s="3"/>
      <c r="F89" s="3"/>
      <c r="G89" s="3"/>
      <c r="H89" s="3"/>
      <c r="I89" s="3"/>
      <c r="J89" s="3"/>
      <c r="K89" s="3"/>
      <c r="L89" s="3"/>
      <c r="M89" s="3"/>
      <c r="N89" s="3"/>
      <c r="O89" s="3"/>
      <c r="P89" s="3"/>
      <c r="Q89" s="3"/>
      <c r="R89" s="3"/>
      <c r="S89" s="3"/>
      <c r="T89" s="3"/>
      <c r="U89" s="81"/>
      <c r="V89" s="81"/>
      <c r="W89" s="3"/>
      <c r="X89" s="3"/>
      <c r="Y89" s="3"/>
      <c r="Z89" s="3"/>
      <c r="AA89" s="3"/>
      <c r="AB89" s="3"/>
      <c r="AC89" s="3"/>
      <c r="AD89" s="3"/>
      <c r="AE89" s="3"/>
      <c r="AF89" s="3"/>
      <c r="AG89" s="3"/>
      <c r="AH89" s="3"/>
      <c r="AI89" s="3"/>
      <c r="AJ89" s="3"/>
      <c r="AK89" s="3"/>
      <c r="AL89" s="3"/>
      <c r="AM89" s="3"/>
      <c r="AN89" s="3"/>
      <c r="AO89" s="3"/>
      <c r="AP89" s="3"/>
      <c r="AQ89" s="3"/>
      <c r="AR89" s="3"/>
      <c r="AS89" s="3"/>
    </row>
    <row r="90" spans="1:45" x14ac:dyDescent="0.2">
      <c r="A90" s="3"/>
      <c r="B90" s="3"/>
      <c r="C90" s="3"/>
      <c r="D90" s="3"/>
      <c r="E90" s="3"/>
      <c r="F90" s="3"/>
      <c r="G90" s="3"/>
      <c r="H90" s="3"/>
      <c r="I90" s="3"/>
      <c r="J90" s="3"/>
      <c r="K90" s="3"/>
      <c r="L90" s="3"/>
      <c r="M90" s="3"/>
      <c r="N90" s="3"/>
      <c r="O90" s="3"/>
      <c r="P90" s="3"/>
      <c r="Q90" s="3"/>
      <c r="R90" s="3"/>
      <c r="S90" s="3"/>
      <c r="T90" s="3"/>
      <c r="U90" s="81"/>
      <c r="V90" s="81"/>
      <c r="W90" s="3"/>
      <c r="X90" s="3"/>
      <c r="Y90" s="3"/>
      <c r="Z90" s="3"/>
      <c r="AA90" s="3"/>
      <c r="AB90" s="3"/>
      <c r="AC90" s="3"/>
      <c r="AD90" s="3"/>
      <c r="AE90" s="3"/>
      <c r="AF90" s="3"/>
      <c r="AG90" s="3"/>
      <c r="AH90" s="3"/>
      <c r="AI90" s="3"/>
      <c r="AJ90" s="3"/>
      <c r="AK90" s="3"/>
      <c r="AL90" s="3"/>
      <c r="AM90" s="3"/>
      <c r="AN90" s="3"/>
      <c r="AO90" s="3"/>
      <c r="AP90" s="3"/>
      <c r="AQ90" s="3"/>
      <c r="AR90" s="3"/>
      <c r="AS90" s="3"/>
    </row>
    <row r="91" spans="1:45" x14ac:dyDescent="0.2">
      <c r="A91" s="3"/>
      <c r="B91" s="3"/>
      <c r="C91" s="3"/>
      <c r="D91" s="3"/>
      <c r="E91" s="3"/>
      <c r="F91" s="3"/>
      <c r="G91" s="3"/>
      <c r="H91" s="3"/>
      <c r="I91" s="3"/>
      <c r="J91" s="3"/>
      <c r="K91" s="3"/>
      <c r="L91" s="3"/>
      <c r="M91" s="3"/>
      <c r="N91" s="3"/>
      <c r="O91" s="3"/>
      <c r="P91" s="3"/>
      <c r="Q91" s="3"/>
      <c r="R91" s="3"/>
      <c r="S91" s="3"/>
      <c r="T91" s="3"/>
      <c r="U91" s="81"/>
      <c r="V91" s="81"/>
      <c r="W91" s="3"/>
      <c r="X91" s="3"/>
      <c r="Y91" s="3"/>
      <c r="Z91" s="3"/>
      <c r="AA91" s="3"/>
      <c r="AB91" s="3"/>
      <c r="AC91" s="3"/>
      <c r="AD91" s="3"/>
      <c r="AE91" s="3"/>
      <c r="AF91" s="3"/>
      <c r="AG91" s="3"/>
      <c r="AH91" s="3"/>
      <c r="AI91" s="3"/>
      <c r="AJ91" s="3"/>
      <c r="AK91" s="3"/>
      <c r="AL91" s="3"/>
      <c r="AM91" s="3"/>
      <c r="AN91" s="3"/>
      <c r="AO91" s="3"/>
      <c r="AP91" s="3"/>
      <c r="AQ91" s="3"/>
      <c r="AR91" s="3"/>
      <c r="AS91" s="3"/>
    </row>
    <row r="92" spans="1:45" x14ac:dyDescent="0.2">
      <c r="A92" s="3"/>
      <c r="B92" s="3"/>
      <c r="C92" s="3"/>
      <c r="D92" s="3"/>
      <c r="E92" s="3"/>
      <c r="F92" s="3"/>
      <c r="G92" s="3"/>
      <c r="H92" s="3"/>
      <c r="I92" s="3"/>
      <c r="J92" s="3"/>
      <c r="K92" s="3"/>
      <c r="L92" s="3"/>
      <c r="M92" s="3"/>
      <c r="N92" s="3"/>
      <c r="O92" s="3"/>
      <c r="P92" s="3"/>
      <c r="Q92" s="3"/>
      <c r="R92" s="3"/>
      <c r="S92" s="3"/>
      <c r="T92" s="3"/>
      <c r="U92" s="81"/>
      <c r="V92" s="81"/>
      <c r="W92" s="3"/>
      <c r="X92" s="3"/>
      <c r="Y92" s="3"/>
      <c r="Z92" s="3"/>
      <c r="AA92" s="3"/>
      <c r="AB92" s="3"/>
      <c r="AC92" s="3"/>
      <c r="AD92" s="3"/>
      <c r="AE92" s="3"/>
      <c r="AF92" s="3"/>
      <c r="AG92" s="3"/>
      <c r="AH92" s="3"/>
      <c r="AI92" s="3"/>
      <c r="AJ92" s="3"/>
      <c r="AK92" s="3"/>
      <c r="AL92" s="3"/>
      <c r="AM92" s="3"/>
      <c r="AN92" s="3"/>
      <c r="AO92" s="3"/>
      <c r="AP92" s="3"/>
      <c r="AQ92" s="3"/>
      <c r="AR92" s="3"/>
      <c r="AS92" s="3"/>
    </row>
    <row r="93" spans="1:45" x14ac:dyDescent="0.2">
      <c r="A93" s="3"/>
      <c r="B93" s="3"/>
      <c r="C93" s="3"/>
      <c r="D93" s="3"/>
      <c r="E93" s="3"/>
      <c r="F93" s="3"/>
      <c r="G93" s="3"/>
      <c r="H93" s="3"/>
      <c r="I93" s="3"/>
      <c r="J93" s="3"/>
      <c r="K93" s="3"/>
      <c r="L93" s="3"/>
      <c r="M93" s="3"/>
      <c r="N93" s="3"/>
      <c r="O93" s="3"/>
      <c r="P93" s="3"/>
      <c r="Q93" s="3"/>
      <c r="R93" s="3"/>
      <c r="S93" s="3"/>
      <c r="T93" s="3"/>
      <c r="U93" s="81"/>
      <c r="V93" s="81"/>
      <c r="W93" s="3"/>
      <c r="X93" s="3"/>
      <c r="Y93" s="3"/>
      <c r="Z93" s="3"/>
      <c r="AA93" s="3"/>
      <c r="AB93" s="3"/>
      <c r="AC93" s="3"/>
      <c r="AD93" s="3"/>
      <c r="AE93" s="3"/>
      <c r="AF93" s="3"/>
      <c r="AG93" s="3"/>
      <c r="AH93" s="3"/>
      <c r="AI93" s="3"/>
      <c r="AJ93" s="3"/>
      <c r="AK93" s="3"/>
      <c r="AL93" s="3"/>
      <c r="AM93" s="3"/>
      <c r="AN93" s="3"/>
      <c r="AO93" s="3"/>
      <c r="AP93" s="3"/>
      <c r="AQ93" s="3"/>
      <c r="AR93" s="3"/>
      <c r="AS93" s="3"/>
    </row>
    <row r="94" spans="1:45" x14ac:dyDescent="0.2">
      <c r="A94" s="3"/>
      <c r="B94" s="3"/>
      <c r="C94" s="3"/>
      <c r="D94" s="3"/>
      <c r="E94" s="3"/>
      <c r="F94" s="3"/>
      <c r="G94" s="3"/>
      <c r="H94" s="3"/>
      <c r="I94" s="3"/>
      <c r="J94" s="3"/>
      <c r="K94" s="3"/>
      <c r="L94" s="3"/>
      <c r="M94" s="3"/>
      <c r="N94" s="3"/>
      <c r="O94" s="3"/>
      <c r="P94" s="3"/>
      <c r="Q94" s="3"/>
      <c r="R94" s="3"/>
      <c r="S94" s="3"/>
      <c r="T94" s="3"/>
      <c r="U94" s="81"/>
      <c r="V94" s="81"/>
      <c r="W94" s="3"/>
      <c r="X94" s="3"/>
      <c r="Y94" s="3"/>
      <c r="Z94" s="3"/>
      <c r="AA94" s="3"/>
      <c r="AB94" s="3"/>
      <c r="AC94" s="3"/>
      <c r="AD94" s="3"/>
      <c r="AE94" s="3"/>
      <c r="AF94" s="3"/>
      <c r="AG94" s="3"/>
      <c r="AH94" s="3"/>
      <c r="AI94" s="3"/>
      <c r="AJ94" s="3"/>
      <c r="AK94" s="3"/>
      <c r="AL94" s="3"/>
      <c r="AM94" s="3"/>
      <c r="AN94" s="3"/>
      <c r="AO94" s="3"/>
      <c r="AP94" s="3"/>
      <c r="AQ94" s="3"/>
      <c r="AR94" s="3"/>
      <c r="AS94" s="3"/>
    </row>
    <row r="95" spans="1:45" x14ac:dyDescent="0.2">
      <c r="A95" s="3"/>
      <c r="B95" s="3"/>
      <c r="C95" s="3"/>
      <c r="D95" s="3"/>
      <c r="E95" s="3"/>
      <c r="F95" s="3"/>
      <c r="G95" s="3"/>
      <c r="H95" s="3"/>
      <c r="I95" s="3"/>
      <c r="J95" s="3"/>
      <c r="K95" s="3"/>
      <c r="L95" s="3"/>
      <c r="M95" s="3"/>
      <c r="N95" s="3"/>
      <c r="O95" s="3"/>
      <c r="P95" s="3"/>
      <c r="Q95" s="3"/>
      <c r="R95" s="3"/>
      <c r="S95" s="3"/>
      <c r="T95" s="3"/>
      <c r="U95" s="81"/>
      <c r="V95" s="81"/>
      <c r="W95" s="3"/>
      <c r="X95" s="3"/>
      <c r="Y95" s="3"/>
      <c r="Z95" s="3"/>
      <c r="AA95" s="3"/>
      <c r="AB95" s="3"/>
      <c r="AC95" s="3"/>
      <c r="AD95" s="3"/>
      <c r="AE95" s="3"/>
      <c r="AF95" s="3"/>
      <c r="AG95" s="3"/>
      <c r="AH95" s="3"/>
      <c r="AI95" s="3"/>
      <c r="AJ95" s="3"/>
      <c r="AK95" s="3"/>
      <c r="AL95" s="3"/>
      <c r="AM95" s="3"/>
      <c r="AN95" s="3"/>
      <c r="AO95" s="3"/>
      <c r="AP95" s="3"/>
      <c r="AQ95" s="3"/>
      <c r="AR95" s="3"/>
      <c r="AS95" s="3"/>
    </row>
    <row r="96" spans="1:45" x14ac:dyDescent="0.2">
      <c r="A96" s="3"/>
      <c r="B96" s="3"/>
      <c r="C96" s="3"/>
      <c r="D96" s="3"/>
      <c r="E96" s="3"/>
      <c r="F96" s="3"/>
      <c r="G96" s="3"/>
      <c r="H96" s="3"/>
      <c r="I96" s="3"/>
      <c r="J96" s="3"/>
      <c r="K96" s="3"/>
      <c r="L96" s="3"/>
      <c r="M96" s="3"/>
      <c r="N96" s="3"/>
      <c r="O96" s="3"/>
      <c r="P96" s="3"/>
      <c r="Q96" s="3"/>
      <c r="R96" s="3"/>
      <c r="S96" s="3"/>
      <c r="T96" s="3"/>
      <c r="U96" s="81"/>
      <c r="V96" s="81"/>
      <c r="W96" s="3"/>
      <c r="X96" s="3"/>
      <c r="Y96" s="3"/>
      <c r="Z96" s="3"/>
      <c r="AA96" s="3"/>
      <c r="AB96" s="3"/>
      <c r="AC96" s="3"/>
      <c r="AD96" s="3"/>
      <c r="AE96" s="3"/>
      <c r="AF96" s="3"/>
      <c r="AG96" s="3"/>
      <c r="AH96" s="3"/>
      <c r="AI96" s="3"/>
      <c r="AJ96" s="3"/>
      <c r="AK96" s="3"/>
      <c r="AL96" s="3"/>
      <c r="AM96" s="3"/>
      <c r="AN96" s="3"/>
      <c r="AO96" s="3"/>
      <c r="AP96" s="3"/>
      <c r="AQ96" s="3"/>
      <c r="AR96" s="3"/>
      <c r="AS96" s="3"/>
    </row>
    <row r="97" spans="1:45" x14ac:dyDescent="0.2">
      <c r="A97" s="3"/>
      <c r="B97" s="3"/>
      <c r="C97" s="3"/>
      <c r="D97" s="3"/>
      <c r="E97" s="3"/>
      <c r="F97" s="3"/>
      <c r="G97" s="3"/>
      <c r="H97" s="3"/>
      <c r="I97" s="3"/>
      <c r="J97" s="3"/>
      <c r="K97" s="3"/>
      <c r="L97" s="3"/>
      <c r="M97" s="3"/>
      <c r="N97" s="3"/>
      <c r="O97" s="3"/>
      <c r="P97" s="3"/>
      <c r="Q97" s="3"/>
      <c r="R97" s="3"/>
      <c r="S97" s="3"/>
      <c r="T97" s="3"/>
      <c r="U97" s="81"/>
      <c r="V97" s="81"/>
      <c r="W97" s="3"/>
      <c r="X97" s="3"/>
      <c r="Y97" s="3"/>
      <c r="Z97" s="3"/>
      <c r="AA97" s="3"/>
      <c r="AB97" s="3"/>
      <c r="AC97" s="3"/>
      <c r="AD97" s="3"/>
      <c r="AE97" s="3"/>
      <c r="AF97" s="3"/>
      <c r="AG97" s="3"/>
      <c r="AH97" s="3"/>
      <c r="AI97" s="3"/>
      <c r="AJ97" s="3"/>
      <c r="AK97" s="3"/>
      <c r="AL97" s="3"/>
      <c r="AM97" s="3"/>
      <c r="AN97" s="3"/>
      <c r="AO97" s="3"/>
      <c r="AP97" s="3"/>
      <c r="AQ97" s="3"/>
      <c r="AR97" s="3"/>
      <c r="AS97" s="3"/>
    </row>
    <row r="98" spans="1:45" x14ac:dyDescent="0.2">
      <c r="A98" s="3"/>
      <c r="B98" s="3"/>
      <c r="C98" s="3"/>
      <c r="D98" s="3"/>
      <c r="E98" s="3"/>
      <c r="F98" s="3"/>
      <c r="G98" s="3"/>
      <c r="H98" s="3"/>
      <c r="I98" s="3"/>
      <c r="J98" s="3"/>
      <c r="K98" s="3"/>
      <c r="L98" s="3"/>
      <c r="M98" s="3"/>
      <c r="N98" s="3"/>
      <c r="O98" s="3"/>
      <c r="P98" s="3"/>
      <c r="Q98" s="3"/>
      <c r="R98" s="3"/>
      <c r="S98" s="3"/>
      <c r="T98" s="3"/>
      <c r="U98" s="81"/>
      <c r="V98" s="81"/>
      <c r="W98" s="3"/>
      <c r="X98" s="3"/>
      <c r="Y98" s="3"/>
      <c r="Z98" s="3"/>
      <c r="AA98" s="3"/>
      <c r="AB98" s="3"/>
      <c r="AC98" s="3"/>
      <c r="AD98" s="3"/>
      <c r="AE98" s="3"/>
      <c r="AF98" s="3"/>
      <c r="AG98" s="3"/>
      <c r="AH98" s="3"/>
      <c r="AI98" s="3"/>
      <c r="AJ98" s="3"/>
      <c r="AK98" s="3"/>
      <c r="AL98" s="3"/>
      <c r="AM98" s="3"/>
      <c r="AN98" s="3"/>
      <c r="AO98" s="3"/>
      <c r="AP98" s="3"/>
      <c r="AQ98" s="3"/>
      <c r="AR98" s="3"/>
      <c r="AS98" s="3"/>
    </row>
    <row r="99" spans="1:45" x14ac:dyDescent="0.2">
      <c r="A99" s="3"/>
      <c r="B99" s="3"/>
      <c r="C99" s="3"/>
      <c r="D99" s="3"/>
      <c r="E99" s="3"/>
      <c r="F99" s="3"/>
      <c r="G99" s="3"/>
      <c r="H99" s="3"/>
      <c r="I99" s="3"/>
      <c r="J99" s="3"/>
      <c r="K99" s="3"/>
      <c r="L99" s="3"/>
      <c r="M99" s="3"/>
      <c r="N99" s="3"/>
      <c r="O99" s="3"/>
      <c r="P99" s="3"/>
      <c r="Q99" s="3"/>
      <c r="R99" s="3"/>
      <c r="S99" s="3"/>
      <c r="T99" s="3"/>
      <c r="U99" s="81"/>
      <c r="V99" s="81"/>
      <c r="W99" s="3"/>
      <c r="X99" s="3"/>
      <c r="Y99" s="3"/>
      <c r="Z99" s="3"/>
      <c r="AA99" s="3"/>
      <c r="AB99" s="3"/>
      <c r="AC99" s="3"/>
      <c r="AD99" s="3"/>
      <c r="AE99" s="3"/>
      <c r="AF99" s="3"/>
      <c r="AG99" s="3"/>
      <c r="AH99" s="3"/>
      <c r="AI99" s="3"/>
      <c r="AJ99" s="3"/>
      <c r="AK99" s="3"/>
      <c r="AL99" s="3"/>
      <c r="AM99" s="3"/>
      <c r="AN99" s="3"/>
      <c r="AO99" s="3"/>
      <c r="AP99" s="3"/>
      <c r="AQ99" s="3"/>
      <c r="AR99" s="3"/>
      <c r="AS99" s="3"/>
    </row>
    <row r="100" spans="1:45" x14ac:dyDescent="0.2">
      <c r="A100" s="3"/>
      <c r="B100" s="3"/>
      <c r="C100" s="3"/>
      <c r="D100" s="3"/>
      <c r="E100" s="3"/>
      <c r="F100" s="3"/>
      <c r="G100" s="3"/>
      <c r="H100" s="3"/>
      <c r="I100" s="3"/>
      <c r="J100" s="3"/>
      <c r="K100" s="3"/>
      <c r="L100" s="3"/>
      <c r="M100" s="3"/>
      <c r="N100" s="3"/>
      <c r="O100" s="3"/>
      <c r="P100" s="3"/>
      <c r="Q100" s="3"/>
      <c r="R100" s="3"/>
      <c r="S100" s="3"/>
      <c r="T100" s="3"/>
      <c r="U100" s="81"/>
      <c r="V100" s="81"/>
      <c r="W100" s="3"/>
      <c r="X100" s="3"/>
      <c r="Y100" s="3"/>
      <c r="Z100" s="3"/>
      <c r="AA100" s="3"/>
      <c r="AB100" s="3"/>
      <c r="AC100" s="3"/>
      <c r="AD100" s="3"/>
      <c r="AE100" s="3"/>
      <c r="AF100" s="3"/>
      <c r="AG100" s="3"/>
      <c r="AH100" s="3"/>
      <c r="AI100" s="3"/>
      <c r="AJ100" s="3"/>
      <c r="AK100" s="3"/>
      <c r="AL100" s="3"/>
      <c r="AM100" s="3"/>
      <c r="AN100" s="3"/>
      <c r="AO100" s="3"/>
      <c r="AP100" s="3"/>
      <c r="AQ100" s="3"/>
      <c r="AR100" s="3"/>
      <c r="AS100" s="3"/>
    </row>
    <row r="101" spans="1:45" x14ac:dyDescent="0.2">
      <c r="A101" s="3"/>
      <c r="B101" s="3"/>
      <c r="C101" s="3"/>
      <c r="D101" s="3"/>
      <c r="E101" s="3"/>
      <c r="F101" s="3"/>
      <c r="G101" s="3"/>
      <c r="H101" s="3"/>
      <c r="I101" s="3"/>
      <c r="J101" s="3"/>
      <c r="K101" s="3"/>
      <c r="L101" s="3"/>
      <c r="M101" s="3"/>
      <c r="N101" s="3"/>
      <c r="O101" s="3"/>
      <c r="P101" s="3"/>
      <c r="Q101" s="3"/>
      <c r="R101" s="3"/>
      <c r="S101" s="3"/>
      <c r="T101" s="3"/>
      <c r="U101" s="81"/>
      <c r="V101" s="81"/>
      <c r="W101" s="3"/>
      <c r="X101" s="3"/>
      <c r="Y101" s="3"/>
      <c r="Z101" s="3"/>
      <c r="AA101" s="3"/>
      <c r="AB101" s="3"/>
      <c r="AC101" s="3"/>
      <c r="AD101" s="3"/>
      <c r="AE101" s="3"/>
      <c r="AF101" s="3"/>
      <c r="AG101" s="3"/>
      <c r="AH101" s="3"/>
      <c r="AI101" s="3"/>
      <c r="AJ101" s="3"/>
      <c r="AK101" s="3"/>
      <c r="AL101" s="3"/>
      <c r="AM101" s="3"/>
      <c r="AN101" s="3"/>
      <c r="AO101" s="3"/>
      <c r="AP101" s="3"/>
      <c r="AQ101" s="3"/>
      <c r="AR101" s="3"/>
      <c r="AS101" s="3"/>
    </row>
    <row r="102" spans="1:45" x14ac:dyDescent="0.2">
      <c r="A102" s="3"/>
      <c r="B102" s="3"/>
      <c r="C102" s="3"/>
      <c r="D102" s="3"/>
      <c r="E102" s="3"/>
      <c r="F102" s="3"/>
      <c r="G102" s="3"/>
      <c r="H102" s="3"/>
      <c r="I102" s="3"/>
      <c r="J102" s="3"/>
      <c r="K102" s="3"/>
      <c r="L102" s="3"/>
      <c r="M102" s="3"/>
      <c r="N102" s="3"/>
      <c r="O102" s="3"/>
      <c r="P102" s="3"/>
      <c r="Q102" s="3"/>
      <c r="R102" s="3"/>
      <c r="S102" s="3"/>
      <c r="T102" s="3"/>
      <c r="U102" s="81"/>
      <c r="V102" s="81"/>
      <c r="W102" s="3"/>
      <c r="X102" s="3"/>
      <c r="Y102" s="3"/>
      <c r="Z102" s="3"/>
      <c r="AA102" s="3"/>
      <c r="AB102" s="3"/>
      <c r="AC102" s="3"/>
      <c r="AD102" s="3"/>
      <c r="AE102" s="3"/>
      <c r="AF102" s="3"/>
      <c r="AG102" s="3"/>
      <c r="AH102" s="3"/>
      <c r="AI102" s="3"/>
      <c r="AJ102" s="3"/>
      <c r="AK102" s="3"/>
      <c r="AL102" s="3"/>
      <c r="AM102" s="3"/>
      <c r="AN102" s="3"/>
      <c r="AO102" s="3"/>
      <c r="AP102" s="3"/>
      <c r="AQ102" s="3"/>
      <c r="AR102" s="3"/>
      <c r="AS102" s="3"/>
    </row>
    <row r="103" spans="1:45" x14ac:dyDescent="0.2">
      <c r="A103" s="3"/>
      <c r="B103" s="3"/>
      <c r="C103" s="3"/>
      <c r="D103" s="3"/>
      <c r="E103" s="3"/>
      <c r="F103" s="3"/>
      <c r="G103" s="3"/>
      <c r="H103" s="3"/>
      <c r="I103" s="3"/>
      <c r="J103" s="3"/>
      <c r="K103" s="3"/>
      <c r="L103" s="3"/>
      <c r="M103" s="3"/>
      <c r="N103" s="3"/>
      <c r="O103" s="3"/>
      <c r="P103" s="3"/>
      <c r="Q103" s="3"/>
      <c r="R103" s="3"/>
      <c r="S103" s="3"/>
      <c r="T103" s="3"/>
      <c r="U103" s="81"/>
      <c r="V103" s="81"/>
      <c r="W103" s="3"/>
      <c r="X103" s="3"/>
      <c r="Y103" s="3"/>
      <c r="Z103" s="3"/>
      <c r="AA103" s="3"/>
      <c r="AB103" s="3"/>
      <c r="AC103" s="3"/>
      <c r="AD103" s="3"/>
      <c r="AE103" s="3"/>
      <c r="AF103" s="3"/>
      <c r="AG103" s="3"/>
      <c r="AH103" s="3"/>
      <c r="AI103" s="3"/>
      <c r="AJ103" s="3"/>
      <c r="AK103" s="3"/>
      <c r="AL103" s="3"/>
      <c r="AM103" s="3"/>
      <c r="AN103" s="3"/>
      <c r="AO103" s="3"/>
      <c r="AP103" s="3"/>
      <c r="AQ103" s="3"/>
      <c r="AR103" s="3"/>
      <c r="AS103" s="3"/>
    </row>
    <row r="104" spans="1:45" x14ac:dyDescent="0.2">
      <c r="A104" s="3"/>
      <c r="B104" s="3"/>
      <c r="C104" s="3"/>
      <c r="D104" s="3"/>
      <c r="E104" s="3"/>
      <c r="F104" s="3"/>
      <c r="G104" s="3"/>
      <c r="H104" s="3"/>
      <c r="I104" s="3"/>
      <c r="J104" s="3"/>
      <c r="K104" s="3"/>
      <c r="L104" s="3"/>
      <c r="M104" s="3"/>
      <c r="N104" s="3"/>
      <c r="O104" s="3"/>
      <c r="P104" s="3"/>
      <c r="Q104" s="3"/>
      <c r="R104" s="3"/>
      <c r="S104" s="3"/>
      <c r="T104" s="3"/>
      <c r="U104" s="81"/>
      <c r="V104" s="81"/>
      <c r="W104" s="3"/>
      <c r="X104" s="3"/>
      <c r="Y104" s="3"/>
      <c r="Z104" s="3"/>
      <c r="AA104" s="3"/>
      <c r="AB104" s="3"/>
      <c r="AC104" s="3"/>
      <c r="AD104" s="3"/>
      <c r="AE104" s="3"/>
      <c r="AF104" s="3"/>
      <c r="AG104" s="3"/>
      <c r="AH104" s="3"/>
      <c r="AI104" s="3"/>
      <c r="AJ104" s="3"/>
      <c r="AK104" s="3"/>
      <c r="AL104" s="3"/>
      <c r="AM104" s="3"/>
      <c r="AN104" s="3"/>
      <c r="AO104" s="3"/>
      <c r="AP104" s="3"/>
      <c r="AQ104" s="3"/>
      <c r="AR104" s="3"/>
      <c r="AS104" s="3"/>
    </row>
    <row r="105" spans="1:45" x14ac:dyDescent="0.2">
      <c r="A105" s="3"/>
      <c r="B105" s="3"/>
      <c r="C105" s="3"/>
      <c r="D105" s="3"/>
      <c r="E105" s="3"/>
      <c r="F105" s="3"/>
      <c r="G105" s="3"/>
      <c r="H105" s="3"/>
      <c r="I105" s="3"/>
      <c r="J105" s="3"/>
      <c r="K105" s="3"/>
      <c r="L105" s="3"/>
      <c r="M105" s="3"/>
      <c r="N105" s="3"/>
      <c r="O105" s="3"/>
      <c r="P105" s="3"/>
      <c r="Q105" s="3"/>
      <c r="R105" s="3"/>
      <c r="S105" s="3"/>
      <c r="T105" s="3"/>
      <c r="U105" s="81"/>
      <c r="V105" s="81"/>
      <c r="W105" s="3"/>
      <c r="X105" s="3"/>
      <c r="Y105" s="3"/>
      <c r="Z105" s="3"/>
      <c r="AA105" s="3"/>
      <c r="AB105" s="3"/>
      <c r="AC105" s="3"/>
      <c r="AD105" s="3"/>
      <c r="AE105" s="3"/>
      <c r="AF105" s="3"/>
      <c r="AG105" s="3"/>
      <c r="AH105" s="3"/>
      <c r="AI105" s="3"/>
      <c r="AJ105" s="3"/>
      <c r="AK105" s="3"/>
      <c r="AL105" s="3"/>
      <c r="AM105" s="3"/>
      <c r="AN105" s="3"/>
      <c r="AO105" s="3"/>
      <c r="AP105" s="3"/>
      <c r="AQ105" s="3"/>
      <c r="AR105" s="3"/>
      <c r="AS105" s="3"/>
    </row>
    <row r="106" spans="1:45" x14ac:dyDescent="0.2">
      <c r="A106" s="3"/>
      <c r="B106" s="3"/>
      <c r="C106" s="3"/>
      <c r="D106" s="3"/>
      <c r="E106" s="3"/>
      <c r="F106" s="3"/>
      <c r="G106" s="3"/>
      <c r="H106" s="3"/>
      <c r="I106" s="3"/>
      <c r="J106" s="3"/>
      <c r="K106" s="3"/>
      <c r="L106" s="3"/>
      <c r="M106" s="3"/>
      <c r="N106" s="3"/>
      <c r="O106" s="3"/>
      <c r="P106" s="3"/>
      <c r="Q106" s="3"/>
      <c r="R106" s="3"/>
      <c r="S106" s="3"/>
      <c r="T106" s="3"/>
      <c r="U106" s="81"/>
      <c r="V106" s="81"/>
      <c r="W106" s="3"/>
      <c r="X106" s="3"/>
      <c r="Y106" s="3"/>
      <c r="Z106" s="3"/>
      <c r="AA106" s="3"/>
      <c r="AB106" s="3"/>
      <c r="AC106" s="3"/>
      <c r="AD106" s="3"/>
      <c r="AE106" s="3"/>
      <c r="AF106" s="3"/>
      <c r="AG106" s="3"/>
      <c r="AH106" s="3"/>
      <c r="AI106" s="3"/>
      <c r="AJ106" s="3"/>
      <c r="AK106" s="3"/>
      <c r="AL106" s="3"/>
      <c r="AM106" s="3"/>
      <c r="AN106" s="3"/>
      <c r="AO106" s="3"/>
      <c r="AP106" s="3"/>
      <c r="AQ106" s="3"/>
      <c r="AR106" s="3"/>
      <c r="AS106" s="3"/>
    </row>
    <row r="107" spans="1:45" x14ac:dyDescent="0.2">
      <c r="A107" s="3"/>
      <c r="B107" s="3"/>
      <c r="C107" s="3"/>
      <c r="D107" s="3"/>
      <c r="E107" s="3"/>
      <c r="F107" s="3"/>
      <c r="G107" s="3"/>
      <c r="H107" s="3"/>
      <c r="I107" s="3"/>
      <c r="J107" s="3"/>
      <c r="K107" s="3"/>
      <c r="L107" s="3"/>
      <c r="M107" s="3"/>
      <c r="N107" s="3"/>
      <c r="O107" s="3"/>
      <c r="P107" s="3"/>
      <c r="Q107" s="3"/>
      <c r="R107" s="3"/>
      <c r="S107" s="3"/>
      <c r="T107" s="3"/>
      <c r="U107" s="81"/>
      <c r="V107" s="81"/>
      <c r="W107" s="3"/>
      <c r="X107" s="3"/>
      <c r="Y107" s="3"/>
      <c r="Z107" s="3"/>
      <c r="AA107" s="3"/>
      <c r="AB107" s="3"/>
      <c r="AC107" s="3"/>
      <c r="AD107" s="3"/>
      <c r="AE107" s="3"/>
      <c r="AF107" s="3"/>
      <c r="AG107" s="3"/>
      <c r="AH107" s="3"/>
      <c r="AI107" s="3"/>
      <c r="AJ107" s="3"/>
      <c r="AK107" s="3"/>
      <c r="AL107" s="3"/>
      <c r="AM107" s="3"/>
      <c r="AN107" s="3"/>
      <c r="AO107" s="3"/>
      <c r="AP107" s="3"/>
      <c r="AQ107" s="3"/>
      <c r="AR107" s="3"/>
      <c r="AS107" s="3"/>
    </row>
    <row r="108" spans="1:45" x14ac:dyDescent="0.2">
      <c r="A108" s="3"/>
      <c r="B108" s="3"/>
      <c r="C108" s="3"/>
      <c r="D108" s="3"/>
      <c r="E108" s="3"/>
      <c r="F108" s="3"/>
      <c r="G108" s="3"/>
      <c r="H108" s="3"/>
      <c r="I108" s="3"/>
      <c r="J108" s="3"/>
      <c r="K108" s="3"/>
      <c r="L108" s="3"/>
      <c r="M108" s="3"/>
      <c r="N108" s="3"/>
      <c r="O108" s="3"/>
      <c r="P108" s="3"/>
      <c r="Q108" s="3"/>
      <c r="R108" s="3"/>
      <c r="S108" s="3"/>
      <c r="T108" s="3"/>
      <c r="U108" s="81"/>
      <c r="V108" s="81"/>
      <c r="W108" s="3"/>
      <c r="X108" s="3"/>
      <c r="Y108" s="3"/>
      <c r="Z108" s="3"/>
      <c r="AA108" s="3"/>
      <c r="AB108" s="3"/>
      <c r="AC108" s="3"/>
      <c r="AD108" s="3"/>
      <c r="AE108" s="3"/>
      <c r="AF108" s="3"/>
      <c r="AG108" s="3"/>
      <c r="AH108" s="3"/>
      <c r="AI108" s="3"/>
      <c r="AJ108" s="3"/>
      <c r="AK108" s="3"/>
      <c r="AL108" s="3"/>
      <c r="AM108" s="3"/>
      <c r="AN108" s="3"/>
      <c r="AO108" s="3"/>
      <c r="AP108" s="3"/>
      <c r="AQ108" s="3"/>
      <c r="AR108" s="3"/>
      <c r="AS108" s="3"/>
    </row>
    <row r="109" spans="1:45" x14ac:dyDescent="0.2">
      <c r="A109" s="3"/>
      <c r="B109" s="3"/>
      <c r="C109" s="3"/>
      <c r="D109" s="3"/>
      <c r="E109" s="3"/>
      <c r="F109" s="3"/>
      <c r="G109" s="3"/>
      <c r="H109" s="3"/>
      <c r="I109" s="3"/>
      <c r="J109" s="3"/>
      <c r="K109" s="3"/>
      <c r="L109" s="3"/>
      <c r="M109" s="3"/>
      <c r="N109" s="3"/>
      <c r="O109" s="3"/>
      <c r="P109" s="3"/>
      <c r="Q109" s="3"/>
      <c r="R109" s="3"/>
      <c r="S109" s="3"/>
      <c r="T109" s="3"/>
      <c r="U109" s="81"/>
      <c r="V109" s="81"/>
      <c r="W109" s="3"/>
      <c r="X109" s="3"/>
      <c r="Y109" s="3"/>
      <c r="Z109" s="3"/>
      <c r="AA109" s="3"/>
      <c r="AB109" s="3"/>
      <c r="AC109" s="3"/>
      <c r="AD109" s="3"/>
      <c r="AE109" s="3"/>
      <c r="AF109" s="3"/>
      <c r="AG109" s="3"/>
      <c r="AH109" s="3"/>
      <c r="AI109" s="3"/>
      <c r="AJ109" s="3"/>
      <c r="AK109" s="3"/>
      <c r="AL109" s="3"/>
      <c r="AM109" s="3"/>
      <c r="AN109" s="3"/>
      <c r="AO109" s="3"/>
      <c r="AP109" s="3"/>
      <c r="AQ109" s="3"/>
      <c r="AR109" s="3"/>
      <c r="AS109" s="3"/>
    </row>
    <row r="110" spans="1:45" x14ac:dyDescent="0.2">
      <c r="A110" s="3"/>
      <c r="B110" s="3"/>
      <c r="C110" s="3"/>
      <c r="D110" s="3"/>
      <c r="E110" s="3"/>
      <c r="F110" s="3"/>
      <c r="G110" s="3"/>
      <c r="H110" s="3"/>
      <c r="I110" s="3"/>
      <c r="J110" s="3"/>
      <c r="K110" s="3"/>
      <c r="L110" s="3"/>
      <c r="M110" s="3"/>
      <c r="N110" s="3"/>
      <c r="O110" s="3"/>
      <c r="P110" s="3"/>
      <c r="Q110" s="3"/>
      <c r="R110" s="3"/>
      <c r="S110" s="3"/>
      <c r="T110" s="3"/>
      <c r="U110" s="81"/>
      <c r="V110" s="81"/>
      <c r="W110" s="3"/>
      <c r="X110" s="3"/>
      <c r="Y110" s="3"/>
      <c r="Z110" s="3"/>
      <c r="AA110" s="3"/>
      <c r="AB110" s="3"/>
      <c r="AC110" s="3"/>
      <c r="AD110" s="3"/>
      <c r="AE110" s="3"/>
      <c r="AF110" s="3"/>
      <c r="AG110" s="3"/>
      <c r="AH110" s="3"/>
      <c r="AI110" s="3"/>
      <c r="AJ110" s="3"/>
      <c r="AK110" s="3"/>
      <c r="AL110" s="3"/>
      <c r="AM110" s="3"/>
      <c r="AN110" s="3"/>
      <c r="AO110" s="3"/>
      <c r="AP110" s="3"/>
      <c r="AQ110" s="3"/>
      <c r="AR110" s="3"/>
      <c r="AS110" s="3"/>
    </row>
    <row r="111" spans="1:45" x14ac:dyDescent="0.2">
      <c r="A111" s="3"/>
      <c r="B111" s="3"/>
      <c r="C111" s="3"/>
      <c r="D111" s="3"/>
      <c r="E111" s="3"/>
      <c r="F111" s="3"/>
      <c r="G111" s="3"/>
      <c r="H111" s="3"/>
      <c r="I111" s="3"/>
      <c r="J111" s="3"/>
      <c r="K111" s="3"/>
      <c r="L111" s="3"/>
      <c r="M111" s="3"/>
      <c r="N111" s="3"/>
      <c r="O111" s="3"/>
      <c r="P111" s="3"/>
      <c r="Q111" s="3"/>
      <c r="R111" s="3"/>
      <c r="S111" s="3"/>
      <c r="T111" s="3"/>
      <c r="U111" s="81"/>
      <c r="V111" s="81"/>
      <c r="W111" s="3"/>
      <c r="X111" s="3"/>
      <c r="Y111" s="3"/>
      <c r="Z111" s="3"/>
      <c r="AA111" s="3"/>
      <c r="AB111" s="3"/>
      <c r="AC111" s="3"/>
      <c r="AD111" s="3"/>
      <c r="AE111" s="3"/>
      <c r="AF111" s="3"/>
      <c r="AG111" s="3"/>
      <c r="AH111" s="3"/>
      <c r="AI111" s="3"/>
      <c r="AJ111" s="3"/>
      <c r="AK111" s="3"/>
      <c r="AL111" s="3"/>
      <c r="AM111" s="3"/>
      <c r="AN111" s="3"/>
      <c r="AO111" s="3"/>
      <c r="AP111" s="3"/>
      <c r="AQ111" s="3"/>
      <c r="AR111" s="3"/>
      <c r="AS111" s="3"/>
    </row>
    <row r="112" spans="1:45" x14ac:dyDescent="0.2">
      <c r="A112" s="3"/>
      <c r="B112" s="3"/>
      <c r="C112" s="3"/>
      <c r="D112" s="3"/>
      <c r="E112" s="3"/>
      <c r="F112" s="3"/>
      <c r="G112" s="3"/>
      <c r="H112" s="3"/>
      <c r="I112" s="3"/>
      <c r="J112" s="3"/>
      <c r="K112" s="3"/>
      <c r="L112" s="3"/>
      <c r="M112" s="3"/>
      <c r="N112" s="3"/>
      <c r="O112" s="3"/>
      <c r="P112" s="3"/>
      <c r="Q112" s="3"/>
      <c r="R112" s="3"/>
      <c r="S112" s="3"/>
      <c r="T112" s="3"/>
      <c r="U112" s="81"/>
      <c r="V112" s="81"/>
      <c r="W112" s="3"/>
      <c r="X112" s="3"/>
      <c r="Y112" s="3"/>
      <c r="Z112" s="3"/>
      <c r="AA112" s="3"/>
      <c r="AB112" s="3"/>
      <c r="AC112" s="3"/>
      <c r="AD112" s="3"/>
      <c r="AE112" s="3"/>
      <c r="AF112" s="3"/>
      <c r="AG112" s="3"/>
      <c r="AH112" s="3"/>
      <c r="AI112" s="3"/>
      <c r="AJ112" s="3"/>
      <c r="AK112" s="3"/>
      <c r="AL112" s="3"/>
      <c r="AM112" s="3"/>
      <c r="AN112" s="3"/>
      <c r="AO112" s="3"/>
      <c r="AP112" s="3"/>
      <c r="AQ112" s="3"/>
      <c r="AR112" s="3"/>
      <c r="AS112" s="3"/>
    </row>
    <row r="113" spans="1:45" x14ac:dyDescent="0.2">
      <c r="A113" s="3"/>
      <c r="B113" s="3"/>
      <c r="C113" s="3"/>
      <c r="D113" s="3"/>
      <c r="E113" s="3"/>
      <c r="F113" s="3"/>
      <c r="G113" s="3"/>
      <c r="H113" s="3"/>
      <c r="I113" s="3"/>
      <c r="J113" s="3"/>
      <c r="K113" s="3"/>
      <c r="L113" s="3"/>
      <c r="M113" s="3"/>
      <c r="N113" s="3"/>
      <c r="O113" s="3"/>
      <c r="P113" s="3"/>
      <c r="Q113" s="3"/>
      <c r="R113" s="3"/>
      <c r="S113" s="3"/>
      <c r="T113" s="3"/>
      <c r="U113" s="81"/>
      <c r="V113" s="81"/>
      <c r="W113" s="3"/>
      <c r="X113" s="3"/>
      <c r="Y113" s="3"/>
      <c r="Z113" s="3"/>
      <c r="AA113" s="3"/>
      <c r="AB113" s="3"/>
      <c r="AC113" s="3"/>
      <c r="AD113" s="3"/>
      <c r="AE113" s="3"/>
      <c r="AF113" s="3"/>
      <c r="AG113" s="3"/>
      <c r="AH113" s="3"/>
      <c r="AI113" s="3"/>
      <c r="AJ113" s="3"/>
      <c r="AK113" s="3"/>
      <c r="AL113" s="3"/>
      <c r="AM113" s="3"/>
      <c r="AN113" s="3"/>
      <c r="AO113" s="3"/>
      <c r="AP113" s="3"/>
      <c r="AQ113" s="3"/>
      <c r="AR113" s="3"/>
      <c r="AS113" s="3"/>
    </row>
    <row r="114" spans="1:45" x14ac:dyDescent="0.2">
      <c r="A114" s="3"/>
      <c r="B114" s="3"/>
      <c r="C114" s="3"/>
      <c r="D114" s="3"/>
      <c r="E114" s="3"/>
      <c r="F114" s="3"/>
      <c r="G114" s="3"/>
      <c r="H114" s="3"/>
      <c r="I114" s="3"/>
      <c r="J114" s="3"/>
      <c r="K114" s="3"/>
      <c r="L114" s="3"/>
      <c r="M114" s="3"/>
      <c r="N114" s="3"/>
      <c r="O114" s="3"/>
      <c r="P114" s="3"/>
      <c r="Q114" s="3"/>
      <c r="R114" s="3"/>
      <c r="S114" s="3"/>
      <c r="T114" s="3"/>
      <c r="U114" s="81"/>
      <c r="V114" s="81"/>
      <c r="W114" s="3"/>
      <c r="X114" s="3"/>
      <c r="Y114" s="3"/>
      <c r="Z114" s="3"/>
      <c r="AA114" s="3"/>
      <c r="AB114" s="3"/>
      <c r="AC114" s="3"/>
      <c r="AD114" s="3"/>
      <c r="AE114" s="3"/>
      <c r="AF114" s="3"/>
      <c r="AG114" s="3"/>
      <c r="AH114" s="3"/>
      <c r="AI114" s="3"/>
      <c r="AJ114" s="3"/>
      <c r="AK114" s="3"/>
      <c r="AL114" s="3"/>
      <c r="AM114" s="3"/>
      <c r="AN114" s="3"/>
      <c r="AO114" s="3"/>
      <c r="AP114" s="3"/>
      <c r="AQ114" s="3"/>
      <c r="AR114" s="3"/>
      <c r="AS114" s="3"/>
    </row>
    <row r="115" spans="1:45" x14ac:dyDescent="0.2">
      <c r="A115" s="3"/>
      <c r="B115" s="3"/>
      <c r="C115" s="3"/>
      <c r="D115" s="3"/>
      <c r="E115" s="3"/>
      <c r="F115" s="3"/>
      <c r="G115" s="3"/>
      <c r="H115" s="3"/>
      <c r="I115" s="3"/>
      <c r="J115" s="3"/>
      <c r="K115" s="3"/>
      <c r="L115" s="3"/>
      <c r="M115" s="3"/>
      <c r="N115" s="3"/>
      <c r="O115" s="3"/>
      <c r="P115" s="3"/>
      <c r="Q115" s="3"/>
      <c r="R115" s="3"/>
      <c r="S115" s="3"/>
      <c r="T115" s="3"/>
      <c r="U115" s="81"/>
      <c r="V115" s="81"/>
      <c r="W115" s="3"/>
      <c r="X115" s="3"/>
      <c r="Y115" s="3"/>
      <c r="Z115" s="3"/>
      <c r="AA115" s="3"/>
      <c r="AB115" s="3"/>
      <c r="AC115" s="3"/>
      <c r="AD115" s="3"/>
      <c r="AE115" s="3"/>
      <c r="AF115" s="3"/>
      <c r="AG115" s="3"/>
      <c r="AH115" s="3"/>
      <c r="AI115" s="3"/>
      <c r="AJ115" s="3"/>
      <c r="AK115" s="3"/>
      <c r="AL115" s="3"/>
      <c r="AM115" s="3"/>
      <c r="AN115" s="3"/>
      <c r="AO115" s="3"/>
      <c r="AP115" s="3"/>
      <c r="AQ115" s="3"/>
      <c r="AR115" s="3"/>
      <c r="AS115" s="3"/>
    </row>
    <row r="116" spans="1:45" x14ac:dyDescent="0.2">
      <c r="A116" s="3"/>
      <c r="B116" s="3"/>
      <c r="C116" s="3"/>
      <c r="D116" s="3"/>
      <c r="E116" s="3"/>
      <c r="F116" s="3"/>
      <c r="G116" s="3"/>
      <c r="H116" s="3"/>
      <c r="I116" s="3"/>
      <c r="J116" s="3"/>
      <c r="K116" s="3"/>
      <c r="L116" s="3"/>
      <c r="M116" s="3"/>
      <c r="N116" s="3"/>
      <c r="O116" s="3"/>
      <c r="P116" s="3"/>
      <c r="Q116" s="3"/>
      <c r="R116" s="3"/>
      <c r="S116" s="3"/>
      <c r="T116" s="3"/>
      <c r="U116" s="81"/>
      <c r="V116" s="81"/>
      <c r="W116" s="3"/>
      <c r="X116" s="3"/>
      <c r="Y116" s="3"/>
      <c r="Z116" s="3"/>
      <c r="AA116" s="3"/>
      <c r="AB116" s="3"/>
      <c r="AC116" s="3"/>
      <c r="AD116" s="3"/>
      <c r="AE116" s="3"/>
      <c r="AF116" s="3"/>
      <c r="AG116" s="3"/>
      <c r="AH116" s="3"/>
      <c r="AI116" s="3"/>
      <c r="AJ116" s="3"/>
      <c r="AK116" s="3"/>
      <c r="AL116" s="3"/>
      <c r="AM116" s="3"/>
      <c r="AN116" s="3"/>
      <c r="AO116" s="3"/>
      <c r="AP116" s="3"/>
      <c r="AQ116" s="3"/>
      <c r="AR116" s="3"/>
      <c r="AS116" s="3"/>
    </row>
    <row r="117" spans="1:45" x14ac:dyDescent="0.2">
      <c r="A117" s="3"/>
      <c r="B117" s="3"/>
      <c r="C117" s="3"/>
      <c r="D117" s="3"/>
      <c r="E117" s="3"/>
      <c r="F117" s="3"/>
      <c r="G117" s="3"/>
      <c r="H117" s="3"/>
      <c r="I117" s="3"/>
      <c r="J117" s="3"/>
      <c r="K117" s="3"/>
      <c r="L117" s="3"/>
      <c r="M117" s="3"/>
      <c r="N117" s="3"/>
      <c r="O117" s="3"/>
      <c r="P117" s="3"/>
      <c r="Q117" s="3"/>
      <c r="R117" s="3"/>
      <c r="S117" s="3"/>
      <c r="T117" s="3"/>
      <c r="U117" s="81"/>
      <c r="V117" s="81"/>
      <c r="W117" s="3"/>
      <c r="X117" s="3"/>
      <c r="Y117" s="3"/>
      <c r="Z117" s="3"/>
      <c r="AA117" s="3"/>
      <c r="AB117" s="3"/>
      <c r="AC117" s="3"/>
      <c r="AD117" s="3"/>
      <c r="AE117" s="3"/>
      <c r="AF117" s="3"/>
      <c r="AG117" s="3"/>
      <c r="AH117" s="3"/>
      <c r="AI117" s="3"/>
      <c r="AJ117" s="3"/>
      <c r="AK117" s="3"/>
      <c r="AL117" s="3"/>
      <c r="AM117" s="3"/>
      <c r="AN117" s="3"/>
      <c r="AO117" s="3"/>
      <c r="AP117" s="3"/>
      <c r="AQ117" s="3"/>
      <c r="AR117" s="3"/>
      <c r="AS117" s="3"/>
    </row>
    <row r="118" spans="1:45" x14ac:dyDescent="0.2">
      <c r="A118" s="3"/>
      <c r="B118" s="3"/>
      <c r="C118" s="3"/>
      <c r="D118" s="3"/>
      <c r="E118" s="3"/>
      <c r="F118" s="3"/>
      <c r="G118" s="3"/>
      <c r="H118" s="3"/>
      <c r="I118" s="3"/>
      <c r="J118" s="3"/>
      <c r="K118" s="3"/>
      <c r="L118" s="3"/>
      <c r="M118" s="3"/>
      <c r="N118" s="3"/>
      <c r="O118" s="3"/>
      <c r="P118" s="3"/>
      <c r="Q118" s="3"/>
      <c r="R118" s="3"/>
      <c r="S118" s="3"/>
      <c r="T118" s="3"/>
      <c r="U118" s="81"/>
      <c r="V118" s="81"/>
      <c r="W118" s="3"/>
      <c r="X118" s="3"/>
      <c r="Y118" s="3"/>
      <c r="Z118" s="3"/>
      <c r="AA118" s="3"/>
      <c r="AB118" s="3"/>
      <c r="AC118" s="3"/>
      <c r="AD118" s="3"/>
      <c r="AE118" s="3"/>
      <c r="AF118" s="3"/>
      <c r="AG118" s="3"/>
      <c r="AH118" s="3"/>
      <c r="AI118" s="3"/>
      <c r="AJ118" s="3"/>
      <c r="AK118" s="3"/>
      <c r="AL118" s="3"/>
      <c r="AM118" s="3"/>
      <c r="AN118" s="3"/>
      <c r="AO118" s="3"/>
      <c r="AP118" s="3"/>
      <c r="AQ118" s="3"/>
      <c r="AR118" s="3"/>
      <c r="AS118" s="3"/>
    </row>
    <row r="119" spans="1:45" x14ac:dyDescent="0.2">
      <c r="A119" s="3"/>
      <c r="B119" s="3"/>
      <c r="C119" s="3"/>
      <c r="D119" s="3"/>
      <c r="E119" s="3"/>
      <c r="F119" s="3"/>
      <c r="G119" s="3"/>
      <c r="H119" s="3"/>
      <c r="I119" s="3"/>
      <c r="J119" s="3"/>
      <c r="K119" s="3"/>
      <c r="L119" s="3"/>
      <c r="M119" s="3"/>
      <c r="N119" s="3"/>
      <c r="O119" s="3"/>
      <c r="P119" s="3"/>
      <c r="Q119" s="3"/>
      <c r="R119" s="3"/>
      <c r="S119" s="3"/>
      <c r="T119" s="3"/>
      <c r="U119" s="81"/>
      <c r="V119" s="81"/>
      <c r="W119" s="3"/>
      <c r="X119" s="3"/>
      <c r="Y119" s="3"/>
      <c r="Z119" s="3"/>
      <c r="AA119" s="3"/>
      <c r="AB119" s="3"/>
      <c r="AC119" s="3"/>
      <c r="AD119" s="3"/>
      <c r="AE119" s="3"/>
      <c r="AF119" s="3"/>
      <c r="AG119" s="3"/>
      <c r="AH119" s="3"/>
      <c r="AI119" s="3"/>
      <c r="AJ119" s="3"/>
      <c r="AK119" s="3"/>
      <c r="AL119" s="3"/>
      <c r="AM119" s="3"/>
      <c r="AN119" s="3"/>
      <c r="AO119" s="3"/>
      <c r="AP119" s="3"/>
      <c r="AQ119" s="3"/>
      <c r="AR119" s="3"/>
      <c r="AS119" s="3"/>
    </row>
    <row r="120" spans="1:45" x14ac:dyDescent="0.2">
      <c r="A120" s="3"/>
      <c r="B120" s="3"/>
      <c r="C120" s="3"/>
      <c r="D120" s="3"/>
      <c r="E120" s="3"/>
      <c r="F120" s="3"/>
      <c r="G120" s="3"/>
      <c r="H120" s="3"/>
      <c r="I120" s="3"/>
      <c r="J120" s="3"/>
      <c r="K120" s="3"/>
      <c r="L120" s="3"/>
      <c r="M120" s="3"/>
      <c r="N120" s="3"/>
      <c r="O120" s="3"/>
      <c r="P120" s="3"/>
      <c r="Q120" s="3"/>
      <c r="R120" s="3"/>
      <c r="S120" s="3"/>
      <c r="T120" s="3"/>
      <c r="U120" s="81"/>
      <c r="V120" s="81"/>
      <c r="W120" s="3"/>
      <c r="X120" s="3"/>
      <c r="Y120" s="3"/>
      <c r="Z120" s="3"/>
      <c r="AA120" s="3"/>
      <c r="AB120" s="3"/>
      <c r="AC120" s="3"/>
      <c r="AD120" s="3"/>
      <c r="AE120" s="3"/>
      <c r="AF120" s="3"/>
      <c r="AG120" s="3"/>
      <c r="AH120" s="3"/>
      <c r="AI120" s="3"/>
      <c r="AJ120" s="3"/>
      <c r="AK120" s="3"/>
      <c r="AL120" s="3"/>
      <c r="AM120" s="3"/>
      <c r="AN120" s="3"/>
      <c r="AO120" s="3"/>
      <c r="AP120" s="3"/>
      <c r="AQ120" s="3"/>
      <c r="AR120" s="3"/>
      <c r="AS120" s="3"/>
    </row>
    <row r="121" spans="1:45" x14ac:dyDescent="0.2">
      <c r="A121" s="3"/>
      <c r="B121" s="3"/>
      <c r="C121" s="3"/>
      <c r="D121" s="3"/>
      <c r="E121" s="3"/>
      <c r="F121" s="3"/>
      <c r="G121" s="3"/>
      <c r="H121" s="3"/>
      <c r="I121" s="3"/>
      <c r="J121" s="3"/>
      <c r="K121" s="3"/>
      <c r="L121" s="3"/>
      <c r="M121" s="3"/>
      <c r="N121" s="3"/>
      <c r="O121" s="3"/>
      <c r="P121" s="3"/>
      <c r="Q121" s="3"/>
      <c r="R121" s="3"/>
      <c r="S121" s="3"/>
      <c r="T121" s="3"/>
      <c r="U121" s="81"/>
      <c r="V121" s="81"/>
      <c r="W121" s="3"/>
      <c r="X121" s="3"/>
      <c r="Y121" s="3"/>
      <c r="Z121" s="3"/>
      <c r="AA121" s="3"/>
      <c r="AB121" s="3"/>
      <c r="AC121" s="3"/>
      <c r="AD121" s="3"/>
      <c r="AE121" s="3"/>
      <c r="AF121" s="3"/>
      <c r="AG121" s="3"/>
      <c r="AH121" s="3"/>
      <c r="AI121" s="3"/>
      <c r="AJ121" s="3"/>
      <c r="AK121" s="3"/>
      <c r="AL121" s="3"/>
      <c r="AM121" s="3"/>
      <c r="AN121" s="3"/>
      <c r="AO121" s="3"/>
      <c r="AP121" s="3"/>
      <c r="AQ121" s="3"/>
      <c r="AR121" s="3"/>
      <c r="AS121" s="3"/>
    </row>
    <row r="122" spans="1:45" x14ac:dyDescent="0.2">
      <c r="A122" s="3"/>
      <c r="B122" s="3"/>
      <c r="C122" s="3"/>
      <c r="D122" s="3"/>
      <c r="E122" s="3"/>
      <c r="F122" s="3"/>
      <c r="G122" s="3"/>
      <c r="H122" s="3"/>
      <c r="I122" s="3"/>
      <c r="J122" s="3"/>
      <c r="K122" s="3"/>
      <c r="L122" s="3"/>
      <c r="M122" s="3"/>
      <c r="N122" s="3"/>
      <c r="O122" s="3"/>
      <c r="P122" s="3"/>
      <c r="Q122" s="3"/>
      <c r="R122" s="3"/>
      <c r="S122" s="3"/>
      <c r="T122" s="3"/>
      <c r="U122" s="81"/>
      <c r="V122" s="81"/>
      <c r="W122" s="3"/>
      <c r="X122" s="3"/>
      <c r="Y122" s="3"/>
      <c r="Z122" s="3"/>
      <c r="AA122" s="3"/>
      <c r="AB122" s="3"/>
      <c r="AC122" s="3"/>
      <c r="AD122" s="3"/>
      <c r="AE122" s="3"/>
      <c r="AF122" s="3"/>
      <c r="AG122" s="3"/>
      <c r="AH122" s="3"/>
      <c r="AI122" s="3"/>
      <c r="AJ122" s="3"/>
      <c r="AK122" s="3"/>
      <c r="AL122" s="3"/>
      <c r="AM122" s="3"/>
      <c r="AN122" s="3"/>
      <c r="AO122" s="3"/>
      <c r="AP122" s="3"/>
      <c r="AQ122" s="3"/>
      <c r="AR122" s="3"/>
      <c r="AS122" s="3"/>
    </row>
    <row r="123" spans="1:45" x14ac:dyDescent="0.2">
      <c r="A123" s="3"/>
      <c r="B123" s="3"/>
      <c r="C123" s="3"/>
      <c r="D123" s="3"/>
      <c r="E123" s="3"/>
      <c r="F123" s="3"/>
      <c r="G123" s="3"/>
      <c r="H123" s="3"/>
      <c r="I123" s="3"/>
      <c r="J123" s="3"/>
      <c r="K123" s="3"/>
      <c r="L123" s="3"/>
      <c r="M123" s="3"/>
      <c r="N123" s="3"/>
      <c r="O123" s="3"/>
      <c r="P123" s="3"/>
      <c r="Q123" s="3"/>
      <c r="R123" s="3"/>
      <c r="S123" s="3"/>
      <c r="T123" s="3"/>
      <c r="U123" s="81"/>
      <c r="V123" s="81"/>
      <c r="W123" s="3"/>
      <c r="X123" s="3"/>
      <c r="Y123" s="3"/>
      <c r="Z123" s="3"/>
      <c r="AA123" s="3"/>
      <c r="AB123" s="3"/>
      <c r="AC123" s="3"/>
      <c r="AD123" s="3"/>
      <c r="AE123" s="3"/>
      <c r="AF123" s="3"/>
      <c r="AG123" s="3"/>
      <c r="AH123" s="3"/>
      <c r="AI123" s="3"/>
      <c r="AJ123" s="3"/>
      <c r="AK123" s="3"/>
      <c r="AL123" s="3"/>
      <c r="AM123" s="3"/>
      <c r="AN123" s="3"/>
      <c r="AO123" s="3"/>
      <c r="AP123" s="3"/>
      <c r="AQ123" s="3"/>
      <c r="AR123" s="3"/>
      <c r="AS123" s="3"/>
    </row>
    <row r="124" spans="1:45" x14ac:dyDescent="0.2">
      <c r="A124" s="3"/>
      <c r="B124" s="3"/>
      <c r="C124" s="3"/>
      <c r="D124" s="3"/>
      <c r="E124" s="3"/>
      <c r="F124" s="3"/>
      <c r="G124" s="3"/>
      <c r="H124" s="3"/>
      <c r="I124" s="3"/>
      <c r="J124" s="3"/>
      <c r="K124" s="3"/>
      <c r="L124" s="3"/>
      <c r="M124" s="3"/>
      <c r="N124" s="3"/>
      <c r="O124" s="3"/>
      <c r="P124" s="3"/>
      <c r="Q124" s="3"/>
      <c r="R124" s="3"/>
      <c r="S124" s="3"/>
      <c r="T124" s="3"/>
      <c r="U124" s="81"/>
      <c r="V124" s="81"/>
      <c r="W124" s="3"/>
      <c r="X124" s="3"/>
      <c r="Y124" s="3"/>
      <c r="Z124" s="3"/>
      <c r="AA124" s="3"/>
      <c r="AB124" s="3"/>
      <c r="AC124" s="3"/>
      <c r="AD124" s="3"/>
      <c r="AE124" s="3"/>
      <c r="AF124" s="3"/>
      <c r="AG124" s="3"/>
      <c r="AH124" s="3"/>
      <c r="AI124" s="3"/>
      <c r="AJ124" s="3"/>
      <c r="AK124" s="3"/>
      <c r="AL124" s="3"/>
      <c r="AM124" s="3"/>
      <c r="AN124" s="3"/>
      <c r="AO124" s="3"/>
      <c r="AP124" s="3"/>
      <c r="AQ124" s="3"/>
      <c r="AR124" s="3"/>
      <c r="AS124" s="3"/>
    </row>
    <row r="125" spans="1:45" x14ac:dyDescent="0.2">
      <c r="A125" s="3"/>
      <c r="B125" s="3"/>
      <c r="C125" s="3"/>
      <c r="D125" s="3"/>
      <c r="E125" s="3"/>
      <c r="F125" s="3"/>
      <c r="G125" s="3"/>
      <c r="H125" s="3"/>
      <c r="I125" s="3"/>
      <c r="J125" s="3"/>
      <c r="K125" s="3"/>
      <c r="L125" s="3"/>
      <c r="M125" s="3"/>
      <c r="N125" s="3"/>
      <c r="O125" s="3"/>
      <c r="P125" s="3"/>
      <c r="Q125" s="3"/>
      <c r="R125" s="3"/>
      <c r="S125" s="3"/>
      <c r="T125" s="3"/>
      <c r="U125" s="81"/>
      <c r="V125" s="81"/>
      <c r="W125" s="3"/>
      <c r="X125" s="3"/>
      <c r="Y125" s="3"/>
      <c r="Z125" s="3"/>
      <c r="AA125" s="3"/>
      <c r="AB125" s="3"/>
      <c r="AC125" s="3"/>
      <c r="AD125" s="3"/>
      <c r="AE125" s="3"/>
      <c r="AF125" s="3"/>
      <c r="AG125" s="3"/>
      <c r="AH125" s="3"/>
      <c r="AI125" s="3"/>
      <c r="AJ125" s="3"/>
      <c r="AK125" s="3"/>
      <c r="AL125" s="3"/>
      <c r="AM125" s="3"/>
      <c r="AN125" s="3"/>
      <c r="AO125" s="3"/>
      <c r="AP125" s="3"/>
      <c r="AQ125" s="3"/>
      <c r="AR125" s="3"/>
      <c r="AS125" s="3"/>
    </row>
    <row r="126" spans="1:45" x14ac:dyDescent="0.2">
      <c r="A126" s="3"/>
      <c r="B126" s="3"/>
      <c r="C126" s="3"/>
      <c r="D126" s="3"/>
      <c r="E126" s="3"/>
      <c r="F126" s="3"/>
      <c r="G126" s="3"/>
      <c r="H126" s="3"/>
      <c r="I126" s="3"/>
      <c r="J126" s="3"/>
      <c r="K126" s="3"/>
      <c r="L126" s="3"/>
      <c r="M126" s="3"/>
      <c r="N126" s="3"/>
      <c r="O126" s="3"/>
      <c r="P126" s="3"/>
      <c r="Q126" s="3"/>
      <c r="R126" s="3"/>
      <c r="S126" s="3"/>
      <c r="T126" s="3"/>
      <c r="U126" s="81"/>
      <c r="V126" s="81"/>
      <c r="W126" s="3"/>
      <c r="X126" s="3"/>
      <c r="Y126" s="3"/>
      <c r="Z126" s="3"/>
      <c r="AA126" s="3"/>
      <c r="AB126" s="3"/>
      <c r="AC126" s="3"/>
      <c r="AD126" s="3"/>
      <c r="AE126" s="3"/>
      <c r="AF126" s="3"/>
      <c r="AG126" s="3"/>
      <c r="AH126" s="3"/>
      <c r="AI126" s="3"/>
      <c r="AJ126" s="3"/>
      <c r="AK126" s="3"/>
      <c r="AL126" s="3"/>
      <c r="AM126" s="3"/>
      <c r="AN126" s="3"/>
      <c r="AO126" s="3"/>
      <c r="AP126" s="3"/>
      <c r="AQ126" s="3"/>
      <c r="AR126" s="3"/>
      <c r="AS126" s="3"/>
    </row>
    <row r="127" spans="1:45" x14ac:dyDescent="0.2">
      <c r="A127" s="3"/>
      <c r="B127" s="3"/>
      <c r="C127" s="3"/>
      <c r="D127" s="3"/>
      <c r="E127" s="3"/>
      <c r="F127" s="3"/>
      <c r="G127" s="3"/>
      <c r="H127" s="3"/>
      <c r="I127" s="3"/>
      <c r="J127" s="3"/>
      <c r="K127" s="3"/>
      <c r="L127" s="3"/>
      <c r="M127" s="3"/>
      <c r="N127" s="3"/>
      <c r="O127" s="3"/>
      <c r="P127" s="3"/>
      <c r="Q127" s="3"/>
      <c r="R127" s="3"/>
      <c r="S127" s="3"/>
      <c r="T127" s="3"/>
      <c r="U127" s="81"/>
      <c r="V127" s="81"/>
      <c r="W127" s="3"/>
      <c r="X127" s="3"/>
      <c r="Y127" s="3"/>
      <c r="Z127" s="3"/>
      <c r="AA127" s="3"/>
      <c r="AB127" s="3"/>
      <c r="AC127" s="3"/>
      <c r="AD127" s="3"/>
      <c r="AE127" s="3"/>
      <c r="AF127" s="3"/>
      <c r="AG127" s="3"/>
      <c r="AH127" s="3"/>
      <c r="AI127" s="3"/>
      <c r="AJ127" s="3"/>
      <c r="AK127" s="3"/>
      <c r="AL127" s="3"/>
      <c r="AM127" s="3"/>
      <c r="AN127" s="3"/>
      <c r="AO127" s="3"/>
      <c r="AP127" s="3"/>
      <c r="AQ127" s="3"/>
      <c r="AR127" s="3"/>
      <c r="AS127" s="3"/>
    </row>
    <row r="128" spans="1:45" x14ac:dyDescent="0.2">
      <c r="A128" s="3"/>
      <c r="B128" s="3"/>
      <c r="C128" s="3"/>
      <c r="D128" s="3"/>
      <c r="E128" s="3"/>
      <c r="F128" s="3"/>
      <c r="G128" s="3"/>
      <c r="H128" s="3"/>
      <c r="I128" s="3"/>
      <c r="J128" s="3"/>
      <c r="K128" s="3"/>
      <c r="L128" s="3"/>
      <c r="M128" s="3"/>
      <c r="N128" s="3"/>
      <c r="O128" s="3"/>
      <c r="P128" s="3"/>
      <c r="Q128" s="3"/>
      <c r="R128" s="3"/>
      <c r="S128" s="3"/>
      <c r="T128" s="3"/>
      <c r="U128" s="81"/>
      <c r="V128" s="81"/>
      <c r="W128" s="3"/>
      <c r="X128" s="3"/>
      <c r="Y128" s="3"/>
      <c r="Z128" s="3"/>
      <c r="AA128" s="3"/>
      <c r="AB128" s="3"/>
      <c r="AC128" s="3"/>
      <c r="AD128" s="3"/>
      <c r="AE128" s="3"/>
      <c r="AF128" s="3"/>
      <c r="AG128" s="3"/>
      <c r="AH128" s="3"/>
      <c r="AI128" s="3"/>
      <c r="AJ128" s="3"/>
      <c r="AK128" s="3"/>
      <c r="AL128" s="3"/>
      <c r="AM128" s="3"/>
      <c r="AN128" s="3"/>
      <c r="AO128" s="3"/>
      <c r="AP128" s="3"/>
      <c r="AQ128" s="3"/>
      <c r="AR128" s="3"/>
      <c r="AS128" s="3"/>
    </row>
  </sheetData>
  <mergeCells count="29">
    <mergeCell ref="E2:E3"/>
    <mergeCell ref="L2:N2"/>
    <mergeCell ref="B16:B18"/>
    <mergeCell ref="B12:B15"/>
    <mergeCell ref="B4:B7"/>
    <mergeCell ref="B8:B11"/>
    <mergeCell ref="D2:D3"/>
    <mergeCell ref="B2:B3"/>
    <mergeCell ref="C2:C3"/>
    <mergeCell ref="F2:H2"/>
    <mergeCell ref="I2:K2"/>
    <mergeCell ref="U7:V7"/>
    <mergeCell ref="O2:Q2"/>
    <mergeCell ref="U15:V15"/>
    <mergeCell ref="U16:V16"/>
    <mergeCell ref="U8:V8"/>
    <mergeCell ref="U2:V3"/>
    <mergeCell ref="U4:V4"/>
    <mergeCell ref="U5:V5"/>
    <mergeCell ref="U6:V6"/>
    <mergeCell ref="R2:T2"/>
    <mergeCell ref="U17:V17"/>
    <mergeCell ref="U18:V18"/>
    <mergeCell ref="U9:V9"/>
    <mergeCell ref="U10:V10"/>
    <mergeCell ref="U11:V11"/>
    <mergeCell ref="U12:V12"/>
    <mergeCell ref="U13:V13"/>
    <mergeCell ref="U14:V14"/>
  </mergeCells>
  <phoneticPr fontId="6"/>
  <printOptions horizontalCentered="1"/>
  <pageMargins left="0.59055118110236227" right="0.59055118110236227" top="0.59055118110236227" bottom="0.59055118110236227" header="0.51181102362204722" footer="0.51181102362204722"/>
  <pageSetup paperSize="9" scale="48" firstPageNumber="30" fitToHeight="0"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59E8D-301E-4098-B0E8-6A9D1506E30E}">
  <sheetPr transitionEvaluation="1">
    <pageSetUpPr fitToPage="1"/>
  </sheetPr>
  <dimension ref="A1:AS128"/>
  <sheetViews>
    <sheetView view="pageBreakPreview" zoomScale="30" zoomScaleNormal="55" zoomScaleSheetLayoutView="30" zoomScalePageLayoutView="60" workbookViewId="0">
      <selection activeCell="H47" sqref="H47"/>
    </sheetView>
  </sheetViews>
  <sheetFormatPr defaultColWidth="11.09765625" defaultRowHeight="17.25" x14ac:dyDescent="0.2"/>
  <cols>
    <col min="1" max="1" width="1.296875" style="28" customWidth="1"/>
    <col min="2" max="2" width="4.69921875" style="28" customWidth="1"/>
    <col min="3" max="3" width="6.09765625" style="28" customWidth="1"/>
    <col min="4" max="4" width="8.69921875" style="28" customWidth="1"/>
    <col min="5" max="5" width="2.69921875" style="28" customWidth="1"/>
    <col min="6" max="6" width="5.69921875" style="28" customWidth="1"/>
    <col min="7" max="7" width="2.69921875" style="28" customWidth="1"/>
    <col min="8" max="8" width="4.69921875" style="28" customWidth="1"/>
    <col min="9" max="9" width="2.69921875" style="28" customWidth="1"/>
    <col min="10" max="10" width="4.69921875" style="28" customWidth="1"/>
    <col min="11" max="11" width="2.69921875" style="28" customWidth="1"/>
    <col min="12" max="13" width="4.59765625" style="28" customWidth="1"/>
    <col min="14" max="15" width="8.19921875" style="28" customWidth="1"/>
    <col min="16" max="16" width="8.19921875" style="21" customWidth="1"/>
    <col min="17" max="17" width="8.19921875" style="28" customWidth="1"/>
    <col min="18" max="18" width="8.19921875" style="3" customWidth="1"/>
    <col min="19" max="19" width="8.19921875" style="21" customWidth="1"/>
    <col min="20" max="23" width="8.19921875" style="3" customWidth="1"/>
    <col min="24" max="24" width="8.19921875" style="28" customWidth="1"/>
    <col min="25" max="25" width="8.19921875" style="21" customWidth="1"/>
    <col min="26" max="27" width="8.19921875" style="28" customWidth="1"/>
    <col min="28" max="28" width="8.19921875" style="21" customWidth="1"/>
    <col min="29" max="16384" width="11.09765625" style="28"/>
  </cols>
  <sheetData>
    <row r="1" spans="1:45" ht="35.25" x14ac:dyDescent="0.35">
      <c r="A1" s="3"/>
      <c r="B1" s="135" t="s">
        <v>281</v>
      </c>
      <c r="C1" s="136"/>
      <c r="D1" s="136"/>
      <c r="E1" s="136"/>
      <c r="F1" s="137"/>
      <c r="G1" s="138"/>
      <c r="H1" s="138"/>
      <c r="I1" s="139"/>
      <c r="J1" s="139"/>
      <c r="K1" s="139"/>
      <c r="L1" s="139"/>
      <c r="M1" s="139"/>
      <c r="N1" s="3"/>
      <c r="O1" s="3"/>
      <c r="P1" s="3"/>
      <c r="Q1" s="3"/>
      <c r="S1" s="3"/>
      <c r="X1" s="3"/>
      <c r="Y1" s="3"/>
      <c r="Z1" s="3"/>
      <c r="AA1" s="136"/>
      <c r="AB1" s="136"/>
      <c r="AC1" s="140" t="s">
        <v>282</v>
      </c>
      <c r="AD1" s="3"/>
      <c r="AE1" s="3"/>
      <c r="AF1" s="3"/>
      <c r="AG1" s="3"/>
      <c r="AH1" s="3"/>
      <c r="AI1" s="3"/>
      <c r="AJ1" s="3"/>
      <c r="AK1" s="3"/>
      <c r="AL1" s="3"/>
      <c r="AM1" s="3"/>
      <c r="AN1" s="3"/>
      <c r="AO1" s="3"/>
      <c r="AP1" s="3"/>
      <c r="AQ1" s="3"/>
      <c r="AR1" s="3"/>
      <c r="AS1" s="3"/>
    </row>
    <row r="2" spans="1:45" s="27" customFormat="1" ht="21.6" customHeight="1" x14ac:dyDescent="0.2">
      <c r="A2" s="136"/>
      <c r="B2" s="141" t="s">
        <v>283</v>
      </c>
      <c r="C2" s="142" t="s">
        <v>284</v>
      </c>
      <c r="D2" s="398" t="s">
        <v>285</v>
      </c>
      <c r="E2" s="399"/>
      <c r="F2" s="399"/>
      <c r="G2" s="399"/>
      <c r="H2" s="399"/>
      <c r="I2" s="399"/>
      <c r="J2" s="399"/>
      <c r="K2" s="143"/>
      <c r="L2" s="404" t="s">
        <v>286</v>
      </c>
      <c r="M2" s="405"/>
      <c r="N2" s="408" t="s">
        <v>287</v>
      </c>
      <c r="O2" s="399"/>
      <c r="P2" s="333"/>
      <c r="Q2" s="408" t="s">
        <v>288</v>
      </c>
      <c r="R2" s="399"/>
      <c r="S2" s="333"/>
      <c r="T2" s="412" t="s">
        <v>289</v>
      </c>
      <c r="U2" s="413"/>
      <c r="V2" s="414"/>
      <c r="W2" s="408" t="s">
        <v>290</v>
      </c>
      <c r="X2" s="415"/>
      <c r="Y2" s="321"/>
      <c r="Z2" s="398" t="s">
        <v>291</v>
      </c>
      <c r="AA2" s="415"/>
      <c r="AB2" s="333"/>
      <c r="AC2" s="144" t="s">
        <v>292</v>
      </c>
      <c r="AD2" s="136"/>
      <c r="AE2" s="136"/>
      <c r="AF2" s="136"/>
      <c r="AG2" s="136"/>
      <c r="AH2" s="136"/>
      <c r="AI2" s="136"/>
      <c r="AJ2" s="136"/>
      <c r="AK2" s="136"/>
      <c r="AL2" s="136"/>
      <c r="AM2" s="136"/>
      <c r="AN2" s="136"/>
      <c r="AO2" s="136"/>
      <c r="AP2" s="136"/>
      <c r="AQ2" s="136"/>
      <c r="AR2" s="136"/>
      <c r="AS2" s="136"/>
    </row>
    <row r="3" spans="1:45" s="27" customFormat="1" ht="21.6" customHeight="1" x14ac:dyDescent="0.2">
      <c r="A3" s="136"/>
      <c r="B3" s="145"/>
      <c r="C3" s="146" t="s">
        <v>293</v>
      </c>
      <c r="D3" s="400"/>
      <c r="E3" s="401"/>
      <c r="F3" s="401"/>
      <c r="G3" s="401"/>
      <c r="H3" s="401"/>
      <c r="I3" s="401"/>
      <c r="J3" s="401"/>
      <c r="K3" s="147"/>
      <c r="L3" s="404"/>
      <c r="M3" s="405"/>
      <c r="N3" s="409"/>
      <c r="O3" s="410"/>
      <c r="P3" s="411"/>
      <c r="Q3" s="409"/>
      <c r="R3" s="410"/>
      <c r="S3" s="411"/>
      <c r="T3" s="421" t="s">
        <v>294</v>
      </c>
      <c r="U3" s="422"/>
      <c r="V3" s="423"/>
      <c r="W3" s="416"/>
      <c r="X3" s="417"/>
      <c r="Y3" s="418"/>
      <c r="Z3" s="419"/>
      <c r="AA3" s="420"/>
      <c r="AB3" s="411"/>
      <c r="AC3" s="148"/>
      <c r="AD3" s="136"/>
      <c r="AE3" s="136"/>
      <c r="AF3" s="136"/>
      <c r="AG3" s="136"/>
      <c r="AH3" s="136"/>
      <c r="AI3" s="136"/>
      <c r="AJ3" s="136"/>
      <c r="AK3" s="136"/>
      <c r="AL3" s="136"/>
      <c r="AM3" s="136"/>
      <c r="AN3" s="136"/>
      <c r="AO3" s="136"/>
      <c r="AP3" s="136"/>
      <c r="AQ3" s="136"/>
      <c r="AR3" s="136"/>
      <c r="AS3" s="136"/>
    </row>
    <row r="4" spans="1:45" s="27" customFormat="1" ht="44.25" customHeight="1" thickBot="1" x14ac:dyDescent="0.25">
      <c r="A4" s="136"/>
      <c r="B4" s="149" t="s">
        <v>295</v>
      </c>
      <c r="C4" s="150" t="s">
        <v>296</v>
      </c>
      <c r="D4" s="402"/>
      <c r="E4" s="403"/>
      <c r="F4" s="403"/>
      <c r="G4" s="403"/>
      <c r="H4" s="403"/>
      <c r="I4" s="403"/>
      <c r="J4" s="403"/>
      <c r="K4" s="151"/>
      <c r="L4" s="406"/>
      <c r="M4" s="407"/>
      <c r="N4" s="152" t="s">
        <v>274</v>
      </c>
      <c r="O4" s="152" t="s">
        <v>280</v>
      </c>
      <c r="P4" s="152" t="s">
        <v>836</v>
      </c>
      <c r="Q4" s="152" t="s">
        <v>274</v>
      </c>
      <c r="R4" s="152" t="s">
        <v>280</v>
      </c>
      <c r="S4" s="152" t="s">
        <v>836</v>
      </c>
      <c r="T4" s="152" t="s">
        <v>274</v>
      </c>
      <c r="U4" s="152" t="s">
        <v>280</v>
      </c>
      <c r="V4" s="152" t="s">
        <v>836</v>
      </c>
      <c r="W4" s="152" t="s">
        <v>274</v>
      </c>
      <c r="X4" s="152" t="s">
        <v>280</v>
      </c>
      <c r="Y4" s="152" t="s">
        <v>836</v>
      </c>
      <c r="Z4" s="152" t="s">
        <v>274</v>
      </c>
      <c r="AA4" s="152" t="s">
        <v>280</v>
      </c>
      <c r="AB4" s="152" t="s">
        <v>836</v>
      </c>
      <c r="AC4" s="153" t="s">
        <v>297</v>
      </c>
      <c r="AD4" s="136"/>
      <c r="AE4" s="136"/>
      <c r="AF4" s="136"/>
      <c r="AG4" s="136"/>
      <c r="AH4" s="136"/>
      <c r="AI4" s="136"/>
      <c r="AJ4" s="136"/>
      <c r="AK4" s="136"/>
      <c r="AL4" s="136"/>
      <c r="AM4" s="136"/>
      <c r="AN4" s="136"/>
      <c r="AO4" s="136"/>
      <c r="AP4" s="136"/>
      <c r="AQ4" s="136"/>
      <c r="AR4" s="136"/>
      <c r="AS4" s="136"/>
    </row>
    <row r="5" spans="1:45" ht="26.25" customHeight="1" thickTop="1" x14ac:dyDescent="0.2">
      <c r="A5" s="3"/>
      <c r="B5" s="424">
        <v>1</v>
      </c>
      <c r="C5" s="378" t="s">
        <v>250</v>
      </c>
      <c r="D5" s="379" t="s">
        <v>298</v>
      </c>
      <c r="E5" s="154" t="s">
        <v>299</v>
      </c>
      <c r="F5" s="155">
        <v>35</v>
      </c>
      <c r="G5" s="156" t="s">
        <v>300</v>
      </c>
      <c r="H5" s="155">
        <v>36</v>
      </c>
      <c r="I5" s="156" t="s">
        <v>301</v>
      </c>
      <c r="J5" s="155">
        <v>38</v>
      </c>
      <c r="K5" s="157" t="s">
        <v>302</v>
      </c>
      <c r="L5" s="425" t="s">
        <v>303</v>
      </c>
      <c r="M5" s="426" t="s">
        <v>304</v>
      </c>
      <c r="N5" s="428">
        <v>2.8</v>
      </c>
      <c r="O5" s="429">
        <v>3.5</v>
      </c>
      <c r="P5" s="429">
        <v>3</v>
      </c>
      <c r="Q5" s="365">
        <v>6.7</v>
      </c>
      <c r="R5" s="430">
        <v>7.8</v>
      </c>
      <c r="S5" s="430">
        <v>6.8</v>
      </c>
      <c r="T5" s="431" t="s">
        <v>305</v>
      </c>
      <c r="U5" s="361" t="s">
        <v>305</v>
      </c>
      <c r="V5" s="361" t="s">
        <v>305</v>
      </c>
      <c r="W5" s="370">
        <v>0.73</v>
      </c>
      <c r="X5" s="395">
        <v>0.77</v>
      </c>
      <c r="Y5" s="395">
        <v>0.86</v>
      </c>
      <c r="Z5" s="396">
        <v>6.7000000000000004E-2</v>
      </c>
      <c r="AA5" s="397">
        <v>6.7000000000000004E-2</v>
      </c>
      <c r="AB5" s="397">
        <v>8.2000000000000003E-2</v>
      </c>
      <c r="AC5" s="354" t="s">
        <v>306</v>
      </c>
      <c r="AD5" s="3"/>
      <c r="AE5" s="3"/>
      <c r="AF5" s="3"/>
      <c r="AG5" s="3"/>
      <c r="AH5" s="3"/>
      <c r="AI5" s="3"/>
      <c r="AJ5" s="3"/>
      <c r="AK5" s="3"/>
      <c r="AL5" s="3"/>
      <c r="AM5" s="3"/>
      <c r="AN5" s="3"/>
      <c r="AO5" s="3"/>
      <c r="AP5" s="3"/>
      <c r="AQ5" s="3"/>
      <c r="AR5" s="3"/>
      <c r="AS5" s="3"/>
    </row>
    <row r="6" spans="1:45" ht="26.25" customHeight="1" x14ac:dyDescent="0.2">
      <c r="A6" s="3"/>
      <c r="B6" s="355"/>
      <c r="C6" s="381"/>
      <c r="D6" s="358"/>
      <c r="E6" s="158" t="s">
        <v>307</v>
      </c>
      <c r="F6" s="159">
        <v>139</v>
      </c>
      <c r="G6" s="160" t="s">
        <v>300</v>
      </c>
      <c r="H6" s="159">
        <v>53</v>
      </c>
      <c r="I6" s="160" t="s">
        <v>301</v>
      </c>
      <c r="J6" s="159">
        <v>52</v>
      </c>
      <c r="K6" s="161" t="s">
        <v>302</v>
      </c>
      <c r="L6" s="359"/>
      <c r="M6" s="427"/>
      <c r="N6" s="361"/>
      <c r="O6" s="361"/>
      <c r="P6" s="361"/>
      <c r="Q6" s="362"/>
      <c r="R6" s="365"/>
      <c r="S6" s="365"/>
      <c r="T6" s="366"/>
      <c r="U6" s="367"/>
      <c r="V6" s="367"/>
      <c r="W6" s="368"/>
      <c r="X6" s="370"/>
      <c r="Y6" s="370"/>
      <c r="Z6" s="389"/>
      <c r="AA6" s="388"/>
      <c r="AB6" s="388"/>
      <c r="AC6" s="354"/>
      <c r="AD6" s="3"/>
      <c r="AE6" s="3"/>
      <c r="AF6" s="3"/>
      <c r="AG6" s="3"/>
      <c r="AH6" s="3"/>
      <c r="AI6" s="3"/>
      <c r="AJ6" s="3"/>
      <c r="AK6" s="3"/>
      <c r="AL6" s="3"/>
      <c r="AM6" s="3"/>
      <c r="AN6" s="3"/>
      <c r="AO6" s="3"/>
      <c r="AP6" s="3"/>
      <c r="AQ6" s="3"/>
      <c r="AR6" s="3"/>
      <c r="AS6" s="3"/>
    </row>
    <row r="7" spans="1:45" ht="26.25" customHeight="1" x14ac:dyDescent="0.2">
      <c r="A7" s="3"/>
      <c r="B7" s="355">
        <v>2</v>
      </c>
      <c r="C7" s="378" t="s">
        <v>250</v>
      </c>
      <c r="D7" s="358" t="s">
        <v>308</v>
      </c>
      <c r="E7" s="154" t="s">
        <v>299</v>
      </c>
      <c r="F7" s="155">
        <v>35</v>
      </c>
      <c r="G7" s="156" t="s">
        <v>300</v>
      </c>
      <c r="H7" s="155">
        <v>40</v>
      </c>
      <c r="I7" s="156" t="s">
        <v>301</v>
      </c>
      <c r="J7" s="155">
        <v>15</v>
      </c>
      <c r="K7" s="157" t="s">
        <v>302</v>
      </c>
      <c r="L7" s="359" t="s">
        <v>309</v>
      </c>
      <c r="M7" s="354" t="s">
        <v>304</v>
      </c>
      <c r="N7" s="360">
        <v>2.8</v>
      </c>
      <c r="O7" s="360">
        <v>3.8</v>
      </c>
      <c r="P7" s="360">
        <v>3.5</v>
      </c>
      <c r="Q7" s="362">
        <v>6</v>
      </c>
      <c r="R7" s="364">
        <v>8</v>
      </c>
      <c r="S7" s="364">
        <v>7.4</v>
      </c>
      <c r="T7" s="366" t="s">
        <v>305</v>
      </c>
      <c r="U7" s="367" t="s">
        <v>305</v>
      </c>
      <c r="V7" s="367" t="s">
        <v>305</v>
      </c>
      <c r="W7" s="368">
        <v>0.84</v>
      </c>
      <c r="X7" s="390">
        <v>1.1000000000000001</v>
      </c>
      <c r="Y7" s="390">
        <v>1</v>
      </c>
      <c r="Z7" s="394">
        <v>0.1</v>
      </c>
      <c r="AA7" s="387">
        <v>9.8000000000000004E-2</v>
      </c>
      <c r="AB7" s="392">
        <v>0.11</v>
      </c>
      <c r="AC7" s="353" t="s">
        <v>310</v>
      </c>
      <c r="AD7" s="3"/>
      <c r="AE7" s="3"/>
      <c r="AF7" s="3"/>
      <c r="AG7" s="3"/>
      <c r="AH7" s="3"/>
      <c r="AI7" s="3"/>
      <c r="AJ7" s="3"/>
      <c r="AK7" s="3"/>
      <c r="AL7" s="3"/>
      <c r="AM7" s="3"/>
      <c r="AN7" s="3"/>
      <c r="AO7" s="3"/>
      <c r="AP7" s="3"/>
      <c r="AQ7" s="3"/>
      <c r="AR7" s="3"/>
      <c r="AS7" s="3"/>
    </row>
    <row r="8" spans="1:45" ht="26.25" customHeight="1" x14ac:dyDescent="0.2">
      <c r="A8" s="3"/>
      <c r="B8" s="355"/>
      <c r="C8" s="381"/>
      <c r="D8" s="358"/>
      <c r="E8" s="158" t="s">
        <v>307</v>
      </c>
      <c r="F8" s="159">
        <v>139</v>
      </c>
      <c r="G8" s="160" t="s">
        <v>300</v>
      </c>
      <c r="H8" s="159">
        <v>57</v>
      </c>
      <c r="I8" s="160" t="s">
        <v>301</v>
      </c>
      <c r="J8" s="162" t="s">
        <v>311</v>
      </c>
      <c r="K8" s="161" t="s">
        <v>302</v>
      </c>
      <c r="L8" s="359"/>
      <c r="M8" s="354"/>
      <c r="N8" s="361"/>
      <c r="O8" s="361"/>
      <c r="P8" s="361"/>
      <c r="Q8" s="362"/>
      <c r="R8" s="365"/>
      <c r="S8" s="365"/>
      <c r="T8" s="366"/>
      <c r="U8" s="367"/>
      <c r="V8" s="367"/>
      <c r="W8" s="368"/>
      <c r="X8" s="391"/>
      <c r="Y8" s="391"/>
      <c r="Z8" s="394"/>
      <c r="AA8" s="388"/>
      <c r="AB8" s="393"/>
      <c r="AC8" s="354"/>
      <c r="AD8" s="3"/>
      <c r="AE8" s="3"/>
      <c r="AF8" s="3"/>
      <c r="AG8" s="3"/>
      <c r="AH8" s="3"/>
      <c r="AI8" s="3"/>
      <c r="AJ8" s="3"/>
      <c r="AK8" s="3"/>
      <c r="AL8" s="3"/>
      <c r="AM8" s="3"/>
      <c r="AN8" s="3"/>
      <c r="AO8" s="3"/>
      <c r="AP8" s="3"/>
      <c r="AQ8" s="3"/>
      <c r="AR8" s="3"/>
      <c r="AS8" s="3"/>
    </row>
    <row r="9" spans="1:45" ht="26.25" customHeight="1" x14ac:dyDescent="0.2">
      <c r="A9" s="3"/>
      <c r="B9" s="355">
        <v>3</v>
      </c>
      <c r="C9" s="378" t="s">
        <v>250</v>
      </c>
      <c r="D9" s="358" t="s">
        <v>312</v>
      </c>
      <c r="E9" s="154" t="s">
        <v>299</v>
      </c>
      <c r="F9" s="155">
        <v>35</v>
      </c>
      <c r="G9" s="156" t="s">
        <v>300</v>
      </c>
      <c r="H9" s="155">
        <v>40</v>
      </c>
      <c r="I9" s="156" t="s">
        <v>301</v>
      </c>
      <c r="J9" s="163" t="s">
        <v>313</v>
      </c>
      <c r="K9" s="157" t="s">
        <v>302</v>
      </c>
      <c r="L9" s="359" t="s">
        <v>309</v>
      </c>
      <c r="M9" s="354" t="s">
        <v>304</v>
      </c>
      <c r="N9" s="360">
        <v>3.3</v>
      </c>
      <c r="O9" s="360">
        <v>3.4</v>
      </c>
      <c r="P9" s="360">
        <v>4.0999999999999996</v>
      </c>
      <c r="Q9" s="362">
        <v>6.2</v>
      </c>
      <c r="R9" s="364">
        <v>7.5</v>
      </c>
      <c r="S9" s="364">
        <v>7.4</v>
      </c>
      <c r="T9" s="366" t="s">
        <v>305</v>
      </c>
      <c r="U9" s="367" t="s">
        <v>305</v>
      </c>
      <c r="V9" s="367">
        <v>0.5</v>
      </c>
      <c r="W9" s="368">
        <v>0.94</v>
      </c>
      <c r="X9" s="369">
        <v>0.99</v>
      </c>
      <c r="Y9" s="390">
        <v>1.1000000000000001</v>
      </c>
      <c r="Z9" s="389">
        <v>8.7999999999999995E-2</v>
      </c>
      <c r="AA9" s="387">
        <v>9.0999999999999998E-2</v>
      </c>
      <c r="AB9" s="392">
        <v>0.11</v>
      </c>
      <c r="AC9" s="354" t="s">
        <v>314</v>
      </c>
      <c r="AD9" s="3"/>
      <c r="AE9" s="3"/>
      <c r="AF9" s="3"/>
      <c r="AG9" s="3"/>
      <c r="AH9" s="3"/>
      <c r="AI9" s="3"/>
      <c r="AJ9" s="3"/>
      <c r="AK9" s="3"/>
      <c r="AL9" s="3"/>
      <c r="AM9" s="3"/>
      <c r="AN9" s="3"/>
      <c r="AO9" s="3"/>
      <c r="AP9" s="3"/>
      <c r="AQ9" s="3"/>
      <c r="AR9" s="3"/>
      <c r="AS9" s="3"/>
    </row>
    <row r="10" spans="1:45" ht="26.25" customHeight="1" x14ac:dyDescent="0.2">
      <c r="A10" s="3"/>
      <c r="B10" s="355"/>
      <c r="C10" s="379"/>
      <c r="D10" s="358"/>
      <c r="E10" s="158" t="s">
        <v>307</v>
      </c>
      <c r="F10" s="159">
        <v>139</v>
      </c>
      <c r="G10" s="160" t="s">
        <v>300</v>
      </c>
      <c r="H10" s="159">
        <v>58</v>
      </c>
      <c r="I10" s="160" t="s">
        <v>301</v>
      </c>
      <c r="J10" s="159">
        <v>58</v>
      </c>
      <c r="K10" s="161" t="s">
        <v>302</v>
      </c>
      <c r="L10" s="359"/>
      <c r="M10" s="354"/>
      <c r="N10" s="361"/>
      <c r="O10" s="361"/>
      <c r="P10" s="361"/>
      <c r="Q10" s="362"/>
      <c r="R10" s="365"/>
      <c r="S10" s="365"/>
      <c r="T10" s="366"/>
      <c r="U10" s="367"/>
      <c r="V10" s="367"/>
      <c r="W10" s="368"/>
      <c r="X10" s="370"/>
      <c r="Y10" s="391"/>
      <c r="Z10" s="389"/>
      <c r="AA10" s="388"/>
      <c r="AB10" s="393"/>
      <c r="AC10" s="354"/>
      <c r="AD10" s="3"/>
      <c r="AE10" s="3"/>
      <c r="AF10" s="3"/>
      <c r="AG10" s="3"/>
      <c r="AH10" s="3"/>
      <c r="AI10" s="3"/>
      <c r="AJ10" s="3"/>
      <c r="AK10" s="3"/>
      <c r="AL10" s="3"/>
      <c r="AM10" s="3"/>
      <c r="AN10" s="3"/>
      <c r="AO10" s="3"/>
      <c r="AP10" s="3"/>
      <c r="AQ10" s="3"/>
      <c r="AR10" s="3"/>
      <c r="AS10" s="3"/>
    </row>
    <row r="11" spans="1:45" ht="26.25" customHeight="1" x14ac:dyDescent="0.2">
      <c r="A11" s="3"/>
      <c r="B11" s="355">
        <v>4</v>
      </c>
      <c r="C11" s="356"/>
      <c r="D11" s="358" t="s">
        <v>315</v>
      </c>
      <c r="E11" s="154" t="s">
        <v>299</v>
      </c>
      <c r="F11" s="155">
        <v>35</v>
      </c>
      <c r="G11" s="156" t="s">
        <v>300</v>
      </c>
      <c r="H11" s="155">
        <v>38</v>
      </c>
      <c r="I11" s="156" t="s">
        <v>301</v>
      </c>
      <c r="J11" s="155">
        <v>28</v>
      </c>
      <c r="K11" s="157" t="s">
        <v>302</v>
      </c>
      <c r="L11" s="359" t="s">
        <v>303</v>
      </c>
      <c r="M11" s="354" t="s">
        <v>304</v>
      </c>
      <c r="N11" s="360">
        <v>3</v>
      </c>
      <c r="O11" s="360">
        <v>3.5</v>
      </c>
      <c r="P11" s="360">
        <v>4.0999999999999996</v>
      </c>
      <c r="Q11" s="362">
        <v>7.4</v>
      </c>
      <c r="R11" s="364">
        <v>8.6999999999999993</v>
      </c>
      <c r="S11" s="364">
        <v>8.6</v>
      </c>
      <c r="T11" s="366" t="s">
        <v>305</v>
      </c>
      <c r="U11" s="367" t="s">
        <v>305</v>
      </c>
      <c r="V11" s="367">
        <v>0.5</v>
      </c>
      <c r="W11" s="368">
        <v>0.67</v>
      </c>
      <c r="X11" s="369">
        <v>0.76</v>
      </c>
      <c r="Y11" s="369">
        <v>0.84</v>
      </c>
      <c r="Z11" s="389">
        <v>6.2E-2</v>
      </c>
      <c r="AA11" s="387">
        <v>6.7000000000000004E-2</v>
      </c>
      <c r="AB11" s="387">
        <v>8.2000000000000003E-2</v>
      </c>
      <c r="AC11" s="354" t="s">
        <v>316</v>
      </c>
      <c r="AD11" s="3"/>
      <c r="AE11" s="3"/>
      <c r="AF11" s="3"/>
      <c r="AG11" s="3"/>
      <c r="AH11" s="3"/>
      <c r="AI11" s="3"/>
      <c r="AJ11" s="3"/>
      <c r="AK11" s="3"/>
      <c r="AL11" s="3"/>
      <c r="AM11" s="3"/>
      <c r="AN11" s="3"/>
      <c r="AO11" s="3"/>
      <c r="AP11" s="3"/>
      <c r="AQ11" s="3"/>
      <c r="AR11" s="3"/>
      <c r="AS11" s="3"/>
    </row>
    <row r="12" spans="1:45" ht="26.25" customHeight="1" x14ac:dyDescent="0.2">
      <c r="A12" s="3"/>
      <c r="B12" s="355"/>
      <c r="C12" s="380"/>
      <c r="D12" s="358"/>
      <c r="E12" s="158" t="s">
        <v>307</v>
      </c>
      <c r="F12" s="159">
        <v>139</v>
      </c>
      <c r="G12" s="160" t="s">
        <v>300</v>
      </c>
      <c r="H12" s="159">
        <v>59</v>
      </c>
      <c r="I12" s="160" t="s">
        <v>301</v>
      </c>
      <c r="J12" s="159">
        <v>14</v>
      </c>
      <c r="K12" s="161" t="s">
        <v>302</v>
      </c>
      <c r="L12" s="359"/>
      <c r="M12" s="354"/>
      <c r="N12" s="361"/>
      <c r="O12" s="361"/>
      <c r="P12" s="361"/>
      <c r="Q12" s="362"/>
      <c r="R12" s="365"/>
      <c r="S12" s="365"/>
      <c r="T12" s="366"/>
      <c r="U12" s="367"/>
      <c r="V12" s="367"/>
      <c r="W12" s="368"/>
      <c r="X12" s="370"/>
      <c r="Y12" s="370"/>
      <c r="Z12" s="389"/>
      <c r="AA12" s="388"/>
      <c r="AB12" s="388"/>
      <c r="AC12" s="354"/>
      <c r="AD12" s="3"/>
      <c r="AE12" s="3"/>
      <c r="AF12" s="3"/>
      <c r="AG12" s="3"/>
      <c r="AH12" s="3"/>
      <c r="AI12" s="3"/>
      <c r="AJ12" s="3"/>
      <c r="AK12" s="3"/>
      <c r="AL12" s="3"/>
      <c r="AM12" s="3"/>
      <c r="AN12" s="3"/>
      <c r="AO12" s="3"/>
      <c r="AP12" s="3"/>
      <c r="AQ12" s="3"/>
      <c r="AR12" s="3"/>
      <c r="AS12" s="3"/>
    </row>
    <row r="13" spans="1:45" ht="26.25" customHeight="1" x14ac:dyDescent="0.2">
      <c r="A13" s="3"/>
      <c r="B13" s="355">
        <v>5</v>
      </c>
      <c r="C13" s="378" t="s">
        <v>250</v>
      </c>
      <c r="D13" s="358" t="s">
        <v>317</v>
      </c>
      <c r="E13" s="154" t="s">
        <v>299</v>
      </c>
      <c r="F13" s="155">
        <v>35</v>
      </c>
      <c r="G13" s="156" t="s">
        <v>300</v>
      </c>
      <c r="H13" s="155">
        <v>38</v>
      </c>
      <c r="I13" s="156" t="s">
        <v>301</v>
      </c>
      <c r="J13" s="155">
        <v>45</v>
      </c>
      <c r="K13" s="157" t="s">
        <v>302</v>
      </c>
      <c r="L13" s="359" t="s">
        <v>303</v>
      </c>
      <c r="M13" s="354" t="s">
        <v>304</v>
      </c>
      <c r="N13" s="360">
        <v>3</v>
      </c>
      <c r="O13" s="360">
        <v>3.6</v>
      </c>
      <c r="P13" s="360">
        <v>3.6</v>
      </c>
      <c r="Q13" s="362">
        <v>6.7</v>
      </c>
      <c r="R13" s="364">
        <v>8.6</v>
      </c>
      <c r="S13" s="364">
        <v>8.4</v>
      </c>
      <c r="T13" s="366" t="s">
        <v>305</v>
      </c>
      <c r="U13" s="367" t="s">
        <v>305</v>
      </c>
      <c r="V13" s="367" t="s">
        <v>305</v>
      </c>
      <c r="W13" s="368">
        <v>0.74</v>
      </c>
      <c r="X13" s="369">
        <v>0.7</v>
      </c>
      <c r="Y13" s="369">
        <v>0.66</v>
      </c>
      <c r="Z13" s="389">
        <v>8.4000000000000005E-2</v>
      </c>
      <c r="AA13" s="387">
        <v>5.8999999999999997E-2</v>
      </c>
      <c r="AB13" s="387">
        <v>7.9000000000000001E-2</v>
      </c>
      <c r="AC13" s="353" t="s">
        <v>318</v>
      </c>
      <c r="AD13" s="3"/>
      <c r="AE13" s="3"/>
      <c r="AF13" s="3"/>
      <c r="AG13" s="3"/>
      <c r="AH13" s="3"/>
      <c r="AI13" s="3"/>
      <c r="AJ13" s="3"/>
      <c r="AK13" s="3"/>
      <c r="AL13" s="3"/>
      <c r="AM13" s="3"/>
      <c r="AN13" s="3"/>
      <c r="AO13" s="3"/>
      <c r="AP13" s="3"/>
      <c r="AQ13" s="3"/>
      <c r="AR13" s="3"/>
      <c r="AS13" s="3"/>
    </row>
    <row r="14" spans="1:45" ht="26.25" customHeight="1" x14ac:dyDescent="0.2">
      <c r="A14" s="3"/>
      <c r="B14" s="355"/>
      <c r="C14" s="381"/>
      <c r="D14" s="358"/>
      <c r="E14" s="158" t="s">
        <v>307</v>
      </c>
      <c r="F14" s="159">
        <v>139</v>
      </c>
      <c r="G14" s="160" t="s">
        <v>300</v>
      </c>
      <c r="H14" s="159">
        <v>59</v>
      </c>
      <c r="I14" s="160" t="s">
        <v>301</v>
      </c>
      <c r="J14" s="159">
        <v>25</v>
      </c>
      <c r="K14" s="161" t="s">
        <v>302</v>
      </c>
      <c r="L14" s="359"/>
      <c r="M14" s="354"/>
      <c r="N14" s="361"/>
      <c r="O14" s="361"/>
      <c r="P14" s="361"/>
      <c r="Q14" s="362"/>
      <c r="R14" s="365"/>
      <c r="S14" s="365"/>
      <c r="T14" s="366"/>
      <c r="U14" s="367"/>
      <c r="V14" s="367"/>
      <c r="W14" s="368"/>
      <c r="X14" s="370"/>
      <c r="Y14" s="370"/>
      <c r="Z14" s="389"/>
      <c r="AA14" s="388"/>
      <c r="AB14" s="388"/>
      <c r="AC14" s="354"/>
      <c r="AD14" s="3"/>
      <c r="AE14" s="3"/>
      <c r="AF14" s="3"/>
      <c r="AG14" s="3"/>
      <c r="AH14" s="3"/>
      <c r="AI14" s="3"/>
      <c r="AJ14" s="3"/>
      <c r="AK14" s="3"/>
      <c r="AL14" s="3"/>
      <c r="AM14" s="3"/>
      <c r="AN14" s="3"/>
      <c r="AO14" s="3"/>
      <c r="AP14" s="3"/>
      <c r="AQ14" s="3"/>
      <c r="AR14" s="3"/>
      <c r="AS14" s="3"/>
    </row>
    <row r="15" spans="1:45" ht="26.25" customHeight="1" x14ac:dyDescent="0.2">
      <c r="A15" s="3"/>
      <c r="B15" s="355">
        <v>6</v>
      </c>
      <c r="C15" s="378" t="s">
        <v>250</v>
      </c>
      <c r="D15" s="358" t="s">
        <v>319</v>
      </c>
      <c r="E15" s="154" t="s">
        <v>299</v>
      </c>
      <c r="F15" s="164">
        <v>35</v>
      </c>
      <c r="G15" s="154" t="s">
        <v>300</v>
      </c>
      <c r="H15" s="164">
        <v>36</v>
      </c>
      <c r="I15" s="154" t="s">
        <v>301</v>
      </c>
      <c r="J15" s="164">
        <v>26</v>
      </c>
      <c r="K15" s="3" t="s">
        <v>302</v>
      </c>
      <c r="L15" s="359" t="s">
        <v>303</v>
      </c>
      <c r="M15" s="354" t="s">
        <v>304</v>
      </c>
      <c r="N15" s="360">
        <v>2.6</v>
      </c>
      <c r="O15" s="360">
        <v>3</v>
      </c>
      <c r="P15" s="360">
        <v>3</v>
      </c>
      <c r="Q15" s="362">
        <v>6.5</v>
      </c>
      <c r="R15" s="364">
        <v>7.7</v>
      </c>
      <c r="S15" s="364">
        <v>7.3</v>
      </c>
      <c r="T15" s="366" t="s">
        <v>305</v>
      </c>
      <c r="U15" s="367" t="s">
        <v>305</v>
      </c>
      <c r="V15" s="367" t="s">
        <v>305</v>
      </c>
      <c r="W15" s="368">
        <v>0.72</v>
      </c>
      <c r="X15" s="369">
        <v>0.67</v>
      </c>
      <c r="Y15" s="369">
        <v>0.69</v>
      </c>
      <c r="Z15" s="389">
        <v>6.9000000000000006E-2</v>
      </c>
      <c r="AA15" s="387">
        <v>5.3999999999999999E-2</v>
      </c>
      <c r="AB15" s="387">
        <v>7.6999999999999999E-2</v>
      </c>
      <c r="AC15" s="353" t="s">
        <v>320</v>
      </c>
      <c r="AD15" s="3"/>
      <c r="AE15" s="3"/>
      <c r="AF15" s="3"/>
      <c r="AG15" s="3"/>
      <c r="AH15" s="3"/>
      <c r="AI15" s="3"/>
      <c r="AJ15" s="3"/>
      <c r="AK15" s="3"/>
      <c r="AL15" s="3"/>
      <c r="AM15" s="3"/>
      <c r="AN15" s="3"/>
      <c r="AO15" s="3"/>
      <c r="AP15" s="3"/>
      <c r="AQ15" s="3"/>
      <c r="AR15" s="3"/>
      <c r="AS15" s="3"/>
    </row>
    <row r="16" spans="1:45" ht="26.25" customHeight="1" x14ac:dyDescent="0.2">
      <c r="A16" s="3"/>
      <c r="B16" s="355"/>
      <c r="C16" s="381"/>
      <c r="D16" s="358"/>
      <c r="E16" s="132" t="s">
        <v>307</v>
      </c>
      <c r="F16" s="165">
        <v>139</v>
      </c>
      <c r="G16" s="158" t="s">
        <v>300</v>
      </c>
      <c r="H16" s="165">
        <v>58</v>
      </c>
      <c r="I16" s="158" t="s">
        <v>301</v>
      </c>
      <c r="J16" s="162" t="s">
        <v>321</v>
      </c>
      <c r="K16" s="166" t="s">
        <v>302</v>
      </c>
      <c r="L16" s="359"/>
      <c r="M16" s="354"/>
      <c r="N16" s="361"/>
      <c r="O16" s="361"/>
      <c r="P16" s="361"/>
      <c r="Q16" s="362"/>
      <c r="R16" s="365"/>
      <c r="S16" s="365"/>
      <c r="T16" s="366"/>
      <c r="U16" s="367"/>
      <c r="V16" s="367"/>
      <c r="W16" s="368"/>
      <c r="X16" s="370"/>
      <c r="Y16" s="370"/>
      <c r="Z16" s="389"/>
      <c r="AA16" s="388"/>
      <c r="AB16" s="388"/>
      <c r="AC16" s="354"/>
      <c r="AD16" s="3"/>
      <c r="AE16" s="3"/>
      <c r="AF16" s="3"/>
      <c r="AG16" s="3"/>
      <c r="AH16" s="3"/>
      <c r="AI16" s="3"/>
      <c r="AJ16" s="3"/>
      <c r="AK16" s="3"/>
      <c r="AL16" s="3"/>
      <c r="AM16" s="3"/>
      <c r="AN16" s="3"/>
      <c r="AO16" s="3"/>
      <c r="AP16" s="3"/>
      <c r="AQ16" s="3"/>
      <c r="AR16" s="3"/>
      <c r="AS16" s="3"/>
    </row>
    <row r="17" spans="1:45" ht="26.25" customHeight="1" x14ac:dyDescent="0.2">
      <c r="A17" s="3"/>
      <c r="B17" s="355">
        <v>7</v>
      </c>
      <c r="C17" s="378" t="s">
        <v>250</v>
      </c>
      <c r="D17" s="358" t="s">
        <v>322</v>
      </c>
      <c r="E17" s="154" t="s">
        <v>299</v>
      </c>
      <c r="F17" s="164">
        <v>35</v>
      </c>
      <c r="G17" s="154" t="s">
        <v>300</v>
      </c>
      <c r="H17" s="164">
        <v>36</v>
      </c>
      <c r="I17" s="154" t="s">
        <v>301</v>
      </c>
      <c r="J17" s="164">
        <v>19</v>
      </c>
      <c r="K17" s="3" t="s">
        <v>302</v>
      </c>
      <c r="L17" s="359" t="s">
        <v>309</v>
      </c>
      <c r="M17" s="354" t="s">
        <v>304</v>
      </c>
      <c r="N17" s="360">
        <v>2.7</v>
      </c>
      <c r="O17" s="360">
        <v>3.2</v>
      </c>
      <c r="P17" s="360">
        <v>3.1</v>
      </c>
      <c r="Q17" s="362">
        <v>6.9</v>
      </c>
      <c r="R17" s="364">
        <v>8.1999999999999993</v>
      </c>
      <c r="S17" s="364">
        <v>7.8</v>
      </c>
      <c r="T17" s="366" t="s">
        <v>305</v>
      </c>
      <c r="U17" s="367" t="s">
        <v>305</v>
      </c>
      <c r="V17" s="367" t="s">
        <v>305</v>
      </c>
      <c r="W17" s="368">
        <v>0.63</v>
      </c>
      <c r="X17" s="369">
        <v>0.67</v>
      </c>
      <c r="Y17" s="369">
        <v>0.56999999999999995</v>
      </c>
      <c r="Z17" s="389">
        <v>6.9000000000000006E-2</v>
      </c>
      <c r="AA17" s="387">
        <v>5.5E-2</v>
      </c>
      <c r="AB17" s="387">
        <v>6.5000000000000002E-2</v>
      </c>
      <c r="AC17" s="354" t="s">
        <v>323</v>
      </c>
      <c r="AD17" s="3"/>
      <c r="AE17" s="3"/>
      <c r="AF17" s="3"/>
      <c r="AG17" s="3"/>
      <c r="AH17" s="3"/>
      <c r="AI17" s="3"/>
      <c r="AJ17" s="3"/>
      <c r="AK17" s="3"/>
      <c r="AL17" s="3"/>
      <c r="AM17" s="3"/>
      <c r="AN17" s="3"/>
      <c r="AO17" s="3"/>
      <c r="AP17" s="3"/>
      <c r="AQ17" s="3"/>
      <c r="AR17" s="3"/>
      <c r="AS17" s="3"/>
    </row>
    <row r="18" spans="1:45" ht="26.25" customHeight="1" x14ac:dyDescent="0.2">
      <c r="A18" s="3"/>
      <c r="B18" s="355"/>
      <c r="C18" s="381"/>
      <c r="D18" s="358"/>
      <c r="E18" s="158" t="s">
        <v>307</v>
      </c>
      <c r="F18" s="165">
        <v>140</v>
      </c>
      <c r="G18" s="158" t="s">
        <v>300</v>
      </c>
      <c r="H18" s="162" t="s">
        <v>324</v>
      </c>
      <c r="I18" s="158" t="s">
        <v>301</v>
      </c>
      <c r="J18" s="165">
        <v>40</v>
      </c>
      <c r="K18" s="166" t="s">
        <v>302</v>
      </c>
      <c r="L18" s="359"/>
      <c r="M18" s="354"/>
      <c r="N18" s="361"/>
      <c r="O18" s="361"/>
      <c r="P18" s="361"/>
      <c r="Q18" s="362"/>
      <c r="R18" s="365"/>
      <c r="S18" s="365"/>
      <c r="T18" s="366"/>
      <c r="U18" s="367"/>
      <c r="V18" s="367"/>
      <c r="W18" s="368"/>
      <c r="X18" s="370"/>
      <c r="Y18" s="370"/>
      <c r="Z18" s="389"/>
      <c r="AA18" s="388"/>
      <c r="AB18" s="388"/>
      <c r="AC18" s="354"/>
      <c r="AD18" s="3"/>
      <c r="AE18" s="3"/>
      <c r="AF18" s="3"/>
      <c r="AG18" s="3"/>
      <c r="AH18" s="3"/>
      <c r="AI18" s="3"/>
      <c r="AJ18" s="3"/>
      <c r="AK18" s="3"/>
      <c r="AL18" s="3"/>
      <c r="AM18" s="3"/>
      <c r="AN18" s="3"/>
      <c r="AO18" s="3"/>
      <c r="AP18" s="3"/>
      <c r="AQ18" s="3"/>
      <c r="AR18" s="3"/>
      <c r="AS18" s="3"/>
    </row>
    <row r="19" spans="1:45" ht="26.25" customHeight="1" x14ac:dyDescent="0.2">
      <c r="A19" s="3"/>
      <c r="B19" s="355">
        <v>8</v>
      </c>
      <c r="C19" s="378" t="s">
        <v>250</v>
      </c>
      <c r="D19" s="358" t="s">
        <v>325</v>
      </c>
      <c r="E19" s="154" t="s">
        <v>299</v>
      </c>
      <c r="F19" s="164">
        <v>35</v>
      </c>
      <c r="G19" s="154" t="s">
        <v>300</v>
      </c>
      <c r="H19" s="164">
        <v>35</v>
      </c>
      <c r="I19" s="154" t="s">
        <v>301</v>
      </c>
      <c r="J19" s="167">
        <v>26</v>
      </c>
      <c r="K19" s="3" t="s">
        <v>302</v>
      </c>
      <c r="L19" s="359" t="s">
        <v>303</v>
      </c>
      <c r="M19" s="376" t="s">
        <v>326</v>
      </c>
      <c r="N19" s="360">
        <v>2.2999999999999998</v>
      </c>
      <c r="O19" s="360">
        <v>3</v>
      </c>
      <c r="P19" s="360">
        <v>3</v>
      </c>
      <c r="Q19" s="362">
        <v>6.4</v>
      </c>
      <c r="R19" s="364">
        <v>8</v>
      </c>
      <c r="S19" s="364">
        <v>7.7</v>
      </c>
      <c r="T19" s="366" t="s">
        <v>305</v>
      </c>
      <c r="U19" s="367" t="s">
        <v>305</v>
      </c>
      <c r="V19" s="367" t="s">
        <v>305</v>
      </c>
      <c r="W19" s="368">
        <v>0.61</v>
      </c>
      <c r="X19" s="369">
        <v>0.67</v>
      </c>
      <c r="Y19" s="369">
        <v>0.53</v>
      </c>
      <c r="Z19" s="389">
        <v>0.06</v>
      </c>
      <c r="AA19" s="387">
        <v>5.7000000000000002E-2</v>
      </c>
      <c r="AB19" s="387">
        <v>5.8999999999999997E-2</v>
      </c>
      <c r="AC19" s="354" t="s">
        <v>327</v>
      </c>
      <c r="AD19" s="3"/>
      <c r="AE19" s="3"/>
      <c r="AF19" s="3"/>
      <c r="AG19" s="3"/>
      <c r="AH19" s="3"/>
      <c r="AI19" s="3"/>
      <c r="AJ19" s="3"/>
      <c r="AK19" s="3"/>
      <c r="AL19" s="3"/>
      <c r="AM19" s="3"/>
      <c r="AN19" s="3"/>
      <c r="AO19" s="3"/>
      <c r="AP19" s="3"/>
      <c r="AQ19" s="3"/>
      <c r="AR19" s="3"/>
      <c r="AS19" s="3"/>
    </row>
    <row r="20" spans="1:45" ht="26.25" customHeight="1" x14ac:dyDescent="0.2">
      <c r="A20" s="3"/>
      <c r="B20" s="355"/>
      <c r="C20" s="381"/>
      <c r="D20" s="358"/>
      <c r="E20" s="158" t="s">
        <v>307</v>
      </c>
      <c r="F20" s="165">
        <v>140</v>
      </c>
      <c r="G20" s="158" t="s">
        <v>300</v>
      </c>
      <c r="H20" s="162" t="s">
        <v>324</v>
      </c>
      <c r="I20" s="158" t="s">
        <v>301</v>
      </c>
      <c r="J20" s="162">
        <v>19</v>
      </c>
      <c r="K20" s="166" t="s">
        <v>302</v>
      </c>
      <c r="L20" s="359"/>
      <c r="M20" s="377"/>
      <c r="N20" s="361"/>
      <c r="O20" s="361"/>
      <c r="P20" s="361"/>
      <c r="Q20" s="362"/>
      <c r="R20" s="365"/>
      <c r="S20" s="365"/>
      <c r="T20" s="366"/>
      <c r="U20" s="367"/>
      <c r="V20" s="367"/>
      <c r="W20" s="368"/>
      <c r="X20" s="370"/>
      <c r="Y20" s="370"/>
      <c r="Z20" s="389"/>
      <c r="AA20" s="388"/>
      <c r="AB20" s="388"/>
      <c r="AC20" s="354"/>
      <c r="AD20" s="3"/>
      <c r="AE20" s="3"/>
      <c r="AF20" s="3"/>
      <c r="AG20" s="3"/>
      <c r="AH20" s="3"/>
      <c r="AI20" s="3"/>
      <c r="AJ20" s="3"/>
      <c r="AK20" s="3"/>
      <c r="AL20" s="3"/>
      <c r="AM20" s="3"/>
      <c r="AN20" s="3"/>
      <c r="AO20" s="3"/>
      <c r="AP20" s="3"/>
      <c r="AQ20" s="3"/>
      <c r="AR20" s="3"/>
      <c r="AS20" s="3"/>
    </row>
    <row r="21" spans="1:45" ht="26.25" customHeight="1" x14ac:dyDescent="0.2">
      <c r="A21" s="3"/>
      <c r="B21" s="355">
        <v>9</v>
      </c>
      <c r="C21" s="358" t="s">
        <v>250</v>
      </c>
      <c r="D21" s="358" t="s">
        <v>328</v>
      </c>
      <c r="E21" s="154" t="s">
        <v>299</v>
      </c>
      <c r="F21" s="164">
        <v>35</v>
      </c>
      <c r="G21" s="154" t="s">
        <v>300</v>
      </c>
      <c r="H21" s="164">
        <v>33</v>
      </c>
      <c r="I21" s="154" t="s">
        <v>301</v>
      </c>
      <c r="J21" s="164">
        <v>52</v>
      </c>
      <c r="K21" s="3" t="s">
        <v>302</v>
      </c>
      <c r="L21" s="359" t="s">
        <v>309</v>
      </c>
      <c r="M21" s="354" t="s">
        <v>304</v>
      </c>
      <c r="N21" s="360">
        <v>2.5</v>
      </c>
      <c r="O21" s="360">
        <v>2.9</v>
      </c>
      <c r="P21" s="360">
        <v>2.9</v>
      </c>
      <c r="Q21" s="362">
        <v>6.6</v>
      </c>
      <c r="R21" s="364">
        <v>7.4</v>
      </c>
      <c r="S21" s="364">
        <v>7.3</v>
      </c>
      <c r="T21" s="366" t="s">
        <v>305</v>
      </c>
      <c r="U21" s="367" t="s">
        <v>305</v>
      </c>
      <c r="V21" s="367" t="s">
        <v>305</v>
      </c>
      <c r="W21" s="368">
        <v>0.65</v>
      </c>
      <c r="X21" s="369">
        <v>0.71</v>
      </c>
      <c r="Y21" s="369">
        <v>0.56000000000000005</v>
      </c>
      <c r="Z21" s="389">
        <v>6.4000000000000001E-2</v>
      </c>
      <c r="AA21" s="387">
        <v>5.8000000000000003E-2</v>
      </c>
      <c r="AB21" s="387">
        <v>5.6000000000000001E-2</v>
      </c>
      <c r="AC21" s="354" t="s">
        <v>329</v>
      </c>
      <c r="AD21" s="3"/>
      <c r="AE21" s="3"/>
      <c r="AF21" s="3"/>
      <c r="AG21" s="3"/>
      <c r="AH21" s="3"/>
      <c r="AI21" s="3"/>
      <c r="AJ21" s="3"/>
      <c r="AK21" s="3"/>
      <c r="AL21" s="3"/>
      <c r="AM21" s="3"/>
      <c r="AN21" s="3"/>
      <c r="AO21" s="3"/>
      <c r="AP21" s="3"/>
      <c r="AQ21" s="3"/>
      <c r="AR21" s="3"/>
      <c r="AS21" s="3"/>
    </row>
    <row r="22" spans="1:45" ht="26.25" customHeight="1" x14ac:dyDescent="0.2">
      <c r="A22" s="3"/>
      <c r="B22" s="355"/>
      <c r="C22" s="358"/>
      <c r="D22" s="358"/>
      <c r="E22" s="158" t="s">
        <v>307</v>
      </c>
      <c r="F22" s="165">
        <v>140</v>
      </c>
      <c r="G22" s="158" t="s">
        <v>300</v>
      </c>
      <c r="H22" s="162" t="s">
        <v>330</v>
      </c>
      <c r="I22" s="158" t="s">
        <v>301</v>
      </c>
      <c r="J22" s="165">
        <v>34</v>
      </c>
      <c r="K22" s="166" t="s">
        <v>302</v>
      </c>
      <c r="L22" s="359"/>
      <c r="M22" s="354"/>
      <c r="N22" s="361"/>
      <c r="O22" s="361"/>
      <c r="P22" s="361"/>
      <c r="Q22" s="362"/>
      <c r="R22" s="365"/>
      <c r="S22" s="365"/>
      <c r="T22" s="366"/>
      <c r="U22" s="367"/>
      <c r="V22" s="367"/>
      <c r="W22" s="368"/>
      <c r="X22" s="370"/>
      <c r="Y22" s="370"/>
      <c r="Z22" s="389"/>
      <c r="AA22" s="388"/>
      <c r="AB22" s="388"/>
      <c r="AC22" s="354"/>
      <c r="AD22" s="3"/>
      <c r="AE22" s="3"/>
      <c r="AF22" s="3"/>
      <c r="AG22" s="3"/>
      <c r="AH22" s="3"/>
      <c r="AI22" s="3"/>
      <c r="AJ22" s="3"/>
      <c r="AK22" s="3"/>
      <c r="AL22" s="3"/>
      <c r="AM22" s="3"/>
      <c r="AN22" s="3"/>
      <c r="AO22" s="3"/>
      <c r="AP22" s="3"/>
      <c r="AQ22" s="3"/>
      <c r="AR22" s="3"/>
      <c r="AS22" s="3"/>
    </row>
    <row r="23" spans="1:45" ht="26.25" customHeight="1" x14ac:dyDescent="0.2">
      <c r="A23" s="3"/>
      <c r="B23" s="355">
        <v>10</v>
      </c>
      <c r="C23" s="356"/>
      <c r="D23" s="358" t="s">
        <v>331</v>
      </c>
      <c r="E23" s="154" t="s">
        <v>299</v>
      </c>
      <c r="F23" s="164">
        <v>35</v>
      </c>
      <c r="G23" s="154" t="s">
        <v>300</v>
      </c>
      <c r="H23" s="164">
        <v>35</v>
      </c>
      <c r="I23" s="154" t="s">
        <v>301</v>
      </c>
      <c r="J23" s="167" t="s">
        <v>332</v>
      </c>
      <c r="K23" s="3" t="s">
        <v>302</v>
      </c>
      <c r="L23" s="359" t="s">
        <v>309</v>
      </c>
      <c r="M23" s="354" t="s">
        <v>304</v>
      </c>
      <c r="N23" s="360">
        <v>2.9</v>
      </c>
      <c r="O23" s="360">
        <v>3.3</v>
      </c>
      <c r="P23" s="360">
        <v>2.6</v>
      </c>
      <c r="Q23" s="362">
        <v>7.1</v>
      </c>
      <c r="R23" s="364">
        <v>7.8</v>
      </c>
      <c r="S23" s="364">
        <v>7</v>
      </c>
      <c r="T23" s="366" t="s">
        <v>305</v>
      </c>
      <c r="U23" s="367" t="s">
        <v>305</v>
      </c>
      <c r="V23" s="367">
        <v>0.5</v>
      </c>
      <c r="W23" s="368">
        <v>0.68</v>
      </c>
      <c r="X23" s="369">
        <v>0.64</v>
      </c>
      <c r="Y23" s="369">
        <v>0.64</v>
      </c>
      <c r="Z23" s="389">
        <v>5.6000000000000001E-2</v>
      </c>
      <c r="AA23" s="387">
        <v>6.8000000000000005E-2</v>
      </c>
      <c r="AB23" s="387">
        <v>7.0999999999999994E-2</v>
      </c>
      <c r="AC23" s="353" t="s">
        <v>333</v>
      </c>
      <c r="AD23" s="3"/>
      <c r="AE23" s="3"/>
      <c r="AF23" s="3"/>
      <c r="AG23" s="3"/>
      <c r="AH23" s="3"/>
      <c r="AI23" s="3"/>
      <c r="AJ23" s="3"/>
      <c r="AK23" s="3"/>
      <c r="AL23" s="3"/>
      <c r="AM23" s="3"/>
      <c r="AN23" s="3"/>
      <c r="AO23" s="3"/>
      <c r="AP23" s="3"/>
      <c r="AQ23" s="3"/>
      <c r="AR23" s="3"/>
      <c r="AS23" s="3"/>
    </row>
    <row r="24" spans="1:45" ht="26.25" customHeight="1" x14ac:dyDescent="0.2">
      <c r="A24" s="3"/>
      <c r="B24" s="355"/>
      <c r="C24" s="380"/>
      <c r="D24" s="358"/>
      <c r="E24" s="158" t="s">
        <v>307</v>
      </c>
      <c r="F24" s="165">
        <v>140</v>
      </c>
      <c r="G24" s="158" t="s">
        <v>300</v>
      </c>
      <c r="H24" s="162" t="s">
        <v>330</v>
      </c>
      <c r="I24" s="158" t="s">
        <v>301</v>
      </c>
      <c r="J24" s="165">
        <v>43</v>
      </c>
      <c r="K24" s="166" t="s">
        <v>302</v>
      </c>
      <c r="L24" s="359"/>
      <c r="M24" s="354"/>
      <c r="N24" s="361"/>
      <c r="O24" s="361"/>
      <c r="P24" s="361"/>
      <c r="Q24" s="362"/>
      <c r="R24" s="365"/>
      <c r="S24" s="365"/>
      <c r="T24" s="366"/>
      <c r="U24" s="367"/>
      <c r="V24" s="367"/>
      <c r="W24" s="368"/>
      <c r="X24" s="370"/>
      <c r="Y24" s="370"/>
      <c r="Z24" s="389"/>
      <c r="AA24" s="388"/>
      <c r="AB24" s="388"/>
      <c r="AC24" s="354"/>
      <c r="AD24" s="3"/>
      <c r="AE24" s="3"/>
      <c r="AF24" s="3"/>
      <c r="AG24" s="3"/>
      <c r="AH24" s="3"/>
      <c r="AI24" s="3"/>
      <c r="AJ24" s="3"/>
      <c r="AK24" s="3"/>
      <c r="AL24" s="3"/>
      <c r="AM24" s="3"/>
      <c r="AN24" s="3"/>
      <c r="AO24" s="3"/>
      <c r="AP24" s="3"/>
      <c r="AQ24" s="3"/>
      <c r="AR24" s="3"/>
      <c r="AS24" s="3"/>
    </row>
    <row r="25" spans="1:45" ht="26.25" customHeight="1" x14ac:dyDescent="0.2">
      <c r="A25" s="3"/>
      <c r="B25" s="355">
        <v>11</v>
      </c>
      <c r="C25" s="356"/>
      <c r="D25" s="358" t="s">
        <v>334</v>
      </c>
      <c r="E25" s="154" t="s">
        <v>299</v>
      </c>
      <c r="F25" s="164">
        <v>35</v>
      </c>
      <c r="G25" s="154" t="s">
        <v>300</v>
      </c>
      <c r="H25" s="164">
        <v>35</v>
      </c>
      <c r="I25" s="154" t="s">
        <v>301</v>
      </c>
      <c r="J25" s="167" t="s">
        <v>324</v>
      </c>
      <c r="K25" s="3" t="s">
        <v>302</v>
      </c>
      <c r="L25" s="359" t="s">
        <v>309</v>
      </c>
      <c r="M25" s="354" t="s">
        <v>304</v>
      </c>
      <c r="N25" s="360">
        <v>3.1</v>
      </c>
      <c r="O25" s="360">
        <v>3</v>
      </c>
      <c r="P25" s="360">
        <v>2.2999999999999998</v>
      </c>
      <c r="Q25" s="362">
        <v>5.7</v>
      </c>
      <c r="R25" s="364">
        <v>6.5</v>
      </c>
      <c r="S25" s="364">
        <v>5.7</v>
      </c>
      <c r="T25" s="366" t="s">
        <v>305</v>
      </c>
      <c r="U25" s="367" t="s">
        <v>305</v>
      </c>
      <c r="V25" s="367" t="s">
        <v>305</v>
      </c>
      <c r="W25" s="368">
        <v>0.97</v>
      </c>
      <c r="X25" s="369">
        <v>0.78</v>
      </c>
      <c r="Y25" s="369">
        <v>0.82</v>
      </c>
      <c r="Z25" s="389">
        <v>5.7000000000000002E-2</v>
      </c>
      <c r="AA25" s="387">
        <v>5.8999999999999997E-2</v>
      </c>
      <c r="AB25" s="387">
        <v>6.8000000000000005E-2</v>
      </c>
      <c r="AC25" s="354" t="s">
        <v>335</v>
      </c>
      <c r="AD25" s="3"/>
      <c r="AE25" s="3"/>
      <c r="AF25" s="3"/>
      <c r="AG25" s="3"/>
      <c r="AH25" s="3"/>
      <c r="AI25" s="3"/>
      <c r="AJ25" s="3"/>
      <c r="AK25" s="3"/>
      <c r="AL25" s="3"/>
      <c r="AM25" s="3"/>
      <c r="AN25" s="3"/>
      <c r="AO25" s="3"/>
      <c r="AP25" s="3"/>
      <c r="AQ25" s="3"/>
      <c r="AR25" s="3"/>
      <c r="AS25" s="3"/>
    </row>
    <row r="26" spans="1:45" ht="26.25" customHeight="1" x14ac:dyDescent="0.2">
      <c r="A26" s="3"/>
      <c r="B26" s="355"/>
      <c r="C26" s="380"/>
      <c r="D26" s="358"/>
      <c r="E26" s="158" t="s">
        <v>307</v>
      </c>
      <c r="F26" s="165">
        <v>140</v>
      </c>
      <c r="G26" s="158" t="s">
        <v>300</v>
      </c>
      <c r="H26" s="162" t="s">
        <v>336</v>
      </c>
      <c r="I26" s="158" t="s">
        <v>301</v>
      </c>
      <c r="J26" s="165">
        <v>30</v>
      </c>
      <c r="K26" s="166" t="s">
        <v>302</v>
      </c>
      <c r="L26" s="359"/>
      <c r="M26" s="354"/>
      <c r="N26" s="361"/>
      <c r="O26" s="361"/>
      <c r="P26" s="361"/>
      <c r="Q26" s="362"/>
      <c r="R26" s="365"/>
      <c r="S26" s="365"/>
      <c r="T26" s="366"/>
      <c r="U26" s="367"/>
      <c r="V26" s="367"/>
      <c r="W26" s="368"/>
      <c r="X26" s="370"/>
      <c r="Y26" s="370"/>
      <c r="Z26" s="389"/>
      <c r="AA26" s="388"/>
      <c r="AB26" s="388"/>
      <c r="AC26" s="354"/>
      <c r="AD26" s="3"/>
      <c r="AE26" s="3"/>
      <c r="AF26" s="3"/>
      <c r="AG26" s="3"/>
      <c r="AH26" s="3"/>
      <c r="AI26" s="3"/>
      <c r="AJ26" s="3"/>
      <c r="AK26" s="3"/>
      <c r="AL26" s="3"/>
      <c r="AM26" s="3"/>
      <c r="AN26" s="3"/>
      <c r="AO26" s="3"/>
      <c r="AP26" s="3"/>
      <c r="AQ26" s="3"/>
      <c r="AR26" s="3"/>
      <c r="AS26" s="3"/>
    </row>
    <row r="27" spans="1:45" ht="26.25" customHeight="1" x14ac:dyDescent="0.2">
      <c r="A27" s="3"/>
      <c r="B27" s="355">
        <v>12</v>
      </c>
      <c r="C27" s="356"/>
      <c r="D27" s="358" t="s">
        <v>337</v>
      </c>
      <c r="E27" s="154" t="s">
        <v>299</v>
      </c>
      <c r="F27" s="164">
        <v>35</v>
      </c>
      <c r="G27" s="154" t="s">
        <v>300</v>
      </c>
      <c r="H27" s="164">
        <v>36</v>
      </c>
      <c r="I27" s="154" t="s">
        <v>301</v>
      </c>
      <c r="J27" s="164">
        <v>23</v>
      </c>
      <c r="K27" s="3" t="s">
        <v>302</v>
      </c>
      <c r="L27" s="359" t="s">
        <v>309</v>
      </c>
      <c r="M27" s="354" t="s">
        <v>304</v>
      </c>
      <c r="N27" s="360">
        <v>3</v>
      </c>
      <c r="O27" s="360">
        <v>3.2</v>
      </c>
      <c r="P27" s="360">
        <v>2.4</v>
      </c>
      <c r="Q27" s="362">
        <v>5.7</v>
      </c>
      <c r="R27" s="364">
        <v>6.4</v>
      </c>
      <c r="S27" s="364">
        <v>5.8</v>
      </c>
      <c r="T27" s="366" t="s">
        <v>305</v>
      </c>
      <c r="U27" s="367" t="s">
        <v>305</v>
      </c>
      <c r="V27" s="367" t="s">
        <v>305</v>
      </c>
      <c r="W27" s="368">
        <v>0.73</v>
      </c>
      <c r="X27" s="369">
        <v>0.8</v>
      </c>
      <c r="Y27" s="369">
        <v>0.78</v>
      </c>
      <c r="Z27" s="389">
        <v>7.1999999999999995E-2</v>
      </c>
      <c r="AA27" s="387">
        <v>8.5999999999999993E-2</v>
      </c>
      <c r="AB27" s="387">
        <v>9.0999999999999998E-2</v>
      </c>
      <c r="AC27" s="354" t="s">
        <v>338</v>
      </c>
      <c r="AD27" s="3"/>
      <c r="AE27" s="3"/>
      <c r="AF27" s="3"/>
      <c r="AG27" s="3"/>
      <c r="AH27" s="3"/>
      <c r="AI27" s="3"/>
      <c r="AJ27" s="3"/>
      <c r="AK27" s="3"/>
      <c r="AL27" s="3"/>
      <c r="AM27" s="3"/>
      <c r="AN27" s="3"/>
      <c r="AO27" s="3"/>
      <c r="AP27" s="3"/>
      <c r="AQ27" s="3"/>
      <c r="AR27" s="3"/>
      <c r="AS27" s="3"/>
    </row>
    <row r="28" spans="1:45" ht="26.25" customHeight="1" x14ac:dyDescent="0.2">
      <c r="A28" s="3"/>
      <c r="B28" s="355"/>
      <c r="C28" s="380"/>
      <c r="D28" s="358"/>
      <c r="E28" s="158" t="s">
        <v>307</v>
      </c>
      <c r="F28" s="165">
        <v>140</v>
      </c>
      <c r="G28" s="158" t="s">
        <v>300</v>
      </c>
      <c r="H28" s="162" t="s">
        <v>339</v>
      </c>
      <c r="I28" s="158" t="s">
        <v>301</v>
      </c>
      <c r="J28" s="162" t="s">
        <v>340</v>
      </c>
      <c r="K28" s="166" t="s">
        <v>302</v>
      </c>
      <c r="L28" s="359"/>
      <c r="M28" s="354"/>
      <c r="N28" s="361"/>
      <c r="O28" s="361"/>
      <c r="P28" s="361"/>
      <c r="Q28" s="362"/>
      <c r="R28" s="365"/>
      <c r="S28" s="365"/>
      <c r="T28" s="366"/>
      <c r="U28" s="367"/>
      <c r="V28" s="367"/>
      <c r="W28" s="368"/>
      <c r="X28" s="370"/>
      <c r="Y28" s="370"/>
      <c r="Z28" s="389"/>
      <c r="AA28" s="388"/>
      <c r="AB28" s="388"/>
      <c r="AC28" s="354"/>
      <c r="AD28" s="3"/>
      <c r="AE28" s="3"/>
      <c r="AF28" s="3"/>
      <c r="AG28" s="3"/>
      <c r="AH28" s="3"/>
      <c r="AI28" s="3"/>
      <c r="AJ28" s="3"/>
      <c r="AK28" s="3"/>
      <c r="AL28" s="3"/>
      <c r="AM28" s="3"/>
      <c r="AN28" s="3"/>
      <c r="AO28" s="3"/>
      <c r="AP28" s="3"/>
      <c r="AQ28" s="3"/>
      <c r="AR28" s="3"/>
      <c r="AS28" s="3"/>
    </row>
    <row r="29" spans="1:45" ht="26.25" customHeight="1" x14ac:dyDescent="0.2">
      <c r="A29" s="3"/>
      <c r="B29" s="355">
        <v>13</v>
      </c>
      <c r="C29" s="378" t="s">
        <v>250</v>
      </c>
      <c r="D29" s="358" t="s">
        <v>341</v>
      </c>
      <c r="E29" s="154" t="s">
        <v>299</v>
      </c>
      <c r="F29" s="164">
        <v>35</v>
      </c>
      <c r="G29" s="154" t="s">
        <v>300</v>
      </c>
      <c r="H29" s="164">
        <v>33</v>
      </c>
      <c r="I29" s="154" t="s">
        <v>301</v>
      </c>
      <c r="J29" s="167" t="s">
        <v>321</v>
      </c>
      <c r="K29" s="3" t="s">
        <v>302</v>
      </c>
      <c r="L29" s="359" t="s">
        <v>303</v>
      </c>
      <c r="M29" s="354" t="s">
        <v>304</v>
      </c>
      <c r="N29" s="360">
        <v>2.2999999999999998</v>
      </c>
      <c r="O29" s="360">
        <v>2.8</v>
      </c>
      <c r="P29" s="360">
        <v>2.6</v>
      </c>
      <c r="Q29" s="362">
        <v>7.2</v>
      </c>
      <c r="R29" s="364">
        <v>7.3</v>
      </c>
      <c r="S29" s="364">
        <v>7.1</v>
      </c>
      <c r="T29" s="366" t="s">
        <v>305</v>
      </c>
      <c r="U29" s="367" t="s">
        <v>305</v>
      </c>
      <c r="V29" s="367" t="s">
        <v>305</v>
      </c>
      <c r="W29" s="368">
        <v>0.69</v>
      </c>
      <c r="X29" s="369">
        <v>0.65</v>
      </c>
      <c r="Y29" s="369">
        <v>0.72</v>
      </c>
      <c r="Z29" s="389">
        <v>0.06</v>
      </c>
      <c r="AA29" s="387">
        <v>5.2999999999999999E-2</v>
      </c>
      <c r="AB29" s="387">
        <v>6.8000000000000005E-2</v>
      </c>
      <c r="AC29" s="354" t="s">
        <v>342</v>
      </c>
      <c r="AD29" s="3"/>
      <c r="AE29" s="3"/>
      <c r="AF29" s="3"/>
      <c r="AG29" s="3"/>
      <c r="AH29" s="3"/>
      <c r="AI29" s="3"/>
      <c r="AJ29" s="3"/>
      <c r="AK29" s="3"/>
      <c r="AL29" s="3"/>
      <c r="AM29" s="3"/>
      <c r="AN29" s="3"/>
      <c r="AO29" s="3"/>
      <c r="AP29" s="3"/>
      <c r="AQ29" s="3"/>
      <c r="AR29" s="3"/>
      <c r="AS29" s="3"/>
    </row>
    <row r="30" spans="1:45" ht="26.25" customHeight="1" x14ac:dyDescent="0.2">
      <c r="A30" s="3"/>
      <c r="B30" s="355"/>
      <c r="C30" s="381"/>
      <c r="D30" s="358"/>
      <c r="E30" s="158" t="s">
        <v>307</v>
      </c>
      <c r="F30" s="165">
        <v>139</v>
      </c>
      <c r="G30" s="158" t="s">
        <v>300</v>
      </c>
      <c r="H30" s="165">
        <v>54</v>
      </c>
      <c r="I30" s="158" t="s">
        <v>301</v>
      </c>
      <c r="J30" s="165">
        <v>36</v>
      </c>
      <c r="K30" s="166" t="s">
        <v>302</v>
      </c>
      <c r="L30" s="359"/>
      <c r="M30" s="354"/>
      <c r="N30" s="361"/>
      <c r="O30" s="361"/>
      <c r="P30" s="361"/>
      <c r="Q30" s="362"/>
      <c r="R30" s="365"/>
      <c r="S30" s="365"/>
      <c r="T30" s="366"/>
      <c r="U30" s="367"/>
      <c r="V30" s="367"/>
      <c r="W30" s="368"/>
      <c r="X30" s="370"/>
      <c r="Y30" s="370"/>
      <c r="Z30" s="389"/>
      <c r="AA30" s="388"/>
      <c r="AB30" s="388"/>
      <c r="AC30" s="354"/>
      <c r="AD30" s="3"/>
      <c r="AE30" s="3"/>
      <c r="AF30" s="3"/>
      <c r="AG30" s="3"/>
      <c r="AH30" s="3"/>
      <c r="AI30" s="3"/>
      <c r="AJ30" s="3"/>
      <c r="AK30" s="3"/>
      <c r="AL30" s="3"/>
      <c r="AM30" s="3"/>
      <c r="AN30" s="3"/>
      <c r="AO30" s="3"/>
      <c r="AP30" s="3"/>
      <c r="AQ30" s="3"/>
      <c r="AR30" s="3"/>
      <c r="AS30" s="3"/>
    </row>
    <row r="31" spans="1:45" ht="26.25" customHeight="1" x14ac:dyDescent="0.2">
      <c r="A31" s="3"/>
      <c r="B31" s="355">
        <v>14</v>
      </c>
      <c r="C31" s="378" t="s">
        <v>250</v>
      </c>
      <c r="D31" s="358" t="s">
        <v>343</v>
      </c>
      <c r="E31" s="154" t="s">
        <v>299</v>
      </c>
      <c r="F31" s="164">
        <v>35</v>
      </c>
      <c r="G31" s="154" t="s">
        <v>300</v>
      </c>
      <c r="H31" s="164">
        <v>32</v>
      </c>
      <c r="I31" s="154" t="s">
        <v>301</v>
      </c>
      <c r="J31" s="164">
        <v>13</v>
      </c>
      <c r="K31" s="3" t="s">
        <v>302</v>
      </c>
      <c r="L31" s="359" t="s">
        <v>303</v>
      </c>
      <c r="M31" s="376" t="s">
        <v>326</v>
      </c>
      <c r="N31" s="360">
        <v>2.2999999999999998</v>
      </c>
      <c r="O31" s="360">
        <v>3</v>
      </c>
      <c r="P31" s="360">
        <v>2.8</v>
      </c>
      <c r="Q31" s="362">
        <v>6.8</v>
      </c>
      <c r="R31" s="364">
        <v>7.6</v>
      </c>
      <c r="S31" s="364">
        <v>7.7</v>
      </c>
      <c r="T31" s="366" t="s">
        <v>305</v>
      </c>
      <c r="U31" s="367" t="s">
        <v>305</v>
      </c>
      <c r="V31" s="367" t="s">
        <v>305</v>
      </c>
      <c r="W31" s="368">
        <v>0.62</v>
      </c>
      <c r="X31" s="369">
        <v>0.63</v>
      </c>
      <c r="Y31" s="369">
        <v>0.52</v>
      </c>
      <c r="Z31" s="389">
        <v>5.8000000000000003E-2</v>
      </c>
      <c r="AA31" s="387">
        <v>5.0999999999999997E-2</v>
      </c>
      <c r="AB31" s="387">
        <v>5.2999999999999999E-2</v>
      </c>
      <c r="AC31" s="354" t="s">
        <v>344</v>
      </c>
      <c r="AD31" s="3"/>
      <c r="AE31" s="3"/>
      <c r="AF31" s="3"/>
      <c r="AG31" s="3"/>
      <c r="AH31" s="3"/>
      <c r="AI31" s="3"/>
      <c r="AJ31" s="3"/>
      <c r="AK31" s="3"/>
      <c r="AL31" s="3"/>
      <c r="AM31" s="3"/>
      <c r="AN31" s="3"/>
      <c r="AO31" s="3"/>
      <c r="AP31" s="3"/>
      <c r="AQ31" s="3"/>
      <c r="AR31" s="3"/>
      <c r="AS31" s="3"/>
    </row>
    <row r="32" spans="1:45" ht="26.25" customHeight="1" x14ac:dyDescent="0.2">
      <c r="A32" s="3"/>
      <c r="B32" s="355"/>
      <c r="C32" s="381"/>
      <c r="D32" s="358"/>
      <c r="E32" s="158" t="s">
        <v>307</v>
      </c>
      <c r="F32" s="165">
        <v>140</v>
      </c>
      <c r="G32" s="158" t="s">
        <v>300</v>
      </c>
      <c r="H32" s="162" t="s">
        <v>332</v>
      </c>
      <c r="I32" s="158" t="s">
        <v>301</v>
      </c>
      <c r="J32" s="162">
        <v>12</v>
      </c>
      <c r="K32" s="166" t="s">
        <v>302</v>
      </c>
      <c r="L32" s="359"/>
      <c r="M32" s="377"/>
      <c r="N32" s="361"/>
      <c r="O32" s="361"/>
      <c r="P32" s="361"/>
      <c r="Q32" s="362"/>
      <c r="R32" s="365"/>
      <c r="S32" s="365"/>
      <c r="T32" s="366"/>
      <c r="U32" s="367"/>
      <c r="V32" s="367"/>
      <c r="W32" s="368"/>
      <c r="X32" s="370"/>
      <c r="Y32" s="370"/>
      <c r="Z32" s="389"/>
      <c r="AA32" s="388"/>
      <c r="AB32" s="388"/>
      <c r="AC32" s="354"/>
      <c r="AD32" s="3"/>
      <c r="AE32" s="3"/>
      <c r="AF32" s="3"/>
      <c r="AG32" s="3"/>
      <c r="AH32" s="3"/>
      <c r="AI32" s="3"/>
      <c r="AJ32" s="3"/>
      <c r="AK32" s="3"/>
      <c r="AL32" s="3"/>
      <c r="AM32" s="3"/>
      <c r="AN32" s="3"/>
      <c r="AO32" s="3"/>
      <c r="AP32" s="3"/>
      <c r="AQ32" s="3"/>
      <c r="AR32" s="3"/>
      <c r="AS32" s="3"/>
    </row>
    <row r="33" spans="1:45" ht="26.25" customHeight="1" x14ac:dyDescent="0.2">
      <c r="A33" s="3"/>
      <c r="B33" s="355">
        <v>15</v>
      </c>
      <c r="C33" s="378" t="s">
        <v>250</v>
      </c>
      <c r="D33" s="358" t="s">
        <v>345</v>
      </c>
      <c r="E33" s="154" t="s">
        <v>299</v>
      </c>
      <c r="F33" s="164">
        <v>35</v>
      </c>
      <c r="G33" s="154" t="s">
        <v>300</v>
      </c>
      <c r="H33" s="164">
        <v>32</v>
      </c>
      <c r="I33" s="154" t="s">
        <v>301</v>
      </c>
      <c r="J33" s="167">
        <v>17</v>
      </c>
      <c r="K33" s="3" t="s">
        <v>302</v>
      </c>
      <c r="L33" s="359" t="s">
        <v>303</v>
      </c>
      <c r="M33" s="376" t="s">
        <v>326</v>
      </c>
      <c r="N33" s="360">
        <v>2.5</v>
      </c>
      <c r="O33" s="360">
        <v>2.9</v>
      </c>
      <c r="P33" s="360">
        <v>2.6</v>
      </c>
      <c r="Q33" s="362">
        <v>7.1</v>
      </c>
      <c r="R33" s="364">
        <v>7.6</v>
      </c>
      <c r="S33" s="364">
        <v>7.1</v>
      </c>
      <c r="T33" s="366" t="s">
        <v>305</v>
      </c>
      <c r="U33" s="367" t="s">
        <v>305</v>
      </c>
      <c r="V33" s="367" t="s">
        <v>305</v>
      </c>
      <c r="W33" s="368">
        <v>0.63</v>
      </c>
      <c r="X33" s="369">
        <v>0.62</v>
      </c>
      <c r="Y33" s="369">
        <v>0.63</v>
      </c>
      <c r="Z33" s="389">
        <v>5.3999999999999999E-2</v>
      </c>
      <c r="AA33" s="387">
        <v>5.0999999999999997E-2</v>
      </c>
      <c r="AB33" s="387">
        <v>6.2E-2</v>
      </c>
      <c r="AC33" s="353" t="s">
        <v>346</v>
      </c>
      <c r="AD33" s="3"/>
      <c r="AE33" s="3"/>
      <c r="AF33" s="3"/>
      <c r="AG33" s="3"/>
      <c r="AH33" s="3"/>
      <c r="AI33" s="3"/>
      <c r="AJ33" s="3"/>
      <c r="AK33" s="3"/>
      <c r="AL33" s="3"/>
      <c r="AM33" s="3"/>
      <c r="AN33" s="3"/>
      <c r="AO33" s="3"/>
      <c r="AP33" s="3"/>
      <c r="AQ33" s="3"/>
      <c r="AR33" s="3"/>
      <c r="AS33" s="3"/>
    </row>
    <row r="34" spans="1:45" ht="26.25" customHeight="1" x14ac:dyDescent="0.2">
      <c r="A34" s="3"/>
      <c r="B34" s="355"/>
      <c r="C34" s="381"/>
      <c r="D34" s="358"/>
      <c r="E34" s="158" t="s">
        <v>307</v>
      </c>
      <c r="F34" s="165">
        <v>139</v>
      </c>
      <c r="G34" s="158" t="s">
        <v>300</v>
      </c>
      <c r="H34" s="165">
        <v>57</v>
      </c>
      <c r="I34" s="158" t="s">
        <v>301</v>
      </c>
      <c r="J34" s="165">
        <v>11</v>
      </c>
      <c r="K34" s="166" t="s">
        <v>302</v>
      </c>
      <c r="L34" s="359"/>
      <c r="M34" s="377"/>
      <c r="N34" s="361"/>
      <c r="O34" s="361"/>
      <c r="P34" s="361"/>
      <c r="Q34" s="362"/>
      <c r="R34" s="365"/>
      <c r="S34" s="365"/>
      <c r="T34" s="366"/>
      <c r="U34" s="367"/>
      <c r="V34" s="367"/>
      <c r="W34" s="368"/>
      <c r="X34" s="370"/>
      <c r="Y34" s="370"/>
      <c r="Z34" s="389"/>
      <c r="AA34" s="388"/>
      <c r="AB34" s="388"/>
      <c r="AC34" s="354"/>
      <c r="AD34" s="3"/>
      <c r="AE34" s="3"/>
      <c r="AF34" s="3"/>
      <c r="AG34" s="3"/>
      <c r="AH34" s="3"/>
      <c r="AI34" s="3"/>
      <c r="AJ34" s="3"/>
      <c r="AK34" s="3"/>
      <c r="AL34" s="3"/>
      <c r="AM34" s="3"/>
      <c r="AN34" s="3"/>
      <c r="AO34" s="3"/>
      <c r="AP34" s="3"/>
      <c r="AQ34" s="3"/>
      <c r="AR34" s="3"/>
      <c r="AS34" s="3"/>
    </row>
    <row r="35" spans="1:45" ht="26.25" customHeight="1" x14ac:dyDescent="0.2">
      <c r="A35" s="3"/>
      <c r="B35" s="355">
        <v>16</v>
      </c>
      <c r="C35" s="378" t="s">
        <v>250</v>
      </c>
      <c r="D35" s="358" t="s">
        <v>347</v>
      </c>
      <c r="E35" s="154" t="s">
        <v>299</v>
      </c>
      <c r="F35" s="164">
        <v>35</v>
      </c>
      <c r="G35" s="154" t="s">
        <v>300</v>
      </c>
      <c r="H35" s="164">
        <v>29</v>
      </c>
      <c r="I35" s="154" t="s">
        <v>301</v>
      </c>
      <c r="J35" s="167">
        <v>53</v>
      </c>
      <c r="K35" s="3" t="s">
        <v>302</v>
      </c>
      <c r="L35" s="359" t="s">
        <v>303</v>
      </c>
      <c r="M35" s="376" t="s">
        <v>326</v>
      </c>
      <c r="N35" s="360">
        <v>2.6</v>
      </c>
      <c r="O35" s="360">
        <v>2.2000000000000002</v>
      </c>
      <c r="P35" s="360">
        <v>2.7</v>
      </c>
      <c r="Q35" s="362">
        <v>7.5</v>
      </c>
      <c r="R35" s="364">
        <v>7.2</v>
      </c>
      <c r="S35" s="364">
        <v>7.6</v>
      </c>
      <c r="T35" s="366" t="s">
        <v>305</v>
      </c>
      <c r="U35" s="367" t="s">
        <v>305</v>
      </c>
      <c r="V35" s="367" t="s">
        <v>305</v>
      </c>
      <c r="W35" s="368">
        <v>0.52</v>
      </c>
      <c r="X35" s="369">
        <v>0.53</v>
      </c>
      <c r="Y35" s="369">
        <v>0.51</v>
      </c>
      <c r="Z35" s="389">
        <v>5.0999999999999997E-2</v>
      </c>
      <c r="AA35" s="387">
        <v>4.2999999999999997E-2</v>
      </c>
      <c r="AB35" s="387">
        <v>0.05</v>
      </c>
      <c r="AC35" s="354" t="s">
        <v>348</v>
      </c>
      <c r="AD35" s="3"/>
      <c r="AE35" s="3"/>
      <c r="AF35" s="3"/>
      <c r="AG35" s="3"/>
      <c r="AH35" s="3"/>
      <c r="AI35" s="3"/>
      <c r="AJ35" s="3"/>
      <c r="AK35" s="3"/>
      <c r="AL35" s="3"/>
      <c r="AM35" s="3"/>
      <c r="AN35" s="3"/>
      <c r="AO35" s="3"/>
      <c r="AP35" s="3"/>
      <c r="AQ35" s="3"/>
      <c r="AR35" s="3"/>
      <c r="AS35" s="3"/>
    </row>
    <row r="36" spans="1:45" ht="26.25" customHeight="1" x14ac:dyDescent="0.2">
      <c r="A36" s="3"/>
      <c r="B36" s="355"/>
      <c r="C36" s="381"/>
      <c r="D36" s="358"/>
      <c r="E36" s="158" t="s">
        <v>307</v>
      </c>
      <c r="F36" s="165">
        <v>139</v>
      </c>
      <c r="G36" s="158" t="s">
        <v>300</v>
      </c>
      <c r="H36" s="165">
        <v>59</v>
      </c>
      <c r="I36" s="158" t="s">
        <v>301</v>
      </c>
      <c r="J36" s="162" t="s">
        <v>349</v>
      </c>
      <c r="K36" s="166" t="s">
        <v>302</v>
      </c>
      <c r="L36" s="359"/>
      <c r="M36" s="377"/>
      <c r="N36" s="361"/>
      <c r="O36" s="361"/>
      <c r="P36" s="361"/>
      <c r="Q36" s="362"/>
      <c r="R36" s="365"/>
      <c r="S36" s="365"/>
      <c r="T36" s="366"/>
      <c r="U36" s="367"/>
      <c r="V36" s="367"/>
      <c r="W36" s="368"/>
      <c r="X36" s="370"/>
      <c r="Y36" s="370"/>
      <c r="Z36" s="389"/>
      <c r="AA36" s="388"/>
      <c r="AB36" s="388"/>
      <c r="AC36" s="354"/>
      <c r="AD36" s="3"/>
      <c r="AE36" s="3"/>
      <c r="AF36" s="3"/>
      <c r="AG36" s="3"/>
      <c r="AH36" s="3"/>
      <c r="AI36" s="3"/>
      <c r="AJ36" s="3"/>
      <c r="AK36" s="3"/>
      <c r="AL36" s="3"/>
      <c r="AM36" s="3"/>
      <c r="AN36" s="3"/>
      <c r="AO36" s="3"/>
      <c r="AP36" s="3"/>
      <c r="AQ36" s="3"/>
      <c r="AR36" s="3"/>
      <c r="AS36" s="3"/>
    </row>
    <row r="37" spans="1:45" ht="26.25" customHeight="1" x14ac:dyDescent="0.2">
      <c r="A37" s="3"/>
      <c r="B37" s="355">
        <v>17</v>
      </c>
      <c r="C37" s="378" t="s">
        <v>250</v>
      </c>
      <c r="D37" s="358" t="s">
        <v>350</v>
      </c>
      <c r="E37" s="154" t="s">
        <v>299</v>
      </c>
      <c r="F37" s="164">
        <v>35</v>
      </c>
      <c r="G37" s="154" t="s">
        <v>300</v>
      </c>
      <c r="H37" s="164">
        <v>30</v>
      </c>
      <c r="I37" s="154" t="s">
        <v>301</v>
      </c>
      <c r="J37" s="164">
        <v>27</v>
      </c>
      <c r="K37" s="3" t="s">
        <v>302</v>
      </c>
      <c r="L37" s="359" t="s">
        <v>309</v>
      </c>
      <c r="M37" s="354" t="s">
        <v>304</v>
      </c>
      <c r="N37" s="360">
        <v>2.7</v>
      </c>
      <c r="O37" s="360">
        <v>2.4</v>
      </c>
      <c r="P37" s="360">
        <v>2.7</v>
      </c>
      <c r="Q37" s="362">
        <v>7.2</v>
      </c>
      <c r="R37" s="364">
        <v>7</v>
      </c>
      <c r="S37" s="364">
        <v>7.3</v>
      </c>
      <c r="T37" s="366" t="s">
        <v>305</v>
      </c>
      <c r="U37" s="367" t="s">
        <v>305</v>
      </c>
      <c r="V37" s="367" t="s">
        <v>305</v>
      </c>
      <c r="W37" s="368">
        <v>0.55000000000000004</v>
      </c>
      <c r="X37" s="369">
        <v>0.56000000000000005</v>
      </c>
      <c r="Y37" s="369">
        <v>0.51</v>
      </c>
      <c r="Z37" s="389">
        <v>5.5E-2</v>
      </c>
      <c r="AA37" s="387">
        <v>4.7E-2</v>
      </c>
      <c r="AB37" s="387">
        <v>5.0999999999999997E-2</v>
      </c>
      <c r="AC37" s="354" t="s">
        <v>351</v>
      </c>
      <c r="AD37" s="3"/>
      <c r="AE37" s="3"/>
      <c r="AF37" s="3"/>
      <c r="AG37" s="3"/>
      <c r="AH37" s="3"/>
      <c r="AI37" s="3"/>
      <c r="AJ37" s="3"/>
      <c r="AK37" s="3"/>
      <c r="AL37" s="3"/>
      <c r="AM37" s="3"/>
      <c r="AN37" s="3"/>
      <c r="AO37" s="3"/>
      <c r="AP37" s="3"/>
      <c r="AQ37" s="3"/>
      <c r="AR37" s="3"/>
      <c r="AS37" s="3"/>
    </row>
    <row r="38" spans="1:45" ht="26.25" customHeight="1" x14ac:dyDescent="0.2">
      <c r="A38" s="3"/>
      <c r="B38" s="355"/>
      <c r="C38" s="381"/>
      <c r="D38" s="358"/>
      <c r="E38" s="158" t="s">
        <v>307</v>
      </c>
      <c r="F38" s="165">
        <v>140</v>
      </c>
      <c r="G38" s="158" t="s">
        <v>300</v>
      </c>
      <c r="H38" s="162" t="s">
        <v>313</v>
      </c>
      <c r="I38" s="158" t="s">
        <v>301</v>
      </c>
      <c r="J38" s="165">
        <v>58</v>
      </c>
      <c r="K38" s="166" t="s">
        <v>302</v>
      </c>
      <c r="L38" s="359"/>
      <c r="M38" s="354"/>
      <c r="N38" s="361"/>
      <c r="O38" s="361"/>
      <c r="P38" s="361"/>
      <c r="Q38" s="362"/>
      <c r="R38" s="365"/>
      <c r="S38" s="365"/>
      <c r="T38" s="366"/>
      <c r="U38" s="367"/>
      <c r="V38" s="367"/>
      <c r="W38" s="368"/>
      <c r="X38" s="370"/>
      <c r="Y38" s="370"/>
      <c r="Z38" s="389"/>
      <c r="AA38" s="388"/>
      <c r="AB38" s="388"/>
      <c r="AC38" s="354"/>
      <c r="AD38" s="3"/>
      <c r="AE38" s="3"/>
      <c r="AF38" s="3"/>
      <c r="AG38" s="3"/>
      <c r="AH38" s="3"/>
      <c r="AI38" s="3"/>
      <c r="AJ38" s="3"/>
      <c r="AK38" s="3"/>
      <c r="AL38" s="3"/>
      <c r="AM38" s="3"/>
      <c r="AN38" s="3"/>
      <c r="AO38" s="3"/>
      <c r="AP38" s="3"/>
      <c r="AQ38" s="3"/>
      <c r="AR38" s="3"/>
      <c r="AS38" s="3"/>
    </row>
    <row r="39" spans="1:45" ht="26.25" customHeight="1" x14ac:dyDescent="0.2">
      <c r="A39" s="3"/>
      <c r="B39" s="355">
        <v>18</v>
      </c>
      <c r="C39" s="378" t="s">
        <v>250</v>
      </c>
      <c r="D39" s="358" t="s">
        <v>352</v>
      </c>
      <c r="E39" s="154" t="s">
        <v>299</v>
      </c>
      <c r="F39" s="164">
        <v>35</v>
      </c>
      <c r="G39" s="154" t="s">
        <v>300</v>
      </c>
      <c r="H39" s="164">
        <v>29</v>
      </c>
      <c r="I39" s="154" t="s">
        <v>301</v>
      </c>
      <c r="J39" s="167" t="s">
        <v>321</v>
      </c>
      <c r="K39" s="3" t="s">
        <v>302</v>
      </c>
      <c r="L39" s="359" t="s">
        <v>353</v>
      </c>
      <c r="M39" s="376" t="s">
        <v>326</v>
      </c>
      <c r="N39" s="360">
        <v>2.5</v>
      </c>
      <c r="O39" s="360">
        <v>2.2000000000000002</v>
      </c>
      <c r="P39" s="360">
        <v>2.5</v>
      </c>
      <c r="Q39" s="362">
        <v>7.9</v>
      </c>
      <c r="R39" s="364">
        <v>7.4</v>
      </c>
      <c r="S39" s="364">
        <v>7.7</v>
      </c>
      <c r="T39" s="366" t="s">
        <v>305</v>
      </c>
      <c r="U39" s="367" t="s">
        <v>305</v>
      </c>
      <c r="V39" s="367" t="s">
        <v>305</v>
      </c>
      <c r="W39" s="368">
        <v>0.54</v>
      </c>
      <c r="X39" s="369">
        <v>0.5</v>
      </c>
      <c r="Y39" s="369">
        <v>0.48</v>
      </c>
      <c r="Z39" s="389">
        <v>5.0999999999999997E-2</v>
      </c>
      <c r="AA39" s="387">
        <v>0.04</v>
      </c>
      <c r="AB39" s="387">
        <v>4.9000000000000002E-2</v>
      </c>
      <c r="AC39" s="354" t="s">
        <v>354</v>
      </c>
      <c r="AD39" s="3"/>
      <c r="AE39" s="3"/>
      <c r="AF39" s="3"/>
      <c r="AG39" s="3"/>
      <c r="AH39" s="3"/>
      <c r="AI39" s="3"/>
      <c r="AJ39" s="3"/>
      <c r="AK39" s="3"/>
      <c r="AL39" s="3"/>
      <c r="AM39" s="3"/>
      <c r="AN39" s="3"/>
      <c r="AO39" s="3"/>
      <c r="AP39" s="3"/>
      <c r="AQ39" s="3"/>
      <c r="AR39" s="3"/>
      <c r="AS39" s="3"/>
    </row>
    <row r="40" spans="1:45" ht="26.25" customHeight="1" x14ac:dyDescent="0.2">
      <c r="A40" s="3"/>
      <c r="B40" s="355"/>
      <c r="C40" s="381"/>
      <c r="D40" s="358"/>
      <c r="E40" s="158" t="s">
        <v>307</v>
      </c>
      <c r="F40" s="165">
        <v>139</v>
      </c>
      <c r="G40" s="158" t="s">
        <v>300</v>
      </c>
      <c r="H40" s="165">
        <v>54</v>
      </c>
      <c r="I40" s="158" t="s">
        <v>301</v>
      </c>
      <c r="J40" s="165">
        <v>38</v>
      </c>
      <c r="K40" s="166" t="s">
        <v>302</v>
      </c>
      <c r="L40" s="359"/>
      <c r="M40" s="377"/>
      <c r="N40" s="361"/>
      <c r="O40" s="361"/>
      <c r="P40" s="361"/>
      <c r="Q40" s="362"/>
      <c r="R40" s="365"/>
      <c r="S40" s="365"/>
      <c r="T40" s="366"/>
      <c r="U40" s="367"/>
      <c r="V40" s="367"/>
      <c r="W40" s="368"/>
      <c r="X40" s="370"/>
      <c r="Y40" s="370"/>
      <c r="Z40" s="389"/>
      <c r="AA40" s="388"/>
      <c r="AB40" s="388"/>
      <c r="AC40" s="354"/>
      <c r="AD40" s="3"/>
      <c r="AE40" s="3"/>
      <c r="AF40" s="3"/>
      <c r="AG40" s="3"/>
      <c r="AH40" s="3"/>
      <c r="AI40" s="3"/>
      <c r="AJ40" s="3"/>
      <c r="AK40" s="3"/>
      <c r="AL40" s="3"/>
      <c r="AM40" s="3"/>
      <c r="AN40" s="3"/>
      <c r="AO40" s="3"/>
      <c r="AP40" s="3"/>
      <c r="AQ40" s="3"/>
      <c r="AR40" s="3"/>
      <c r="AS40" s="3"/>
    </row>
    <row r="41" spans="1:45" ht="26.25" customHeight="1" x14ac:dyDescent="0.2">
      <c r="A41" s="3"/>
      <c r="B41" s="355">
        <v>19</v>
      </c>
      <c r="C41" s="378" t="s">
        <v>250</v>
      </c>
      <c r="D41" s="358" t="s">
        <v>355</v>
      </c>
      <c r="E41" s="154" t="s">
        <v>299</v>
      </c>
      <c r="F41" s="164">
        <v>35</v>
      </c>
      <c r="G41" s="154" t="s">
        <v>300</v>
      </c>
      <c r="H41" s="164">
        <v>25</v>
      </c>
      <c r="I41" s="154" t="s">
        <v>301</v>
      </c>
      <c r="J41" s="164">
        <v>29</v>
      </c>
      <c r="K41" s="3" t="s">
        <v>302</v>
      </c>
      <c r="L41" s="359" t="s">
        <v>353</v>
      </c>
      <c r="M41" s="376" t="s">
        <v>326</v>
      </c>
      <c r="N41" s="360">
        <v>2.1</v>
      </c>
      <c r="O41" s="360">
        <v>2</v>
      </c>
      <c r="P41" s="360">
        <v>2.2000000000000002</v>
      </c>
      <c r="Q41" s="362">
        <v>7.3</v>
      </c>
      <c r="R41" s="364">
        <v>7.1</v>
      </c>
      <c r="S41" s="364">
        <v>7.4</v>
      </c>
      <c r="T41" s="366" t="s">
        <v>305</v>
      </c>
      <c r="U41" s="367" t="s">
        <v>305</v>
      </c>
      <c r="V41" s="367" t="s">
        <v>305</v>
      </c>
      <c r="W41" s="368">
        <v>0.44</v>
      </c>
      <c r="X41" s="369">
        <v>0.45</v>
      </c>
      <c r="Y41" s="369">
        <v>0.46</v>
      </c>
      <c r="Z41" s="389">
        <v>4.4999999999999998E-2</v>
      </c>
      <c r="AA41" s="387">
        <v>3.7999999999999999E-2</v>
      </c>
      <c r="AB41" s="387">
        <v>4.5999999999999999E-2</v>
      </c>
      <c r="AC41" s="354" t="s">
        <v>356</v>
      </c>
      <c r="AD41" s="3"/>
      <c r="AE41" s="3"/>
      <c r="AF41" s="3"/>
      <c r="AG41" s="3"/>
      <c r="AH41" s="3"/>
      <c r="AI41" s="3"/>
      <c r="AJ41" s="3"/>
      <c r="AK41" s="3"/>
      <c r="AL41" s="3"/>
      <c r="AM41" s="3"/>
      <c r="AN41" s="3"/>
      <c r="AO41" s="3"/>
      <c r="AP41" s="3"/>
      <c r="AQ41" s="3"/>
      <c r="AR41" s="3"/>
      <c r="AS41" s="3"/>
    </row>
    <row r="42" spans="1:45" ht="26.25" customHeight="1" x14ac:dyDescent="0.2">
      <c r="A42" s="3"/>
      <c r="B42" s="355"/>
      <c r="C42" s="381"/>
      <c r="D42" s="358"/>
      <c r="E42" s="158" t="s">
        <v>307</v>
      </c>
      <c r="F42" s="165">
        <v>139</v>
      </c>
      <c r="G42" s="158" t="s">
        <v>300</v>
      </c>
      <c r="H42" s="165">
        <v>51</v>
      </c>
      <c r="I42" s="158" t="s">
        <v>301</v>
      </c>
      <c r="J42" s="165">
        <v>46</v>
      </c>
      <c r="K42" s="166" t="s">
        <v>302</v>
      </c>
      <c r="L42" s="359"/>
      <c r="M42" s="377"/>
      <c r="N42" s="361"/>
      <c r="O42" s="361"/>
      <c r="P42" s="361"/>
      <c r="Q42" s="362"/>
      <c r="R42" s="365"/>
      <c r="S42" s="365"/>
      <c r="T42" s="366"/>
      <c r="U42" s="367"/>
      <c r="V42" s="367"/>
      <c r="W42" s="368"/>
      <c r="X42" s="370"/>
      <c r="Y42" s="370"/>
      <c r="Z42" s="389"/>
      <c r="AA42" s="388"/>
      <c r="AB42" s="388"/>
      <c r="AC42" s="354"/>
      <c r="AD42" s="3"/>
      <c r="AE42" s="3"/>
      <c r="AF42" s="3"/>
      <c r="AG42" s="3"/>
      <c r="AH42" s="3"/>
      <c r="AI42" s="3"/>
      <c r="AJ42" s="3"/>
      <c r="AK42" s="3"/>
      <c r="AL42" s="3"/>
      <c r="AM42" s="3"/>
      <c r="AN42" s="3"/>
      <c r="AO42" s="3"/>
      <c r="AP42" s="3"/>
      <c r="AQ42" s="3"/>
      <c r="AR42" s="3"/>
      <c r="AS42" s="3"/>
    </row>
    <row r="43" spans="1:45" ht="26.25" customHeight="1" x14ac:dyDescent="0.2">
      <c r="A43" s="3"/>
      <c r="B43" s="355">
        <v>20</v>
      </c>
      <c r="C43" s="378" t="s">
        <v>250</v>
      </c>
      <c r="D43" s="358" t="s">
        <v>357</v>
      </c>
      <c r="E43" s="154" t="s">
        <v>299</v>
      </c>
      <c r="F43" s="164">
        <v>35</v>
      </c>
      <c r="G43" s="154" t="s">
        <v>300</v>
      </c>
      <c r="H43" s="164">
        <v>24</v>
      </c>
      <c r="I43" s="154" t="s">
        <v>301</v>
      </c>
      <c r="J43" s="167" t="s">
        <v>311</v>
      </c>
      <c r="K43" s="3" t="s">
        <v>302</v>
      </c>
      <c r="L43" s="359" t="s">
        <v>303</v>
      </c>
      <c r="M43" s="376" t="s">
        <v>326</v>
      </c>
      <c r="N43" s="360">
        <v>2.2999999999999998</v>
      </c>
      <c r="O43" s="360">
        <v>2</v>
      </c>
      <c r="P43" s="360">
        <v>2.2000000000000002</v>
      </c>
      <c r="Q43" s="362">
        <v>7.4</v>
      </c>
      <c r="R43" s="364">
        <v>7.1</v>
      </c>
      <c r="S43" s="364">
        <v>7.5</v>
      </c>
      <c r="T43" s="366" t="s">
        <v>305</v>
      </c>
      <c r="U43" s="367" t="s">
        <v>305</v>
      </c>
      <c r="V43" s="367" t="s">
        <v>305</v>
      </c>
      <c r="W43" s="368">
        <v>0.44</v>
      </c>
      <c r="X43" s="369">
        <v>0.42</v>
      </c>
      <c r="Y43" s="369">
        <v>0.43</v>
      </c>
      <c r="Z43" s="389">
        <v>4.5999999999999999E-2</v>
      </c>
      <c r="AA43" s="387">
        <v>3.6999999999999998E-2</v>
      </c>
      <c r="AB43" s="387">
        <v>4.4999999999999998E-2</v>
      </c>
      <c r="AC43" s="353" t="s">
        <v>358</v>
      </c>
      <c r="AD43" s="3"/>
      <c r="AE43" s="3"/>
      <c r="AF43" s="3"/>
      <c r="AG43" s="3"/>
      <c r="AH43" s="3"/>
      <c r="AI43" s="3"/>
      <c r="AJ43" s="3"/>
      <c r="AK43" s="3"/>
      <c r="AL43" s="3"/>
      <c r="AM43" s="3"/>
      <c r="AN43" s="3"/>
      <c r="AO43" s="3"/>
      <c r="AP43" s="3"/>
      <c r="AQ43" s="3"/>
      <c r="AR43" s="3"/>
      <c r="AS43" s="3"/>
    </row>
    <row r="44" spans="1:45" ht="26.25" customHeight="1" x14ac:dyDescent="0.2">
      <c r="A44" s="3"/>
      <c r="B44" s="355"/>
      <c r="C44" s="381"/>
      <c r="D44" s="358"/>
      <c r="E44" s="158" t="s">
        <v>307</v>
      </c>
      <c r="F44" s="165">
        <v>139</v>
      </c>
      <c r="G44" s="158" t="s">
        <v>300</v>
      </c>
      <c r="H44" s="165">
        <v>51</v>
      </c>
      <c r="I44" s="158" t="s">
        <v>301</v>
      </c>
      <c r="J44" s="165">
        <v>47</v>
      </c>
      <c r="K44" s="166" t="s">
        <v>302</v>
      </c>
      <c r="L44" s="359"/>
      <c r="M44" s="377"/>
      <c r="N44" s="361"/>
      <c r="O44" s="361"/>
      <c r="P44" s="361"/>
      <c r="Q44" s="362"/>
      <c r="R44" s="365"/>
      <c r="S44" s="365"/>
      <c r="T44" s="366"/>
      <c r="U44" s="367"/>
      <c r="V44" s="367"/>
      <c r="W44" s="368"/>
      <c r="X44" s="370"/>
      <c r="Y44" s="370"/>
      <c r="Z44" s="389"/>
      <c r="AA44" s="388"/>
      <c r="AB44" s="388"/>
      <c r="AC44" s="354"/>
      <c r="AD44" s="3"/>
      <c r="AE44" s="3"/>
      <c r="AF44" s="3"/>
      <c r="AG44" s="3"/>
      <c r="AH44" s="3"/>
      <c r="AI44" s="3"/>
      <c r="AJ44" s="3"/>
      <c r="AK44" s="3"/>
      <c r="AL44" s="3"/>
      <c r="AM44" s="3"/>
      <c r="AN44" s="3"/>
      <c r="AO44" s="3"/>
      <c r="AP44" s="3"/>
      <c r="AQ44" s="3"/>
      <c r="AR44" s="3"/>
      <c r="AS44" s="3"/>
    </row>
    <row r="45" spans="1:45" ht="26.25" customHeight="1" x14ac:dyDescent="0.2">
      <c r="A45" s="3"/>
      <c r="B45" s="355">
        <v>21</v>
      </c>
      <c r="C45" s="378" t="s">
        <v>250</v>
      </c>
      <c r="D45" s="358" t="s">
        <v>359</v>
      </c>
      <c r="E45" s="154" t="s">
        <v>299</v>
      </c>
      <c r="F45" s="164">
        <v>35</v>
      </c>
      <c r="G45" s="154" t="s">
        <v>300</v>
      </c>
      <c r="H45" s="164">
        <v>22</v>
      </c>
      <c r="I45" s="154" t="s">
        <v>301</v>
      </c>
      <c r="J45" s="164">
        <v>12</v>
      </c>
      <c r="K45" s="3" t="s">
        <v>302</v>
      </c>
      <c r="L45" s="359" t="s">
        <v>309</v>
      </c>
      <c r="M45" s="354" t="s">
        <v>304</v>
      </c>
      <c r="N45" s="360">
        <v>2.4</v>
      </c>
      <c r="O45" s="360">
        <v>2.2000000000000002</v>
      </c>
      <c r="P45" s="360">
        <v>2.2999999999999998</v>
      </c>
      <c r="Q45" s="362">
        <v>7.5</v>
      </c>
      <c r="R45" s="364">
        <v>7.3</v>
      </c>
      <c r="S45" s="364">
        <v>7.3</v>
      </c>
      <c r="T45" s="366" t="s">
        <v>305</v>
      </c>
      <c r="U45" s="367" t="s">
        <v>305</v>
      </c>
      <c r="V45" s="367" t="s">
        <v>305</v>
      </c>
      <c r="W45" s="368">
        <v>0.52</v>
      </c>
      <c r="X45" s="369">
        <v>0.53</v>
      </c>
      <c r="Y45" s="369">
        <v>0.54</v>
      </c>
      <c r="Z45" s="389">
        <v>0.05</v>
      </c>
      <c r="AA45" s="387">
        <v>4.2000000000000003E-2</v>
      </c>
      <c r="AB45" s="387">
        <v>0.05</v>
      </c>
      <c r="AC45" s="353" t="s">
        <v>360</v>
      </c>
      <c r="AD45" s="3"/>
      <c r="AE45" s="3"/>
      <c r="AF45" s="3"/>
      <c r="AG45" s="3"/>
      <c r="AH45" s="3"/>
      <c r="AI45" s="3"/>
      <c r="AJ45" s="3"/>
      <c r="AK45" s="3"/>
      <c r="AL45" s="3"/>
      <c r="AM45" s="3"/>
      <c r="AN45" s="3"/>
      <c r="AO45" s="3"/>
      <c r="AP45" s="3"/>
      <c r="AQ45" s="3"/>
      <c r="AR45" s="3"/>
      <c r="AS45" s="3"/>
    </row>
    <row r="46" spans="1:45" ht="26.25" customHeight="1" x14ac:dyDescent="0.2">
      <c r="A46" s="3"/>
      <c r="B46" s="355"/>
      <c r="C46" s="381"/>
      <c r="D46" s="358"/>
      <c r="E46" s="168" t="s">
        <v>307</v>
      </c>
      <c r="F46" s="169">
        <v>139</v>
      </c>
      <c r="G46" s="170" t="s">
        <v>300</v>
      </c>
      <c r="H46" s="169">
        <v>52</v>
      </c>
      <c r="I46" s="170" t="s">
        <v>301</v>
      </c>
      <c r="J46" s="169">
        <v>55</v>
      </c>
      <c r="K46" s="171" t="s">
        <v>302</v>
      </c>
      <c r="L46" s="359"/>
      <c r="M46" s="354"/>
      <c r="N46" s="361"/>
      <c r="O46" s="385"/>
      <c r="P46" s="385"/>
      <c r="Q46" s="364"/>
      <c r="R46" s="386"/>
      <c r="S46" s="386"/>
      <c r="T46" s="366"/>
      <c r="U46" s="367"/>
      <c r="V46" s="367"/>
      <c r="W46" s="368"/>
      <c r="X46" s="370"/>
      <c r="Y46" s="370"/>
      <c r="Z46" s="389"/>
      <c r="AA46" s="388"/>
      <c r="AB46" s="388"/>
      <c r="AC46" s="354"/>
      <c r="AD46" s="3"/>
      <c r="AE46" s="3"/>
      <c r="AF46" s="3"/>
      <c r="AG46" s="3"/>
      <c r="AH46" s="3"/>
      <c r="AI46" s="3"/>
      <c r="AJ46" s="3"/>
      <c r="AK46" s="3"/>
      <c r="AL46" s="3"/>
      <c r="AM46" s="3"/>
      <c r="AN46" s="3"/>
      <c r="AO46" s="3"/>
      <c r="AP46" s="3"/>
      <c r="AQ46" s="3"/>
      <c r="AR46" s="3"/>
      <c r="AS46" s="3"/>
    </row>
    <row r="47" spans="1:45" ht="26.25" customHeight="1" x14ac:dyDescent="0.2">
      <c r="A47" s="3"/>
      <c r="B47" s="355">
        <v>22</v>
      </c>
      <c r="C47" s="378" t="s">
        <v>250</v>
      </c>
      <c r="D47" s="358" t="s">
        <v>361</v>
      </c>
      <c r="E47" s="154" t="s">
        <v>299</v>
      </c>
      <c r="F47" s="164">
        <v>35</v>
      </c>
      <c r="G47" s="154" t="s">
        <v>300</v>
      </c>
      <c r="H47" s="164">
        <v>21</v>
      </c>
      <c r="I47" s="154" t="s">
        <v>301</v>
      </c>
      <c r="J47" s="164">
        <v>24</v>
      </c>
      <c r="K47" s="3" t="s">
        <v>302</v>
      </c>
      <c r="L47" s="359" t="s">
        <v>309</v>
      </c>
      <c r="M47" s="376" t="s">
        <v>326</v>
      </c>
      <c r="N47" s="360">
        <v>2.2999999999999998</v>
      </c>
      <c r="O47" s="360">
        <v>2.2000000000000002</v>
      </c>
      <c r="P47" s="360">
        <v>2.2999999999999998</v>
      </c>
      <c r="Q47" s="362">
        <v>7.4</v>
      </c>
      <c r="R47" s="364">
        <v>7.3</v>
      </c>
      <c r="S47" s="364">
        <v>7.5</v>
      </c>
      <c r="T47" s="375" t="s">
        <v>305</v>
      </c>
      <c r="U47" s="367" t="s">
        <v>305</v>
      </c>
      <c r="V47" s="367" t="s">
        <v>305</v>
      </c>
      <c r="W47" s="368">
        <v>0.43</v>
      </c>
      <c r="X47" s="382">
        <v>0.49</v>
      </c>
      <c r="Y47" s="382">
        <v>0.46</v>
      </c>
      <c r="Z47" s="383">
        <v>4.8000000000000001E-2</v>
      </c>
      <c r="AA47" s="384">
        <v>0.05</v>
      </c>
      <c r="AB47" s="384">
        <v>5.0999999999999997E-2</v>
      </c>
      <c r="AC47" s="354" t="s">
        <v>362</v>
      </c>
      <c r="AD47" s="3"/>
      <c r="AE47" s="3"/>
      <c r="AF47" s="3"/>
      <c r="AG47" s="3"/>
      <c r="AH47" s="3"/>
      <c r="AI47" s="3"/>
      <c r="AJ47" s="3"/>
      <c r="AK47" s="3"/>
      <c r="AL47" s="3"/>
      <c r="AM47" s="3"/>
      <c r="AN47" s="3"/>
      <c r="AO47" s="3"/>
      <c r="AP47" s="3"/>
      <c r="AQ47" s="3"/>
      <c r="AR47" s="3"/>
      <c r="AS47" s="3"/>
    </row>
    <row r="48" spans="1:45" ht="26.25" customHeight="1" x14ac:dyDescent="0.2">
      <c r="A48" s="3"/>
      <c r="B48" s="355"/>
      <c r="C48" s="381"/>
      <c r="D48" s="358"/>
      <c r="E48" s="158" t="s">
        <v>307</v>
      </c>
      <c r="F48" s="165">
        <v>139</v>
      </c>
      <c r="G48" s="158" t="s">
        <v>300</v>
      </c>
      <c r="H48" s="165">
        <v>50</v>
      </c>
      <c r="I48" s="158" t="s">
        <v>301</v>
      </c>
      <c r="J48" s="172">
        <v>48</v>
      </c>
      <c r="K48" s="166" t="s">
        <v>302</v>
      </c>
      <c r="L48" s="359"/>
      <c r="M48" s="377"/>
      <c r="N48" s="361"/>
      <c r="O48" s="361"/>
      <c r="P48" s="361"/>
      <c r="Q48" s="362"/>
      <c r="R48" s="365"/>
      <c r="S48" s="365"/>
      <c r="T48" s="375"/>
      <c r="U48" s="367"/>
      <c r="V48" s="367"/>
      <c r="W48" s="368"/>
      <c r="X48" s="370"/>
      <c r="Y48" s="370"/>
      <c r="Z48" s="363"/>
      <c r="AA48" s="352"/>
      <c r="AB48" s="352"/>
      <c r="AC48" s="354"/>
      <c r="AD48" s="3"/>
      <c r="AE48" s="3"/>
      <c r="AF48" s="3"/>
      <c r="AG48" s="3"/>
      <c r="AH48" s="3"/>
      <c r="AI48" s="3"/>
      <c r="AJ48" s="3"/>
      <c r="AK48" s="3"/>
      <c r="AL48" s="3"/>
      <c r="AM48" s="3"/>
      <c r="AN48" s="3"/>
      <c r="AO48" s="3"/>
      <c r="AP48" s="3"/>
      <c r="AQ48" s="3"/>
      <c r="AR48" s="3"/>
      <c r="AS48" s="3"/>
    </row>
    <row r="49" spans="1:45" ht="26.25" customHeight="1" x14ac:dyDescent="0.2">
      <c r="A49" s="3"/>
      <c r="B49" s="355">
        <v>23</v>
      </c>
      <c r="C49" s="378" t="s">
        <v>250</v>
      </c>
      <c r="D49" s="358" t="s">
        <v>363</v>
      </c>
      <c r="E49" s="154" t="s">
        <v>299</v>
      </c>
      <c r="F49" s="164">
        <v>35</v>
      </c>
      <c r="G49" s="154" t="s">
        <v>300</v>
      </c>
      <c r="H49" s="164">
        <v>20</v>
      </c>
      <c r="I49" s="154" t="s">
        <v>301</v>
      </c>
      <c r="J49" s="173" t="s">
        <v>364</v>
      </c>
      <c r="K49" s="3" t="s">
        <v>302</v>
      </c>
      <c r="L49" s="359" t="s">
        <v>303</v>
      </c>
      <c r="M49" s="376" t="s">
        <v>326</v>
      </c>
      <c r="N49" s="360">
        <v>2.2999999999999998</v>
      </c>
      <c r="O49" s="360">
        <v>2.2000000000000002</v>
      </c>
      <c r="P49" s="360">
        <v>2.2999999999999998</v>
      </c>
      <c r="Q49" s="362">
        <v>7.9</v>
      </c>
      <c r="R49" s="364">
        <v>7.9</v>
      </c>
      <c r="S49" s="364">
        <v>8</v>
      </c>
      <c r="T49" s="375" t="s">
        <v>305</v>
      </c>
      <c r="U49" s="367" t="s">
        <v>305</v>
      </c>
      <c r="V49" s="367" t="s">
        <v>305</v>
      </c>
      <c r="W49" s="368">
        <v>0.38</v>
      </c>
      <c r="X49" s="369">
        <v>0.4</v>
      </c>
      <c r="Y49" s="369">
        <v>0.4</v>
      </c>
      <c r="Z49" s="363">
        <v>0.04</v>
      </c>
      <c r="AA49" s="351">
        <v>3.5000000000000003E-2</v>
      </c>
      <c r="AB49" s="351">
        <v>4.2999999999999997E-2</v>
      </c>
      <c r="AC49" s="354" t="s">
        <v>365</v>
      </c>
      <c r="AD49" s="3"/>
      <c r="AE49" s="3"/>
      <c r="AF49" s="3"/>
      <c r="AG49" s="3"/>
      <c r="AH49" s="3"/>
      <c r="AI49" s="3"/>
      <c r="AJ49" s="3"/>
      <c r="AK49" s="3"/>
      <c r="AL49" s="3"/>
      <c r="AM49" s="3"/>
      <c r="AN49" s="3"/>
      <c r="AO49" s="3"/>
      <c r="AP49" s="3"/>
      <c r="AQ49" s="3"/>
      <c r="AR49" s="3"/>
      <c r="AS49" s="3"/>
    </row>
    <row r="50" spans="1:45" ht="26.25" customHeight="1" x14ac:dyDescent="0.2">
      <c r="A50" s="3"/>
      <c r="B50" s="355"/>
      <c r="C50" s="379"/>
      <c r="D50" s="358"/>
      <c r="E50" s="158" t="s">
        <v>307</v>
      </c>
      <c r="F50" s="165">
        <v>139</v>
      </c>
      <c r="G50" s="158" t="s">
        <v>300</v>
      </c>
      <c r="H50" s="172" t="s">
        <v>366</v>
      </c>
      <c r="I50" s="158" t="s">
        <v>301</v>
      </c>
      <c r="J50" s="162" t="s">
        <v>367</v>
      </c>
      <c r="K50" s="166" t="s">
        <v>302</v>
      </c>
      <c r="L50" s="359"/>
      <c r="M50" s="377"/>
      <c r="N50" s="361"/>
      <c r="O50" s="361"/>
      <c r="P50" s="361"/>
      <c r="Q50" s="362"/>
      <c r="R50" s="365"/>
      <c r="S50" s="365"/>
      <c r="T50" s="375"/>
      <c r="U50" s="367"/>
      <c r="V50" s="367"/>
      <c r="W50" s="368"/>
      <c r="X50" s="370"/>
      <c r="Y50" s="370"/>
      <c r="Z50" s="363"/>
      <c r="AA50" s="352"/>
      <c r="AB50" s="352"/>
      <c r="AC50" s="354"/>
      <c r="AD50" s="3"/>
      <c r="AE50" s="3"/>
      <c r="AF50" s="3"/>
      <c r="AG50" s="3"/>
      <c r="AH50" s="3"/>
      <c r="AI50" s="3"/>
      <c r="AJ50" s="3"/>
      <c r="AK50" s="3"/>
      <c r="AL50" s="3"/>
      <c r="AM50" s="3"/>
      <c r="AN50" s="3"/>
      <c r="AO50" s="3"/>
      <c r="AP50" s="3"/>
      <c r="AQ50" s="3"/>
      <c r="AR50" s="3"/>
      <c r="AS50" s="3"/>
    </row>
    <row r="51" spans="1:45" ht="26.25" customHeight="1" x14ac:dyDescent="0.2">
      <c r="A51" s="3"/>
      <c r="B51" s="355">
        <v>24</v>
      </c>
      <c r="C51" s="356"/>
      <c r="D51" s="358" t="s">
        <v>845</v>
      </c>
      <c r="E51" s="154" t="s">
        <v>299</v>
      </c>
      <c r="F51" s="164">
        <v>35</v>
      </c>
      <c r="G51" s="154" t="s">
        <v>300</v>
      </c>
      <c r="H51" s="173" t="s">
        <v>368</v>
      </c>
      <c r="I51" s="154" t="s">
        <v>301</v>
      </c>
      <c r="J51" s="173" t="s">
        <v>369</v>
      </c>
      <c r="K51" s="3" t="s">
        <v>302</v>
      </c>
      <c r="L51" s="359" t="s">
        <v>370</v>
      </c>
      <c r="M51" s="376" t="s">
        <v>326</v>
      </c>
      <c r="N51" s="360">
        <v>2.9</v>
      </c>
      <c r="O51" s="360">
        <v>2.7</v>
      </c>
      <c r="P51" s="360">
        <v>3.2</v>
      </c>
      <c r="Q51" s="362">
        <v>8.8000000000000007</v>
      </c>
      <c r="R51" s="364">
        <v>8.5</v>
      </c>
      <c r="S51" s="364">
        <v>8.6999999999999993</v>
      </c>
      <c r="T51" s="375" t="s">
        <v>305</v>
      </c>
      <c r="U51" s="367" t="s">
        <v>305</v>
      </c>
      <c r="V51" s="367" t="s">
        <v>305</v>
      </c>
      <c r="W51" s="368">
        <v>0.43</v>
      </c>
      <c r="X51" s="369">
        <v>0.48</v>
      </c>
      <c r="Y51" s="369">
        <v>0.45</v>
      </c>
      <c r="Z51" s="363">
        <v>4.3999999999999997E-2</v>
      </c>
      <c r="AA51" s="351">
        <v>4.1000000000000002E-2</v>
      </c>
      <c r="AB51" s="351">
        <v>4.2999999999999997E-2</v>
      </c>
      <c r="AC51" s="353" t="s">
        <v>371</v>
      </c>
      <c r="AD51" s="3"/>
      <c r="AE51" s="3"/>
      <c r="AF51" s="3"/>
      <c r="AG51" s="3"/>
      <c r="AH51" s="3"/>
      <c r="AI51" s="3"/>
      <c r="AJ51" s="3"/>
      <c r="AK51" s="3"/>
      <c r="AL51" s="3"/>
      <c r="AM51" s="3"/>
      <c r="AN51" s="3"/>
      <c r="AO51" s="3"/>
      <c r="AP51" s="3"/>
      <c r="AQ51" s="3"/>
      <c r="AR51" s="3"/>
      <c r="AS51" s="3"/>
    </row>
    <row r="52" spans="1:45" ht="26.25" customHeight="1" x14ac:dyDescent="0.2">
      <c r="A52" s="3"/>
      <c r="B52" s="355"/>
      <c r="C52" s="380"/>
      <c r="D52" s="358"/>
      <c r="E52" s="158" t="s">
        <v>307</v>
      </c>
      <c r="F52" s="165">
        <v>139</v>
      </c>
      <c r="G52" s="158" t="s">
        <v>300</v>
      </c>
      <c r="H52" s="172" t="s">
        <v>372</v>
      </c>
      <c r="I52" s="158" t="s">
        <v>301</v>
      </c>
      <c r="J52" s="162" t="s">
        <v>367</v>
      </c>
      <c r="K52" s="166" t="s">
        <v>302</v>
      </c>
      <c r="L52" s="359"/>
      <c r="M52" s="377"/>
      <c r="N52" s="361"/>
      <c r="O52" s="361"/>
      <c r="P52" s="361"/>
      <c r="Q52" s="362"/>
      <c r="R52" s="365"/>
      <c r="S52" s="365"/>
      <c r="T52" s="375"/>
      <c r="U52" s="367"/>
      <c r="V52" s="367"/>
      <c r="W52" s="368"/>
      <c r="X52" s="370"/>
      <c r="Y52" s="370"/>
      <c r="Z52" s="363"/>
      <c r="AA52" s="352"/>
      <c r="AB52" s="352"/>
      <c r="AC52" s="354"/>
      <c r="AD52" s="3"/>
      <c r="AE52" s="3"/>
      <c r="AF52" s="3"/>
      <c r="AG52" s="3"/>
      <c r="AH52" s="3"/>
      <c r="AI52" s="3"/>
      <c r="AJ52" s="3"/>
      <c r="AK52" s="3"/>
      <c r="AL52" s="3"/>
      <c r="AM52" s="3"/>
      <c r="AN52" s="3"/>
      <c r="AO52" s="3"/>
      <c r="AP52" s="3"/>
      <c r="AQ52" s="3"/>
      <c r="AR52" s="3"/>
      <c r="AS52" s="3"/>
    </row>
    <row r="53" spans="1:45" ht="26.25" customHeight="1" x14ac:dyDescent="0.2">
      <c r="A53" s="3"/>
      <c r="B53" s="355">
        <v>25</v>
      </c>
      <c r="C53" s="378" t="s">
        <v>250</v>
      </c>
      <c r="D53" s="358" t="s">
        <v>373</v>
      </c>
      <c r="E53" s="154" t="s">
        <v>299</v>
      </c>
      <c r="F53" s="164">
        <v>35</v>
      </c>
      <c r="G53" s="154" t="s">
        <v>300</v>
      </c>
      <c r="H53" s="173" t="s">
        <v>374</v>
      </c>
      <c r="I53" s="154" t="s">
        <v>301</v>
      </c>
      <c r="J53" s="173" t="s">
        <v>313</v>
      </c>
      <c r="K53" s="3" t="s">
        <v>302</v>
      </c>
      <c r="L53" s="359" t="s">
        <v>353</v>
      </c>
      <c r="M53" s="376" t="s">
        <v>375</v>
      </c>
      <c r="N53" s="360">
        <v>1.8</v>
      </c>
      <c r="O53" s="360">
        <v>1.7</v>
      </c>
      <c r="P53" s="360">
        <v>1.8</v>
      </c>
      <c r="Q53" s="362">
        <v>7.6</v>
      </c>
      <c r="R53" s="364">
        <v>7.5</v>
      </c>
      <c r="S53" s="364">
        <v>7.5</v>
      </c>
      <c r="T53" s="375" t="s">
        <v>305</v>
      </c>
      <c r="U53" s="367" t="s">
        <v>305</v>
      </c>
      <c r="V53" s="367" t="s">
        <v>305</v>
      </c>
      <c r="W53" s="368">
        <v>0.28000000000000003</v>
      </c>
      <c r="X53" s="369">
        <v>0.33</v>
      </c>
      <c r="Y53" s="369">
        <v>0.27</v>
      </c>
      <c r="Z53" s="363">
        <v>3.3000000000000002E-2</v>
      </c>
      <c r="AA53" s="351">
        <v>3.2000000000000001E-2</v>
      </c>
      <c r="AB53" s="351">
        <v>3.2000000000000001E-2</v>
      </c>
      <c r="AC53" s="354" t="s">
        <v>376</v>
      </c>
      <c r="AD53" s="3"/>
      <c r="AE53" s="3"/>
      <c r="AF53" s="3"/>
      <c r="AG53" s="3"/>
      <c r="AH53" s="3"/>
      <c r="AI53" s="3"/>
      <c r="AJ53" s="3"/>
      <c r="AK53" s="3"/>
      <c r="AL53" s="3"/>
      <c r="AM53" s="3"/>
      <c r="AN53" s="3"/>
      <c r="AO53" s="3"/>
      <c r="AP53" s="3"/>
      <c r="AQ53" s="3"/>
      <c r="AR53" s="3"/>
      <c r="AS53" s="3"/>
    </row>
    <row r="54" spans="1:45" ht="26.25" customHeight="1" x14ac:dyDescent="0.2">
      <c r="A54" s="3"/>
      <c r="B54" s="355"/>
      <c r="C54" s="381"/>
      <c r="D54" s="358"/>
      <c r="E54" s="158" t="s">
        <v>307</v>
      </c>
      <c r="F54" s="165">
        <v>139</v>
      </c>
      <c r="G54" s="158" t="s">
        <v>300</v>
      </c>
      <c r="H54" s="165">
        <v>47</v>
      </c>
      <c r="I54" s="158" t="s">
        <v>301</v>
      </c>
      <c r="J54" s="162" t="s">
        <v>330</v>
      </c>
      <c r="K54" s="166" t="s">
        <v>302</v>
      </c>
      <c r="L54" s="359"/>
      <c r="M54" s="377"/>
      <c r="N54" s="361"/>
      <c r="O54" s="361"/>
      <c r="P54" s="361"/>
      <c r="Q54" s="362"/>
      <c r="R54" s="365"/>
      <c r="S54" s="365"/>
      <c r="T54" s="375"/>
      <c r="U54" s="367"/>
      <c r="V54" s="367"/>
      <c r="W54" s="368"/>
      <c r="X54" s="370"/>
      <c r="Y54" s="370"/>
      <c r="Z54" s="363"/>
      <c r="AA54" s="352"/>
      <c r="AB54" s="352"/>
      <c r="AC54" s="354"/>
      <c r="AD54" s="3"/>
      <c r="AE54" s="3"/>
      <c r="AF54" s="3"/>
      <c r="AG54" s="3"/>
      <c r="AH54" s="3"/>
      <c r="AI54" s="3"/>
      <c r="AJ54" s="3"/>
      <c r="AK54" s="3"/>
      <c r="AL54" s="3"/>
      <c r="AM54" s="3"/>
      <c r="AN54" s="3"/>
      <c r="AO54" s="3"/>
      <c r="AP54" s="3"/>
      <c r="AQ54" s="3"/>
      <c r="AR54" s="3"/>
      <c r="AS54" s="3"/>
    </row>
    <row r="55" spans="1:45" ht="26.25" customHeight="1" x14ac:dyDescent="0.2">
      <c r="A55" s="3"/>
      <c r="B55" s="355">
        <v>26</v>
      </c>
      <c r="C55" s="378" t="s">
        <v>250</v>
      </c>
      <c r="D55" s="358" t="s">
        <v>377</v>
      </c>
      <c r="E55" s="154" t="s">
        <v>299</v>
      </c>
      <c r="F55" s="164">
        <v>35</v>
      </c>
      <c r="G55" s="154" t="s">
        <v>300</v>
      </c>
      <c r="H55" s="164">
        <v>14</v>
      </c>
      <c r="I55" s="154" t="s">
        <v>301</v>
      </c>
      <c r="J55" s="173">
        <v>24</v>
      </c>
      <c r="K55" s="3" t="s">
        <v>302</v>
      </c>
      <c r="L55" s="359" t="s">
        <v>353</v>
      </c>
      <c r="M55" s="376" t="s">
        <v>375</v>
      </c>
      <c r="N55" s="360">
        <v>1.6</v>
      </c>
      <c r="O55" s="360">
        <v>1.6</v>
      </c>
      <c r="P55" s="360">
        <v>1.7</v>
      </c>
      <c r="Q55" s="362">
        <v>7.9</v>
      </c>
      <c r="R55" s="364">
        <v>7.7</v>
      </c>
      <c r="S55" s="364">
        <v>7.9</v>
      </c>
      <c r="T55" s="375" t="s">
        <v>305</v>
      </c>
      <c r="U55" s="367" t="s">
        <v>305</v>
      </c>
      <c r="V55" s="367" t="s">
        <v>305</v>
      </c>
      <c r="W55" s="368">
        <v>0.25</v>
      </c>
      <c r="X55" s="369">
        <v>0.27</v>
      </c>
      <c r="Y55" s="369">
        <v>0.22</v>
      </c>
      <c r="Z55" s="363">
        <v>0.03</v>
      </c>
      <c r="AA55" s="351">
        <v>2.7E-2</v>
      </c>
      <c r="AB55" s="351">
        <v>2.7E-2</v>
      </c>
      <c r="AC55" s="353" t="s">
        <v>378</v>
      </c>
      <c r="AD55" s="3"/>
      <c r="AE55" s="3"/>
      <c r="AF55" s="3"/>
      <c r="AG55" s="3"/>
      <c r="AH55" s="3"/>
      <c r="AI55" s="3"/>
      <c r="AJ55" s="3"/>
      <c r="AK55" s="3"/>
      <c r="AL55" s="3"/>
      <c r="AM55" s="3"/>
      <c r="AN55" s="3"/>
      <c r="AO55" s="3"/>
      <c r="AP55" s="3"/>
      <c r="AQ55" s="3"/>
      <c r="AR55" s="3"/>
      <c r="AS55" s="3"/>
    </row>
    <row r="56" spans="1:45" ht="26.25" customHeight="1" x14ac:dyDescent="0.2">
      <c r="A56" s="3"/>
      <c r="B56" s="355"/>
      <c r="C56" s="379"/>
      <c r="D56" s="358"/>
      <c r="E56" s="158" t="s">
        <v>307</v>
      </c>
      <c r="F56" s="165">
        <v>139</v>
      </c>
      <c r="G56" s="158" t="s">
        <v>300</v>
      </c>
      <c r="H56" s="165">
        <v>50</v>
      </c>
      <c r="I56" s="158" t="s">
        <v>301</v>
      </c>
      <c r="J56" s="162" t="s">
        <v>321</v>
      </c>
      <c r="K56" s="166" t="s">
        <v>302</v>
      </c>
      <c r="L56" s="359"/>
      <c r="M56" s="377"/>
      <c r="N56" s="361"/>
      <c r="O56" s="361"/>
      <c r="P56" s="361"/>
      <c r="Q56" s="362"/>
      <c r="R56" s="365"/>
      <c r="S56" s="365"/>
      <c r="T56" s="375"/>
      <c r="U56" s="367"/>
      <c r="V56" s="367"/>
      <c r="W56" s="368"/>
      <c r="X56" s="370"/>
      <c r="Y56" s="370"/>
      <c r="Z56" s="363"/>
      <c r="AA56" s="352"/>
      <c r="AB56" s="352"/>
      <c r="AC56" s="354"/>
      <c r="AD56" s="3"/>
      <c r="AE56" s="3"/>
      <c r="AF56" s="3"/>
      <c r="AG56" s="3"/>
      <c r="AH56" s="3"/>
      <c r="AI56" s="3"/>
      <c r="AJ56" s="3"/>
      <c r="AK56" s="3"/>
      <c r="AL56" s="3"/>
      <c r="AM56" s="3"/>
      <c r="AN56" s="3"/>
      <c r="AO56" s="3"/>
      <c r="AP56" s="3"/>
      <c r="AQ56" s="3"/>
      <c r="AR56" s="3"/>
      <c r="AS56" s="3"/>
    </row>
    <row r="57" spans="1:45" ht="26.25" customHeight="1" x14ac:dyDescent="0.2">
      <c r="A57" s="3"/>
      <c r="B57" s="355">
        <v>27</v>
      </c>
      <c r="C57" s="371"/>
      <c r="D57" s="358" t="s">
        <v>379</v>
      </c>
      <c r="E57" s="154" t="s">
        <v>299</v>
      </c>
      <c r="F57" s="164">
        <v>35</v>
      </c>
      <c r="G57" s="154" t="s">
        <v>300</v>
      </c>
      <c r="H57" s="173" t="s">
        <v>349</v>
      </c>
      <c r="I57" s="154" t="s">
        <v>301</v>
      </c>
      <c r="J57" s="167" t="s">
        <v>340</v>
      </c>
      <c r="K57" s="3" t="s">
        <v>302</v>
      </c>
      <c r="L57" s="359" t="s">
        <v>353</v>
      </c>
      <c r="M57" s="376" t="s">
        <v>375</v>
      </c>
      <c r="N57" s="360">
        <v>1</v>
      </c>
      <c r="O57" s="360">
        <v>1</v>
      </c>
      <c r="P57" s="360">
        <v>1.4</v>
      </c>
      <c r="Q57" s="362">
        <v>7.6</v>
      </c>
      <c r="R57" s="364">
        <v>7.7</v>
      </c>
      <c r="S57" s="364">
        <v>7.6</v>
      </c>
      <c r="T57" s="375" t="s">
        <v>305</v>
      </c>
      <c r="U57" s="367" t="s">
        <v>305</v>
      </c>
      <c r="V57" s="367" t="s">
        <v>305</v>
      </c>
      <c r="W57" s="368">
        <v>0.13</v>
      </c>
      <c r="X57" s="369">
        <v>0.12</v>
      </c>
      <c r="Y57" s="369">
        <v>0.14000000000000001</v>
      </c>
      <c r="Z57" s="363">
        <v>1.4999999999999999E-2</v>
      </c>
      <c r="AA57" s="351">
        <v>1.4E-2</v>
      </c>
      <c r="AB57" s="351">
        <v>1.9E-2</v>
      </c>
      <c r="AC57" s="353" t="s">
        <v>380</v>
      </c>
      <c r="AD57" s="3"/>
      <c r="AE57" s="3"/>
      <c r="AF57" s="3"/>
      <c r="AG57" s="3"/>
      <c r="AH57" s="3"/>
      <c r="AI57" s="3"/>
      <c r="AJ57" s="3"/>
      <c r="AK57" s="3"/>
      <c r="AL57" s="3"/>
      <c r="AM57" s="3"/>
      <c r="AN57" s="3"/>
      <c r="AO57" s="3"/>
      <c r="AP57" s="3"/>
      <c r="AQ57" s="3"/>
      <c r="AR57" s="3"/>
      <c r="AS57" s="3"/>
    </row>
    <row r="58" spans="1:45" ht="26.25" customHeight="1" x14ac:dyDescent="0.2">
      <c r="A58" s="3"/>
      <c r="B58" s="355"/>
      <c r="C58" s="372"/>
      <c r="D58" s="358"/>
      <c r="E58" s="158" t="s">
        <v>307</v>
      </c>
      <c r="F58" s="165">
        <v>139</v>
      </c>
      <c r="G58" s="158" t="s">
        <v>300</v>
      </c>
      <c r="H58" s="165">
        <v>49</v>
      </c>
      <c r="I58" s="158" t="s">
        <v>301</v>
      </c>
      <c r="J58" s="172">
        <v>24</v>
      </c>
      <c r="K58" s="166" t="s">
        <v>302</v>
      </c>
      <c r="L58" s="359"/>
      <c r="M58" s="377"/>
      <c r="N58" s="361"/>
      <c r="O58" s="361"/>
      <c r="P58" s="361"/>
      <c r="Q58" s="362"/>
      <c r="R58" s="365"/>
      <c r="S58" s="365"/>
      <c r="T58" s="375"/>
      <c r="U58" s="367"/>
      <c r="V58" s="367"/>
      <c r="W58" s="368"/>
      <c r="X58" s="370"/>
      <c r="Y58" s="370"/>
      <c r="Z58" s="363"/>
      <c r="AA58" s="352"/>
      <c r="AB58" s="352"/>
      <c r="AC58" s="354"/>
      <c r="AD58" s="3"/>
      <c r="AE58" s="3"/>
      <c r="AF58" s="3"/>
      <c r="AG58" s="3"/>
      <c r="AH58" s="3"/>
      <c r="AI58" s="3"/>
      <c r="AJ58" s="3"/>
      <c r="AK58" s="3"/>
      <c r="AL58" s="3"/>
      <c r="AM58" s="3"/>
      <c r="AN58" s="3"/>
      <c r="AO58" s="3"/>
      <c r="AP58" s="3"/>
      <c r="AQ58" s="3"/>
      <c r="AR58" s="3"/>
      <c r="AS58" s="3"/>
    </row>
    <row r="59" spans="1:45" ht="26.25" customHeight="1" x14ac:dyDescent="0.2">
      <c r="A59" s="3"/>
      <c r="B59" s="355">
        <v>28</v>
      </c>
      <c r="C59" s="371"/>
      <c r="D59" s="358" t="s">
        <v>381</v>
      </c>
      <c r="E59" s="154" t="s">
        <v>299</v>
      </c>
      <c r="F59" s="164">
        <v>35</v>
      </c>
      <c r="G59" s="154" t="s">
        <v>300</v>
      </c>
      <c r="H59" s="173" t="s">
        <v>339</v>
      </c>
      <c r="I59" s="154" t="s">
        <v>301</v>
      </c>
      <c r="J59" s="164">
        <v>20</v>
      </c>
      <c r="K59" s="3" t="s">
        <v>302</v>
      </c>
      <c r="L59" s="359" t="s">
        <v>353</v>
      </c>
      <c r="M59" s="376" t="s">
        <v>375</v>
      </c>
      <c r="N59" s="360">
        <v>1.3</v>
      </c>
      <c r="O59" s="360">
        <v>1.3</v>
      </c>
      <c r="P59" s="360">
        <v>1.1000000000000001</v>
      </c>
      <c r="Q59" s="362">
        <v>7.7</v>
      </c>
      <c r="R59" s="364">
        <v>7.8</v>
      </c>
      <c r="S59" s="364">
        <v>7.8</v>
      </c>
      <c r="T59" s="375" t="s">
        <v>305</v>
      </c>
      <c r="U59" s="367" t="s">
        <v>305</v>
      </c>
      <c r="V59" s="367" t="s">
        <v>305</v>
      </c>
      <c r="W59" s="368">
        <v>0.09</v>
      </c>
      <c r="X59" s="369">
        <v>0.14000000000000001</v>
      </c>
      <c r="Y59" s="369">
        <v>0.12</v>
      </c>
      <c r="Z59" s="363">
        <v>1.2E-2</v>
      </c>
      <c r="AA59" s="351">
        <v>1.4999999999999999E-2</v>
      </c>
      <c r="AB59" s="351">
        <v>1.4E-2</v>
      </c>
      <c r="AC59" s="353" t="s">
        <v>382</v>
      </c>
      <c r="AD59" s="3"/>
      <c r="AE59" s="3"/>
      <c r="AF59" s="3"/>
      <c r="AG59" s="3"/>
      <c r="AH59" s="3"/>
      <c r="AI59" s="3"/>
      <c r="AJ59" s="3"/>
      <c r="AK59" s="3"/>
      <c r="AL59" s="3"/>
      <c r="AM59" s="3"/>
      <c r="AN59" s="3"/>
      <c r="AO59" s="3"/>
      <c r="AP59" s="3"/>
      <c r="AQ59" s="3"/>
      <c r="AR59" s="3"/>
      <c r="AS59" s="3"/>
    </row>
    <row r="60" spans="1:45" ht="26.25" customHeight="1" x14ac:dyDescent="0.2">
      <c r="A60" s="3"/>
      <c r="B60" s="355"/>
      <c r="C60" s="372"/>
      <c r="D60" s="358"/>
      <c r="E60" s="158" t="s">
        <v>307</v>
      </c>
      <c r="F60" s="165">
        <v>139</v>
      </c>
      <c r="G60" s="158" t="s">
        <v>300</v>
      </c>
      <c r="H60" s="165">
        <v>49</v>
      </c>
      <c r="I60" s="158" t="s">
        <v>301</v>
      </c>
      <c r="J60" s="165">
        <v>41</v>
      </c>
      <c r="K60" s="166" t="s">
        <v>302</v>
      </c>
      <c r="L60" s="359"/>
      <c r="M60" s="377"/>
      <c r="N60" s="361"/>
      <c r="O60" s="361"/>
      <c r="P60" s="361"/>
      <c r="Q60" s="362"/>
      <c r="R60" s="365"/>
      <c r="S60" s="365"/>
      <c r="T60" s="375"/>
      <c r="U60" s="367"/>
      <c r="V60" s="367"/>
      <c r="W60" s="368"/>
      <c r="X60" s="370"/>
      <c r="Y60" s="370"/>
      <c r="Z60" s="363"/>
      <c r="AA60" s="352"/>
      <c r="AB60" s="352"/>
      <c r="AC60" s="354"/>
      <c r="AD60" s="3"/>
      <c r="AE60" s="3"/>
      <c r="AF60" s="3"/>
      <c r="AG60" s="3"/>
      <c r="AH60" s="3"/>
      <c r="AI60" s="3"/>
      <c r="AJ60" s="3"/>
      <c r="AK60" s="3"/>
      <c r="AL60" s="3"/>
      <c r="AM60" s="3"/>
      <c r="AN60" s="3"/>
      <c r="AO60" s="3"/>
      <c r="AP60" s="3"/>
      <c r="AQ60" s="3"/>
      <c r="AR60" s="3"/>
      <c r="AS60" s="3"/>
    </row>
    <row r="61" spans="1:45" ht="26.25" customHeight="1" x14ac:dyDescent="0.2">
      <c r="A61" s="3"/>
      <c r="B61" s="355">
        <v>29</v>
      </c>
      <c r="C61" s="371"/>
      <c r="D61" s="358" t="s">
        <v>383</v>
      </c>
      <c r="E61" s="154" t="s">
        <v>299</v>
      </c>
      <c r="F61" s="164">
        <v>35</v>
      </c>
      <c r="G61" s="154" t="s">
        <v>300</v>
      </c>
      <c r="H61" s="173" t="s">
        <v>324</v>
      </c>
      <c r="I61" s="154" t="s">
        <v>301</v>
      </c>
      <c r="J61" s="167" t="s">
        <v>340</v>
      </c>
      <c r="K61" s="3" t="s">
        <v>302</v>
      </c>
      <c r="L61" s="359" t="s">
        <v>353</v>
      </c>
      <c r="M61" s="376" t="s">
        <v>375</v>
      </c>
      <c r="N61" s="360">
        <v>1</v>
      </c>
      <c r="O61" s="360">
        <v>1.1000000000000001</v>
      </c>
      <c r="P61" s="360">
        <v>1.3</v>
      </c>
      <c r="Q61" s="362">
        <v>7.5</v>
      </c>
      <c r="R61" s="364">
        <v>7.6</v>
      </c>
      <c r="S61" s="364">
        <v>7.7</v>
      </c>
      <c r="T61" s="375" t="s">
        <v>305</v>
      </c>
      <c r="U61" s="367" t="s">
        <v>305</v>
      </c>
      <c r="V61" s="367" t="s">
        <v>305</v>
      </c>
      <c r="W61" s="368">
        <v>0.12</v>
      </c>
      <c r="X61" s="369">
        <v>0.12</v>
      </c>
      <c r="Y61" s="369">
        <v>0.11</v>
      </c>
      <c r="Z61" s="363">
        <v>1.2999999999999999E-2</v>
      </c>
      <c r="AA61" s="351">
        <v>1.2999999999999999E-2</v>
      </c>
      <c r="AB61" s="351">
        <v>1.4E-2</v>
      </c>
      <c r="AC61" s="353" t="s">
        <v>384</v>
      </c>
      <c r="AD61" s="3"/>
      <c r="AE61" s="3"/>
      <c r="AF61" s="3"/>
      <c r="AG61" s="3"/>
      <c r="AH61" s="3"/>
      <c r="AI61" s="3"/>
      <c r="AJ61" s="3"/>
      <c r="AK61" s="3"/>
      <c r="AL61" s="3"/>
      <c r="AM61" s="3"/>
      <c r="AN61" s="3"/>
      <c r="AO61" s="3"/>
      <c r="AP61" s="3"/>
      <c r="AQ61" s="3"/>
      <c r="AR61" s="3"/>
      <c r="AS61" s="3"/>
    </row>
    <row r="62" spans="1:45" ht="26.25" customHeight="1" x14ac:dyDescent="0.2">
      <c r="A62" s="3"/>
      <c r="B62" s="355"/>
      <c r="C62" s="372"/>
      <c r="D62" s="358"/>
      <c r="E62" s="158" t="s">
        <v>307</v>
      </c>
      <c r="F62" s="165">
        <v>139</v>
      </c>
      <c r="G62" s="158" t="s">
        <v>300</v>
      </c>
      <c r="H62" s="165">
        <v>48</v>
      </c>
      <c r="I62" s="158" t="s">
        <v>301</v>
      </c>
      <c r="J62" s="162" t="s">
        <v>340</v>
      </c>
      <c r="K62" s="166" t="s">
        <v>302</v>
      </c>
      <c r="L62" s="359"/>
      <c r="M62" s="377"/>
      <c r="N62" s="361"/>
      <c r="O62" s="361"/>
      <c r="P62" s="361"/>
      <c r="Q62" s="362"/>
      <c r="R62" s="365"/>
      <c r="S62" s="365"/>
      <c r="T62" s="375"/>
      <c r="U62" s="367"/>
      <c r="V62" s="367"/>
      <c r="W62" s="368"/>
      <c r="X62" s="370"/>
      <c r="Y62" s="370"/>
      <c r="Z62" s="363"/>
      <c r="AA62" s="352"/>
      <c r="AB62" s="352"/>
      <c r="AC62" s="354"/>
      <c r="AD62" s="3"/>
      <c r="AE62" s="3"/>
      <c r="AF62" s="3"/>
      <c r="AG62" s="3"/>
      <c r="AH62" s="3"/>
      <c r="AI62" s="3"/>
      <c r="AJ62" s="3"/>
      <c r="AK62" s="3"/>
      <c r="AL62" s="3"/>
      <c r="AM62" s="3"/>
      <c r="AN62" s="3"/>
      <c r="AO62" s="3"/>
      <c r="AP62" s="3"/>
      <c r="AQ62" s="3"/>
      <c r="AR62" s="3"/>
      <c r="AS62" s="3"/>
    </row>
    <row r="63" spans="1:45" ht="26.25" customHeight="1" x14ac:dyDescent="0.2">
      <c r="A63" s="3"/>
      <c r="B63" s="355">
        <v>30</v>
      </c>
      <c r="C63" s="371"/>
      <c r="D63" s="358" t="s">
        <v>385</v>
      </c>
      <c r="E63" s="154" t="s">
        <v>299</v>
      </c>
      <c r="F63" s="164">
        <v>35</v>
      </c>
      <c r="G63" s="154" t="s">
        <v>300</v>
      </c>
      <c r="H63" s="167" t="s">
        <v>313</v>
      </c>
      <c r="I63" s="154" t="s">
        <v>301</v>
      </c>
      <c r="J63" s="164">
        <v>58</v>
      </c>
      <c r="K63" s="3" t="s">
        <v>302</v>
      </c>
      <c r="L63" s="359" t="s">
        <v>353</v>
      </c>
      <c r="M63" s="376" t="s">
        <v>375</v>
      </c>
      <c r="N63" s="360">
        <v>1</v>
      </c>
      <c r="O63" s="360">
        <v>1.2</v>
      </c>
      <c r="P63" s="360">
        <v>1.1000000000000001</v>
      </c>
      <c r="Q63" s="362">
        <v>7.6</v>
      </c>
      <c r="R63" s="364">
        <v>7.5</v>
      </c>
      <c r="S63" s="364">
        <v>7.8</v>
      </c>
      <c r="T63" s="375" t="s">
        <v>305</v>
      </c>
      <c r="U63" s="367" t="s">
        <v>305</v>
      </c>
      <c r="V63" s="367" t="s">
        <v>305</v>
      </c>
      <c r="W63" s="368">
        <v>0.08</v>
      </c>
      <c r="X63" s="369">
        <v>0.13</v>
      </c>
      <c r="Y63" s="369">
        <v>0.11</v>
      </c>
      <c r="Z63" s="363">
        <v>1.0999999999999999E-2</v>
      </c>
      <c r="AA63" s="351">
        <v>1.4999999999999999E-2</v>
      </c>
      <c r="AB63" s="351">
        <v>1.2999999999999999E-2</v>
      </c>
      <c r="AC63" s="353" t="s">
        <v>386</v>
      </c>
      <c r="AD63" s="3"/>
      <c r="AE63" s="3"/>
      <c r="AF63" s="3"/>
      <c r="AG63" s="3"/>
      <c r="AH63" s="3"/>
      <c r="AI63" s="3"/>
      <c r="AJ63" s="3"/>
      <c r="AK63" s="3"/>
      <c r="AL63" s="3"/>
      <c r="AM63" s="3"/>
      <c r="AN63" s="3"/>
      <c r="AO63" s="3"/>
      <c r="AP63" s="3"/>
      <c r="AQ63" s="3"/>
      <c r="AR63" s="3"/>
      <c r="AS63" s="3"/>
    </row>
    <row r="64" spans="1:45" ht="26.25" customHeight="1" x14ac:dyDescent="0.2">
      <c r="A64" s="3"/>
      <c r="B64" s="355"/>
      <c r="C64" s="372"/>
      <c r="D64" s="358"/>
      <c r="E64" s="158" t="s">
        <v>307</v>
      </c>
      <c r="F64" s="165">
        <v>139</v>
      </c>
      <c r="G64" s="158" t="s">
        <v>300</v>
      </c>
      <c r="H64" s="165">
        <v>49</v>
      </c>
      <c r="I64" s="158" t="s">
        <v>301</v>
      </c>
      <c r="J64" s="172">
        <v>13</v>
      </c>
      <c r="K64" s="166" t="s">
        <v>302</v>
      </c>
      <c r="L64" s="359"/>
      <c r="M64" s="377"/>
      <c r="N64" s="361"/>
      <c r="O64" s="361"/>
      <c r="P64" s="361"/>
      <c r="Q64" s="362"/>
      <c r="R64" s="365"/>
      <c r="S64" s="365"/>
      <c r="T64" s="375"/>
      <c r="U64" s="367"/>
      <c r="V64" s="367"/>
      <c r="W64" s="368"/>
      <c r="X64" s="370"/>
      <c r="Y64" s="370"/>
      <c r="Z64" s="363"/>
      <c r="AA64" s="352"/>
      <c r="AB64" s="352"/>
      <c r="AC64" s="354"/>
      <c r="AD64" s="3"/>
      <c r="AE64" s="3"/>
      <c r="AF64" s="3"/>
      <c r="AG64" s="3"/>
      <c r="AH64" s="3"/>
      <c r="AI64" s="3"/>
      <c r="AJ64" s="3"/>
      <c r="AK64" s="3"/>
      <c r="AL64" s="3"/>
      <c r="AM64" s="3"/>
      <c r="AN64" s="3"/>
      <c r="AO64" s="3"/>
      <c r="AP64" s="3"/>
      <c r="AQ64" s="3"/>
      <c r="AR64" s="3"/>
      <c r="AS64" s="3"/>
    </row>
    <row r="65" spans="1:45" ht="26.25" customHeight="1" x14ac:dyDescent="0.2">
      <c r="A65" s="3"/>
      <c r="B65" s="355">
        <v>31</v>
      </c>
      <c r="C65" s="371"/>
      <c r="D65" s="358" t="s">
        <v>387</v>
      </c>
      <c r="E65" s="154" t="s">
        <v>299</v>
      </c>
      <c r="F65" s="164">
        <v>34</v>
      </c>
      <c r="G65" s="154" t="s">
        <v>300</v>
      </c>
      <c r="H65" s="173">
        <v>59</v>
      </c>
      <c r="I65" s="154" t="s">
        <v>301</v>
      </c>
      <c r="J65" s="164">
        <v>42</v>
      </c>
      <c r="K65" s="3" t="s">
        <v>302</v>
      </c>
      <c r="L65" s="359" t="s">
        <v>353</v>
      </c>
      <c r="M65" s="376" t="s">
        <v>375</v>
      </c>
      <c r="N65" s="360">
        <v>1.1000000000000001</v>
      </c>
      <c r="O65" s="360">
        <v>1.1000000000000001</v>
      </c>
      <c r="P65" s="360">
        <v>1.2</v>
      </c>
      <c r="Q65" s="362">
        <v>7.7</v>
      </c>
      <c r="R65" s="364">
        <v>7.8</v>
      </c>
      <c r="S65" s="364">
        <v>7.7</v>
      </c>
      <c r="T65" s="375" t="s">
        <v>305</v>
      </c>
      <c r="U65" s="367" t="s">
        <v>305</v>
      </c>
      <c r="V65" s="367" t="s">
        <v>305</v>
      </c>
      <c r="W65" s="368">
        <v>0.15</v>
      </c>
      <c r="X65" s="369">
        <v>0.11</v>
      </c>
      <c r="Y65" s="369">
        <v>0.16</v>
      </c>
      <c r="Z65" s="363">
        <v>2.1000000000000001E-2</v>
      </c>
      <c r="AA65" s="351">
        <v>1.2999999999999999E-2</v>
      </c>
      <c r="AB65" s="351">
        <v>2.3E-2</v>
      </c>
      <c r="AC65" s="353" t="s">
        <v>388</v>
      </c>
      <c r="AD65" s="3"/>
      <c r="AE65" s="3"/>
      <c r="AF65" s="3"/>
      <c r="AG65" s="3"/>
      <c r="AH65" s="3"/>
      <c r="AI65" s="3"/>
      <c r="AJ65" s="3"/>
      <c r="AK65" s="3"/>
      <c r="AL65" s="3"/>
      <c r="AM65" s="3"/>
      <c r="AN65" s="3"/>
      <c r="AO65" s="3"/>
      <c r="AP65" s="3"/>
      <c r="AQ65" s="3"/>
      <c r="AR65" s="3"/>
      <c r="AS65" s="3"/>
    </row>
    <row r="66" spans="1:45" ht="26.25" customHeight="1" x14ac:dyDescent="0.2">
      <c r="A66" s="3"/>
      <c r="B66" s="355"/>
      <c r="C66" s="372"/>
      <c r="D66" s="358"/>
      <c r="E66" s="158" t="s">
        <v>307</v>
      </c>
      <c r="F66" s="165">
        <v>139</v>
      </c>
      <c r="G66" s="158" t="s">
        <v>300</v>
      </c>
      <c r="H66" s="165">
        <v>50</v>
      </c>
      <c r="I66" s="158" t="s">
        <v>301</v>
      </c>
      <c r="J66" s="165">
        <v>49</v>
      </c>
      <c r="K66" s="166" t="s">
        <v>302</v>
      </c>
      <c r="L66" s="359"/>
      <c r="M66" s="377"/>
      <c r="N66" s="361"/>
      <c r="O66" s="361"/>
      <c r="P66" s="361"/>
      <c r="Q66" s="362"/>
      <c r="R66" s="365"/>
      <c r="S66" s="365"/>
      <c r="T66" s="375"/>
      <c r="U66" s="367"/>
      <c r="V66" s="367"/>
      <c r="W66" s="368"/>
      <c r="X66" s="370"/>
      <c r="Y66" s="370"/>
      <c r="Z66" s="363"/>
      <c r="AA66" s="352"/>
      <c r="AB66" s="352"/>
      <c r="AC66" s="354"/>
      <c r="AD66" s="3"/>
      <c r="AE66" s="3"/>
      <c r="AF66" s="3"/>
      <c r="AG66" s="3"/>
      <c r="AH66" s="3"/>
      <c r="AI66" s="3"/>
      <c r="AJ66" s="3"/>
      <c r="AK66" s="3"/>
      <c r="AL66" s="3"/>
      <c r="AM66" s="3"/>
      <c r="AN66" s="3"/>
      <c r="AO66" s="3"/>
      <c r="AP66" s="3"/>
      <c r="AQ66" s="3"/>
      <c r="AR66" s="3"/>
      <c r="AS66" s="3"/>
    </row>
    <row r="67" spans="1:45" ht="26.25" customHeight="1" x14ac:dyDescent="0.2">
      <c r="A67" s="3"/>
      <c r="B67" s="355">
        <v>32</v>
      </c>
      <c r="C67" s="371"/>
      <c r="D67" s="358" t="s">
        <v>389</v>
      </c>
      <c r="E67" s="154" t="s">
        <v>299</v>
      </c>
      <c r="F67" s="164">
        <v>34</v>
      </c>
      <c r="G67" s="154" t="s">
        <v>300</v>
      </c>
      <c r="H67" s="164">
        <v>59</v>
      </c>
      <c r="I67" s="154" t="s">
        <v>301</v>
      </c>
      <c r="J67" s="167">
        <v>47</v>
      </c>
      <c r="K67" s="3" t="s">
        <v>302</v>
      </c>
      <c r="L67" s="359" t="s">
        <v>353</v>
      </c>
      <c r="M67" s="376" t="s">
        <v>375</v>
      </c>
      <c r="N67" s="360">
        <v>1</v>
      </c>
      <c r="O67" s="360">
        <v>1.2</v>
      </c>
      <c r="P67" s="360">
        <v>1</v>
      </c>
      <c r="Q67" s="362">
        <v>7.7</v>
      </c>
      <c r="R67" s="364">
        <v>7.8</v>
      </c>
      <c r="S67" s="364">
        <v>7.6</v>
      </c>
      <c r="T67" s="375" t="s">
        <v>305</v>
      </c>
      <c r="U67" s="367" t="s">
        <v>305</v>
      </c>
      <c r="V67" s="367" t="s">
        <v>305</v>
      </c>
      <c r="W67" s="368">
        <v>0.09</v>
      </c>
      <c r="X67" s="369">
        <v>0.12</v>
      </c>
      <c r="Y67" s="369">
        <v>0.1</v>
      </c>
      <c r="Z67" s="363">
        <v>1.0999999999999999E-2</v>
      </c>
      <c r="AA67" s="351">
        <v>1.2999999999999999E-2</v>
      </c>
      <c r="AB67" s="351">
        <v>1.2999999999999999E-2</v>
      </c>
      <c r="AC67" s="353" t="s">
        <v>390</v>
      </c>
      <c r="AD67" s="3"/>
      <c r="AE67" s="3"/>
      <c r="AF67" s="3"/>
      <c r="AG67" s="3"/>
      <c r="AH67" s="3"/>
      <c r="AI67" s="3"/>
      <c r="AJ67" s="3"/>
      <c r="AK67" s="3"/>
      <c r="AL67" s="3"/>
      <c r="AM67" s="3"/>
      <c r="AN67" s="3"/>
      <c r="AO67" s="3"/>
      <c r="AP67" s="3"/>
      <c r="AQ67" s="3"/>
      <c r="AR67" s="3"/>
      <c r="AS67" s="3"/>
    </row>
    <row r="68" spans="1:45" ht="26.25" customHeight="1" x14ac:dyDescent="0.2">
      <c r="A68" s="3"/>
      <c r="B68" s="355"/>
      <c r="C68" s="372"/>
      <c r="D68" s="358"/>
      <c r="E68" s="158" t="s">
        <v>307</v>
      </c>
      <c r="F68" s="165">
        <v>139</v>
      </c>
      <c r="G68" s="158" t="s">
        <v>300</v>
      </c>
      <c r="H68" s="165">
        <v>48</v>
      </c>
      <c r="I68" s="158" t="s">
        <v>301</v>
      </c>
      <c r="J68" s="162" t="s">
        <v>330</v>
      </c>
      <c r="K68" s="166" t="s">
        <v>302</v>
      </c>
      <c r="L68" s="359"/>
      <c r="M68" s="377"/>
      <c r="N68" s="361"/>
      <c r="O68" s="361"/>
      <c r="P68" s="361"/>
      <c r="Q68" s="362"/>
      <c r="R68" s="365"/>
      <c r="S68" s="365"/>
      <c r="T68" s="375"/>
      <c r="U68" s="367"/>
      <c r="V68" s="367"/>
      <c r="W68" s="368"/>
      <c r="X68" s="370"/>
      <c r="Y68" s="370"/>
      <c r="Z68" s="363"/>
      <c r="AA68" s="352"/>
      <c r="AB68" s="352"/>
      <c r="AC68" s="354"/>
      <c r="AD68" s="3"/>
      <c r="AE68" s="3"/>
      <c r="AF68" s="3"/>
      <c r="AG68" s="3"/>
      <c r="AH68" s="3"/>
      <c r="AI68" s="3"/>
      <c r="AJ68" s="3"/>
      <c r="AK68" s="3"/>
      <c r="AL68" s="3"/>
      <c r="AM68" s="3"/>
      <c r="AN68" s="3"/>
      <c r="AO68" s="3"/>
      <c r="AP68" s="3"/>
      <c r="AQ68" s="3"/>
      <c r="AR68" s="3"/>
      <c r="AS68" s="3"/>
    </row>
    <row r="69" spans="1:45" ht="26.25" customHeight="1" x14ac:dyDescent="0.2">
      <c r="A69" s="3"/>
      <c r="B69" s="355">
        <v>33</v>
      </c>
      <c r="C69" s="378"/>
      <c r="D69" s="358" t="s">
        <v>391</v>
      </c>
      <c r="E69" s="154" t="s">
        <v>299</v>
      </c>
      <c r="F69" s="164">
        <v>35</v>
      </c>
      <c r="G69" s="154" t="s">
        <v>300</v>
      </c>
      <c r="H69" s="173" t="s">
        <v>324</v>
      </c>
      <c r="I69" s="154" t="s">
        <v>301</v>
      </c>
      <c r="J69" s="167" t="s">
        <v>321</v>
      </c>
      <c r="K69" s="3" t="s">
        <v>302</v>
      </c>
      <c r="L69" s="359" t="s">
        <v>353</v>
      </c>
      <c r="M69" s="376" t="s">
        <v>375</v>
      </c>
      <c r="N69" s="360">
        <v>1</v>
      </c>
      <c r="O69" s="360">
        <v>1.1000000000000001</v>
      </c>
      <c r="P69" s="360">
        <v>1.1000000000000001</v>
      </c>
      <c r="Q69" s="362">
        <v>7.6</v>
      </c>
      <c r="R69" s="364">
        <v>7.8</v>
      </c>
      <c r="S69" s="364">
        <v>7.7</v>
      </c>
      <c r="T69" s="375" t="s">
        <v>305</v>
      </c>
      <c r="U69" s="367" t="s">
        <v>305</v>
      </c>
      <c r="V69" s="367" t="s">
        <v>305</v>
      </c>
      <c r="W69" s="368">
        <v>0.1</v>
      </c>
      <c r="X69" s="369">
        <v>0.14000000000000001</v>
      </c>
      <c r="Y69" s="369">
        <v>0.12</v>
      </c>
      <c r="Z69" s="363">
        <v>1.2E-2</v>
      </c>
      <c r="AA69" s="351">
        <v>1.4E-2</v>
      </c>
      <c r="AB69" s="351">
        <v>1.4999999999999999E-2</v>
      </c>
      <c r="AC69" s="353" t="s">
        <v>392</v>
      </c>
      <c r="AD69" s="3"/>
      <c r="AE69" s="3"/>
      <c r="AF69" s="3"/>
      <c r="AG69" s="3"/>
      <c r="AH69" s="3"/>
      <c r="AI69" s="3"/>
      <c r="AJ69" s="3"/>
      <c r="AK69" s="3"/>
      <c r="AL69" s="3"/>
      <c r="AM69" s="3"/>
      <c r="AN69" s="3"/>
      <c r="AO69" s="3"/>
      <c r="AP69" s="3"/>
      <c r="AQ69" s="3"/>
      <c r="AR69" s="3"/>
      <c r="AS69" s="3"/>
    </row>
    <row r="70" spans="1:45" ht="26.25" customHeight="1" x14ac:dyDescent="0.2">
      <c r="A70" s="3"/>
      <c r="B70" s="355"/>
      <c r="C70" s="379"/>
      <c r="D70" s="358"/>
      <c r="E70" s="158" t="s">
        <v>307</v>
      </c>
      <c r="F70" s="165">
        <v>139</v>
      </c>
      <c r="G70" s="158" t="s">
        <v>300</v>
      </c>
      <c r="H70" s="165">
        <v>45</v>
      </c>
      <c r="I70" s="158" t="s">
        <v>301</v>
      </c>
      <c r="J70" s="165">
        <v>38</v>
      </c>
      <c r="K70" s="166" t="s">
        <v>302</v>
      </c>
      <c r="L70" s="359"/>
      <c r="M70" s="377"/>
      <c r="N70" s="361"/>
      <c r="O70" s="361"/>
      <c r="P70" s="361"/>
      <c r="Q70" s="362"/>
      <c r="R70" s="365"/>
      <c r="S70" s="365"/>
      <c r="T70" s="375"/>
      <c r="U70" s="367"/>
      <c r="V70" s="367"/>
      <c r="W70" s="368"/>
      <c r="X70" s="370"/>
      <c r="Y70" s="370"/>
      <c r="Z70" s="363"/>
      <c r="AA70" s="352"/>
      <c r="AB70" s="352"/>
      <c r="AC70" s="354"/>
      <c r="AD70" s="3"/>
      <c r="AE70" s="3"/>
      <c r="AF70" s="3"/>
      <c r="AG70" s="3"/>
      <c r="AH70" s="3"/>
      <c r="AI70" s="3"/>
      <c r="AJ70" s="3"/>
      <c r="AK70" s="3"/>
      <c r="AL70" s="3"/>
      <c r="AM70" s="3"/>
      <c r="AN70" s="3"/>
      <c r="AO70" s="3"/>
      <c r="AP70" s="3"/>
      <c r="AQ70" s="3"/>
      <c r="AR70" s="3"/>
      <c r="AS70" s="3"/>
    </row>
    <row r="71" spans="1:45" ht="26.25" customHeight="1" x14ac:dyDescent="0.2">
      <c r="A71" s="3"/>
      <c r="B71" s="355">
        <v>34</v>
      </c>
      <c r="C71" s="371"/>
      <c r="D71" s="358" t="s">
        <v>393</v>
      </c>
      <c r="E71" s="154" t="s">
        <v>299</v>
      </c>
      <c r="F71" s="164">
        <v>35</v>
      </c>
      <c r="G71" s="154" t="s">
        <v>300</v>
      </c>
      <c r="H71" s="164">
        <v>40</v>
      </c>
      <c r="I71" s="154" t="s">
        <v>301</v>
      </c>
      <c r="J71" s="167" t="s">
        <v>324</v>
      </c>
      <c r="K71" s="3" t="s">
        <v>302</v>
      </c>
      <c r="L71" s="359" t="s">
        <v>394</v>
      </c>
      <c r="M71" s="354" t="s">
        <v>394</v>
      </c>
      <c r="N71" s="373">
        <v>1</v>
      </c>
      <c r="O71" s="373">
        <v>1</v>
      </c>
      <c r="P71" s="373">
        <v>1.1000000000000001</v>
      </c>
      <c r="Q71" s="362">
        <v>7.9</v>
      </c>
      <c r="R71" s="364">
        <v>7.9</v>
      </c>
      <c r="S71" s="364">
        <v>7.9</v>
      </c>
      <c r="T71" s="366" t="s">
        <v>305</v>
      </c>
      <c r="U71" s="367" t="s">
        <v>305</v>
      </c>
      <c r="V71" s="367" t="s">
        <v>305</v>
      </c>
      <c r="W71" s="368">
        <v>0.18</v>
      </c>
      <c r="X71" s="369">
        <v>0.13</v>
      </c>
      <c r="Y71" s="369">
        <v>0.15</v>
      </c>
      <c r="Z71" s="363">
        <v>1.7999999999999999E-2</v>
      </c>
      <c r="AA71" s="351">
        <v>1.6E-2</v>
      </c>
      <c r="AB71" s="351">
        <v>1.6E-2</v>
      </c>
      <c r="AC71" s="353" t="s">
        <v>395</v>
      </c>
      <c r="AD71" s="3"/>
      <c r="AE71" s="3"/>
      <c r="AF71" s="3"/>
      <c r="AG71" s="3"/>
      <c r="AH71" s="3"/>
      <c r="AI71" s="3"/>
      <c r="AJ71" s="3"/>
      <c r="AK71" s="3"/>
      <c r="AL71" s="3"/>
      <c r="AM71" s="3"/>
      <c r="AN71" s="3"/>
      <c r="AO71" s="3"/>
      <c r="AP71" s="3"/>
      <c r="AQ71" s="3"/>
      <c r="AR71" s="3"/>
      <c r="AS71" s="3"/>
    </row>
    <row r="72" spans="1:45" ht="26.25" customHeight="1" x14ac:dyDescent="0.2">
      <c r="A72" s="3"/>
      <c r="B72" s="355"/>
      <c r="C72" s="372"/>
      <c r="D72" s="358"/>
      <c r="E72" s="158" t="s">
        <v>307</v>
      </c>
      <c r="F72" s="165">
        <v>140</v>
      </c>
      <c r="G72" s="158" t="s">
        <v>300</v>
      </c>
      <c r="H72" s="165">
        <v>53</v>
      </c>
      <c r="I72" s="158" t="s">
        <v>301</v>
      </c>
      <c r="J72" s="162">
        <v>13</v>
      </c>
      <c r="K72" s="166" t="s">
        <v>302</v>
      </c>
      <c r="L72" s="359"/>
      <c r="M72" s="354"/>
      <c r="N72" s="374"/>
      <c r="O72" s="374"/>
      <c r="P72" s="374"/>
      <c r="Q72" s="362"/>
      <c r="R72" s="365"/>
      <c r="S72" s="365"/>
      <c r="T72" s="366"/>
      <c r="U72" s="367"/>
      <c r="V72" s="367"/>
      <c r="W72" s="368"/>
      <c r="X72" s="370"/>
      <c r="Y72" s="370"/>
      <c r="Z72" s="363"/>
      <c r="AA72" s="352"/>
      <c r="AB72" s="352"/>
      <c r="AC72" s="354"/>
      <c r="AD72" s="3"/>
      <c r="AE72" s="3"/>
      <c r="AF72" s="3"/>
      <c r="AG72" s="3"/>
      <c r="AH72" s="3"/>
      <c r="AI72" s="3"/>
      <c r="AJ72" s="3"/>
      <c r="AK72" s="3"/>
      <c r="AL72" s="3"/>
      <c r="AM72" s="3"/>
      <c r="AN72" s="3"/>
      <c r="AO72" s="3"/>
      <c r="AP72" s="3"/>
      <c r="AQ72" s="3"/>
      <c r="AR72" s="3"/>
      <c r="AS72" s="3"/>
    </row>
    <row r="73" spans="1:45" ht="26.25" customHeight="1" x14ac:dyDescent="0.2">
      <c r="A73" s="3"/>
      <c r="B73" s="355">
        <v>35</v>
      </c>
      <c r="C73" s="371"/>
      <c r="D73" s="358" t="s">
        <v>396</v>
      </c>
      <c r="E73" s="154" t="s">
        <v>299</v>
      </c>
      <c r="F73" s="164">
        <v>35</v>
      </c>
      <c r="G73" s="154" t="s">
        <v>300</v>
      </c>
      <c r="H73" s="164">
        <v>35</v>
      </c>
      <c r="I73" s="154" t="s">
        <v>301</v>
      </c>
      <c r="J73" s="164">
        <v>10</v>
      </c>
      <c r="K73" s="3" t="s">
        <v>302</v>
      </c>
      <c r="L73" s="359" t="s">
        <v>394</v>
      </c>
      <c r="M73" s="354" t="s">
        <v>394</v>
      </c>
      <c r="N73" s="373">
        <v>1.5</v>
      </c>
      <c r="O73" s="373">
        <v>1.1000000000000001</v>
      </c>
      <c r="P73" s="373">
        <v>1.2</v>
      </c>
      <c r="Q73" s="362">
        <v>8.1</v>
      </c>
      <c r="R73" s="364">
        <v>8</v>
      </c>
      <c r="S73" s="364">
        <v>7.9</v>
      </c>
      <c r="T73" s="366" t="s">
        <v>305</v>
      </c>
      <c r="U73" s="367" t="s">
        <v>305</v>
      </c>
      <c r="V73" s="367" t="s">
        <v>305</v>
      </c>
      <c r="W73" s="368">
        <v>0.23</v>
      </c>
      <c r="X73" s="369">
        <v>0.17</v>
      </c>
      <c r="Y73" s="369">
        <v>0.17</v>
      </c>
      <c r="Z73" s="363">
        <v>2.1000000000000001E-2</v>
      </c>
      <c r="AA73" s="351">
        <v>1.6E-2</v>
      </c>
      <c r="AB73" s="351">
        <v>1.7999999999999999E-2</v>
      </c>
      <c r="AC73" s="353" t="s">
        <v>397</v>
      </c>
      <c r="AD73" s="3"/>
      <c r="AE73" s="3"/>
      <c r="AF73" s="3"/>
      <c r="AG73" s="3"/>
      <c r="AH73" s="3"/>
      <c r="AI73" s="3"/>
      <c r="AJ73" s="3"/>
      <c r="AK73" s="3"/>
      <c r="AL73" s="3"/>
      <c r="AM73" s="3"/>
      <c r="AN73" s="3"/>
      <c r="AO73" s="3"/>
      <c r="AP73" s="3"/>
      <c r="AQ73" s="3"/>
      <c r="AR73" s="3"/>
      <c r="AS73" s="3"/>
    </row>
    <row r="74" spans="1:45" ht="26.25" customHeight="1" x14ac:dyDescent="0.2">
      <c r="A74" s="3"/>
      <c r="B74" s="355"/>
      <c r="C74" s="372"/>
      <c r="D74" s="358"/>
      <c r="E74" s="158" t="s">
        <v>307</v>
      </c>
      <c r="F74" s="165">
        <v>140</v>
      </c>
      <c r="G74" s="158" t="s">
        <v>300</v>
      </c>
      <c r="H74" s="165">
        <v>33</v>
      </c>
      <c r="I74" s="158" t="s">
        <v>301</v>
      </c>
      <c r="J74" s="165">
        <v>44</v>
      </c>
      <c r="K74" s="166" t="s">
        <v>302</v>
      </c>
      <c r="L74" s="359"/>
      <c r="M74" s="354"/>
      <c r="N74" s="374"/>
      <c r="O74" s="374"/>
      <c r="P74" s="374"/>
      <c r="Q74" s="362"/>
      <c r="R74" s="365"/>
      <c r="S74" s="365"/>
      <c r="T74" s="366"/>
      <c r="U74" s="367"/>
      <c r="V74" s="367"/>
      <c r="W74" s="368"/>
      <c r="X74" s="370"/>
      <c r="Y74" s="370"/>
      <c r="Z74" s="363"/>
      <c r="AA74" s="352"/>
      <c r="AB74" s="352"/>
      <c r="AC74" s="354"/>
      <c r="AD74" s="3"/>
      <c r="AE74" s="3"/>
      <c r="AF74" s="3"/>
      <c r="AG74" s="3"/>
      <c r="AH74" s="3"/>
      <c r="AI74" s="3"/>
      <c r="AJ74" s="3"/>
      <c r="AK74" s="3"/>
      <c r="AL74" s="3"/>
      <c r="AM74" s="3"/>
      <c r="AN74" s="3"/>
      <c r="AO74" s="3"/>
      <c r="AP74" s="3"/>
      <c r="AQ74" s="3"/>
      <c r="AR74" s="3"/>
      <c r="AS74" s="3"/>
    </row>
    <row r="75" spans="1:45" ht="26.25" customHeight="1" x14ac:dyDescent="0.2">
      <c r="A75" s="3"/>
      <c r="B75" s="355">
        <v>36</v>
      </c>
      <c r="C75" s="371"/>
      <c r="D75" s="358" t="s">
        <v>398</v>
      </c>
      <c r="E75" s="154" t="s">
        <v>299</v>
      </c>
      <c r="F75" s="164">
        <v>35</v>
      </c>
      <c r="G75" s="154" t="s">
        <v>300</v>
      </c>
      <c r="H75" s="164">
        <v>28</v>
      </c>
      <c r="I75" s="154" t="s">
        <v>301</v>
      </c>
      <c r="J75" s="164">
        <v>55</v>
      </c>
      <c r="K75" s="3" t="s">
        <v>302</v>
      </c>
      <c r="L75" s="359" t="s">
        <v>394</v>
      </c>
      <c r="M75" s="354" t="s">
        <v>394</v>
      </c>
      <c r="N75" s="373">
        <v>1.3</v>
      </c>
      <c r="O75" s="373">
        <v>1.3</v>
      </c>
      <c r="P75" s="373">
        <v>1.1000000000000001</v>
      </c>
      <c r="Q75" s="362">
        <v>8.1</v>
      </c>
      <c r="R75" s="364">
        <v>8.6</v>
      </c>
      <c r="S75" s="364">
        <v>7.8</v>
      </c>
      <c r="T75" s="366" t="s">
        <v>305</v>
      </c>
      <c r="U75" s="367" t="s">
        <v>305</v>
      </c>
      <c r="V75" s="367" t="s">
        <v>305</v>
      </c>
      <c r="W75" s="368">
        <v>0.22</v>
      </c>
      <c r="X75" s="369">
        <v>0.17</v>
      </c>
      <c r="Y75" s="369">
        <v>0.16</v>
      </c>
      <c r="Z75" s="363">
        <v>2.1000000000000001E-2</v>
      </c>
      <c r="AA75" s="351">
        <v>1.2999999999999999E-2</v>
      </c>
      <c r="AB75" s="351">
        <v>1.7999999999999999E-2</v>
      </c>
      <c r="AC75" s="353" t="s">
        <v>399</v>
      </c>
      <c r="AD75" s="3"/>
      <c r="AE75" s="3"/>
      <c r="AF75" s="3"/>
      <c r="AG75" s="3"/>
      <c r="AH75" s="3"/>
      <c r="AI75" s="3"/>
      <c r="AJ75" s="3"/>
      <c r="AK75" s="3"/>
      <c r="AL75" s="3"/>
      <c r="AM75" s="3"/>
      <c r="AN75" s="3"/>
      <c r="AO75" s="3"/>
      <c r="AP75" s="3"/>
      <c r="AQ75" s="3"/>
      <c r="AR75" s="3"/>
      <c r="AS75" s="3"/>
    </row>
    <row r="76" spans="1:45" ht="26.25" customHeight="1" x14ac:dyDescent="0.2">
      <c r="A76" s="3"/>
      <c r="B76" s="355"/>
      <c r="C76" s="372"/>
      <c r="D76" s="358"/>
      <c r="E76" s="158" t="s">
        <v>307</v>
      </c>
      <c r="F76" s="165">
        <v>140</v>
      </c>
      <c r="G76" s="158" t="s">
        <v>300</v>
      </c>
      <c r="H76" s="165">
        <v>27</v>
      </c>
      <c r="I76" s="158" t="s">
        <v>301</v>
      </c>
      <c r="J76" s="165">
        <v>13</v>
      </c>
      <c r="K76" s="166" t="s">
        <v>302</v>
      </c>
      <c r="L76" s="359"/>
      <c r="M76" s="354"/>
      <c r="N76" s="374"/>
      <c r="O76" s="374"/>
      <c r="P76" s="374"/>
      <c r="Q76" s="362"/>
      <c r="R76" s="365"/>
      <c r="S76" s="365"/>
      <c r="T76" s="366"/>
      <c r="U76" s="367"/>
      <c r="V76" s="367"/>
      <c r="W76" s="368"/>
      <c r="X76" s="370"/>
      <c r="Y76" s="370"/>
      <c r="Z76" s="363"/>
      <c r="AA76" s="352"/>
      <c r="AB76" s="352"/>
      <c r="AC76" s="354"/>
      <c r="AD76" s="3"/>
      <c r="AE76" s="3"/>
      <c r="AF76" s="3"/>
      <c r="AG76" s="3"/>
      <c r="AH76" s="3"/>
      <c r="AI76" s="3"/>
      <c r="AJ76" s="3"/>
      <c r="AK76" s="3"/>
      <c r="AL76" s="3"/>
      <c r="AM76" s="3"/>
      <c r="AN76" s="3"/>
      <c r="AO76" s="3"/>
      <c r="AP76" s="3"/>
      <c r="AQ76" s="3"/>
      <c r="AR76" s="3"/>
      <c r="AS76" s="3"/>
    </row>
    <row r="77" spans="1:45" ht="26.25" customHeight="1" x14ac:dyDescent="0.2">
      <c r="A77" s="3"/>
      <c r="B77" s="355">
        <v>37</v>
      </c>
      <c r="C77" s="371"/>
      <c r="D77" s="358" t="s">
        <v>400</v>
      </c>
      <c r="E77" s="154" t="s">
        <v>299</v>
      </c>
      <c r="F77" s="164">
        <v>35</v>
      </c>
      <c r="G77" s="154" t="s">
        <v>300</v>
      </c>
      <c r="H77" s="164">
        <v>22</v>
      </c>
      <c r="I77" s="154" t="s">
        <v>301</v>
      </c>
      <c r="J77" s="164">
        <v>51</v>
      </c>
      <c r="K77" s="3" t="s">
        <v>302</v>
      </c>
      <c r="L77" s="359" t="s">
        <v>394</v>
      </c>
      <c r="M77" s="354" t="s">
        <v>394</v>
      </c>
      <c r="N77" s="373">
        <v>1.4</v>
      </c>
      <c r="O77" s="373">
        <v>1.5</v>
      </c>
      <c r="P77" s="373">
        <v>1.4</v>
      </c>
      <c r="Q77" s="362">
        <v>8</v>
      </c>
      <c r="R77" s="364">
        <v>8.6999999999999993</v>
      </c>
      <c r="S77" s="364">
        <v>8.4</v>
      </c>
      <c r="T77" s="366" t="s">
        <v>305</v>
      </c>
      <c r="U77" s="367" t="s">
        <v>305</v>
      </c>
      <c r="V77" s="367" t="s">
        <v>305</v>
      </c>
      <c r="W77" s="368">
        <v>0.26</v>
      </c>
      <c r="X77" s="369">
        <v>0.15</v>
      </c>
      <c r="Y77" s="369">
        <v>0.17</v>
      </c>
      <c r="Z77" s="363">
        <v>1.9E-2</v>
      </c>
      <c r="AA77" s="351">
        <v>1.4999999999999999E-2</v>
      </c>
      <c r="AB77" s="351">
        <v>1.7000000000000001E-2</v>
      </c>
      <c r="AC77" s="353" t="s">
        <v>401</v>
      </c>
      <c r="AD77" s="3"/>
      <c r="AE77" s="3"/>
      <c r="AF77" s="3"/>
      <c r="AG77" s="3"/>
      <c r="AH77" s="3"/>
      <c r="AI77" s="3"/>
      <c r="AJ77" s="3"/>
      <c r="AK77" s="3"/>
      <c r="AL77" s="3"/>
      <c r="AM77" s="3"/>
      <c r="AN77" s="3"/>
      <c r="AO77" s="3"/>
      <c r="AP77" s="3"/>
      <c r="AQ77" s="3"/>
      <c r="AR77" s="3"/>
      <c r="AS77" s="3"/>
    </row>
    <row r="78" spans="1:45" ht="26.25" customHeight="1" x14ac:dyDescent="0.2">
      <c r="A78" s="3"/>
      <c r="B78" s="355"/>
      <c r="C78" s="372"/>
      <c r="D78" s="358"/>
      <c r="E78" s="158" t="s">
        <v>307</v>
      </c>
      <c r="F78" s="165">
        <v>140</v>
      </c>
      <c r="G78" s="158" t="s">
        <v>300</v>
      </c>
      <c r="H78" s="165">
        <v>25</v>
      </c>
      <c r="I78" s="158" t="s">
        <v>301</v>
      </c>
      <c r="J78" s="162" t="s">
        <v>339</v>
      </c>
      <c r="K78" s="166" t="s">
        <v>302</v>
      </c>
      <c r="L78" s="359"/>
      <c r="M78" s="354"/>
      <c r="N78" s="374"/>
      <c r="O78" s="374"/>
      <c r="P78" s="374"/>
      <c r="Q78" s="362"/>
      <c r="R78" s="365"/>
      <c r="S78" s="365"/>
      <c r="T78" s="366"/>
      <c r="U78" s="367"/>
      <c r="V78" s="367"/>
      <c r="W78" s="368"/>
      <c r="X78" s="370"/>
      <c r="Y78" s="370"/>
      <c r="Z78" s="363"/>
      <c r="AA78" s="352"/>
      <c r="AB78" s="352"/>
      <c r="AC78" s="354"/>
      <c r="AD78" s="3"/>
      <c r="AE78" s="3"/>
      <c r="AF78" s="3"/>
      <c r="AG78" s="3"/>
      <c r="AH78" s="3"/>
      <c r="AI78" s="3"/>
      <c r="AJ78" s="3"/>
      <c r="AK78" s="3"/>
      <c r="AL78" s="3"/>
      <c r="AM78" s="3"/>
      <c r="AN78" s="3"/>
      <c r="AO78" s="3"/>
      <c r="AP78" s="3"/>
      <c r="AQ78" s="3"/>
      <c r="AR78" s="3"/>
      <c r="AS78" s="3"/>
    </row>
    <row r="79" spans="1:45" ht="26.25" customHeight="1" x14ac:dyDescent="0.2">
      <c r="A79" s="3"/>
      <c r="B79" s="355">
        <v>38</v>
      </c>
      <c r="C79" s="371"/>
      <c r="D79" s="358" t="s">
        <v>402</v>
      </c>
      <c r="E79" s="154" t="s">
        <v>299</v>
      </c>
      <c r="F79" s="164">
        <v>35</v>
      </c>
      <c r="G79" s="154" t="s">
        <v>300</v>
      </c>
      <c r="H79" s="164">
        <v>16</v>
      </c>
      <c r="I79" s="154" t="s">
        <v>301</v>
      </c>
      <c r="J79" s="164">
        <v>52</v>
      </c>
      <c r="K79" s="3" t="s">
        <v>302</v>
      </c>
      <c r="L79" s="359" t="s">
        <v>394</v>
      </c>
      <c r="M79" s="354" t="s">
        <v>394</v>
      </c>
      <c r="N79" s="373">
        <v>1.3</v>
      </c>
      <c r="O79" s="373">
        <v>1.3</v>
      </c>
      <c r="P79" s="373">
        <v>1</v>
      </c>
      <c r="Q79" s="362">
        <v>7.5</v>
      </c>
      <c r="R79" s="364">
        <v>8.1</v>
      </c>
      <c r="S79" s="364">
        <v>7.7</v>
      </c>
      <c r="T79" s="366" t="s">
        <v>305</v>
      </c>
      <c r="U79" s="367" t="s">
        <v>305</v>
      </c>
      <c r="V79" s="367" t="s">
        <v>305</v>
      </c>
      <c r="W79" s="368">
        <v>0.24</v>
      </c>
      <c r="X79" s="369">
        <v>0.17</v>
      </c>
      <c r="Y79" s="369">
        <v>0.18</v>
      </c>
      <c r="Z79" s="363">
        <v>2.3E-2</v>
      </c>
      <c r="AA79" s="351">
        <v>1.7999999999999999E-2</v>
      </c>
      <c r="AB79" s="351">
        <v>1.9E-2</v>
      </c>
      <c r="AC79" s="353" t="s">
        <v>403</v>
      </c>
      <c r="AD79" s="3"/>
      <c r="AE79" s="3"/>
      <c r="AF79" s="3"/>
      <c r="AG79" s="3"/>
      <c r="AH79" s="3"/>
      <c r="AI79" s="3"/>
      <c r="AJ79" s="3"/>
      <c r="AK79" s="3"/>
      <c r="AL79" s="3"/>
      <c r="AM79" s="3"/>
      <c r="AN79" s="3"/>
      <c r="AO79" s="3"/>
      <c r="AP79" s="3"/>
      <c r="AQ79" s="3"/>
      <c r="AR79" s="3"/>
      <c r="AS79" s="3"/>
    </row>
    <row r="80" spans="1:45" ht="26.25" customHeight="1" x14ac:dyDescent="0.2">
      <c r="A80" s="3"/>
      <c r="B80" s="355"/>
      <c r="C80" s="372"/>
      <c r="D80" s="358"/>
      <c r="E80" s="158" t="s">
        <v>307</v>
      </c>
      <c r="F80" s="165">
        <v>140</v>
      </c>
      <c r="G80" s="158" t="s">
        <v>300</v>
      </c>
      <c r="H80" s="165">
        <v>26</v>
      </c>
      <c r="I80" s="158" t="s">
        <v>301</v>
      </c>
      <c r="J80" s="162" t="s">
        <v>330</v>
      </c>
      <c r="K80" s="166" t="s">
        <v>302</v>
      </c>
      <c r="L80" s="359"/>
      <c r="M80" s="354"/>
      <c r="N80" s="374"/>
      <c r="O80" s="374"/>
      <c r="P80" s="374"/>
      <c r="Q80" s="362"/>
      <c r="R80" s="365"/>
      <c r="S80" s="365"/>
      <c r="T80" s="366"/>
      <c r="U80" s="367"/>
      <c r="V80" s="367"/>
      <c r="W80" s="368"/>
      <c r="X80" s="370"/>
      <c r="Y80" s="370"/>
      <c r="Z80" s="363"/>
      <c r="AA80" s="352"/>
      <c r="AB80" s="352"/>
      <c r="AC80" s="354"/>
      <c r="AD80" s="3"/>
      <c r="AE80" s="3"/>
      <c r="AF80" s="3"/>
      <c r="AG80" s="3"/>
      <c r="AH80" s="3"/>
      <c r="AI80" s="3"/>
      <c r="AJ80" s="3"/>
      <c r="AK80" s="3"/>
      <c r="AL80" s="3"/>
      <c r="AM80" s="3"/>
      <c r="AN80" s="3"/>
      <c r="AO80" s="3"/>
      <c r="AP80" s="3"/>
      <c r="AQ80" s="3"/>
      <c r="AR80" s="3"/>
      <c r="AS80" s="3"/>
    </row>
    <row r="81" spans="1:45" ht="26.25" customHeight="1" x14ac:dyDescent="0.2">
      <c r="A81" s="3"/>
      <c r="B81" s="355">
        <v>39</v>
      </c>
      <c r="C81" s="371"/>
      <c r="D81" s="358" t="s">
        <v>404</v>
      </c>
      <c r="E81" s="154" t="s">
        <v>299</v>
      </c>
      <c r="F81" s="164">
        <v>35</v>
      </c>
      <c r="G81" s="154" t="s">
        <v>300</v>
      </c>
      <c r="H81" s="173" t="s">
        <v>311</v>
      </c>
      <c r="I81" s="154" t="s">
        <v>301</v>
      </c>
      <c r="J81" s="164">
        <v>11</v>
      </c>
      <c r="K81" s="3" t="s">
        <v>302</v>
      </c>
      <c r="L81" s="359" t="s">
        <v>394</v>
      </c>
      <c r="M81" s="354" t="s">
        <v>394</v>
      </c>
      <c r="N81" s="373">
        <v>1.1000000000000001</v>
      </c>
      <c r="O81" s="373">
        <v>1.1000000000000001</v>
      </c>
      <c r="P81" s="373">
        <v>1</v>
      </c>
      <c r="Q81" s="362">
        <v>7.7</v>
      </c>
      <c r="R81" s="364">
        <v>7.8</v>
      </c>
      <c r="S81" s="364">
        <v>7.3</v>
      </c>
      <c r="T81" s="366" t="s">
        <v>305</v>
      </c>
      <c r="U81" s="367" t="s">
        <v>305</v>
      </c>
      <c r="V81" s="367" t="s">
        <v>305</v>
      </c>
      <c r="W81" s="368">
        <v>0.17</v>
      </c>
      <c r="X81" s="369">
        <v>0.15</v>
      </c>
      <c r="Y81" s="369">
        <v>0.11</v>
      </c>
      <c r="Z81" s="363">
        <v>1.7000000000000001E-2</v>
      </c>
      <c r="AA81" s="351">
        <v>1.4E-2</v>
      </c>
      <c r="AB81" s="351">
        <v>1.6E-2</v>
      </c>
      <c r="AC81" s="353" t="s">
        <v>405</v>
      </c>
      <c r="AD81" s="3"/>
      <c r="AE81" s="3"/>
      <c r="AF81" s="3"/>
      <c r="AG81" s="3"/>
      <c r="AH81" s="3"/>
      <c r="AI81" s="3"/>
      <c r="AJ81" s="3"/>
      <c r="AK81" s="3"/>
      <c r="AL81" s="3"/>
      <c r="AM81" s="3"/>
      <c r="AN81" s="3"/>
      <c r="AO81" s="3"/>
      <c r="AP81" s="3"/>
      <c r="AQ81" s="3"/>
      <c r="AR81" s="3"/>
      <c r="AS81" s="3"/>
    </row>
    <row r="82" spans="1:45" ht="26.25" customHeight="1" x14ac:dyDescent="0.2">
      <c r="A82" s="3"/>
      <c r="B82" s="355"/>
      <c r="C82" s="372"/>
      <c r="D82" s="358"/>
      <c r="E82" s="158" t="s">
        <v>307</v>
      </c>
      <c r="F82" s="165">
        <v>140</v>
      </c>
      <c r="G82" s="158" t="s">
        <v>300</v>
      </c>
      <c r="H82" s="165">
        <v>18</v>
      </c>
      <c r="I82" s="158" t="s">
        <v>301</v>
      </c>
      <c r="J82" s="165">
        <v>33</v>
      </c>
      <c r="K82" s="166" t="s">
        <v>302</v>
      </c>
      <c r="L82" s="359"/>
      <c r="M82" s="354"/>
      <c r="N82" s="374"/>
      <c r="O82" s="374"/>
      <c r="P82" s="374"/>
      <c r="Q82" s="362"/>
      <c r="R82" s="365"/>
      <c r="S82" s="365"/>
      <c r="T82" s="366"/>
      <c r="U82" s="367"/>
      <c r="V82" s="367"/>
      <c r="W82" s="368"/>
      <c r="X82" s="370"/>
      <c r="Y82" s="370"/>
      <c r="Z82" s="363"/>
      <c r="AA82" s="352"/>
      <c r="AB82" s="352"/>
      <c r="AC82" s="354"/>
      <c r="AD82" s="3"/>
      <c r="AE82" s="3"/>
      <c r="AF82" s="3"/>
      <c r="AG82" s="3"/>
      <c r="AH82" s="3"/>
      <c r="AI82" s="3"/>
      <c r="AJ82" s="3"/>
      <c r="AK82" s="3"/>
      <c r="AL82" s="3"/>
      <c r="AM82" s="3"/>
      <c r="AN82" s="3"/>
      <c r="AO82" s="3"/>
      <c r="AP82" s="3"/>
      <c r="AQ82" s="3"/>
      <c r="AR82" s="3"/>
      <c r="AS82" s="3"/>
    </row>
    <row r="83" spans="1:45" ht="26.25" customHeight="1" x14ac:dyDescent="0.2">
      <c r="A83" s="3"/>
      <c r="B83" s="355">
        <v>40</v>
      </c>
      <c r="C83" s="371"/>
      <c r="D83" s="358" t="s">
        <v>406</v>
      </c>
      <c r="E83" s="154" t="s">
        <v>299</v>
      </c>
      <c r="F83" s="164">
        <v>35</v>
      </c>
      <c r="G83" s="154" t="s">
        <v>300</v>
      </c>
      <c r="H83" s="167" t="s">
        <v>330</v>
      </c>
      <c r="I83" s="174" t="s">
        <v>301</v>
      </c>
      <c r="J83" s="167">
        <v>26</v>
      </c>
      <c r="K83" s="3" t="s">
        <v>302</v>
      </c>
      <c r="L83" s="359" t="s">
        <v>394</v>
      </c>
      <c r="M83" s="354" t="s">
        <v>394</v>
      </c>
      <c r="N83" s="360">
        <v>1</v>
      </c>
      <c r="O83" s="360">
        <v>1</v>
      </c>
      <c r="P83" s="360">
        <v>1</v>
      </c>
      <c r="Q83" s="362">
        <v>7.6</v>
      </c>
      <c r="R83" s="364">
        <v>7.8</v>
      </c>
      <c r="S83" s="364">
        <v>7.3</v>
      </c>
      <c r="T83" s="366" t="s">
        <v>305</v>
      </c>
      <c r="U83" s="367" t="s">
        <v>305</v>
      </c>
      <c r="V83" s="367" t="s">
        <v>305</v>
      </c>
      <c r="W83" s="368">
        <v>0.14000000000000001</v>
      </c>
      <c r="X83" s="369">
        <v>0.14000000000000001</v>
      </c>
      <c r="Y83" s="369">
        <v>0.15</v>
      </c>
      <c r="Z83" s="363">
        <v>1.6E-2</v>
      </c>
      <c r="AA83" s="351">
        <v>1.4E-2</v>
      </c>
      <c r="AB83" s="351">
        <v>1.7000000000000001E-2</v>
      </c>
      <c r="AC83" s="353" t="s">
        <v>407</v>
      </c>
      <c r="AD83" s="3"/>
      <c r="AE83" s="3"/>
      <c r="AF83" s="3"/>
      <c r="AG83" s="3"/>
      <c r="AH83" s="3"/>
      <c r="AI83" s="3"/>
      <c r="AJ83" s="3"/>
      <c r="AK83" s="3"/>
      <c r="AL83" s="3"/>
      <c r="AM83" s="3"/>
      <c r="AN83" s="3"/>
      <c r="AO83" s="3"/>
      <c r="AP83" s="3"/>
      <c r="AQ83" s="3"/>
      <c r="AR83" s="3"/>
      <c r="AS83" s="3"/>
    </row>
    <row r="84" spans="1:45" ht="26.25" customHeight="1" x14ac:dyDescent="0.2">
      <c r="A84" s="3"/>
      <c r="B84" s="355"/>
      <c r="C84" s="372"/>
      <c r="D84" s="358"/>
      <c r="E84" s="158" t="s">
        <v>307</v>
      </c>
      <c r="F84" s="165">
        <v>140</v>
      </c>
      <c r="G84" s="158" t="s">
        <v>300</v>
      </c>
      <c r="H84" s="162" t="s">
        <v>349</v>
      </c>
      <c r="I84" s="158" t="s">
        <v>301</v>
      </c>
      <c r="J84" s="165">
        <v>35</v>
      </c>
      <c r="K84" s="166" t="s">
        <v>302</v>
      </c>
      <c r="L84" s="359"/>
      <c r="M84" s="354"/>
      <c r="N84" s="361"/>
      <c r="O84" s="361"/>
      <c r="P84" s="361"/>
      <c r="Q84" s="362"/>
      <c r="R84" s="365"/>
      <c r="S84" s="365"/>
      <c r="T84" s="366"/>
      <c r="U84" s="367"/>
      <c r="V84" s="367"/>
      <c r="W84" s="368"/>
      <c r="X84" s="370"/>
      <c r="Y84" s="370"/>
      <c r="Z84" s="363"/>
      <c r="AA84" s="352"/>
      <c r="AB84" s="352"/>
      <c r="AC84" s="354"/>
      <c r="AD84" s="3"/>
      <c r="AE84" s="3"/>
      <c r="AF84" s="3"/>
      <c r="AG84" s="3"/>
      <c r="AH84" s="3"/>
      <c r="AI84" s="3"/>
      <c r="AJ84" s="3"/>
      <c r="AK84" s="3"/>
      <c r="AL84" s="3"/>
      <c r="AM84" s="3"/>
      <c r="AN84" s="3"/>
      <c r="AO84" s="3"/>
      <c r="AP84" s="3"/>
      <c r="AQ84" s="3"/>
      <c r="AR84" s="3"/>
      <c r="AS84" s="3"/>
    </row>
    <row r="85" spans="1:45" ht="26.25" customHeight="1" x14ac:dyDescent="0.2">
      <c r="A85" s="3"/>
      <c r="B85" s="355">
        <v>41</v>
      </c>
      <c r="C85" s="371"/>
      <c r="D85" s="358" t="s">
        <v>408</v>
      </c>
      <c r="E85" s="154" t="s">
        <v>299</v>
      </c>
      <c r="F85" s="164">
        <v>35</v>
      </c>
      <c r="G85" s="154" t="s">
        <v>409</v>
      </c>
      <c r="H85" s="167" t="s">
        <v>313</v>
      </c>
      <c r="I85" s="154" t="s">
        <v>301</v>
      </c>
      <c r="J85" s="164">
        <v>19</v>
      </c>
      <c r="K85" s="3" t="s">
        <v>302</v>
      </c>
      <c r="L85" s="359" t="s">
        <v>394</v>
      </c>
      <c r="M85" s="354" t="s">
        <v>394</v>
      </c>
      <c r="N85" s="360">
        <v>1</v>
      </c>
      <c r="O85" s="360">
        <v>1</v>
      </c>
      <c r="P85" s="360">
        <v>1</v>
      </c>
      <c r="Q85" s="362">
        <v>7.7</v>
      </c>
      <c r="R85" s="364">
        <v>7.8</v>
      </c>
      <c r="S85" s="364">
        <v>7.5</v>
      </c>
      <c r="T85" s="366" t="s">
        <v>305</v>
      </c>
      <c r="U85" s="367" t="s">
        <v>305</v>
      </c>
      <c r="V85" s="367" t="s">
        <v>305</v>
      </c>
      <c r="W85" s="368">
        <v>0.13</v>
      </c>
      <c r="X85" s="369">
        <v>0.14000000000000001</v>
      </c>
      <c r="Y85" s="369">
        <v>0.15</v>
      </c>
      <c r="Z85" s="363">
        <v>1.4999999999999999E-2</v>
      </c>
      <c r="AA85" s="351">
        <v>1.4999999999999999E-2</v>
      </c>
      <c r="AB85" s="351">
        <v>1.9E-2</v>
      </c>
      <c r="AC85" s="353" t="s">
        <v>410</v>
      </c>
      <c r="AD85" s="3"/>
      <c r="AE85" s="3"/>
      <c r="AF85" s="3"/>
      <c r="AG85" s="3"/>
      <c r="AH85" s="3"/>
      <c r="AI85" s="3"/>
      <c r="AJ85" s="3"/>
      <c r="AK85" s="3"/>
      <c r="AL85" s="3"/>
      <c r="AM85" s="3"/>
      <c r="AN85" s="3"/>
      <c r="AO85" s="3"/>
      <c r="AP85" s="3"/>
      <c r="AQ85" s="3"/>
      <c r="AR85" s="3"/>
      <c r="AS85" s="3"/>
    </row>
    <row r="86" spans="1:45" ht="26.25" customHeight="1" x14ac:dyDescent="0.2">
      <c r="A86" s="3"/>
      <c r="B86" s="355"/>
      <c r="C86" s="372"/>
      <c r="D86" s="358"/>
      <c r="E86" s="158" t="s">
        <v>307</v>
      </c>
      <c r="F86" s="165">
        <v>140</v>
      </c>
      <c r="G86" s="158" t="s">
        <v>300</v>
      </c>
      <c r="H86" s="162" t="s">
        <v>321</v>
      </c>
      <c r="I86" s="175" t="s">
        <v>301</v>
      </c>
      <c r="J86" s="162">
        <v>28</v>
      </c>
      <c r="K86" s="166" t="s">
        <v>302</v>
      </c>
      <c r="L86" s="359"/>
      <c r="M86" s="354"/>
      <c r="N86" s="361"/>
      <c r="O86" s="361"/>
      <c r="P86" s="361"/>
      <c r="Q86" s="362"/>
      <c r="R86" s="365"/>
      <c r="S86" s="365"/>
      <c r="T86" s="366"/>
      <c r="U86" s="367"/>
      <c r="V86" s="367"/>
      <c r="W86" s="368"/>
      <c r="X86" s="370"/>
      <c r="Y86" s="370"/>
      <c r="Z86" s="363"/>
      <c r="AA86" s="352"/>
      <c r="AB86" s="352"/>
      <c r="AC86" s="354"/>
      <c r="AD86" s="3"/>
      <c r="AE86" s="3"/>
      <c r="AF86" s="3"/>
      <c r="AG86" s="3"/>
      <c r="AH86" s="3"/>
      <c r="AI86" s="3"/>
      <c r="AJ86" s="3"/>
      <c r="AK86" s="3"/>
      <c r="AL86" s="3"/>
      <c r="AM86" s="3"/>
      <c r="AN86" s="3"/>
      <c r="AO86" s="3"/>
      <c r="AP86" s="3"/>
      <c r="AQ86" s="3"/>
      <c r="AR86" s="3"/>
      <c r="AS86" s="3"/>
    </row>
    <row r="87" spans="1:45" ht="26.25" customHeight="1" x14ac:dyDescent="0.2">
      <c r="A87" s="3"/>
      <c r="B87" s="355">
        <v>42</v>
      </c>
      <c r="C87" s="356"/>
      <c r="D87" s="358" t="s">
        <v>411</v>
      </c>
      <c r="E87" s="154" t="s">
        <v>299</v>
      </c>
      <c r="F87" s="164">
        <v>34</v>
      </c>
      <c r="G87" s="154" t="s">
        <v>300</v>
      </c>
      <c r="H87" s="164">
        <v>52</v>
      </c>
      <c r="I87" s="154" t="s">
        <v>301</v>
      </c>
      <c r="J87" s="164">
        <v>56</v>
      </c>
      <c r="K87" s="3" t="s">
        <v>302</v>
      </c>
      <c r="L87" s="359" t="s">
        <v>394</v>
      </c>
      <c r="M87" s="354" t="s">
        <v>394</v>
      </c>
      <c r="N87" s="360">
        <v>0.8</v>
      </c>
      <c r="O87" s="360">
        <v>0.9</v>
      </c>
      <c r="P87" s="360">
        <v>0.8</v>
      </c>
      <c r="Q87" s="362">
        <v>7.4</v>
      </c>
      <c r="R87" s="364">
        <v>7.7</v>
      </c>
      <c r="S87" s="364">
        <v>7.4</v>
      </c>
      <c r="T87" s="366" t="s">
        <v>305</v>
      </c>
      <c r="U87" s="367" t="s">
        <v>305</v>
      </c>
      <c r="V87" s="367" t="s">
        <v>305</v>
      </c>
      <c r="W87" s="368">
        <v>0.12</v>
      </c>
      <c r="X87" s="369">
        <v>0.12</v>
      </c>
      <c r="Y87" s="369">
        <v>0.14000000000000001</v>
      </c>
      <c r="Z87" s="363">
        <v>1.4999999999999999E-2</v>
      </c>
      <c r="AA87" s="351">
        <v>1.2999999999999999E-2</v>
      </c>
      <c r="AB87" s="351">
        <v>1.7000000000000001E-2</v>
      </c>
      <c r="AC87" s="353" t="s">
        <v>412</v>
      </c>
      <c r="AD87" s="3"/>
      <c r="AE87" s="3"/>
      <c r="AF87" s="3"/>
      <c r="AG87" s="3"/>
      <c r="AH87" s="3"/>
      <c r="AI87" s="3"/>
      <c r="AJ87" s="3"/>
      <c r="AK87" s="3"/>
      <c r="AL87" s="3"/>
      <c r="AM87" s="3"/>
      <c r="AN87" s="3"/>
      <c r="AO87" s="3"/>
      <c r="AP87" s="3"/>
      <c r="AQ87" s="3"/>
      <c r="AR87" s="3"/>
      <c r="AS87" s="3"/>
    </row>
    <row r="88" spans="1:45" ht="26.25" customHeight="1" x14ac:dyDescent="0.2">
      <c r="A88" s="3"/>
      <c r="B88" s="355"/>
      <c r="C88" s="357"/>
      <c r="D88" s="358"/>
      <c r="E88" s="170" t="s">
        <v>307</v>
      </c>
      <c r="F88" s="169">
        <v>139</v>
      </c>
      <c r="G88" s="170" t="s">
        <v>300</v>
      </c>
      <c r="H88" s="169">
        <v>53</v>
      </c>
      <c r="I88" s="170" t="s">
        <v>301</v>
      </c>
      <c r="J88" s="169">
        <v>32</v>
      </c>
      <c r="K88" s="171" t="s">
        <v>302</v>
      </c>
      <c r="L88" s="359"/>
      <c r="M88" s="354"/>
      <c r="N88" s="361"/>
      <c r="O88" s="361"/>
      <c r="P88" s="361"/>
      <c r="Q88" s="362"/>
      <c r="R88" s="365"/>
      <c r="S88" s="365"/>
      <c r="T88" s="366"/>
      <c r="U88" s="367"/>
      <c r="V88" s="367"/>
      <c r="W88" s="368"/>
      <c r="X88" s="370"/>
      <c r="Y88" s="370"/>
      <c r="Z88" s="363"/>
      <c r="AA88" s="352"/>
      <c r="AB88" s="352"/>
      <c r="AC88" s="354"/>
      <c r="AD88" s="3"/>
      <c r="AE88" s="3"/>
      <c r="AF88" s="3"/>
      <c r="AG88" s="3"/>
      <c r="AH88" s="3"/>
      <c r="AI88" s="3"/>
      <c r="AJ88" s="3"/>
      <c r="AK88" s="3"/>
      <c r="AL88" s="3"/>
      <c r="AM88" s="3"/>
      <c r="AN88" s="3"/>
      <c r="AO88" s="3"/>
      <c r="AP88" s="3"/>
      <c r="AQ88" s="3"/>
      <c r="AR88" s="3"/>
      <c r="AS88" s="3"/>
    </row>
    <row r="89" spans="1:45" ht="34.5" customHeight="1" x14ac:dyDescent="0.2">
      <c r="A89" s="3"/>
      <c r="B89" s="3"/>
      <c r="C89" s="176" t="s">
        <v>413</v>
      </c>
      <c r="D89" s="176" t="s">
        <v>414</v>
      </c>
      <c r="E89" s="177"/>
      <c r="F89" s="177"/>
      <c r="G89" s="177"/>
      <c r="H89" s="177"/>
      <c r="I89" s="177"/>
      <c r="J89" s="177"/>
      <c r="K89" s="3"/>
      <c r="L89" s="3"/>
      <c r="M89" s="3"/>
      <c r="N89" s="3"/>
      <c r="O89" s="3"/>
      <c r="P89" s="3"/>
      <c r="Q89" s="3"/>
      <c r="S89" s="3"/>
      <c r="X89" s="3"/>
      <c r="Y89" s="3"/>
      <c r="Z89" s="3"/>
      <c r="AA89" s="3"/>
      <c r="AB89" s="3"/>
      <c r="AC89" s="3"/>
      <c r="AD89" s="3"/>
      <c r="AE89" s="3"/>
      <c r="AF89" s="3"/>
      <c r="AG89" s="3"/>
      <c r="AH89" s="3"/>
      <c r="AI89" s="3"/>
      <c r="AJ89" s="3"/>
      <c r="AK89" s="3"/>
      <c r="AL89" s="3"/>
      <c r="AM89" s="3"/>
      <c r="AN89" s="3"/>
      <c r="AO89" s="3"/>
      <c r="AP89" s="3"/>
      <c r="AQ89" s="3"/>
      <c r="AR89" s="3"/>
      <c r="AS89" s="3"/>
    </row>
    <row r="90" spans="1:45" x14ac:dyDescent="0.2">
      <c r="A90" s="3"/>
      <c r="B90" s="3"/>
      <c r="C90" s="3"/>
      <c r="D90" s="3"/>
      <c r="E90" s="3"/>
      <c r="F90" s="3"/>
      <c r="G90" s="3"/>
      <c r="H90" s="3"/>
      <c r="I90" s="3"/>
      <c r="J90" s="3"/>
      <c r="K90" s="3"/>
      <c r="L90" s="3"/>
      <c r="M90" s="3"/>
      <c r="N90" s="3"/>
      <c r="O90" s="3"/>
      <c r="P90" s="3"/>
      <c r="Q90" s="3"/>
      <c r="S90" s="3"/>
      <c r="X90" s="3"/>
      <c r="Y90" s="3"/>
      <c r="Z90" s="3"/>
      <c r="AA90" s="3"/>
      <c r="AB90" s="3"/>
      <c r="AC90" s="3"/>
      <c r="AD90" s="3"/>
      <c r="AE90" s="3"/>
      <c r="AF90" s="3"/>
      <c r="AG90" s="3"/>
      <c r="AH90" s="3"/>
      <c r="AI90" s="3"/>
      <c r="AJ90" s="3"/>
      <c r="AK90" s="3"/>
      <c r="AL90" s="3"/>
      <c r="AM90" s="3"/>
      <c r="AN90" s="3"/>
      <c r="AO90" s="3"/>
      <c r="AP90" s="3"/>
      <c r="AQ90" s="3"/>
      <c r="AR90" s="3"/>
      <c r="AS90" s="3"/>
    </row>
    <row r="91" spans="1:45" x14ac:dyDescent="0.2">
      <c r="A91" s="3"/>
      <c r="B91" s="3"/>
      <c r="C91" s="3"/>
      <c r="D91" s="3"/>
      <c r="E91" s="3"/>
      <c r="F91" s="3"/>
      <c r="G91" s="3"/>
      <c r="H91" s="3"/>
      <c r="I91" s="3"/>
      <c r="J91" s="3"/>
      <c r="K91" s="3"/>
      <c r="L91" s="3"/>
      <c r="M91" s="3"/>
      <c r="N91" s="3"/>
      <c r="O91" s="3"/>
      <c r="P91" s="3"/>
      <c r="Q91" s="3"/>
      <c r="S91" s="3"/>
      <c r="X91" s="3"/>
      <c r="Y91" s="3"/>
      <c r="Z91" s="3"/>
      <c r="AA91" s="3"/>
      <c r="AB91" s="3"/>
      <c r="AC91" s="3"/>
      <c r="AD91" s="3"/>
      <c r="AE91" s="3"/>
      <c r="AF91" s="3"/>
      <c r="AG91" s="3"/>
      <c r="AH91" s="3"/>
      <c r="AI91" s="3"/>
      <c r="AJ91" s="3"/>
      <c r="AK91" s="3"/>
      <c r="AL91" s="3"/>
      <c r="AM91" s="3"/>
      <c r="AN91" s="3"/>
      <c r="AO91" s="3"/>
      <c r="AP91" s="3"/>
      <c r="AQ91" s="3"/>
      <c r="AR91" s="3"/>
      <c r="AS91" s="3"/>
    </row>
    <row r="92" spans="1:45" x14ac:dyDescent="0.2">
      <c r="A92" s="3"/>
      <c r="B92" s="3"/>
      <c r="C92" s="3"/>
      <c r="D92" s="3"/>
      <c r="E92" s="3"/>
      <c r="F92" s="3"/>
      <c r="G92" s="3"/>
      <c r="H92" s="3"/>
      <c r="I92" s="3"/>
      <c r="J92" s="3"/>
      <c r="K92" s="3"/>
      <c r="L92" s="3"/>
      <c r="M92" s="3"/>
      <c r="N92" s="3"/>
      <c r="O92" s="3"/>
      <c r="P92" s="3"/>
      <c r="Q92" s="3"/>
      <c r="S92" s="3"/>
      <c r="X92" s="3"/>
      <c r="Y92" s="3"/>
      <c r="Z92" s="3"/>
      <c r="AA92" s="3"/>
      <c r="AB92" s="3"/>
      <c r="AC92" s="3"/>
      <c r="AD92" s="3"/>
      <c r="AE92" s="3"/>
      <c r="AF92" s="3"/>
      <c r="AG92" s="3"/>
      <c r="AH92" s="3"/>
      <c r="AI92" s="3"/>
      <c r="AJ92" s="3"/>
      <c r="AK92" s="3"/>
      <c r="AL92" s="3"/>
      <c r="AM92" s="3"/>
      <c r="AN92" s="3"/>
      <c r="AO92" s="3"/>
      <c r="AP92" s="3"/>
      <c r="AQ92" s="3"/>
      <c r="AR92" s="3"/>
      <c r="AS92" s="3"/>
    </row>
    <row r="93" spans="1:45" x14ac:dyDescent="0.2">
      <c r="A93" s="3"/>
      <c r="B93" s="3"/>
      <c r="C93" s="3"/>
      <c r="D93" s="3"/>
      <c r="E93" s="3"/>
      <c r="F93" s="3"/>
      <c r="G93" s="3"/>
      <c r="H93" s="3"/>
      <c r="I93" s="3"/>
      <c r="J93" s="3"/>
      <c r="K93" s="3"/>
      <c r="L93" s="3"/>
      <c r="M93" s="3"/>
      <c r="N93" s="3"/>
      <c r="O93" s="3"/>
      <c r="P93" s="3"/>
      <c r="Q93" s="3"/>
      <c r="S93" s="3"/>
      <c r="X93" s="3"/>
      <c r="Y93" s="3"/>
      <c r="Z93" s="3"/>
      <c r="AA93" s="3"/>
      <c r="AB93" s="3"/>
      <c r="AC93" s="3"/>
      <c r="AD93" s="3"/>
      <c r="AE93" s="3"/>
      <c r="AF93" s="3"/>
      <c r="AG93" s="3"/>
      <c r="AH93" s="3"/>
      <c r="AI93" s="3"/>
      <c r="AJ93" s="3"/>
      <c r="AK93" s="3"/>
      <c r="AL93" s="3"/>
      <c r="AM93" s="3"/>
      <c r="AN93" s="3"/>
      <c r="AO93" s="3"/>
      <c r="AP93" s="3"/>
      <c r="AQ93" s="3"/>
      <c r="AR93" s="3"/>
      <c r="AS93" s="3"/>
    </row>
    <row r="94" spans="1:45" x14ac:dyDescent="0.2">
      <c r="A94" s="3"/>
      <c r="B94" s="3"/>
      <c r="C94" s="3"/>
      <c r="D94" s="3"/>
      <c r="E94" s="3"/>
      <c r="F94" s="3"/>
      <c r="G94" s="3"/>
      <c r="H94" s="3"/>
      <c r="I94" s="3"/>
      <c r="J94" s="3"/>
      <c r="K94" s="3"/>
      <c r="L94" s="3"/>
      <c r="M94" s="3"/>
      <c r="N94" s="3"/>
      <c r="O94" s="3"/>
      <c r="P94" s="3"/>
      <c r="Q94" s="3"/>
      <c r="S94" s="3"/>
      <c r="X94" s="3"/>
      <c r="Y94" s="3"/>
      <c r="Z94" s="3"/>
      <c r="AA94" s="3"/>
      <c r="AB94" s="3"/>
      <c r="AC94" s="3"/>
      <c r="AD94" s="3"/>
      <c r="AE94" s="3"/>
      <c r="AF94" s="3"/>
      <c r="AG94" s="3"/>
      <c r="AH94" s="3"/>
      <c r="AI94" s="3"/>
      <c r="AJ94" s="3"/>
      <c r="AK94" s="3"/>
      <c r="AL94" s="3"/>
      <c r="AM94" s="3"/>
      <c r="AN94" s="3"/>
      <c r="AO94" s="3"/>
      <c r="AP94" s="3"/>
      <c r="AQ94" s="3"/>
      <c r="AR94" s="3"/>
      <c r="AS94" s="3"/>
    </row>
    <row r="95" spans="1:45" x14ac:dyDescent="0.2">
      <c r="A95" s="3"/>
      <c r="B95" s="3"/>
      <c r="C95" s="3"/>
      <c r="D95" s="3"/>
      <c r="E95" s="3"/>
      <c r="F95" s="3"/>
      <c r="G95" s="3"/>
      <c r="H95" s="3"/>
      <c r="I95" s="3"/>
      <c r="J95" s="3"/>
      <c r="K95" s="3"/>
      <c r="L95" s="3"/>
      <c r="M95" s="3"/>
      <c r="N95" s="3"/>
      <c r="O95" s="3"/>
      <c r="P95" s="3"/>
      <c r="Q95" s="3"/>
      <c r="S95" s="3"/>
      <c r="X95" s="3"/>
      <c r="Y95" s="3"/>
      <c r="Z95" s="3"/>
      <c r="AA95" s="3"/>
      <c r="AB95" s="3"/>
      <c r="AC95" s="3"/>
      <c r="AD95" s="3"/>
      <c r="AE95" s="3"/>
      <c r="AF95" s="3"/>
      <c r="AG95" s="3"/>
      <c r="AH95" s="3"/>
      <c r="AI95" s="3"/>
      <c r="AJ95" s="3"/>
      <c r="AK95" s="3"/>
      <c r="AL95" s="3"/>
      <c r="AM95" s="3"/>
      <c r="AN95" s="3"/>
      <c r="AO95" s="3"/>
      <c r="AP95" s="3"/>
      <c r="AQ95" s="3"/>
      <c r="AR95" s="3"/>
      <c r="AS95" s="3"/>
    </row>
    <row r="96" spans="1:45" x14ac:dyDescent="0.2">
      <c r="A96" s="3"/>
      <c r="B96" s="3"/>
      <c r="C96" s="3"/>
      <c r="D96" s="3"/>
      <c r="E96" s="3"/>
      <c r="F96" s="3"/>
      <c r="G96" s="3"/>
      <c r="H96" s="3"/>
      <c r="I96" s="3"/>
      <c r="J96" s="3"/>
      <c r="K96" s="3"/>
      <c r="L96" s="3"/>
      <c r="M96" s="3"/>
      <c r="N96" s="3"/>
      <c r="O96" s="3"/>
      <c r="P96" s="3"/>
      <c r="Q96" s="3"/>
      <c r="S96" s="3"/>
      <c r="X96" s="3"/>
      <c r="Y96" s="3"/>
      <c r="Z96" s="3"/>
      <c r="AA96" s="3"/>
      <c r="AB96" s="3"/>
      <c r="AC96" s="3"/>
      <c r="AD96" s="3"/>
      <c r="AE96" s="3"/>
      <c r="AF96" s="3"/>
      <c r="AG96" s="3"/>
      <c r="AH96" s="3"/>
      <c r="AI96" s="3"/>
      <c r="AJ96" s="3"/>
      <c r="AK96" s="3"/>
      <c r="AL96" s="3"/>
      <c r="AM96" s="3"/>
      <c r="AN96" s="3"/>
      <c r="AO96" s="3"/>
      <c r="AP96" s="3"/>
      <c r="AQ96" s="3"/>
      <c r="AR96" s="3"/>
      <c r="AS96" s="3"/>
    </row>
    <row r="97" spans="1:45" x14ac:dyDescent="0.2">
      <c r="A97" s="3"/>
      <c r="B97" s="3"/>
      <c r="C97" s="3"/>
      <c r="D97" s="3"/>
      <c r="E97" s="3"/>
      <c r="F97" s="3"/>
      <c r="G97" s="3"/>
      <c r="H97" s="3"/>
      <c r="I97" s="3"/>
      <c r="J97" s="3"/>
      <c r="K97" s="3"/>
      <c r="L97" s="3"/>
      <c r="M97" s="3"/>
      <c r="N97" s="3"/>
      <c r="O97" s="3"/>
      <c r="P97" s="3"/>
      <c r="Q97" s="3"/>
      <c r="S97" s="3"/>
      <c r="X97" s="3"/>
      <c r="Y97" s="3"/>
      <c r="Z97" s="3"/>
      <c r="AA97" s="3"/>
      <c r="AB97" s="3"/>
      <c r="AC97" s="3"/>
      <c r="AD97" s="3"/>
      <c r="AE97" s="3"/>
      <c r="AF97" s="3"/>
      <c r="AG97" s="3"/>
      <c r="AH97" s="3"/>
      <c r="AI97" s="3"/>
      <c r="AJ97" s="3"/>
      <c r="AK97" s="3"/>
      <c r="AL97" s="3"/>
      <c r="AM97" s="3"/>
      <c r="AN97" s="3"/>
      <c r="AO97" s="3"/>
      <c r="AP97" s="3"/>
      <c r="AQ97" s="3"/>
      <c r="AR97" s="3"/>
      <c r="AS97" s="3"/>
    </row>
    <row r="98" spans="1:45" x14ac:dyDescent="0.2">
      <c r="A98" s="3"/>
      <c r="B98" s="3"/>
      <c r="C98" s="3"/>
      <c r="D98" s="3"/>
      <c r="E98" s="3"/>
      <c r="F98" s="3"/>
      <c r="G98" s="3"/>
      <c r="H98" s="3"/>
      <c r="I98" s="3"/>
      <c r="J98" s="3"/>
      <c r="K98" s="3"/>
      <c r="L98" s="3"/>
      <c r="M98" s="3"/>
      <c r="N98" s="3"/>
      <c r="O98" s="3"/>
      <c r="P98" s="3"/>
      <c r="Q98" s="3"/>
      <c r="S98" s="3"/>
      <c r="X98" s="3"/>
      <c r="Y98" s="3"/>
      <c r="Z98" s="3"/>
      <c r="AA98" s="3"/>
      <c r="AB98" s="3"/>
      <c r="AC98" s="3"/>
      <c r="AD98" s="3"/>
      <c r="AE98" s="3"/>
      <c r="AF98" s="3"/>
      <c r="AG98" s="3"/>
      <c r="AH98" s="3"/>
      <c r="AI98" s="3"/>
      <c r="AJ98" s="3"/>
      <c r="AK98" s="3"/>
      <c r="AL98" s="3"/>
      <c r="AM98" s="3"/>
      <c r="AN98" s="3"/>
      <c r="AO98" s="3"/>
      <c r="AP98" s="3"/>
      <c r="AQ98" s="3"/>
      <c r="AR98" s="3"/>
      <c r="AS98" s="3"/>
    </row>
    <row r="99" spans="1:45" x14ac:dyDescent="0.2">
      <c r="A99" s="3"/>
      <c r="B99" s="3"/>
      <c r="C99" s="3"/>
      <c r="D99" s="3"/>
      <c r="E99" s="3"/>
      <c r="F99" s="3"/>
      <c r="G99" s="3"/>
      <c r="H99" s="3"/>
      <c r="I99" s="3"/>
      <c r="J99" s="3"/>
      <c r="K99" s="3"/>
      <c r="L99" s="3"/>
      <c r="M99" s="3"/>
      <c r="N99" s="3"/>
      <c r="O99" s="3"/>
      <c r="P99" s="3"/>
      <c r="Q99" s="3"/>
      <c r="S99" s="3"/>
      <c r="X99" s="3"/>
      <c r="Y99" s="3"/>
      <c r="Z99" s="3"/>
      <c r="AA99" s="3"/>
      <c r="AB99" s="3"/>
      <c r="AC99" s="3"/>
      <c r="AD99" s="3"/>
      <c r="AE99" s="3"/>
      <c r="AF99" s="3"/>
      <c r="AG99" s="3"/>
      <c r="AH99" s="3"/>
      <c r="AI99" s="3"/>
      <c r="AJ99" s="3"/>
      <c r="AK99" s="3"/>
      <c r="AL99" s="3"/>
      <c r="AM99" s="3"/>
      <c r="AN99" s="3"/>
      <c r="AO99" s="3"/>
      <c r="AP99" s="3"/>
      <c r="AQ99" s="3"/>
      <c r="AR99" s="3"/>
      <c r="AS99" s="3"/>
    </row>
    <row r="100" spans="1:45" x14ac:dyDescent="0.2">
      <c r="A100" s="3"/>
      <c r="B100" s="3"/>
      <c r="C100" s="3"/>
      <c r="D100" s="3"/>
      <c r="E100" s="3"/>
      <c r="F100" s="3"/>
      <c r="G100" s="3"/>
      <c r="H100" s="3"/>
      <c r="I100" s="3"/>
      <c r="J100" s="3"/>
      <c r="K100" s="3"/>
      <c r="L100" s="3"/>
      <c r="M100" s="3"/>
      <c r="N100" s="3"/>
      <c r="O100" s="3"/>
      <c r="P100" s="3"/>
      <c r="Q100" s="3"/>
      <c r="S100" s="3"/>
      <c r="X100" s="3"/>
      <c r="Y100" s="3"/>
      <c r="Z100" s="3"/>
      <c r="AA100" s="3"/>
      <c r="AB100" s="3"/>
      <c r="AC100" s="3"/>
      <c r="AD100" s="3"/>
      <c r="AE100" s="3"/>
      <c r="AF100" s="3"/>
      <c r="AG100" s="3"/>
      <c r="AH100" s="3"/>
      <c r="AI100" s="3"/>
      <c r="AJ100" s="3"/>
      <c r="AK100" s="3"/>
      <c r="AL100" s="3"/>
      <c r="AM100" s="3"/>
      <c r="AN100" s="3"/>
      <c r="AO100" s="3"/>
      <c r="AP100" s="3"/>
      <c r="AQ100" s="3"/>
      <c r="AR100" s="3"/>
      <c r="AS100" s="3"/>
    </row>
    <row r="101" spans="1:45" x14ac:dyDescent="0.2">
      <c r="A101" s="3"/>
      <c r="B101" s="3"/>
      <c r="C101" s="3"/>
      <c r="D101" s="3"/>
      <c r="E101" s="3"/>
      <c r="F101" s="3"/>
      <c r="G101" s="3"/>
      <c r="H101" s="3"/>
      <c r="I101" s="3"/>
      <c r="J101" s="3"/>
      <c r="K101" s="3"/>
      <c r="L101" s="3"/>
      <c r="M101" s="3"/>
      <c r="N101" s="3"/>
      <c r="O101" s="3"/>
      <c r="P101" s="3"/>
      <c r="Q101" s="3"/>
      <c r="S101" s="3"/>
      <c r="X101" s="3"/>
      <c r="Y101" s="3"/>
      <c r="Z101" s="3"/>
      <c r="AA101" s="3"/>
      <c r="AB101" s="3"/>
      <c r="AC101" s="3"/>
      <c r="AD101" s="3"/>
      <c r="AE101" s="3"/>
      <c r="AF101" s="3"/>
      <c r="AG101" s="3"/>
      <c r="AH101" s="3"/>
      <c r="AI101" s="3"/>
      <c r="AJ101" s="3"/>
      <c r="AK101" s="3"/>
      <c r="AL101" s="3"/>
      <c r="AM101" s="3"/>
      <c r="AN101" s="3"/>
      <c r="AO101" s="3"/>
      <c r="AP101" s="3"/>
      <c r="AQ101" s="3"/>
      <c r="AR101" s="3"/>
      <c r="AS101" s="3"/>
    </row>
    <row r="102" spans="1:45" x14ac:dyDescent="0.2">
      <c r="A102" s="3"/>
      <c r="B102" s="3"/>
      <c r="C102" s="3"/>
      <c r="D102" s="3"/>
      <c r="E102" s="3"/>
      <c r="F102" s="3"/>
      <c r="G102" s="3"/>
      <c r="H102" s="3"/>
      <c r="I102" s="3"/>
      <c r="J102" s="3"/>
      <c r="K102" s="3"/>
      <c r="L102" s="3"/>
      <c r="M102" s="3"/>
      <c r="N102" s="3"/>
      <c r="O102" s="3"/>
      <c r="P102" s="3"/>
      <c r="Q102" s="3"/>
      <c r="S102" s="3"/>
      <c r="X102" s="3"/>
      <c r="Y102" s="3"/>
      <c r="Z102" s="3"/>
      <c r="AA102" s="3"/>
      <c r="AB102" s="3"/>
      <c r="AC102" s="3"/>
      <c r="AD102" s="3"/>
      <c r="AE102" s="3"/>
      <c r="AF102" s="3"/>
      <c r="AG102" s="3"/>
      <c r="AH102" s="3"/>
      <c r="AI102" s="3"/>
      <c r="AJ102" s="3"/>
      <c r="AK102" s="3"/>
      <c r="AL102" s="3"/>
      <c r="AM102" s="3"/>
      <c r="AN102" s="3"/>
      <c r="AO102" s="3"/>
      <c r="AP102" s="3"/>
      <c r="AQ102" s="3"/>
      <c r="AR102" s="3"/>
      <c r="AS102" s="3"/>
    </row>
    <row r="103" spans="1:45" x14ac:dyDescent="0.2">
      <c r="A103" s="3"/>
      <c r="B103" s="3"/>
      <c r="C103" s="3"/>
      <c r="D103" s="3"/>
      <c r="E103" s="3"/>
      <c r="F103" s="3"/>
      <c r="G103" s="3"/>
      <c r="H103" s="3"/>
      <c r="I103" s="3"/>
      <c r="J103" s="3"/>
      <c r="K103" s="3"/>
      <c r="L103" s="3"/>
      <c r="M103" s="3"/>
      <c r="N103" s="3"/>
      <c r="O103" s="3"/>
      <c r="P103" s="3"/>
      <c r="Q103" s="3"/>
      <c r="S103" s="3"/>
      <c r="X103" s="3"/>
      <c r="Y103" s="3"/>
      <c r="Z103" s="3"/>
      <c r="AA103" s="3"/>
      <c r="AB103" s="3"/>
      <c r="AC103" s="3"/>
      <c r="AD103" s="3"/>
      <c r="AE103" s="3"/>
      <c r="AF103" s="3"/>
      <c r="AG103" s="3"/>
      <c r="AH103" s="3"/>
      <c r="AI103" s="3"/>
      <c r="AJ103" s="3"/>
      <c r="AK103" s="3"/>
      <c r="AL103" s="3"/>
      <c r="AM103" s="3"/>
      <c r="AN103" s="3"/>
      <c r="AO103" s="3"/>
      <c r="AP103" s="3"/>
      <c r="AQ103" s="3"/>
      <c r="AR103" s="3"/>
      <c r="AS103" s="3"/>
    </row>
    <row r="104" spans="1:45" x14ac:dyDescent="0.2">
      <c r="A104" s="3"/>
      <c r="B104" s="3"/>
      <c r="C104" s="3"/>
      <c r="D104" s="3"/>
      <c r="E104" s="3"/>
      <c r="F104" s="3"/>
      <c r="G104" s="3"/>
      <c r="H104" s="3"/>
      <c r="I104" s="3"/>
      <c r="J104" s="3"/>
      <c r="K104" s="3"/>
      <c r="L104" s="3"/>
      <c r="M104" s="3"/>
      <c r="N104" s="3"/>
      <c r="O104" s="3"/>
      <c r="P104" s="3"/>
      <c r="Q104" s="3"/>
      <c r="S104" s="3"/>
      <c r="X104" s="3"/>
      <c r="Y104" s="3"/>
      <c r="Z104" s="3"/>
      <c r="AA104" s="3"/>
      <c r="AB104" s="3"/>
      <c r="AC104" s="3"/>
      <c r="AD104" s="3"/>
      <c r="AE104" s="3"/>
      <c r="AF104" s="3"/>
      <c r="AG104" s="3"/>
      <c r="AH104" s="3"/>
      <c r="AI104" s="3"/>
      <c r="AJ104" s="3"/>
      <c r="AK104" s="3"/>
      <c r="AL104" s="3"/>
      <c r="AM104" s="3"/>
      <c r="AN104" s="3"/>
      <c r="AO104" s="3"/>
      <c r="AP104" s="3"/>
      <c r="AQ104" s="3"/>
      <c r="AR104" s="3"/>
      <c r="AS104" s="3"/>
    </row>
    <row r="105" spans="1:45" x14ac:dyDescent="0.2">
      <c r="A105" s="3"/>
      <c r="B105" s="3"/>
      <c r="C105" s="3"/>
      <c r="D105" s="3"/>
      <c r="E105" s="3"/>
      <c r="F105" s="3"/>
      <c r="G105" s="3"/>
      <c r="H105" s="3"/>
      <c r="I105" s="3"/>
      <c r="J105" s="3"/>
      <c r="K105" s="3"/>
      <c r="L105" s="3"/>
      <c r="M105" s="3"/>
      <c r="N105" s="3"/>
      <c r="O105" s="3"/>
      <c r="P105" s="3"/>
      <c r="Q105" s="3"/>
      <c r="S105" s="3"/>
      <c r="X105" s="3"/>
      <c r="Y105" s="3"/>
      <c r="Z105" s="3"/>
      <c r="AA105" s="3"/>
      <c r="AB105" s="3"/>
      <c r="AC105" s="3"/>
      <c r="AD105" s="3"/>
      <c r="AE105" s="3"/>
      <c r="AF105" s="3"/>
      <c r="AG105" s="3"/>
      <c r="AH105" s="3"/>
      <c r="AI105" s="3"/>
      <c r="AJ105" s="3"/>
      <c r="AK105" s="3"/>
      <c r="AL105" s="3"/>
      <c r="AM105" s="3"/>
      <c r="AN105" s="3"/>
      <c r="AO105" s="3"/>
      <c r="AP105" s="3"/>
      <c r="AQ105" s="3"/>
      <c r="AR105" s="3"/>
      <c r="AS105" s="3"/>
    </row>
    <row r="106" spans="1:45" x14ac:dyDescent="0.2">
      <c r="A106" s="3"/>
      <c r="B106" s="3"/>
      <c r="C106" s="3"/>
      <c r="D106" s="3"/>
      <c r="E106" s="3"/>
      <c r="F106" s="3"/>
      <c r="G106" s="3"/>
      <c r="H106" s="3"/>
      <c r="I106" s="3"/>
      <c r="J106" s="3"/>
      <c r="K106" s="3"/>
      <c r="L106" s="3"/>
      <c r="M106" s="3"/>
      <c r="N106" s="3"/>
      <c r="O106" s="3"/>
      <c r="P106" s="3"/>
      <c r="Q106" s="3"/>
      <c r="S106" s="3"/>
      <c r="X106" s="3"/>
      <c r="Y106" s="3"/>
      <c r="Z106" s="3"/>
      <c r="AA106" s="3"/>
      <c r="AB106" s="3"/>
      <c r="AC106" s="3"/>
      <c r="AD106" s="3"/>
      <c r="AE106" s="3"/>
      <c r="AF106" s="3"/>
      <c r="AG106" s="3"/>
      <c r="AH106" s="3"/>
      <c r="AI106" s="3"/>
      <c r="AJ106" s="3"/>
      <c r="AK106" s="3"/>
      <c r="AL106" s="3"/>
      <c r="AM106" s="3"/>
      <c r="AN106" s="3"/>
      <c r="AO106" s="3"/>
      <c r="AP106" s="3"/>
      <c r="AQ106" s="3"/>
      <c r="AR106" s="3"/>
      <c r="AS106" s="3"/>
    </row>
    <row r="107" spans="1:45" x14ac:dyDescent="0.2">
      <c r="A107" s="3"/>
      <c r="B107" s="3"/>
      <c r="C107" s="3"/>
      <c r="D107" s="3"/>
      <c r="E107" s="3"/>
      <c r="F107" s="3"/>
      <c r="G107" s="3"/>
      <c r="H107" s="3"/>
      <c r="I107" s="3"/>
      <c r="J107" s="3"/>
      <c r="K107" s="3"/>
      <c r="L107" s="3"/>
      <c r="M107" s="3"/>
      <c r="N107" s="3"/>
      <c r="O107" s="3"/>
      <c r="P107" s="3"/>
      <c r="Q107" s="3"/>
      <c r="S107" s="3"/>
      <c r="X107" s="3"/>
      <c r="Y107" s="3"/>
      <c r="Z107" s="3"/>
      <c r="AA107" s="3"/>
      <c r="AB107" s="3"/>
      <c r="AC107" s="3"/>
      <c r="AD107" s="3"/>
      <c r="AE107" s="3"/>
      <c r="AF107" s="3"/>
      <c r="AG107" s="3"/>
      <c r="AH107" s="3"/>
      <c r="AI107" s="3"/>
      <c r="AJ107" s="3"/>
      <c r="AK107" s="3"/>
      <c r="AL107" s="3"/>
      <c r="AM107" s="3"/>
      <c r="AN107" s="3"/>
      <c r="AO107" s="3"/>
      <c r="AP107" s="3"/>
      <c r="AQ107" s="3"/>
      <c r="AR107" s="3"/>
      <c r="AS107" s="3"/>
    </row>
    <row r="108" spans="1:45" x14ac:dyDescent="0.2">
      <c r="A108" s="3"/>
      <c r="B108" s="3"/>
      <c r="C108" s="3"/>
      <c r="D108" s="3"/>
      <c r="E108" s="3"/>
      <c r="F108" s="3"/>
      <c r="G108" s="3"/>
      <c r="H108" s="3"/>
      <c r="I108" s="3"/>
      <c r="J108" s="3"/>
      <c r="K108" s="3"/>
      <c r="L108" s="3"/>
      <c r="M108" s="3"/>
      <c r="N108" s="3"/>
      <c r="O108" s="3"/>
      <c r="P108" s="3"/>
      <c r="Q108" s="3"/>
      <c r="S108" s="3"/>
      <c r="X108" s="3"/>
      <c r="Y108" s="3"/>
      <c r="Z108" s="3"/>
      <c r="AA108" s="3"/>
      <c r="AB108" s="3"/>
      <c r="AC108" s="3"/>
      <c r="AD108" s="3"/>
      <c r="AE108" s="3"/>
      <c r="AF108" s="3"/>
      <c r="AG108" s="3"/>
      <c r="AH108" s="3"/>
      <c r="AI108" s="3"/>
      <c r="AJ108" s="3"/>
      <c r="AK108" s="3"/>
      <c r="AL108" s="3"/>
      <c r="AM108" s="3"/>
      <c r="AN108" s="3"/>
      <c r="AO108" s="3"/>
      <c r="AP108" s="3"/>
      <c r="AQ108" s="3"/>
      <c r="AR108" s="3"/>
      <c r="AS108" s="3"/>
    </row>
    <row r="109" spans="1:45" x14ac:dyDescent="0.2">
      <c r="A109" s="3"/>
      <c r="B109" s="3"/>
      <c r="C109" s="3"/>
      <c r="D109" s="3"/>
      <c r="E109" s="3"/>
      <c r="F109" s="3"/>
      <c r="G109" s="3"/>
      <c r="H109" s="3"/>
      <c r="I109" s="3"/>
      <c r="J109" s="3"/>
      <c r="K109" s="3"/>
      <c r="L109" s="3"/>
      <c r="M109" s="3"/>
      <c r="N109" s="3"/>
      <c r="O109" s="3"/>
      <c r="P109" s="3"/>
      <c r="Q109" s="3"/>
      <c r="S109" s="3"/>
      <c r="X109" s="3"/>
      <c r="Y109" s="3"/>
      <c r="Z109" s="3"/>
      <c r="AA109" s="3"/>
      <c r="AB109" s="3"/>
      <c r="AC109" s="3"/>
      <c r="AD109" s="3"/>
      <c r="AE109" s="3"/>
      <c r="AF109" s="3"/>
      <c r="AG109" s="3"/>
      <c r="AH109" s="3"/>
      <c r="AI109" s="3"/>
      <c r="AJ109" s="3"/>
      <c r="AK109" s="3"/>
      <c r="AL109" s="3"/>
      <c r="AM109" s="3"/>
      <c r="AN109" s="3"/>
      <c r="AO109" s="3"/>
      <c r="AP109" s="3"/>
      <c r="AQ109" s="3"/>
      <c r="AR109" s="3"/>
      <c r="AS109" s="3"/>
    </row>
    <row r="110" spans="1:45" x14ac:dyDescent="0.2">
      <c r="A110" s="3"/>
      <c r="B110" s="3"/>
      <c r="C110" s="3"/>
      <c r="D110" s="3"/>
      <c r="E110" s="3"/>
      <c r="F110" s="3"/>
      <c r="G110" s="3"/>
      <c r="H110" s="3"/>
      <c r="I110" s="3"/>
      <c r="J110" s="3"/>
      <c r="K110" s="3"/>
      <c r="L110" s="3"/>
      <c r="M110" s="3"/>
      <c r="N110" s="3"/>
      <c r="O110" s="3"/>
      <c r="P110" s="3"/>
      <c r="Q110" s="3"/>
      <c r="S110" s="3"/>
      <c r="X110" s="3"/>
      <c r="Y110" s="3"/>
      <c r="Z110" s="3"/>
      <c r="AA110" s="3"/>
      <c r="AB110" s="3"/>
      <c r="AC110" s="3"/>
      <c r="AD110" s="3"/>
      <c r="AE110" s="3"/>
      <c r="AF110" s="3"/>
      <c r="AG110" s="3"/>
      <c r="AH110" s="3"/>
      <c r="AI110" s="3"/>
      <c r="AJ110" s="3"/>
      <c r="AK110" s="3"/>
      <c r="AL110" s="3"/>
      <c r="AM110" s="3"/>
      <c r="AN110" s="3"/>
      <c r="AO110" s="3"/>
      <c r="AP110" s="3"/>
      <c r="AQ110" s="3"/>
      <c r="AR110" s="3"/>
      <c r="AS110" s="3"/>
    </row>
    <row r="111" spans="1:45" x14ac:dyDescent="0.2">
      <c r="A111" s="3"/>
      <c r="B111" s="3"/>
      <c r="C111" s="3"/>
      <c r="D111" s="3"/>
      <c r="E111" s="3"/>
      <c r="F111" s="3"/>
      <c r="G111" s="3"/>
      <c r="H111" s="3"/>
      <c r="I111" s="3"/>
      <c r="J111" s="3"/>
      <c r="K111" s="3"/>
      <c r="L111" s="3"/>
      <c r="M111" s="3"/>
      <c r="N111" s="3"/>
      <c r="O111" s="3"/>
      <c r="P111" s="3"/>
      <c r="Q111" s="3"/>
      <c r="S111" s="3"/>
      <c r="X111" s="3"/>
      <c r="Y111" s="3"/>
      <c r="Z111" s="3"/>
      <c r="AA111" s="3"/>
      <c r="AB111" s="3"/>
      <c r="AC111" s="3"/>
      <c r="AD111" s="3"/>
      <c r="AE111" s="3"/>
      <c r="AF111" s="3"/>
      <c r="AG111" s="3"/>
      <c r="AH111" s="3"/>
      <c r="AI111" s="3"/>
      <c r="AJ111" s="3"/>
      <c r="AK111" s="3"/>
      <c r="AL111" s="3"/>
      <c r="AM111" s="3"/>
      <c r="AN111" s="3"/>
      <c r="AO111" s="3"/>
      <c r="AP111" s="3"/>
      <c r="AQ111" s="3"/>
      <c r="AR111" s="3"/>
      <c r="AS111" s="3"/>
    </row>
    <row r="112" spans="1:45" x14ac:dyDescent="0.2">
      <c r="A112" s="3"/>
      <c r="B112" s="3"/>
      <c r="C112" s="3"/>
      <c r="D112" s="3"/>
      <c r="E112" s="3"/>
      <c r="F112" s="3"/>
      <c r="G112" s="3"/>
      <c r="H112" s="3"/>
      <c r="I112" s="3"/>
      <c r="J112" s="3"/>
      <c r="K112" s="3"/>
      <c r="L112" s="3"/>
      <c r="M112" s="3"/>
      <c r="N112" s="3"/>
      <c r="O112" s="3"/>
      <c r="P112" s="3"/>
      <c r="Q112" s="3"/>
      <c r="S112" s="3"/>
      <c r="X112" s="3"/>
      <c r="Y112" s="3"/>
      <c r="Z112" s="3"/>
      <c r="AA112" s="3"/>
      <c r="AB112" s="3"/>
      <c r="AC112" s="3"/>
      <c r="AD112" s="3"/>
      <c r="AE112" s="3"/>
      <c r="AF112" s="3"/>
      <c r="AG112" s="3"/>
      <c r="AH112" s="3"/>
      <c r="AI112" s="3"/>
      <c r="AJ112" s="3"/>
      <c r="AK112" s="3"/>
      <c r="AL112" s="3"/>
      <c r="AM112" s="3"/>
      <c r="AN112" s="3"/>
      <c r="AO112" s="3"/>
      <c r="AP112" s="3"/>
      <c r="AQ112" s="3"/>
      <c r="AR112" s="3"/>
      <c r="AS112" s="3"/>
    </row>
    <row r="113" spans="1:45" x14ac:dyDescent="0.2">
      <c r="A113" s="3"/>
      <c r="B113" s="3"/>
      <c r="C113" s="3"/>
      <c r="D113" s="3"/>
      <c r="E113" s="3"/>
      <c r="F113" s="3"/>
      <c r="G113" s="3"/>
      <c r="H113" s="3"/>
      <c r="I113" s="3"/>
      <c r="J113" s="3"/>
      <c r="K113" s="3"/>
      <c r="L113" s="3"/>
      <c r="M113" s="3"/>
      <c r="N113" s="3"/>
      <c r="O113" s="3"/>
      <c r="P113" s="3"/>
      <c r="Q113" s="3"/>
      <c r="S113" s="3"/>
      <c r="X113" s="3"/>
      <c r="Y113" s="3"/>
      <c r="Z113" s="3"/>
      <c r="AA113" s="3"/>
      <c r="AB113" s="3"/>
      <c r="AC113" s="3"/>
      <c r="AD113" s="3"/>
      <c r="AE113" s="3"/>
      <c r="AF113" s="3"/>
      <c r="AG113" s="3"/>
      <c r="AH113" s="3"/>
      <c r="AI113" s="3"/>
      <c r="AJ113" s="3"/>
      <c r="AK113" s="3"/>
      <c r="AL113" s="3"/>
      <c r="AM113" s="3"/>
      <c r="AN113" s="3"/>
      <c r="AO113" s="3"/>
      <c r="AP113" s="3"/>
      <c r="AQ113" s="3"/>
      <c r="AR113" s="3"/>
      <c r="AS113" s="3"/>
    </row>
    <row r="114" spans="1:45" x14ac:dyDescent="0.2">
      <c r="A114" s="3"/>
      <c r="B114" s="3"/>
      <c r="C114" s="3"/>
      <c r="D114" s="3"/>
      <c r="E114" s="3"/>
      <c r="F114" s="3"/>
      <c r="G114" s="3"/>
      <c r="H114" s="3"/>
      <c r="I114" s="3"/>
      <c r="J114" s="3"/>
      <c r="K114" s="3"/>
      <c r="L114" s="3"/>
      <c r="M114" s="3"/>
      <c r="N114" s="3"/>
      <c r="O114" s="3"/>
      <c r="P114" s="3"/>
      <c r="Q114" s="3"/>
      <c r="S114" s="3"/>
      <c r="X114" s="3"/>
      <c r="Y114" s="3"/>
      <c r="Z114" s="3"/>
      <c r="AA114" s="3"/>
      <c r="AB114" s="3"/>
      <c r="AC114" s="3"/>
      <c r="AD114" s="3"/>
      <c r="AE114" s="3"/>
      <c r="AF114" s="3"/>
      <c r="AG114" s="3"/>
      <c r="AH114" s="3"/>
      <c r="AI114" s="3"/>
      <c r="AJ114" s="3"/>
      <c r="AK114" s="3"/>
      <c r="AL114" s="3"/>
      <c r="AM114" s="3"/>
      <c r="AN114" s="3"/>
      <c r="AO114" s="3"/>
      <c r="AP114" s="3"/>
      <c r="AQ114" s="3"/>
      <c r="AR114" s="3"/>
      <c r="AS114" s="3"/>
    </row>
    <row r="115" spans="1:45" x14ac:dyDescent="0.2">
      <c r="A115" s="3"/>
      <c r="B115" s="3"/>
      <c r="C115" s="3"/>
      <c r="D115" s="3"/>
      <c r="E115" s="3"/>
      <c r="F115" s="3"/>
      <c r="G115" s="3"/>
      <c r="H115" s="3"/>
      <c r="I115" s="3"/>
      <c r="J115" s="3"/>
      <c r="K115" s="3"/>
      <c r="L115" s="3"/>
      <c r="M115" s="3"/>
      <c r="N115" s="3"/>
      <c r="O115" s="3"/>
      <c r="P115" s="3"/>
      <c r="Q115" s="3"/>
      <c r="S115" s="3"/>
      <c r="X115" s="3"/>
      <c r="Y115" s="3"/>
      <c r="Z115" s="3"/>
      <c r="AA115" s="3"/>
      <c r="AB115" s="3"/>
      <c r="AC115" s="3"/>
      <c r="AD115" s="3"/>
      <c r="AE115" s="3"/>
      <c r="AF115" s="3"/>
      <c r="AG115" s="3"/>
      <c r="AH115" s="3"/>
      <c r="AI115" s="3"/>
      <c r="AJ115" s="3"/>
      <c r="AK115" s="3"/>
      <c r="AL115" s="3"/>
      <c r="AM115" s="3"/>
      <c r="AN115" s="3"/>
      <c r="AO115" s="3"/>
      <c r="AP115" s="3"/>
      <c r="AQ115" s="3"/>
      <c r="AR115" s="3"/>
      <c r="AS115" s="3"/>
    </row>
    <row r="116" spans="1:45" x14ac:dyDescent="0.2">
      <c r="A116" s="3"/>
      <c r="B116" s="3"/>
      <c r="C116" s="3"/>
      <c r="D116" s="3"/>
      <c r="E116" s="3"/>
      <c r="F116" s="3"/>
      <c r="G116" s="3"/>
      <c r="H116" s="3"/>
      <c r="I116" s="3"/>
      <c r="J116" s="3"/>
      <c r="K116" s="3"/>
      <c r="L116" s="3"/>
      <c r="M116" s="3"/>
      <c r="N116" s="3"/>
      <c r="O116" s="3"/>
      <c r="P116" s="3"/>
      <c r="Q116" s="3"/>
      <c r="S116" s="3"/>
      <c r="X116" s="3"/>
      <c r="Y116" s="3"/>
      <c r="Z116" s="3"/>
      <c r="AA116" s="3"/>
      <c r="AB116" s="3"/>
      <c r="AC116" s="3"/>
      <c r="AD116" s="3"/>
      <c r="AE116" s="3"/>
      <c r="AF116" s="3"/>
      <c r="AG116" s="3"/>
      <c r="AH116" s="3"/>
      <c r="AI116" s="3"/>
      <c r="AJ116" s="3"/>
      <c r="AK116" s="3"/>
      <c r="AL116" s="3"/>
      <c r="AM116" s="3"/>
      <c r="AN116" s="3"/>
      <c r="AO116" s="3"/>
      <c r="AP116" s="3"/>
      <c r="AQ116" s="3"/>
      <c r="AR116" s="3"/>
      <c r="AS116" s="3"/>
    </row>
    <row r="117" spans="1:45" x14ac:dyDescent="0.2">
      <c r="A117" s="3"/>
      <c r="B117" s="3"/>
      <c r="C117" s="3"/>
      <c r="D117" s="3"/>
      <c r="E117" s="3"/>
      <c r="F117" s="3"/>
      <c r="G117" s="3"/>
      <c r="H117" s="3"/>
      <c r="I117" s="3"/>
      <c r="J117" s="3"/>
      <c r="K117" s="3"/>
      <c r="L117" s="3"/>
      <c r="M117" s="3"/>
      <c r="N117" s="3"/>
      <c r="O117" s="3"/>
      <c r="P117" s="3"/>
      <c r="Q117" s="3"/>
      <c r="S117" s="3"/>
      <c r="X117" s="3"/>
      <c r="Y117" s="3"/>
      <c r="Z117" s="3"/>
      <c r="AA117" s="3"/>
      <c r="AB117" s="3"/>
      <c r="AC117" s="3"/>
      <c r="AD117" s="3"/>
      <c r="AE117" s="3"/>
      <c r="AF117" s="3"/>
      <c r="AG117" s="3"/>
      <c r="AH117" s="3"/>
      <c r="AI117" s="3"/>
      <c r="AJ117" s="3"/>
      <c r="AK117" s="3"/>
      <c r="AL117" s="3"/>
      <c r="AM117" s="3"/>
      <c r="AN117" s="3"/>
      <c r="AO117" s="3"/>
      <c r="AP117" s="3"/>
      <c r="AQ117" s="3"/>
      <c r="AR117" s="3"/>
      <c r="AS117" s="3"/>
    </row>
    <row r="118" spans="1:45" x14ac:dyDescent="0.2">
      <c r="A118" s="3"/>
      <c r="B118" s="3"/>
      <c r="C118" s="3"/>
      <c r="D118" s="3"/>
      <c r="E118" s="3"/>
      <c r="F118" s="3"/>
      <c r="G118" s="3"/>
      <c r="H118" s="3"/>
      <c r="I118" s="3"/>
      <c r="J118" s="3"/>
      <c r="K118" s="3"/>
      <c r="L118" s="3"/>
      <c r="M118" s="3"/>
      <c r="N118" s="3"/>
      <c r="O118" s="3"/>
      <c r="P118" s="3"/>
      <c r="Q118" s="3"/>
      <c r="S118" s="3"/>
      <c r="X118" s="3"/>
      <c r="Y118" s="3"/>
      <c r="Z118" s="3"/>
      <c r="AA118" s="3"/>
      <c r="AB118" s="3"/>
      <c r="AC118" s="3"/>
      <c r="AD118" s="3"/>
      <c r="AE118" s="3"/>
      <c r="AF118" s="3"/>
      <c r="AG118" s="3"/>
      <c r="AH118" s="3"/>
      <c r="AI118" s="3"/>
      <c r="AJ118" s="3"/>
      <c r="AK118" s="3"/>
      <c r="AL118" s="3"/>
      <c r="AM118" s="3"/>
      <c r="AN118" s="3"/>
      <c r="AO118" s="3"/>
      <c r="AP118" s="3"/>
      <c r="AQ118" s="3"/>
      <c r="AR118" s="3"/>
      <c r="AS118" s="3"/>
    </row>
    <row r="119" spans="1:45" x14ac:dyDescent="0.2">
      <c r="A119" s="3"/>
      <c r="B119" s="3"/>
      <c r="C119" s="3"/>
      <c r="D119" s="3"/>
      <c r="E119" s="3"/>
      <c r="F119" s="3"/>
      <c r="G119" s="3"/>
      <c r="H119" s="3"/>
      <c r="I119" s="3"/>
      <c r="J119" s="3"/>
      <c r="K119" s="3"/>
      <c r="L119" s="3"/>
      <c r="M119" s="3"/>
      <c r="N119" s="3"/>
      <c r="O119" s="3"/>
      <c r="P119" s="3"/>
      <c r="Q119" s="3"/>
      <c r="S119" s="3"/>
      <c r="X119" s="3"/>
      <c r="Y119" s="3"/>
      <c r="Z119" s="3"/>
      <c r="AA119" s="3"/>
      <c r="AB119" s="3"/>
      <c r="AC119" s="3"/>
      <c r="AD119" s="3"/>
      <c r="AE119" s="3"/>
      <c r="AF119" s="3"/>
      <c r="AG119" s="3"/>
      <c r="AH119" s="3"/>
      <c r="AI119" s="3"/>
      <c r="AJ119" s="3"/>
      <c r="AK119" s="3"/>
      <c r="AL119" s="3"/>
      <c r="AM119" s="3"/>
      <c r="AN119" s="3"/>
      <c r="AO119" s="3"/>
      <c r="AP119" s="3"/>
      <c r="AQ119" s="3"/>
      <c r="AR119" s="3"/>
      <c r="AS119" s="3"/>
    </row>
    <row r="120" spans="1:45" x14ac:dyDescent="0.2">
      <c r="A120" s="3"/>
      <c r="B120" s="3"/>
      <c r="C120" s="3"/>
      <c r="D120" s="3"/>
      <c r="E120" s="3"/>
      <c r="F120" s="3"/>
      <c r="G120" s="3"/>
      <c r="H120" s="3"/>
      <c r="I120" s="3"/>
      <c r="J120" s="3"/>
      <c r="K120" s="3"/>
      <c r="L120" s="3"/>
      <c r="M120" s="3"/>
      <c r="N120" s="3"/>
      <c r="O120" s="3"/>
      <c r="P120" s="3"/>
      <c r="Q120" s="3"/>
      <c r="S120" s="3"/>
      <c r="X120" s="3"/>
      <c r="Y120" s="3"/>
      <c r="Z120" s="3"/>
      <c r="AA120" s="3"/>
      <c r="AB120" s="3"/>
      <c r="AC120" s="3"/>
      <c r="AD120" s="3"/>
      <c r="AE120" s="3"/>
      <c r="AF120" s="3"/>
      <c r="AG120" s="3"/>
      <c r="AH120" s="3"/>
      <c r="AI120" s="3"/>
      <c r="AJ120" s="3"/>
      <c r="AK120" s="3"/>
      <c r="AL120" s="3"/>
      <c r="AM120" s="3"/>
      <c r="AN120" s="3"/>
      <c r="AO120" s="3"/>
      <c r="AP120" s="3"/>
      <c r="AQ120" s="3"/>
      <c r="AR120" s="3"/>
      <c r="AS120" s="3"/>
    </row>
    <row r="121" spans="1:45" x14ac:dyDescent="0.2">
      <c r="A121" s="3"/>
      <c r="B121" s="3"/>
      <c r="C121" s="3"/>
      <c r="D121" s="3"/>
      <c r="E121" s="3"/>
      <c r="F121" s="3"/>
      <c r="G121" s="3"/>
      <c r="H121" s="3"/>
      <c r="I121" s="3"/>
      <c r="J121" s="3"/>
      <c r="K121" s="3"/>
      <c r="L121" s="3"/>
      <c r="M121" s="3"/>
      <c r="N121" s="3"/>
      <c r="O121" s="3"/>
      <c r="P121" s="3"/>
      <c r="Q121" s="3"/>
      <c r="S121" s="3"/>
      <c r="X121" s="3"/>
      <c r="Y121" s="3"/>
      <c r="Z121" s="3"/>
      <c r="AA121" s="3"/>
      <c r="AB121" s="3"/>
      <c r="AC121" s="3"/>
      <c r="AD121" s="3"/>
      <c r="AE121" s="3"/>
      <c r="AF121" s="3"/>
      <c r="AG121" s="3"/>
      <c r="AH121" s="3"/>
      <c r="AI121" s="3"/>
      <c r="AJ121" s="3"/>
      <c r="AK121" s="3"/>
      <c r="AL121" s="3"/>
      <c r="AM121" s="3"/>
      <c r="AN121" s="3"/>
      <c r="AO121" s="3"/>
      <c r="AP121" s="3"/>
      <c r="AQ121" s="3"/>
      <c r="AR121" s="3"/>
      <c r="AS121" s="3"/>
    </row>
    <row r="122" spans="1:45" x14ac:dyDescent="0.2">
      <c r="A122" s="3"/>
      <c r="B122" s="3"/>
      <c r="C122" s="3"/>
      <c r="D122" s="3"/>
      <c r="E122" s="3"/>
      <c r="F122" s="3"/>
      <c r="G122" s="3"/>
      <c r="H122" s="3"/>
      <c r="I122" s="3"/>
      <c r="J122" s="3"/>
      <c r="K122" s="3"/>
      <c r="L122" s="3"/>
      <c r="M122" s="3"/>
      <c r="N122" s="3"/>
      <c r="O122" s="3"/>
      <c r="P122" s="3"/>
      <c r="Q122" s="3"/>
      <c r="S122" s="3"/>
      <c r="X122" s="3"/>
      <c r="Y122" s="3"/>
      <c r="Z122" s="3"/>
      <c r="AA122" s="3"/>
      <c r="AB122" s="3"/>
      <c r="AC122" s="3"/>
      <c r="AD122" s="3"/>
      <c r="AE122" s="3"/>
      <c r="AF122" s="3"/>
      <c r="AG122" s="3"/>
      <c r="AH122" s="3"/>
      <c r="AI122" s="3"/>
      <c r="AJ122" s="3"/>
      <c r="AK122" s="3"/>
      <c r="AL122" s="3"/>
      <c r="AM122" s="3"/>
      <c r="AN122" s="3"/>
      <c r="AO122" s="3"/>
      <c r="AP122" s="3"/>
      <c r="AQ122" s="3"/>
      <c r="AR122" s="3"/>
      <c r="AS122" s="3"/>
    </row>
    <row r="123" spans="1:45" x14ac:dyDescent="0.2">
      <c r="A123" s="3"/>
      <c r="B123" s="3"/>
      <c r="C123" s="3"/>
      <c r="D123" s="3"/>
      <c r="E123" s="3"/>
      <c r="F123" s="3"/>
      <c r="G123" s="3"/>
      <c r="H123" s="3"/>
      <c r="I123" s="3"/>
      <c r="J123" s="3"/>
      <c r="K123" s="3"/>
      <c r="L123" s="3"/>
      <c r="M123" s="3"/>
      <c r="N123" s="3"/>
      <c r="O123" s="3"/>
      <c r="P123" s="3"/>
      <c r="Q123" s="3"/>
      <c r="S123" s="3"/>
      <c r="X123" s="3"/>
      <c r="Y123" s="3"/>
      <c r="Z123" s="3"/>
      <c r="AA123" s="3"/>
      <c r="AB123" s="3"/>
      <c r="AC123" s="3"/>
      <c r="AD123" s="3"/>
      <c r="AE123" s="3"/>
      <c r="AF123" s="3"/>
      <c r="AG123" s="3"/>
      <c r="AH123" s="3"/>
      <c r="AI123" s="3"/>
      <c r="AJ123" s="3"/>
      <c r="AK123" s="3"/>
      <c r="AL123" s="3"/>
      <c r="AM123" s="3"/>
      <c r="AN123" s="3"/>
      <c r="AO123" s="3"/>
      <c r="AP123" s="3"/>
      <c r="AQ123" s="3"/>
      <c r="AR123" s="3"/>
      <c r="AS123" s="3"/>
    </row>
    <row r="124" spans="1:45" x14ac:dyDescent="0.2">
      <c r="A124" s="3"/>
      <c r="B124" s="3"/>
      <c r="C124" s="3"/>
      <c r="D124" s="3"/>
      <c r="E124" s="3"/>
      <c r="F124" s="3"/>
      <c r="G124" s="3"/>
      <c r="H124" s="3"/>
      <c r="I124" s="3"/>
      <c r="J124" s="3"/>
      <c r="K124" s="3"/>
      <c r="L124" s="3"/>
      <c r="M124" s="3"/>
      <c r="N124" s="3"/>
      <c r="O124" s="3"/>
      <c r="P124" s="3"/>
      <c r="Q124" s="3"/>
      <c r="S124" s="3"/>
      <c r="X124" s="3"/>
      <c r="Y124" s="3"/>
      <c r="Z124" s="3"/>
      <c r="AA124" s="3"/>
      <c r="AB124" s="3"/>
      <c r="AC124" s="3"/>
      <c r="AD124" s="3"/>
      <c r="AE124" s="3"/>
      <c r="AF124" s="3"/>
      <c r="AG124" s="3"/>
      <c r="AH124" s="3"/>
      <c r="AI124" s="3"/>
      <c r="AJ124" s="3"/>
      <c r="AK124" s="3"/>
      <c r="AL124" s="3"/>
      <c r="AM124" s="3"/>
      <c r="AN124" s="3"/>
      <c r="AO124" s="3"/>
      <c r="AP124" s="3"/>
      <c r="AQ124" s="3"/>
      <c r="AR124" s="3"/>
      <c r="AS124" s="3"/>
    </row>
    <row r="125" spans="1:45" x14ac:dyDescent="0.2">
      <c r="A125" s="3"/>
      <c r="B125" s="3"/>
      <c r="C125" s="3"/>
      <c r="D125" s="3"/>
      <c r="E125" s="3"/>
      <c r="F125" s="3"/>
      <c r="G125" s="3"/>
      <c r="H125" s="3"/>
      <c r="I125" s="3"/>
      <c r="J125" s="3"/>
      <c r="K125" s="3"/>
      <c r="L125" s="3"/>
      <c r="M125" s="3"/>
      <c r="N125" s="3"/>
      <c r="O125" s="3"/>
      <c r="P125" s="3"/>
      <c r="Q125" s="3"/>
      <c r="S125" s="3"/>
      <c r="X125" s="3"/>
      <c r="Y125" s="3"/>
      <c r="Z125" s="3"/>
      <c r="AA125" s="3"/>
      <c r="AB125" s="3"/>
      <c r="AC125" s="3"/>
      <c r="AD125" s="3"/>
      <c r="AE125" s="3"/>
      <c r="AF125" s="3"/>
      <c r="AG125" s="3"/>
      <c r="AH125" s="3"/>
      <c r="AI125" s="3"/>
      <c r="AJ125" s="3"/>
      <c r="AK125" s="3"/>
      <c r="AL125" s="3"/>
      <c r="AM125" s="3"/>
      <c r="AN125" s="3"/>
      <c r="AO125" s="3"/>
      <c r="AP125" s="3"/>
      <c r="AQ125" s="3"/>
      <c r="AR125" s="3"/>
      <c r="AS125" s="3"/>
    </row>
    <row r="126" spans="1:45" x14ac:dyDescent="0.2">
      <c r="A126" s="3"/>
      <c r="B126" s="3"/>
      <c r="C126" s="3"/>
      <c r="D126" s="3"/>
      <c r="E126" s="3"/>
      <c r="F126" s="3"/>
      <c r="G126" s="3"/>
      <c r="H126" s="3"/>
      <c r="I126" s="3"/>
      <c r="J126" s="3"/>
      <c r="K126" s="3"/>
      <c r="L126" s="3"/>
      <c r="M126" s="3"/>
      <c r="N126" s="3"/>
      <c r="O126" s="3"/>
      <c r="P126" s="3"/>
      <c r="Q126" s="3"/>
      <c r="S126" s="3"/>
      <c r="X126" s="3"/>
      <c r="Y126" s="3"/>
      <c r="Z126" s="3"/>
      <c r="AA126" s="3"/>
      <c r="AB126" s="3"/>
      <c r="AC126" s="3"/>
      <c r="AD126" s="3"/>
      <c r="AE126" s="3"/>
      <c r="AF126" s="3"/>
      <c r="AG126" s="3"/>
      <c r="AH126" s="3"/>
      <c r="AI126" s="3"/>
      <c r="AJ126" s="3"/>
      <c r="AK126" s="3"/>
      <c r="AL126" s="3"/>
      <c r="AM126" s="3"/>
      <c r="AN126" s="3"/>
      <c r="AO126" s="3"/>
      <c r="AP126" s="3"/>
      <c r="AQ126" s="3"/>
      <c r="AR126" s="3"/>
      <c r="AS126" s="3"/>
    </row>
    <row r="127" spans="1:45" x14ac:dyDescent="0.2">
      <c r="A127" s="3"/>
      <c r="B127" s="3"/>
      <c r="C127" s="3"/>
      <c r="D127" s="3"/>
      <c r="E127" s="3"/>
      <c r="F127" s="3"/>
      <c r="G127" s="3"/>
      <c r="H127" s="3"/>
      <c r="I127" s="3"/>
      <c r="J127" s="3"/>
      <c r="K127" s="3"/>
      <c r="L127" s="3"/>
      <c r="M127" s="3"/>
      <c r="N127" s="3"/>
      <c r="O127" s="3"/>
      <c r="P127" s="3"/>
      <c r="Q127" s="3"/>
      <c r="S127" s="3"/>
      <c r="X127" s="3"/>
      <c r="Y127" s="3"/>
      <c r="Z127" s="3"/>
      <c r="AA127" s="3"/>
      <c r="AB127" s="3"/>
      <c r="AC127" s="3"/>
      <c r="AD127" s="3"/>
      <c r="AE127" s="3"/>
      <c r="AF127" s="3"/>
      <c r="AG127" s="3"/>
      <c r="AH127" s="3"/>
      <c r="AI127" s="3"/>
      <c r="AJ127" s="3"/>
      <c r="AK127" s="3"/>
      <c r="AL127" s="3"/>
      <c r="AM127" s="3"/>
      <c r="AN127" s="3"/>
      <c r="AO127" s="3"/>
      <c r="AP127" s="3"/>
      <c r="AQ127" s="3"/>
      <c r="AR127" s="3"/>
      <c r="AS127" s="3"/>
    </row>
    <row r="128" spans="1:45" x14ac:dyDescent="0.2">
      <c r="A128" s="3"/>
      <c r="B128" s="3"/>
      <c r="C128" s="3"/>
      <c r="D128" s="3"/>
      <c r="E128" s="3"/>
      <c r="F128" s="3"/>
      <c r="G128" s="3"/>
      <c r="H128" s="3"/>
      <c r="I128" s="3"/>
      <c r="J128" s="3"/>
      <c r="K128" s="3"/>
      <c r="L128" s="3"/>
      <c r="M128" s="3"/>
      <c r="N128" s="3"/>
      <c r="O128" s="3"/>
      <c r="P128" s="3"/>
      <c r="Q128" s="3"/>
      <c r="S128" s="3"/>
      <c r="X128" s="3"/>
      <c r="Y128" s="3"/>
      <c r="Z128" s="3"/>
      <c r="AA128" s="3"/>
      <c r="AB128" s="3"/>
      <c r="AC128" s="3"/>
      <c r="AD128" s="3"/>
      <c r="AE128" s="3"/>
      <c r="AF128" s="3"/>
      <c r="AG128" s="3"/>
      <c r="AH128" s="3"/>
      <c r="AI128" s="3"/>
      <c r="AJ128" s="3"/>
      <c r="AK128" s="3"/>
      <c r="AL128" s="3"/>
      <c r="AM128" s="3"/>
      <c r="AN128" s="3"/>
      <c r="AO128" s="3"/>
      <c r="AP128" s="3"/>
      <c r="AQ128" s="3"/>
      <c r="AR128" s="3"/>
      <c r="AS128" s="3"/>
    </row>
  </sheetData>
  <mergeCells count="890">
    <mergeCell ref="B5:B6"/>
    <mergeCell ref="C5:C6"/>
    <mergeCell ref="D5:D6"/>
    <mergeCell ref="L5:L6"/>
    <mergeCell ref="M5:M6"/>
    <mergeCell ref="N5:N6"/>
    <mergeCell ref="O5:O6"/>
    <mergeCell ref="P5:P6"/>
    <mergeCell ref="Q5:Q6"/>
    <mergeCell ref="Q7:Q8"/>
    <mergeCell ref="D2:J4"/>
    <mergeCell ref="L2:M4"/>
    <mergeCell ref="N2:P3"/>
    <mergeCell ref="Q2:S3"/>
    <mergeCell ref="T2:V2"/>
    <mergeCell ref="W2:Y3"/>
    <mergeCell ref="Z2:AB3"/>
    <mergeCell ref="T3:V3"/>
    <mergeCell ref="R5:R6"/>
    <mergeCell ref="S5:S6"/>
    <mergeCell ref="T5:T6"/>
    <mergeCell ref="U5:U6"/>
    <mergeCell ref="V5:V6"/>
    <mergeCell ref="W5:W6"/>
    <mergeCell ref="X5:X6"/>
    <mergeCell ref="AA9:AA10"/>
    <mergeCell ref="AB9:AB10"/>
    <mergeCell ref="AC9:AC10"/>
    <mergeCell ref="Z9:Z10"/>
    <mergeCell ref="Z7:Z8"/>
    <mergeCell ref="AA7:AA8"/>
    <mergeCell ref="X9:X10"/>
    <mergeCell ref="Y9:Y10"/>
    <mergeCell ref="Y5:Y6"/>
    <mergeCell ref="Z5:Z6"/>
    <mergeCell ref="AA5:AA6"/>
    <mergeCell ref="AB5:AB6"/>
    <mergeCell ref="AC5:AC6"/>
    <mergeCell ref="AB7:AB8"/>
    <mergeCell ref="AC7:AC8"/>
    <mergeCell ref="R7:R8"/>
    <mergeCell ref="S7:S8"/>
    <mergeCell ref="T7:T8"/>
    <mergeCell ref="U7:U8"/>
    <mergeCell ref="V7:V8"/>
    <mergeCell ref="X7:X8"/>
    <mergeCell ref="Y7:Y8"/>
    <mergeCell ref="W7:W8"/>
    <mergeCell ref="B9:B10"/>
    <mergeCell ref="C9:C10"/>
    <mergeCell ref="D9:D10"/>
    <mergeCell ref="L9:L10"/>
    <mergeCell ref="M9:M10"/>
    <mergeCell ref="N9:N10"/>
    <mergeCell ref="V9:V10"/>
    <mergeCell ref="W9:W10"/>
    <mergeCell ref="B7:B8"/>
    <mergeCell ref="C7:C8"/>
    <mergeCell ref="D7:D8"/>
    <mergeCell ref="L7:L8"/>
    <mergeCell ref="M7:M8"/>
    <mergeCell ref="N7:N8"/>
    <mergeCell ref="O7:O8"/>
    <mergeCell ref="P7:P8"/>
    <mergeCell ref="N11:N12"/>
    <mergeCell ref="O11:O12"/>
    <mergeCell ref="U9:U10"/>
    <mergeCell ref="S11:S12"/>
    <mergeCell ref="T11:T12"/>
    <mergeCell ref="U11:U12"/>
    <mergeCell ref="B11:B12"/>
    <mergeCell ref="C11:C12"/>
    <mergeCell ref="D11:D12"/>
    <mergeCell ref="L11:L12"/>
    <mergeCell ref="M11:M12"/>
    <mergeCell ref="P9:P10"/>
    <mergeCell ref="Q9:Q10"/>
    <mergeCell ref="R9:R10"/>
    <mergeCell ref="S9:S10"/>
    <mergeCell ref="R11:R12"/>
    <mergeCell ref="O9:O10"/>
    <mergeCell ref="T9:T10"/>
    <mergeCell ref="V11:V12"/>
    <mergeCell ref="W11:W12"/>
    <mergeCell ref="X11:X12"/>
    <mergeCell ref="AB11:AB12"/>
    <mergeCell ref="AC11:AC12"/>
    <mergeCell ref="B13:B14"/>
    <mergeCell ref="C13:C14"/>
    <mergeCell ref="D13:D14"/>
    <mergeCell ref="L13:L14"/>
    <mergeCell ref="M13:M14"/>
    <mergeCell ref="N13:N14"/>
    <mergeCell ref="O13:O14"/>
    <mergeCell ref="W13:W14"/>
    <mergeCell ref="X13:X14"/>
    <mergeCell ref="Y13:Y14"/>
    <mergeCell ref="Z13:Z14"/>
    <mergeCell ref="AA13:AA14"/>
    <mergeCell ref="AB13:AB14"/>
    <mergeCell ref="AC13:AC14"/>
    <mergeCell ref="AA11:AA12"/>
    <mergeCell ref="P11:P12"/>
    <mergeCell ref="Q11:Q12"/>
    <mergeCell ref="Y11:Y12"/>
    <mergeCell ref="Z11:Z12"/>
    <mergeCell ref="V13:V14"/>
    <mergeCell ref="P13:P14"/>
    <mergeCell ref="B15:B16"/>
    <mergeCell ref="C15:C16"/>
    <mergeCell ref="D15:D16"/>
    <mergeCell ref="L15:L16"/>
    <mergeCell ref="M15:M16"/>
    <mergeCell ref="N15:N16"/>
    <mergeCell ref="O15:O16"/>
    <mergeCell ref="P15:P16"/>
    <mergeCell ref="Q15:Q16"/>
    <mergeCell ref="R13:R14"/>
    <mergeCell ref="S13:S14"/>
    <mergeCell ref="T13:T14"/>
    <mergeCell ref="U13:U14"/>
    <mergeCell ref="Q13:Q14"/>
    <mergeCell ref="AC15:AC16"/>
    <mergeCell ref="R15:R16"/>
    <mergeCell ref="S15:S16"/>
    <mergeCell ref="T15:T16"/>
    <mergeCell ref="U15:U16"/>
    <mergeCell ref="V15:V16"/>
    <mergeCell ref="W15:W16"/>
    <mergeCell ref="X15:X16"/>
    <mergeCell ref="Y15:Y16"/>
    <mergeCell ref="Z15:Z16"/>
    <mergeCell ref="AA15:AA16"/>
    <mergeCell ref="AB15:AB16"/>
    <mergeCell ref="AA17:AA18"/>
    <mergeCell ref="AB17:AB18"/>
    <mergeCell ref="T17:T18"/>
    <mergeCell ref="B17:B18"/>
    <mergeCell ref="C17:C18"/>
    <mergeCell ref="AB19:AB20"/>
    <mergeCell ref="AC19:AC20"/>
    <mergeCell ref="D17:D18"/>
    <mergeCell ref="L17:L18"/>
    <mergeCell ref="M17:M18"/>
    <mergeCell ref="N17:N18"/>
    <mergeCell ref="V17:V18"/>
    <mergeCell ref="W17:W18"/>
    <mergeCell ref="X17:X18"/>
    <mergeCell ref="Y17:Y18"/>
    <mergeCell ref="Z17:Z18"/>
    <mergeCell ref="O17:O18"/>
    <mergeCell ref="P17:P18"/>
    <mergeCell ref="Q17:Q18"/>
    <mergeCell ref="R17:R18"/>
    <mergeCell ref="S17:S18"/>
    <mergeCell ref="V19:V20"/>
    <mergeCell ref="AC17:AC18"/>
    <mergeCell ref="B19:B20"/>
    <mergeCell ref="C19:C20"/>
    <mergeCell ref="D19:D20"/>
    <mergeCell ref="L19:L20"/>
    <mergeCell ref="M19:M20"/>
    <mergeCell ref="N19:N20"/>
    <mergeCell ref="O19:O20"/>
    <mergeCell ref="U17:U18"/>
    <mergeCell ref="U19:U20"/>
    <mergeCell ref="B21:B22"/>
    <mergeCell ref="C21:C22"/>
    <mergeCell ref="D21:D22"/>
    <mergeCell ref="L21:L22"/>
    <mergeCell ref="M21:M22"/>
    <mergeCell ref="N21:N22"/>
    <mergeCell ref="O21:O22"/>
    <mergeCell ref="P21:P22"/>
    <mergeCell ref="Q21:Q22"/>
    <mergeCell ref="R21:R22"/>
    <mergeCell ref="S21:S22"/>
    <mergeCell ref="T21:T22"/>
    <mergeCell ref="U21:U22"/>
    <mergeCell ref="W19:W20"/>
    <mergeCell ref="X19:X20"/>
    <mergeCell ref="Y19:Y20"/>
    <mergeCell ref="Z19:Z20"/>
    <mergeCell ref="AA19:AA20"/>
    <mergeCell ref="P19:P20"/>
    <mergeCell ref="Q19:Q20"/>
    <mergeCell ref="R19:R20"/>
    <mergeCell ref="S19:S20"/>
    <mergeCell ref="T19:T20"/>
    <mergeCell ref="AA25:AA26"/>
    <mergeCell ref="AB25:AB26"/>
    <mergeCell ref="AC25:AC26"/>
    <mergeCell ref="Z25:Z26"/>
    <mergeCell ref="Z23:Z24"/>
    <mergeCell ref="AA23:AA24"/>
    <mergeCell ref="X25:X26"/>
    <mergeCell ref="Y25:Y26"/>
    <mergeCell ref="V21:V22"/>
    <mergeCell ref="W21:W22"/>
    <mergeCell ref="X21:X22"/>
    <mergeCell ref="Y21:Y22"/>
    <mergeCell ref="Z21:Z22"/>
    <mergeCell ref="AA21:AA22"/>
    <mergeCell ref="AB21:AB22"/>
    <mergeCell ref="AC21:AC22"/>
    <mergeCell ref="W23:W24"/>
    <mergeCell ref="AB23:AB24"/>
    <mergeCell ref="AC23:AC24"/>
    <mergeCell ref="R23:R24"/>
    <mergeCell ref="S23:S24"/>
    <mergeCell ref="T23:T24"/>
    <mergeCell ref="U23:U24"/>
    <mergeCell ref="V23:V24"/>
    <mergeCell ref="X23:X24"/>
    <mergeCell ref="Y23:Y24"/>
    <mergeCell ref="B25:B26"/>
    <mergeCell ref="C25:C26"/>
    <mergeCell ref="D25:D26"/>
    <mergeCell ref="L25:L26"/>
    <mergeCell ref="M25:M26"/>
    <mergeCell ref="N25:N26"/>
    <mergeCell ref="V25:V26"/>
    <mergeCell ref="W25:W26"/>
    <mergeCell ref="B23:B24"/>
    <mergeCell ref="C23:C24"/>
    <mergeCell ref="D23:D24"/>
    <mergeCell ref="L23:L24"/>
    <mergeCell ref="M23:M24"/>
    <mergeCell ref="N23:N24"/>
    <mergeCell ref="O23:O24"/>
    <mergeCell ref="P23:P24"/>
    <mergeCell ref="Q23:Q24"/>
    <mergeCell ref="N27:N28"/>
    <mergeCell ref="O27:O28"/>
    <mergeCell ref="U25:U26"/>
    <mergeCell ref="S27:S28"/>
    <mergeCell ref="T27:T28"/>
    <mergeCell ref="U27:U28"/>
    <mergeCell ref="B27:B28"/>
    <mergeCell ref="C27:C28"/>
    <mergeCell ref="D27:D28"/>
    <mergeCell ref="L27:L28"/>
    <mergeCell ref="M27:M28"/>
    <mergeCell ref="P25:P26"/>
    <mergeCell ref="Q25:Q26"/>
    <mergeCell ref="R25:R26"/>
    <mergeCell ref="S25:S26"/>
    <mergeCell ref="R27:R28"/>
    <mergeCell ref="O25:O26"/>
    <mergeCell ref="T25:T26"/>
    <mergeCell ref="V27:V28"/>
    <mergeCell ref="W27:W28"/>
    <mergeCell ref="X27:X28"/>
    <mergeCell ref="AB27:AB28"/>
    <mergeCell ref="AC27:AC28"/>
    <mergeCell ref="B29:B30"/>
    <mergeCell ref="C29:C30"/>
    <mergeCell ref="D29:D30"/>
    <mergeCell ref="L29:L30"/>
    <mergeCell ref="M29:M30"/>
    <mergeCell ref="N29:N30"/>
    <mergeCell ref="O29:O30"/>
    <mergeCell ref="W29:W30"/>
    <mergeCell ref="X29:X30"/>
    <mergeCell ref="Y29:Y30"/>
    <mergeCell ref="Z29:Z30"/>
    <mergeCell ref="AA29:AA30"/>
    <mergeCell ref="AB29:AB30"/>
    <mergeCell ref="AC29:AC30"/>
    <mergeCell ref="AA27:AA28"/>
    <mergeCell ref="P27:P28"/>
    <mergeCell ref="Q27:Q28"/>
    <mergeCell ref="Y27:Y28"/>
    <mergeCell ref="Z27:Z28"/>
    <mergeCell ref="V29:V30"/>
    <mergeCell ref="P29:P30"/>
    <mergeCell ref="B31:B32"/>
    <mergeCell ref="C31:C32"/>
    <mergeCell ref="D31:D32"/>
    <mergeCell ref="L31:L32"/>
    <mergeCell ref="M31:M32"/>
    <mergeCell ref="N31:N32"/>
    <mergeCell ref="O31:O32"/>
    <mergeCell ref="P31:P32"/>
    <mergeCell ref="Q31:Q32"/>
    <mergeCell ref="R29:R30"/>
    <mergeCell ref="S29:S30"/>
    <mergeCell ref="T29:T30"/>
    <mergeCell ref="U29:U30"/>
    <mergeCell ref="Q29:Q30"/>
    <mergeCell ref="AC31:AC32"/>
    <mergeCell ref="R31:R32"/>
    <mergeCell ref="S31:S32"/>
    <mergeCell ref="T31:T32"/>
    <mergeCell ref="U31:U32"/>
    <mergeCell ref="V31:V32"/>
    <mergeCell ref="W31:W32"/>
    <mergeCell ref="X31:X32"/>
    <mergeCell ref="Y31:Y32"/>
    <mergeCell ref="Z31:Z32"/>
    <mergeCell ref="AA31:AA32"/>
    <mergeCell ref="AB31:AB32"/>
    <mergeCell ref="AA33:AA34"/>
    <mergeCell ref="AB33:AB34"/>
    <mergeCell ref="T33:T34"/>
    <mergeCell ref="B33:B34"/>
    <mergeCell ref="C33:C34"/>
    <mergeCell ref="AB35:AB36"/>
    <mergeCell ref="AC35:AC36"/>
    <mergeCell ref="D33:D34"/>
    <mergeCell ref="L33:L34"/>
    <mergeCell ref="M33:M34"/>
    <mergeCell ref="N33:N34"/>
    <mergeCell ref="V33:V34"/>
    <mergeCell ref="W33:W34"/>
    <mergeCell ref="X33:X34"/>
    <mergeCell ref="Y33:Y34"/>
    <mergeCell ref="Z33:Z34"/>
    <mergeCell ref="O33:O34"/>
    <mergeCell ref="P33:P34"/>
    <mergeCell ref="Q33:Q34"/>
    <mergeCell ref="R33:R34"/>
    <mergeCell ref="S33:S34"/>
    <mergeCell ref="V35:V36"/>
    <mergeCell ref="AC33:AC34"/>
    <mergeCell ref="B35:B36"/>
    <mergeCell ref="C35:C36"/>
    <mergeCell ref="D35:D36"/>
    <mergeCell ref="L35:L36"/>
    <mergeCell ref="M35:M36"/>
    <mergeCell ref="N35:N36"/>
    <mergeCell ref="O35:O36"/>
    <mergeCell ref="U33:U34"/>
    <mergeCell ref="U35:U36"/>
    <mergeCell ref="B37:B38"/>
    <mergeCell ref="C37:C38"/>
    <mergeCell ref="D37:D38"/>
    <mergeCell ref="L37:L38"/>
    <mergeCell ref="M37:M38"/>
    <mergeCell ref="N37:N38"/>
    <mergeCell ref="O37:O38"/>
    <mergeCell ref="P37:P38"/>
    <mergeCell ref="Q37:Q38"/>
    <mergeCell ref="R37:R38"/>
    <mergeCell ref="S37:S38"/>
    <mergeCell ref="T37:T38"/>
    <mergeCell ref="U37:U38"/>
    <mergeCell ref="W35:W36"/>
    <mergeCell ref="X35:X36"/>
    <mergeCell ref="Y35:Y36"/>
    <mergeCell ref="Z35:Z36"/>
    <mergeCell ref="AA35:AA36"/>
    <mergeCell ref="P35:P36"/>
    <mergeCell ref="Q35:Q36"/>
    <mergeCell ref="R35:R36"/>
    <mergeCell ref="S35:S36"/>
    <mergeCell ref="T35:T36"/>
    <mergeCell ref="AA41:AA42"/>
    <mergeCell ref="AB41:AB42"/>
    <mergeCell ref="AC41:AC42"/>
    <mergeCell ref="Z41:Z42"/>
    <mergeCell ref="Z39:Z40"/>
    <mergeCell ref="AA39:AA40"/>
    <mergeCell ref="X41:X42"/>
    <mergeCell ref="Y41:Y42"/>
    <mergeCell ref="V37:V38"/>
    <mergeCell ref="W37:W38"/>
    <mergeCell ref="X37:X38"/>
    <mergeCell ref="Y37:Y38"/>
    <mergeCell ref="Z37:Z38"/>
    <mergeCell ref="AA37:AA38"/>
    <mergeCell ref="AB37:AB38"/>
    <mergeCell ref="AC37:AC38"/>
    <mergeCell ref="W39:W40"/>
    <mergeCell ref="AB39:AB40"/>
    <mergeCell ref="AC39:AC40"/>
    <mergeCell ref="R39:R40"/>
    <mergeCell ref="S39:S40"/>
    <mergeCell ref="T39:T40"/>
    <mergeCell ref="U39:U40"/>
    <mergeCell ref="V39:V40"/>
    <mergeCell ref="X39:X40"/>
    <mergeCell ref="Y39:Y40"/>
    <mergeCell ref="B41:B42"/>
    <mergeCell ref="C41:C42"/>
    <mergeCell ref="D41:D42"/>
    <mergeCell ref="L41:L42"/>
    <mergeCell ref="M41:M42"/>
    <mergeCell ref="N41:N42"/>
    <mergeCell ref="V41:V42"/>
    <mergeCell ref="W41:W42"/>
    <mergeCell ref="B39:B40"/>
    <mergeCell ref="C39:C40"/>
    <mergeCell ref="D39:D40"/>
    <mergeCell ref="L39:L40"/>
    <mergeCell ref="M39:M40"/>
    <mergeCell ref="N39:N40"/>
    <mergeCell ref="O39:O40"/>
    <mergeCell ref="P39:P40"/>
    <mergeCell ref="Q39:Q40"/>
    <mergeCell ref="N43:N44"/>
    <mergeCell ref="O43:O44"/>
    <mergeCell ref="U41:U42"/>
    <mergeCell ref="S43:S44"/>
    <mergeCell ref="T43:T44"/>
    <mergeCell ref="U43:U44"/>
    <mergeCell ref="B43:B44"/>
    <mergeCell ref="C43:C44"/>
    <mergeCell ref="D43:D44"/>
    <mergeCell ref="L43:L44"/>
    <mergeCell ref="M43:M44"/>
    <mergeCell ref="P41:P42"/>
    <mergeCell ref="Q41:Q42"/>
    <mergeCell ref="R41:R42"/>
    <mergeCell ref="S41:S42"/>
    <mergeCell ref="R43:R44"/>
    <mergeCell ref="O41:O42"/>
    <mergeCell ref="T41:T42"/>
    <mergeCell ref="V43:V44"/>
    <mergeCell ref="W43:W44"/>
    <mergeCell ref="X43:X44"/>
    <mergeCell ref="AB43:AB44"/>
    <mergeCell ref="AC43:AC44"/>
    <mergeCell ref="B45:B46"/>
    <mergeCell ref="C45:C46"/>
    <mergeCell ref="D45:D46"/>
    <mergeCell ref="L45:L46"/>
    <mergeCell ref="M45:M46"/>
    <mergeCell ref="N45:N46"/>
    <mergeCell ref="O45:O46"/>
    <mergeCell ref="W45:W46"/>
    <mergeCell ref="X45:X46"/>
    <mergeCell ref="Y45:Y46"/>
    <mergeCell ref="Z45:Z46"/>
    <mergeCell ref="AA45:AA46"/>
    <mergeCell ref="AB45:AB46"/>
    <mergeCell ref="AC45:AC46"/>
    <mergeCell ref="AA43:AA44"/>
    <mergeCell ref="P43:P44"/>
    <mergeCell ref="Q43:Q44"/>
    <mergeCell ref="Y43:Y44"/>
    <mergeCell ref="Z43:Z44"/>
    <mergeCell ref="V45:V46"/>
    <mergeCell ref="P45:P46"/>
    <mergeCell ref="B47:B48"/>
    <mergeCell ref="C47:C48"/>
    <mergeCell ref="D47:D48"/>
    <mergeCell ref="L47:L48"/>
    <mergeCell ref="M47:M48"/>
    <mergeCell ref="N47:N48"/>
    <mergeCell ref="O47:O48"/>
    <mergeCell ref="P47:P48"/>
    <mergeCell ref="Q47:Q48"/>
    <mergeCell ref="R45:R46"/>
    <mergeCell ref="S45:S46"/>
    <mergeCell ref="T45:T46"/>
    <mergeCell ref="U45:U46"/>
    <mergeCell ref="Q45:Q46"/>
    <mergeCell ref="AC47:AC48"/>
    <mergeCell ref="R47:R48"/>
    <mergeCell ref="S47:S48"/>
    <mergeCell ref="T47:T48"/>
    <mergeCell ref="U47:U48"/>
    <mergeCell ref="V47:V48"/>
    <mergeCell ref="W47:W48"/>
    <mergeCell ref="X47:X48"/>
    <mergeCell ref="Y47:Y48"/>
    <mergeCell ref="Z47:Z48"/>
    <mergeCell ref="AA47:AA48"/>
    <mergeCell ref="AB47:AB48"/>
    <mergeCell ref="AA49:AA50"/>
    <mergeCell ref="AB49:AB50"/>
    <mergeCell ref="T49:T50"/>
    <mergeCell ref="B49:B50"/>
    <mergeCell ref="C49:C50"/>
    <mergeCell ref="AB51:AB52"/>
    <mergeCell ref="AC51:AC52"/>
    <mergeCell ref="D49:D50"/>
    <mergeCell ref="L49:L50"/>
    <mergeCell ref="M49:M50"/>
    <mergeCell ref="N49:N50"/>
    <mergeCell ref="V49:V50"/>
    <mergeCell ref="W49:W50"/>
    <mergeCell ref="X49:X50"/>
    <mergeCell ref="Y49:Y50"/>
    <mergeCell ref="Z49:Z50"/>
    <mergeCell ref="O49:O50"/>
    <mergeCell ref="P49:P50"/>
    <mergeCell ref="Q49:Q50"/>
    <mergeCell ref="R49:R50"/>
    <mergeCell ref="S49:S50"/>
    <mergeCell ref="V51:V52"/>
    <mergeCell ref="AC49:AC50"/>
    <mergeCell ref="B51:B52"/>
    <mergeCell ref="C51:C52"/>
    <mergeCell ref="D51:D52"/>
    <mergeCell ref="L51:L52"/>
    <mergeCell ref="M51:M52"/>
    <mergeCell ref="N51:N52"/>
    <mergeCell ref="O51:O52"/>
    <mergeCell ref="U49:U50"/>
    <mergeCell ref="U51:U52"/>
    <mergeCell ref="B53:B54"/>
    <mergeCell ref="C53:C54"/>
    <mergeCell ref="D53:D54"/>
    <mergeCell ref="L53:L54"/>
    <mergeCell ref="M53:M54"/>
    <mergeCell ref="N53:N54"/>
    <mergeCell ref="O53:O54"/>
    <mergeCell ref="P53:P54"/>
    <mergeCell ref="Q53:Q54"/>
    <mergeCell ref="R53:R54"/>
    <mergeCell ref="S53:S54"/>
    <mergeCell ref="T53:T54"/>
    <mergeCell ref="U53:U54"/>
    <mergeCell ref="W51:W52"/>
    <mergeCell ref="X51:X52"/>
    <mergeCell ref="Y51:Y52"/>
    <mergeCell ref="Z51:Z52"/>
    <mergeCell ref="AA51:AA52"/>
    <mergeCell ref="P51:P52"/>
    <mergeCell ref="Q51:Q52"/>
    <mergeCell ref="R51:R52"/>
    <mergeCell ref="S51:S52"/>
    <mergeCell ref="T51:T52"/>
    <mergeCell ref="AA57:AA58"/>
    <mergeCell ref="AB57:AB58"/>
    <mergeCell ref="AC57:AC58"/>
    <mergeCell ref="Z57:Z58"/>
    <mergeCell ref="Z55:Z56"/>
    <mergeCell ref="AA55:AA56"/>
    <mergeCell ref="X57:X58"/>
    <mergeCell ref="Y57:Y58"/>
    <mergeCell ref="V53:V54"/>
    <mergeCell ref="W53:W54"/>
    <mergeCell ref="X53:X54"/>
    <mergeCell ref="Y53:Y54"/>
    <mergeCell ref="Z53:Z54"/>
    <mergeCell ref="AA53:AA54"/>
    <mergeCell ref="AB53:AB54"/>
    <mergeCell ref="AC53:AC54"/>
    <mergeCell ref="W55:W56"/>
    <mergeCell ref="AB55:AB56"/>
    <mergeCell ref="AC55:AC56"/>
    <mergeCell ref="R55:R56"/>
    <mergeCell ref="S55:S56"/>
    <mergeCell ref="T55:T56"/>
    <mergeCell ref="U55:U56"/>
    <mergeCell ref="V55:V56"/>
    <mergeCell ref="X55:X56"/>
    <mergeCell ref="Y55:Y56"/>
    <mergeCell ref="B57:B58"/>
    <mergeCell ref="C57:C58"/>
    <mergeCell ref="D57:D58"/>
    <mergeCell ref="L57:L58"/>
    <mergeCell ref="M57:M58"/>
    <mergeCell ref="N57:N58"/>
    <mergeCell ref="V57:V58"/>
    <mergeCell ref="W57:W58"/>
    <mergeCell ref="B55:B56"/>
    <mergeCell ref="C55:C56"/>
    <mergeCell ref="D55:D56"/>
    <mergeCell ref="L55:L56"/>
    <mergeCell ref="M55:M56"/>
    <mergeCell ref="N55:N56"/>
    <mergeCell ref="O55:O56"/>
    <mergeCell ref="P55:P56"/>
    <mergeCell ref="Q55:Q56"/>
    <mergeCell ref="N59:N60"/>
    <mergeCell ref="O59:O60"/>
    <mergeCell ref="U57:U58"/>
    <mergeCell ref="S59:S60"/>
    <mergeCell ref="T59:T60"/>
    <mergeCell ref="U59:U60"/>
    <mergeCell ref="B59:B60"/>
    <mergeCell ref="C59:C60"/>
    <mergeCell ref="D59:D60"/>
    <mergeCell ref="L59:L60"/>
    <mergeCell ref="M59:M60"/>
    <mergeCell ref="P57:P58"/>
    <mergeCell ref="Q57:Q58"/>
    <mergeCell ref="R57:R58"/>
    <mergeCell ref="S57:S58"/>
    <mergeCell ref="R59:R60"/>
    <mergeCell ref="O57:O58"/>
    <mergeCell ref="T57:T58"/>
    <mergeCell ref="V59:V60"/>
    <mergeCell ref="W59:W60"/>
    <mergeCell ref="X59:X60"/>
    <mergeCell ref="AB59:AB60"/>
    <mergeCell ref="AC59:AC60"/>
    <mergeCell ref="B61:B62"/>
    <mergeCell ref="C61:C62"/>
    <mergeCell ref="D61:D62"/>
    <mergeCell ref="L61:L62"/>
    <mergeCell ref="M61:M62"/>
    <mergeCell ref="N61:N62"/>
    <mergeCell ref="O61:O62"/>
    <mergeCell ref="W61:W62"/>
    <mergeCell ref="X61:X62"/>
    <mergeCell ref="Y61:Y62"/>
    <mergeCell ref="Z61:Z62"/>
    <mergeCell ref="AA61:AA62"/>
    <mergeCell ref="AB61:AB62"/>
    <mergeCell ref="AC61:AC62"/>
    <mergeCell ref="AA59:AA60"/>
    <mergeCell ref="P59:P60"/>
    <mergeCell ref="Q59:Q60"/>
    <mergeCell ref="Y59:Y60"/>
    <mergeCell ref="Z59:Z60"/>
    <mergeCell ref="V61:V62"/>
    <mergeCell ref="P61:P62"/>
    <mergeCell ref="B63:B64"/>
    <mergeCell ref="C63:C64"/>
    <mergeCell ref="D63:D64"/>
    <mergeCell ref="L63:L64"/>
    <mergeCell ref="M63:M64"/>
    <mergeCell ref="N63:N64"/>
    <mergeCell ref="O63:O64"/>
    <mergeCell ref="P63:P64"/>
    <mergeCell ref="Q63:Q64"/>
    <mergeCell ref="R61:R62"/>
    <mergeCell ref="S61:S62"/>
    <mergeCell ref="T61:T62"/>
    <mergeCell ref="U61:U62"/>
    <mergeCell ref="Q61:Q62"/>
    <mergeCell ref="AC63:AC64"/>
    <mergeCell ref="R63:R64"/>
    <mergeCell ref="S63:S64"/>
    <mergeCell ref="T63:T64"/>
    <mergeCell ref="U63:U64"/>
    <mergeCell ref="V63:V64"/>
    <mergeCell ref="W63:W64"/>
    <mergeCell ref="X63:X64"/>
    <mergeCell ref="Y63:Y64"/>
    <mergeCell ref="Z63:Z64"/>
    <mergeCell ref="AA63:AA64"/>
    <mergeCell ref="AB63:AB64"/>
    <mergeCell ref="AA65:AA66"/>
    <mergeCell ref="AB65:AB66"/>
    <mergeCell ref="T65:T66"/>
    <mergeCell ref="B65:B66"/>
    <mergeCell ref="C65:C66"/>
    <mergeCell ref="AB67:AB68"/>
    <mergeCell ref="AC67:AC68"/>
    <mergeCell ref="D65:D66"/>
    <mergeCell ref="L65:L66"/>
    <mergeCell ref="M65:M66"/>
    <mergeCell ref="N65:N66"/>
    <mergeCell ref="V65:V66"/>
    <mergeCell ref="W65:W66"/>
    <mergeCell ref="X65:X66"/>
    <mergeCell ref="Y65:Y66"/>
    <mergeCell ref="Z65:Z66"/>
    <mergeCell ref="O65:O66"/>
    <mergeCell ref="P65:P66"/>
    <mergeCell ref="Q65:Q66"/>
    <mergeCell ref="R65:R66"/>
    <mergeCell ref="S65:S66"/>
    <mergeCell ref="V67:V68"/>
    <mergeCell ref="AC65:AC66"/>
    <mergeCell ref="B67:B68"/>
    <mergeCell ref="C67:C68"/>
    <mergeCell ref="D67:D68"/>
    <mergeCell ref="L67:L68"/>
    <mergeCell ref="M67:M68"/>
    <mergeCell ref="N67:N68"/>
    <mergeCell ref="O67:O68"/>
    <mergeCell ref="U65:U66"/>
    <mergeCell ref="U67:U68"/>
    <mergeCell ref="B69:B70"/>
    <mergeCell ref="C69:C70"/>
    <mergeCell ref="D69:D70"/>
    <mergeCell ref="L69:L70"/>
    <mergeCell ref="M69:M70"/>
    <mergeCell ref="N69:N70"/>
    <mergeCell ref="O69:O70"/>
    <mergeCell ref="P69:P70"/>
    <mergeCell ref="Q69:Q70"/>
    <mergeCell ref="R69:R70"/>
    <mergeCell ref="S69:S70"/>
    <mergeCell ref="T69:T70"/>
    <mergeCell ref="U69:U70"/>
    <mergeCell ref="W67:W68"/>
    <mergeCell ref="X67:X68"/>
    <mergeCell ref="Y67:Y68"/>
    <mergeCell ref="Z67:Z68"/>
    <mergeCell ref="AA67:AA68"/>
    <mergeCell ref="P67:P68"/>
    <mergeCell ref="Q67:Q68"/>
    <mergeCell ref="R67:R68"/>
    <mergeCell ref="S67:S68"/>
    <mergeCell ref="T67:T68"/>
    <mergeCell ref="AA73:AA74"/>
    <mergeCell ref="AB73:AB74"/>
    <mergeCell ref="AC73:AC74"/>
    <mergeCell ref="Z73:Z74"/>
    <mergeCell ref="Z71:Z72"/>
    <mergeCell ref="AA71:AA72"/>
    <mergeCell ref="X73:X74"/>
    <mergeCell ref="Y73:Y74"/>
    <mergeCell ref="V69:V70"/>
    <mergeCell ref="W69:W70"/>
    <mergeCell ref="X69:X70"/>
    <mergeCell ref="Y69:Y70"/>
    <mergeCell ref="Z69:Z70"/>
    <mergeCell ref="AA69:AA70"/>
    <mergeCell ref="AB69:AB70"/>
    <mergeCell ref="AC69:AC70"/>
    <mergeCell ref="W71:W72"/>
    <mergeCell ref="AB71:AB72"/>
    <mergeCell ref="AC71:AC72"/>
    <mergeCell ref="R71:R72"/>
    <mergeCell ref="S71:S72"/>
    <mergeCell ref="T71:T72"/>
    <mergeCell ref="U71:U72"/>
    <mergeCell ref="V71:V72"/>
    <mergeCell ref="X71:X72"/>
    <mergeCell ref="Y71:Y72"/>
    <mergeCell ref="B73:B74"/>
    <mergeCell ref="C73:C74"/>
    <mergeCell ref="D73:D74"/>
    <mergeCell ref="L73:L74"/>
    <mergeCell ref="M73:M74"/>
    <mergeCell ref="N73:N74"/>
    <mergeCell ref="V73:V74"/>
    <mergeCell ref="W73:W74"/>
    <mergeCell ref="B71:B72"/>
    <mergeCell ref="C71:C72"/>
    <mergeCell ref="D71:D72"/>
    <mergeCell ref="L71:L72"/>
    <mergeCell ref="M71:M72"/>
    <mergeCell ref="N71:N72"/>
    <mergeCell ref="O71:O72"/>
    <mergeCell ref="P71:P72"/>
    <mergeCell ref="Q71:Q72"/>
    <mergeCell ref="N75:N76"/>
    <mergeCell ref="O75:O76"/>
    <mergeCell ref="U73:U74"/>
    <mergeCell ref="S75:S76"/>
    <mergeCell ref="T75:T76"/>
    <mergeCell ref="U75:U76"/>
    <mergeCell ref="B75:B76"/>
    <mergeCell ref="C75:C76"/>
    <mergeCell ref="D75:D76"/>
    <mergeCell ref="L75:L76"/>
    <mergeCell ref="M75:M76"/>
    <mergeCell ref="P73:P74"/>
    <mergeCell ref="Q73:Q74"/>
    <mergeCell ref="R73:R74"/>
    <mergeCell ref="S73:S74"/>
    <mergeCell ref="R75:R76"/>
    <mergeCell ref="O73:O74"/>
    <mergeCell ref="T73:T74"/>
    <mergeCell ref="V75:V76"/>
    <mergeCell ref="W75:W76"/>
    <mergeCell ref="X75:X76"/>
    <mergeCell ref="AB75:AB76"/>
    <mergeCell ref="AC75:AC76"/>
    <mergeCell ref="B77:B78"/>
    <mergeCell ref="C77:C78"/>
    <mergeCell ref="D77:D78"/>
    <mergeCell ref="L77:L78"/>
    <mergeCell ref="M77:M78"/>
    <mergeCell ref="N77:N78"/>
    <mergeCell ref="O77:O78"/>
    <mergeCell ref="W77:W78"/>
    <mergeCell ref="X77:X78"/>
    <mergeCell ref="Y77:Y78"/>
    <mergeCell ref="Z77:Z78"/>
    <mergeCell ref="AA77:AA78"/>
    <mergeCell ref="AB77:AB78"/>
    <mergeCell ref="AC77:AC78"/>
    <mergeCell ref="AA75:AA76"/>
    <mergeCell ref="P75:P76"/>
    <mergeCell ref="Q75:Q76"/>
    <mergeCell ref="Y75:Y76"/>
    <mergeCell ref="Z75:Z76"/>
    <mergeCell ref="V77:V78"/>
    <mergeCell ref="P77:P78"/>
    <mergeCell ref="B79:B80"/>
    <mergeCell ref="C79:C80"/>
    <mergeCell ref="D79:D80"/>
    <mergeCell ref="L79:L80"/>
    <mergeCell ref="M79:M80"/>
    <mergeCell ref="N79:N80"/>
    <mergeCell ref="O79:O80"/>
    <mergeCell ref="P79:P80"/>
    <mergeCell ref="Q79:Q80"/>
    <mergeCell ref="R77:R78"/>
    <mergeCell ref="S77:S78"/>
    <mergeCell ref="T77:T78"/>
    <mergeCell ref="U77:U78"/>
    <mergeCell ref="Q77:Q78"/>
    <mergeCell ref="AC79:AC80"/>
    <mergeCell ref="R79:R80"/>
    <mergeCell ref="S79:S80"/>
    <mergeCell ref="T79:T80"/>
    <mergeCell ref="U79:U80"/>
    <mergeCell ref="V79:V80"/>
    <mergeCell ref="W79:W80"/>
    <mergeCell ref="X79:X80"/>
    <mergeCell ref="Y79:Y80"/>
    <mergeCell ref="Z79:Z80"/>
    <mergeCell ref="AA79:AA80"/>
    <mergeCell ref="AB79:AB80"/>
    <mergeCell ref="AB81:AB82"/>
    <mergeCell ref="B81:B82"/>
    <mergeCell ref="C81:C82"/>
    <mergeCell ref="AB83:AB84"/>
    <mergeCell ref="AC83:AC84"/>
    <mergeCell ref="D81:D82"/>
    <mergeCell ref="L81:L82"/>
    <mergeCell ref="M81:M82"/>
    <mergeCell ref="N81:N82"/>
    <mergeCell ref="Z81:Z82"/>
    <mergeCell ref="O81:O82"/>
    <mergeCell ref="P81:P82"/>
    <mergeCell ref="Q81:Q82"/>
    <mergeCell ref="R81:R82"/>
    <mergeCell ref="S81:S82"/>
    <mergeCell ref="T81:T82"/>
    <mergeCell ref="O83:O84"/>
    <mergeCell ref="U81:U82"/>
    <mergeCell ref="V81:V82"/>
    <mergeCell ref="W81:W82"/>
    <mergeCell ref="X81:X82"/>
    <mergeCell ref="Y81:Y82"/>
    <mergeCell ref="W83:W84"/>
    <mergeCell ref="X83:X84"/>
    <mergeCell ref="P85:P86"/>
    <mergeCell ref="V83:V84"/>
    <mergeCell ref="AC81:AC82"/>
    <mergeCell ref="B83:B84"/>
    <mergeCell ref="C83:C84"/>
    <mergeCell ref="D83:D84"/>
    <mergeCell ref="L83:L84"/>
    <mergeCell ref="M83:M84"/>
    <mergeCell ref="N83:N84"/>
    <mergeCell ref="B85:B86"/>
    <mergeCell ref="C85:C86"/>
    <mergeCell ref="D85:D86"/>
    <mergeCell ref="L85:L86"/>
    <mergeCell ref="M85:M86"/>
    <mergeCell ref="N85:N86"/>
    <mergeCell ref="AA83:AA84"/>
    <mergeCell ref="P83:P84"/>
    <mergeCell ref="Q83:Q84"/>
    <mergeCell ref="R83:R84"/>
    <mergeCell ref="S83:S84"/>
    <mergeCell ref="T83:T84"/>
    <mergeCell ref="U83:U84"/>
    <mergeCell ref="AA85:AA86"/>
    <mergeCell ref="AA81:AA82"/>
    <mergeCell ref="Y83:Y84"/>
    <mergeCell ref="Z83:Z84"/>
    <mergeCell ref="Q85:Q86"/>
    <mergeCell ref="R85:R86"/>
    <mergeCell ref="S85:S86"/>
    <mergeCell ref="T85:T86"/>
    <mergeCell ref="U85:U86"/>
    <mergeCell ref="V85:V86"/>
    <mergeCell ref="W85:W86"/>
    <mergeCell ref="X85:X86"/>
    <mergeCell ref="Y85:Y86"/>
    <mergeCell ref="Z85:Z86"/>
    <mergeCell ref="AB85:AB86"/>
    <mergeCell ref="AC85:AC86"/>
    <mergeCell ref="B87:B88"/>
    <mergeCell ref="C87:C88"/>
    <mergeCell ref="D87:D88"/>
    <mergeCell ref="L87:L88"/>
    <mergeCell ref="M87:M88"/>
    <mergeCell ref="N87:N88"/>
    <mergeCell ref="O87:O88"/>
    <mergeCell ref="P87:P88"/>
    <mergeCell ref="Q87:Q88"/>
    <mergeCell ref="Z87:Z88"/>
    <mergeCell ref="AA87:AA88"/>
    <mergeCell ref="AB87:AB88"/>
    <mergeCell ref="AC87:AC88"/>
    <mergeCell ref="R87:R88"/>
    <mergeCell ref="S87:S88"/>
    <mergeCell ref="T87:T88"/>
    <mergeCell ref="U87:U88"/>
    <mergeCell ref="V87:V88"/>
    <mergeCell ref="W87:W88"/>
    <mergeCell ref="X87:X88"/>
    <mergeCell ref="Y87:Y88"/>
    <mergeCell ref="O85:O86"/>
  </mergeCells>
  <phoneticPr fontId="6"/>
  <printOptions horizontalCentered="1" verticalCentered="1"/>
  <pageMargins left="0.59055118110236227" right="0.59055118110236227" top="0.59055118110236227" bottom="0.59055118110236227" header="0.31496062992125984" footer="0.31496062992125984"/>
  <pageSetup paperSize="9" scale="35" firstPageNumber="86" orientation="portrait" useFirstPageNumber="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4B698-72D8-4E3A-A4DD-EDFAB036515E}">
  <dimension ref="A1:I13"/>
  <sheetViews>
    <sheetView view="pageBreakPreview" topLeftCell="A3" zoomScaleNormal="100" zoomScaleSheetLayoutView="100" workbookViewId="0">
      <selection activeCell="G29" sqref="G29"/>
    </sheetView>
  </sheetViews>
  <sheetFormatPr defaultRowHeight="13.5" x14ac:dyDescent="0.15"/>
  <cols>
    <col min="1" max="1" width="8.796875" style="479"/>
    <col min="2" max="2" width="11.69921875" style="479" customWidth="1"/>
    <col min="3" max="9" width="9.5" style="479" customWidth="1"/>
    <col min="10" max="16384" width="8.796875" style="479"/>
  </cols>
  <sheetData>
    <row r="1" spans="1:9" ht="14.25" x14ac:dyDescent="0.15">
      <c r="A1" s="503" t="s">
        <v>1004</v>
      </c>
      <c r="B1" s="503"/>
    </row>
    <row r="2" spans="1:9" ht="14.25" x14ac:dyDescent="0.15">
      <c r="A2" s="495" t="s">
        <v>1003</v>
      </c>
      <c r="B2" s="495"/>
    </row>
    <row r="3" spans="1:9" ht="14.25" thickBot="1" x14ac:dyDescent="0.2"/>
    <row r="4" spans="1:9" x14ac:dyDescent="0.15">
      <c r="A4" s="494"/>
      <c r="B4" s="502"/>
      <c r="C4" s="492" t="s">
        <v>1002</v>
      </c>
      <c r="D4" s="491" t="s">
        <v>1001</v>
      </c>
      <c r="E4" s="491" t="s">
        <v>1000</v>
      </c>
      <c r="F4" s="491" t="s">
        <v>999</v>
      </c>
      <c r="G4" s="491" t="s">
        <v>998</v>
      </c>
      <c r="H4" s="491" t="s">
        <v>997</v>
      </c>
      <c r="I4" s="490" t="s">
        <v>996</v>
      </c>
    </row>
    <row r="5" spans="1:9" ht="19.149999999999999" customHeight="1" x14ac:dyDescent="0.15">
      <c r="A5" s="489" t="s">
        <v>987</v>
      </c>
      <c r="B5" s="501" t="s">
        <v>986</v>
      </c>
      <c r="C5" s="500">
        <v>1</v>
      </c>
      <c r="D5" s="499">
        <v>1</v>
      </c>
      <c r="E5" s="499">
        <v>1.1000000000000001</v>
      </c>
      <c r="F5" s="499">
        <v>1.2</v>
      </c>
      <c r="G5" s="499">
        <v>1.2</v>
      </c>
      <c r="H5" s="499">
        <v>1.2</v>
      </c>
      <c r="I5" s="498">
        <v>3.3</v>
      </c>
    </row>
    <row r="6" spans="1:9" ht="19.149999999999999" customHeight="1" thickBot="1" x14ac:dyDescent="0.2">
      <c r="A6" s="484" t="s">
        <v>985</v>
      </c>
      <c r="B6" s="497" t="s">
        <v>984</v>
      </c>
      <c r="C6" s="482">
        <v>1.1000000000000001</v>
      </c>
      <c r="D6" s="481">
        <v>1.1000000000000001</v>
      </c>
      <c r="E6" s="496">
        <v>1.1000000000000001</v>
      </c>
      <c r="F6" s="481">
        <v>1.6</v>
      </c>
      <c r="G6" s="496">
        <v>1.6</v>
      </c>
      <c r="H6" s="481">
        <v>1.6</v>
      </c>
      <c r="I6" s="480">
        <v>2.7</v>
      </c>
    </row>
    <row r="9" spans="1:9" ht="14.25" x14ac:dyDescent="0.15">
      <c r="A9" s="495" t="s">
        <v>995</v>
      </c>
    </row>
    <row r="10" spans="1:9" ht="14.25" thickBot="1" x14ac:dyDescent="0.2"/>
    <row r="11" spans="1:9" x14ac:dyDescent="0.15">
      <c r="A11" s="494"/>
      <c r="B11" s="493"/>
      <c r="C11" s="492" t="s">
        <v>994</v>
      </c>
      <c r="D11" s="491" t="s">
        <v>993</v>
      </c>
      <c r="E11" s="491" t="s">
        <v>992</v>
      </c>
      <c r="F11" s="491" t="s">
        <v>991</v>
      </c>
      <c r="G11" s="491" t="s">
        <v>990</v>
      </c>
      <c r="H11" s="491" t="s">
        <v>989</v>
      </c>
      <c r="I11" s="490" t="s">
        <v>988</v>
      </c>
    </row>
    <row r="12" spans="1:9" ht="20.45" customHeight="1" x14ac:dyDescent="0.15">
      <c r="A12" s="489" t="s">
        <v>987</v>
      </c>
      <c r="B12" s="488" t="s">
        <v>986</v>
      </c>
      <c r="C12" s="487">
        <v>1.3</v>
      </c>
      <c r="D12" s="486">
        <v>1.3</v>
      </c>
      <c r="E12" s="486">
        <v>1.5</v>
      </c>
      <c r="F12" s="486">
        <v>1.5</v>
      </c>
      <c r="G12" s="486">
        <v>1.6</v>
      </c>
      <c r="H12" s="486">
        <v>1.7</v>
      </c>
      <c r="I12" s="485">
        <v>1.9</v>
      </c>
    </row>
    <row r="13" spans="1:9" ht="20.45" customHeight="1" thickBot="1" x14ac:dyDescent="0.2">
      <c r="A13" s="484" t="s">
        <v>985</v>
      </c>
      <c r="B13" s="483" t="s">
        <v>984</v>
      </c>
      <c r="C13" s="482">
        <v>1.4</v>
      </c>
      <c r="D13" s="481">
        <v>1.4</v>
      </c>
      <c r="E13" s="481">
        <v>1.6</v>
      </c>
      <c r="F13" s="481">
        <v>1.4</v>
      </c>
      <c r="G13" s="481">
        <v>1.4</v>
      </c>
      <c r="H13" s="481">
        <v>1.5</v>
      </c>
      <c r="I13" s="480">
        <v>1.9</v>
      </c>
    </row>
  </sheetData>
  <mergeCells count="2">
    <mergeCell ref="A4:B4"/>
    <mergeCell ref="A11:B11"/>
  </mergeCells>
  <phoneticPr fontId="6"/>
  <pageMargins left="0.7" right="0.7" top="0.75" bottom="0.75" header="0.3" footer="0.3"/>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5FEE7-B3F7-4748-BC43-DCD7D5445B4E}">
  <dimension ref="A1:G60"/>
  <sheetViews>
    <sheetView view="pageBreakPreview" topLeftCell="A19" zoomScaleNormal="100" zoomScaleSheetLayoutView="100" workbookViewId="0">
      <selection activeCell="G33" sqref="G33"/>
    </sheetView>
  </sheetViews>
  <sheetFormatPr defaultRowHeight="13.5" x14ac:dyDescent="0.15"/>
  <cols>
    <col min="1" max="1" width="11.5" style="479" customWidth="1"/>
    <col min="2" max="4" width="9.796875" style="479" customWidth="1"/>
    <col min="5" max="5" width="9.796875" style="504" customWidth="1"/>
    <col min="6" max="11" width="7.5" style="479" customWidth="1"/>
    <col min="12" max="16384" width="8.796875" style="479"/>
  </cols>
  <sheetData>
    <row r="1" spans="1:5" ht="16.149999999999999" customHeight="1" x14ac:dyDescent="0.15">
      <c r="A1" s="503" t="s">
        <v>1025</v>
      </c>
      <c r="B1" s="503"/>
    </row>
    <row r="2" spans="1:5" ht="16.149999999999999" customHeight="1" x14ac:dyDescent="0.15">
      <c r="A2" s="495" t="s">
        <v>1024</v>
      </c>
      <c r="B2" s="495"/>
    </row>
    <row r="3" spans="1:5" ht="16.149999999999999" customHeight="1" thickBot="1" x14ac:dyDescent="0.2">
      <c r="E3" s="504" t="s">
        <v>985</v>
      </c>
    </row>
    <row r="4" spans="1:5" ht="16.149999999999999" customHeight="1" thickBot="1" x14ac:dyDescent="0.2">
      <c r="A4" s="520" t="s">
        <v>1015</v>
      </c>
      <c r="B4" s="519" t="s">
        <v>3</v>
      </c>
      <c r="C4" s="518" t="s">
        <v>7</v>
      </c>
      <c r="D4" s="518" t="s">
        <v>1023</v>
      </c>
      <c r="E4" s="517" t="s">
        <v>15</v>
      </c>
    </row>
    <row r="5" spans="1:5" ht="16.149999999999999" customHeight="1" x14ac:dyDescent="0.15">
      <c r="A5" s="516" t="s">
        <v>1014</v>
      </c>
      <c r="B5" s="515">
        <v>1.1000000000000001</v>
      </c>
      <c r="C5" s="514">
        <v>1.2</v>
      </c>
      <c r="D5" s="514">
        <v>1.2</v>
      </c>
      <c r="E5" s="526">
        <v>1.3</v>
      </c>
    </row>
    <row r="6" spans="1:5" ht="16.149999999999999" customHeight="1" x14ac:dyDescent="0.15">
      <c r="A6" s="512" t="s">
        <v>1013</v>
      </c>
      <c r="B6" s="510">
        <v>1.5</v>
      </c>
      <c r="C6" s="509">
        <v>1.4</v>
      </c>
      <c r="D6" s="509">
        <v>1.5</v>
      </c>
      <c r="E6" s="522">
        <v>1.6</v>
      </c>
    </row>
    <row r="7" spans="1:5" ht="16.149999999999999" customHeight="1" x14ac:dyDescent="0.15">
      <c r="A7" s="512" t="s">
        <v>1012</v>
      </c>
      <c r="B7" s="510">
        <v>0.8</v>
      </c>
      <c r="C7" s="509">
        <v>1</v>
      </c>
      <c r="D7" s="509">
        <v>1</v>
      </c>
      <c r="E7" s="522">
        <v>1.1000000000000001</v>
      </c>
    </row>
    <row r="8" spans="1:5" ht="16.149999999999999" customHeight="1" x14ac:dyDescent="0.15">
      <c r="A8" s="512" t="s">
        <v>1011</v>
      </c>
      <c r="B8" s="510">
        <v>0.7</v>
      </c>
      <c r="C8" s="509">
        <v>0.8</v>
      </c>
      <c r="D8" s="509">
        <v>0.8</v>
      </c>
      <c r="E8" s="522">
        <v>0.9</v>
      </c>
    </row>
    <row r="9" spans="1:5" ht="16.149999999999999" customHeight="1" x14ac:dyDescent="0.15">
      <c r="A9" s="512" t="s">
        <v>1010</v>
      </c>
      <c r="B9" s="510">
        <v>0.8</v>
      </c>
      <c r="C9" s="509">
        <v>0.8</v>
      </c>
      <c r="D9" s="509">
        <v>1.1000000000000001</v>
      </c>
      <c r="E9" s="522">
        <v>1.2</v>
      </c>
    </row>
    <row r="10" spans="1:5" ht="16.149999999999999" customHeight="1" x14ac:dyDescent="0.15">
      <c r="A10" s="512" t="s">
        <v>1009</v>
      </c>
      <c r="B10" s="510">
        <v>0.9</v>
      </c>
      <c r="C10" s="509">
        <v>1.2</v>
      </c>
      <c r="D10" s="509">
        <v>1.2</v>
      </c>
      <c r="E10" s="522">
        <v>1.1000000000000001</v>
      </c>
    </row>
    <row r="11" spans="1:5" ht="16.149999999999999" customHeight="1" x14ac:dyDescent="0.15">
      <c r="A11" s="512" t="s">
        <v>1008</v>
      </c>
      <c r="B11" s="510">
        <v>0.9</v>
      </c>
      <c r="C11" s="509">
        <v>1.2</v>
      </c>
      <c r="D11" s="509">
        <v>1.1000000000000001</v>
      </c>
      <c r="E11" s="522">
        <v>1.4</v>
      </c>
    </row>
    <row r="12" spans="1:5" ht="16.149999999999999" customHeight="1" x14ac:dyDescent="0.15">
      <c r="A12" s="511" t="s">
        <v>1007</v>
      </c>
      <c r="B12" s="510">
        <v>0.8</v>
      </c>
      <c r="C12" s="508">
        <v>1</v>
      </c>
      <c r="D12" s="508">
        <v>1</v>
      </c>
      <c r="E12" s="522">
        <v>1.5</v>
      </c>
    </row>
    <row r="13" spans="1:5" ht="16.149999999999999" customHeight="1" x14ac:dyDescent="0.15">
      <c r="A13" s="511" t="s">
        <v>1006</v>
      </c>
      <c r="B13" s="510">
        <v>1.4</v>
      </c>
      <c r="C13" s="508">
        <v>1.2</v>
      </c>
      <c r="D13" s="508">
        <v>1.6</v>
      </c>
      <c r="E13" s="522">
        <v>1.7</v>
      </c>
    </row>
    <row r="14" spans="1:5" ht="16.149999999999999" customHeight="1" thickBot="1" x14ac:dyDescent="0.2">
      <c r="A14" s="506" t="s">
        <v>1005</v>
      </c>
      <c r="B14" s="505">
        <v>1.1000000000000001</v>
      </c>
      <c r="C14" s="496">
        <v>1.1000000000000001</v>
      </c>
      <c r="D14" s="496">
        <v>1.6</v>
      </c>
      <c r="E14" s="521">
        <v>1.9</v>
      </c>
    </row>
    <row r="15" spans="1:5" ht="16.149999999999999" customHeight="1" x14ac:dyDescent="0.15"/>
    <row r="16" spans="1:5" ht="16.149999999999999" customHeight="1" x14ac:dyDescent="0.15"/>
    <row r="17" spans="1:5" ht="16.149999999999999" customHeight="1" x14ac:dyDescent="0.15">
      <c r="A17" s="495" t="s">
        <v>1022</v>
      </c>
    </row>
    <row r="18" spans="1:5" ht="16.149999999999999" customHeight="1" thickBot="1" x14ac:dyDescent="0.2">
      <c r="E18" s="504" t="s">
        <v>985</v>
      </c>
    </row>
    <row r="19" spans="1:5" ht="16.149999999999999" customHeight="1" thickBot="1" x14ac:dyDescent="0.2">
      <c r="A19" s="520" t="s">
        <v>1015</v>
      </c>
      <c r="B19" s="519" t="s">
        <v>45</v>
      </c>
      <c r="C19" s="518" t="s">
        <v>1021</v>
      </c>
      <c r="D19" s="518" t="s">
        <v>1020</v>
      </c>
      <c r="E19" s="517" t="s">
        <v>1019</v>
      </c>
    </row>
    <row r="20" spans="1:5" ht="16.149999999999999" customHeight="1" x14ac:dyDescent="0.15">
      <c r="A20" s="516" t="s">
        <v>1014</v>
      </c>
      <c r="B20" s="515">
        <v>1.4</v>
      </c>
      <c r="C20" s="514">
        <v>1.5</v>
      </c>
      <c r="D20" s="514">
        <v>1.9</v>
      </c>
      <c r="E20" s="526">
        <v>2</v>
      </c>
    </row>
    <row r="21" spans="1:5" ht="16.149999999999999" customHeight="1" x14ac:dyDescent="0.15">
      <c r="A21" s="512" t="s">
        <v>1013</v>
      </c>
      <c r="B21" s="510">
        <v>1.4</v>
      </c>
      <c r="C21" s="509">
        <v>1.8</v>
      </c>
      <c r="D21" s="509">
        <v>2.2000000000000002</v>
      </c>
      <c r="E21" s="522">
        <v>2.4</v>
      </c>
    </row>
    <row r="22" spans="1:5" ht="16.149999999999999" customHeight="1" x14ac:dyDescent="0.15">
      <c r="A22" s="512" t="s">
        <v>1012</v>
      </c>
      <c r="B22" s="510">
        <v>1.2</v>
      </c>
      <c r="C22" s="509">
        <v>1.7</v>
      </c>
      <c r="D22" s="509">
        <v>1.8</v>
      </c>
      <c r="E22" s="522">
        <v>2.2000000000000002</v>
      </c>
    </row>
    <row r="23" spans="1:5" ht="16.149999999999999" customHeight="1" x14ac:dyDescent="0.15">
      <c r="A23" s="512" t="s">
        <v>1011</v>
      </c>
      <c r="B23" s="510">
        <v>1.1000000000000001</v>
      </c>
      <c r="C23" s="509">
        <v>1.4</v>
      </c>
      <c r="D23" s="509">
        <v>1.6</v>
      </c>
      <c r="E23" s="522">
        <v>1.8</v>
      </c>
    </row>
    <row r="24" spans="1:5" ht="16.149999999999999" customHeight="1" x14ac:dyDescent="0.15">
      <c r="A24" s="512" t="s">
        <v>1010</v>
      </c>
      <c r="B24" s="510">
        <v>1.6</v>
      </c>
      <c r="C24" s="509">
        <v>1.6</v>
      </c>
      <c r="D24" s="509">
        <v>1.4</v>
      </c>
      <c r="E24" s="522">
        <v>1.5</v>
      </c>
    </row>
    <row r="25" spans="1:5" ht="16.149999999999999" customHeight="1" x14ac:dyDescent="0.15">
      <c r="A25" s="512" t="s">
        <v>1009</v>
      </c>
      <c r="B25" s="510">
        <v>0.8</v>
      </c>
      <c r="C25" s="509">
        <v>1</v>
      </c>
      <c r="D25" s="509">
        <v>1.1000000000000001</v>
      </c>
      <c r="E25" s="522">
        <v>1.4</v>
      </c>
    </row>
    <row r="26" spans="1:5" ht="16.149999999999999" customHeight="1" x14ac:dyDescent="0.15">
      <c r="A26" s="512" t="s">
        <v>1008</v>
      </c>
      <c r="B26" s="510">
        <v>1.6</v>
      </c>
      <c r="C26" s="509">
        <v>1.2</v>
      </c>
      <c r="D26" s="509">
        <v>1.6</v>
      </c>
      <c r="E26" s="522">
        <v>1.9</v>
      </c>
    </row>
    <row r="27" spans="1:5" ht="16.149999999999999" customHeight="1" x14ac:dyDescent="0.15">
      <c r="A27" s="511" t="s">
        <v>1007</v>
      </c>
      <c r="B27" s="510">
        <v>1.6</v>
      </c>
      <c r="C27" s="509">
        <v>1.8</v>
      </c>
      <c r="D27" s="509">
        <v>2.2999999999999998</v>
      </c>
      <c r="E27" s="522">
        <v>2.2999999999999998</v>
      </c>
    </row>
    <row r="28" spans="1:5" ht="16.149999999999999" customHeight="1" x14ac:dyDescent="0.15">
      <c r="A28" s="511" t="s">
        <v>1006</v>
      </c>
      <c r="B28" s="510">
        <v>1.2</v>
      </c>
      <c r="C28" s="509">
        <v>1.6</v>
      </c>
      <c r="D28" s="509">
        <v>1.9</v>
      </c>
      <c r="E28" s="522">
        <v>1.9</v>
      </c>
    </row>
    <row r="29" spans="1:5" ht="16.149999999999999" customHeight="1" thickBot="1" x14ac:dyDescent="0.2">
      <c r="A29" s="506" t="s">
        <v>1005</v>
      </c>
      <c r="B29" s="505">
        <v>1.4</v>
      </c>
      <c r="C29" s="481">
        <v>1.6</v>
      </c>
      <c r="D29" s="481">
        <v>1.5</v>
      </c>
      <c r="E29" s="521">
        <v>1.9</v>
      </c>
    </row>
    <row r="30" spans="1:5" ht="16.149999999999999" customHeight="1" x14ac:dyDescent="0.15"/>
    <row r="31" spans="1:5" ht="16.149999999999999" customHeight="1" x14ac:dyDescent="0.15"/>
    <row r="32" spans="1:5" ht="16.149999999999999" customHeight="1" x14ac:dyDescent="0.15">
      <c r="A32" s="495" t="s">
        <v>1018</v>
      </c>
    </row>
    <row r="33" spans="1:7" ht="16.149999999999999" customHeight="1" thickBot="1" x14ac:dyDescent="0.2">
      <c r="E33" s="504" t="s">
        <v>985</v>
      </c>
    </row>
    <row r="34" spans="1:7" ht="16.149999999999999" customHeight="1" thickBot="1" x14ac:dyDescent="0.2">
      <c r="A34" s="520" t="s">
        <v>1015</v>
      </c>
      <c r="B34" s="519" t="s">
        <v>1017</v>
      </c>
      <c r="C34" s="518" t="s">
        <v>194</v>
      </c>
      <c r="D34" s="518" t="s">
        <v>119</v>
      </c>
      <c r="E34" s="517" t="s">
        <v>103</v>
      </c>
    </row>
    <row r="35" spans="1:7" ht="16.149999999999999" customHeight="1" x14ac:dyDescent="0.15">
      <c r="A35" s="516" t="s">
        <v>1014</v>
      </c>
      <c r="B35" s="515">
        <v>1.7</v>
      </c>
      <c r="C35" s="514">
        <v>1.5</v>
      </c>
      <c r="D35" s="514">
        <v>1.9</v>
      </c>
      <c r="E35" s="526">
        <v>3.2</v>
      </c>
    </row>
    <row r="36" spans="1:7" ht="16.149999999999999" customHeight="1" x14ac:dyDescent="0.15">
      <c r="A36" s="512" t="s">
        <v>1013</v>
      </c>
      <c r="B36" s="510">
        <v>1.9</v>
      </c>
      <c r="C36" s="509">
        <v>1.2</v>
      </c>
      <c r="D36" s="509">
        <v>2.1</v>
      </c>
      <c r="E36" s="522">
        <v>3.6</v>
      </c>
    </row>
    <row r="37" spans="1:7" ht="16.149999999999999" customHeight="1" x14ac:dyDescent="0.15">
      <c r="A37" s="512" t="s">
        <v>1012</v>
      </c>
      <c r="B37" s="510">
        <v>2.2000000000000002</v>
      </c>
      <c r="C37" s="509">
        <v>1.4</v>
      </c>
      <c r="D37" s="509">
        <v>1.6</v>
      </c>
      <c r="E37" s="522">
        <v>2.2999999999999998</v>
      </c>
    </row>
    <row r="38" spans="1:7" ht="16.149999999999999" customHeight="1" x14ac:dyDescent="0.15">
      <c r="A38" s="512" t="s">
        <v>1011</v>
      </c>
      <c r="B38" s="510">
        <v>1.7</v>
      </c>
      <c r="C38" s="509">
        <v>1.3</v>
      </c>
      <c r="D38" s="509">
        <v>1.4</v>
      </c>
      <c r="E38" s="522">
        <v>2.5</v>
      </c>
    </row>
    <row r="39" spans="1:7" ht="16.149999999999999" customHeight="1" x14ac:dyDescent="0.15">
      <c r="A39" s="512" t="s">
        <v>1010</v>
      </c>
      <c r="B39" s="510">
        <v>2.6</v>
      </c>
      <c r="C39" s="509">
        <v>1.5</v>
      </c>
      <c r="D39" s="509">
        <v>1.3</v>
      </c>
      <c r="E39" s="522">
        <v>3.3</v>
      </c>
    </row>
    <row r="40" spans="1:7" ht="16.149999999999999" customHeight="1" x14ac:dyDescent="0.15">
      <c r="A40" s="512" t="s">
        <v>1009</v>
      </c>
      <c r="B40" s="510">
        <v>2.8</v>
      </c>
      <c r="C40" s="509">
        <v>1.6</v>
      </c>
      <c r="D40" s="509">
        <v>1.7</v>
      </c>
      <c r="E40" s="522">
        <v>3.9</v>
      </c>
    </row>
    <row r="41" spans="1:7" ht="16.149999999999999" customHeight="1" x14ac:dyDescent="0.15">
      <c r="A41" s="512" t="s">
        <v>1008</v>
      </c>
      <c r="B41" s="525">
        <v>3.7</v>
      </c>
      <c r="C41" s="524">
        <v>1.7</v>
      </c>
      <c r="D41" s="524">
        <v>1.5</v>
      </c>
      <c r="E41" s="523">
        <v>3</v>
      </c>
    </row>
    <row r="42" spans="1:7" ht="16.149999999999999" customHeight="1" x14ac:dyDescent="0.15">
      <c r="A42" s="511" t="s">
        <v>1007</v>
      </c>
      <c r="B42" s="510">
        <v>2.2000000000000002</v>
      </c>
      <c r="C42" s="509">
        <v>1.4</v>
      </c>
      <c r="D42" s="509">
        <v>1.4</v>
      </c>
      <c r="E42" s="522">
        <v>3.3</v>
      </c>
    </row>
    <row r="43" spans="1:7" ht="16.149999999999999" customHeight="1" x14ac:dyDescent="0.15">
      <c r="A43" s="511" t="s">
        <v>1006</v>
      </c>
      <c r="B43" s="510">
        <v>1.6</v>
      </c>
      <c r="C43" s="509">
        <v>1.7</v>
      </c>
      <c r="D43" s="509">
        <v>1.7</v>
      </c>
      <c r="E43" s="522">
        <v>3.9</v>
      </c>
    </row>
    <row r="44" spans="1:7" ht="16.149999999999999" customHeight="1" thickBot="1" x14ac:dyDescent="0.2">
      <c r="A44" s="506" t="s">
        <v>1005</v>
      </c>
      <c r="B44" s="505">
        <v>2.1</v>
      </c>
      <c r="C44" s="481">
        <v>1.5</v>
      </c>
      <c r="D44" s="481">
        <v>1.6</v>
      </c>
      <c r="E44" s="521">
        <v>2.9</v>
      </c>
    </row>
    <row r="45" spans="1:7" ht="16.149999999999999" customHeight="1" x14ac:dyDescent="0.15"/>
    <row r="46" spans="1:7" ht="16.149999999999999" customHeight="1" x14ac:dyDescent="0.15"/>
    <row r="47" spans="1:7" ht="16.149999999999999" customHeight="1" x14ac:dyDescent="0.15">
      <c r="A47" s="495" t="s">
        <v>1016</v>
      </c>
    </row>
    <row r="48" spans="1:7" ht="16.149999999999999" customHeight="1" thickBot="1" x14ac:dyDescent="0.2">
      <c r="G48" s="479" t="s">
        <v>985</v>
      </c>
    </row>
    <row r="49" spans="1:7" ht="16.149999999999999" customHeight="1" thickBot="1" x14ac:dyDescent="0.2">
      <c r="A49" s="520" t="s">
        <v>1015</v>
      </c>
      <c r="B49" s="519" t="s">
        <v>465</v>
      </c>
      <c r="C49" s="518" t="s">
        <v>39</v>
      </c>
      <c r="D49" s="518" t="s">
        <v>213</v>
      </c>
      <c r="E49" s="518" t="s">
        <v>67</v>
      </c>
      <c r="F49" s="518" t="s">
        <v>65</v>
      </c>
      <c r="G49" s="517" t="s">
        <v>81</v>
      </c>
    </row>
    <row r="50" spans="1:7" ht="16.149999999999999" customHeight="1" x14ac:dyDescent="0.15">
      <c r="A50" s="516" t="s">
        <v>1014</v>
      </c>
      <c r="B50" s="515">
        <v>4.5999999999999996</v>
      </c>
      <c r="C50" s="514">
        <v>4.9000000000000004</v>
      </c>
      <c r="D50" s="514">
        <v>3</v>
      </c>
      <c r="E50" s="514">
        <v>3</v>
      </c>
      <c r="F50" s="514">
        <v>3.2</v>
      </c>
      <c r="G50" s="513">
        <v>3.2</v>
      </c>
    </row>
    <row r="51" spans="1:7" ht="16.149999999999999" customHeight="1" x14ac:dyDescent="0.15">
      <c r="A51" s="512" t="s">
        <v>1013</v>
      </c>
      <c r="B51" s="510">
        <v>3.2</v>
      </c>
      <c r="C51" s="509">
        <v>4.0999999999999996</v>
      </c>
      <c r="D51" s="509">
        <v>2.8</v>
      </c>
      <c r="E51" s="509">
        <v>2.5</v>
      </c>
      <c r="F51" s="509">
        <v>3.1</v>
      </c>
      <c r="G51" s="507">
        <v>3.6</v>
      </c>
    </row>
    <row r="52" spans="1:7" ht="16.149999999999999" customHeight="1" x14ac:dyDescent="0.15">
      <c r="A52" s="512" t="s">
        <v>1012</v>
      </c>
      <c r="B52" s="510">
        <v>1.7</v>
      </c>
      <c r="C52" s="509">
        <v>3.6</v>
      </c>
      <c r="D52" s="509">
        <v>2.2999999999999998</v>
      </c>
      <c r="E52" s="509">
        <v>2.5</v>
      </c>
      <c r="F52" s="509">
        <v>2.6</v>
      </c>
      <c r="G52" s="507">
        <v>3.3</v>
      </c>
    </row>
    <row r="53" spans="1:7" ht="16.149999999999999" customHeight="1" x14ac:dyDescent="0.15">
      <c r="A53" s="512" t="s">
        <v>1011</v>
      </c>
      <c r="B53" s="510">
        <v>2.7</v>
      </c>
      <c r="C53" s="509">
        <v>3.1</v>
      </c>
      <c r="D53" s="509">
        <v>1.7</v>
      </c>
      <c r="E53" s="509">
        <v>1.7</v>
      </c>
      <c r="F53" s="509">
        <v>2.2000000000000002</v>
      </c>
      <c r="G53" s="507">
        <v>2.8</v>
      </c>
    </row>
    <row r="54" spans="1:7" ht="16.149999999999999" customHeight="1" x14ac:dyDescent="0.15">
      <c r="A54" s="512" t="s">
        <v>1010</v>
      </c>
      <c r="B54" s="510">
        <v>2.1</v>
      </c>
      <c r="C54" s="509">
        <v>2.6</v>
      </c>
      <c r="D54" s="509">
        <v>1.9</v>
      </c>
      <c r="E54" s="509">
        <v>2.4</v>
      </c>
      <c r="F54" s="509">
        <v>3.5</v>
      </c>
      <c r="G54" s="507">
        <v>3.2</v>
      </c>
    </row>
    <row r="55" spans="1:7" ht="16.149999999999999" customHeight="1" x14ac:dyDescent="0.15">
      <c r="A55" s="512" t="s">
        <v>1009</v>
      </c>
      <c r="B55" s="510">
        <v>5.3</v>
      </c>
      <c r="C55" s="509">
        <v>3.1</v>
      </c>
      <c r="D55" s="509">
        <v>2</v>
      </c>
      <c r="E55" s="509">
        <v>2.2000000000000002</v>
      </c>
      <c r="F55" s="509">
        <v>3</v>
      </c>
      <c r="G55" s="507">
        <v>2.8</v>
      </c>
    </row>
    <row r="56" spans="1:7" ht="16.149999999999999" customHeight="1" x14ac:dyDescent="0.15">
      <c r="A56" s="512" t="s">
        <v>1008</v>
      </c>
      <c r="B56" s="510">
        <v>3.7</v>
      </c>
      <c r="C56" s="509">
        <v>3.2</v>
      </c>
      <c r="D56" s="509">
        <v>1.8</v>
      </c>
      <c r="E56" s="509">
        <v>2.1</v>
      </c>
      <c r="F56" s="509">
        <v>2.9</v>
      </c>
      <c r="G56" s="507">
        <v>3</v>
      </c>
    </row>
    <row r="57" spans="1:7" ht="16.149999999999999" customHeight="1" x14ac:dyDescent="0.15">
      <c r="A57" s="511" t="s">
        <v>1007</v>
      </c>
      <c r="B57" s="510">
        <v>2.1</v>
      </c>
      <c r="C57" s="509">
        <v>3.2</v>
      </c>
      <c r="D57" s="509">
        <v>2.2000000000000002</v>
      </c>
      <c r="E57" s="508">
        <v>2</v>
      </c>
      <c r="F57" s="508">
        <v>2</v>
      </c>
      <c r="G57" s="507">
        <v>2.4</v>
      </c>
    </row>
    <row r="58" spans="1:7" ht="16.149999999999999" customHeight="1" x14ac:dyDescent="0.15">
      <c r="A58" s="511" t="s">
        <v>1006</v>
      </c>
      <c r="B58" s="510">
        <v>2.1</v>
      </c>
      <c r="C58" s="509">
        <v>2.9</v>
      </c>
      <c r="D58" s="508">
        <v>1</v>
      </c>
      <c r="E58" s="508">
        <v>2</v>
      </c>
      <c r="F58" s="508">
        <v>1.8</v>
      </c>
      <c r="G58" s="507">
        <v>2.4</v>
      </c>
    </row>
    <row r="59" spans="1:7" ht="16.149999999999999" customHeight="1" thickBot="1" x14ac:dyDescent="0.2">
      <c r="A59" s="506" t="s">
        <v>1005</v>
      </c>
      <c r="B59" s="505">
        <v>2.1</v>
      </c>
      <c r="C59" s="481">
        <v>3.4</v>
      </c>
      <c r="D59" s="496">
        <v>1.6</v>
      </c>
      <c r="E59" s="496">
        <v>1.9</v>
      </c>
      <c r="F59" s="496">
        <v>2.5</v>
      </c>
      <c r="G59" s="480">
        <v>2.8</v>
      </c>
    </row>
    <row r="60" spans="1:7" ht="16.149999999999999" customHeight="1" x14ac:dyDescent="0.15"/>
  </sheetData>
  <phoneticPr fontId="6"/>
  <pageMargins left="0.7" right="0.7" top="0.75" bottom="0.75" header="0.3" footer="0.3"/>
  <pageSetup paperSize="9" orientation="portrait" r:id="rId1"/>
  <rowBreaks count="1" manualBreakCount="1">
    <brk id="3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42D3-F339-4F4C-B587-0AB60AF2CCDB}">
  <dimension ref="A1:E53"/>
  <sheetViews>
    <sheetView view="pageBreakPreview" topLeftCell="A10" zoomScaleNormal="100" zoomScaleSheetLayoutView="100" workbookViewId="0">
      <selection activeCell="G33" sqref="G33"/>
    </sheetView>
  </sheetViews>
  <sheetFormatPr defaultRowHeight="13.5" x14ac:dyDescent="0.15"/>
  <cols>
    <col min="1" max="1" width="11.5" style="479" customWidth="1"/>
    <col min="2" max="11" width="7.5" style="479" customWidth="1"/>
    <col min="12" max="16384" width="8.796875" style="479"/>
  </cols>
  <sheetData>
    <row r="1" spans="1:5" ht="14.25" x14ac:dyDescent="0.15">
      <c r="A1" s="503" t="s">
        <v>1079</v>
      </c>
      <c r="B1" s="503"/>
    </row>
    <row r="2" spans="1:5" ht="14.25" thickBot="1" x14ac:dyDescent="0.2">
      <c r="E2" s="479" t="s">
        <v>985</v>
      </c>
    </row>
    <row r="3" spans="1:5" ht="17.45" customHeight="1" thickBot="1" x14ac:dyDescent="0.2">
      <c r="A3" s="540" t="s">
        <v>1015</v>
      </c>
      <c r="B3" s="539" t="s">
        <v>1078</v>
      </c>
      <c r="C3" s="538" t="s">
        <v>1077</v>
      </c>
      <c r="D3" s="538" t="s">
        <v>1076</v>
      </c>
      <c r="E3" s="537" t="s">
        <v>1075</v>
      </c>
    </row>
    <row r="4" spans="1:5" ht="14.45" customHeight="1" x14ac:dyDescent="0.15">
      <c r="A4" s="536" t="s">
        <v>1074</v>
      </c>
      <c r="B4" s="535">
        <v>7.8</v>
      </c>
      <c r="C4" s="534">
        <v>23</v>
      </c>
      <c r="D4" s="534"/>
      <c r="E4" s="533"/>
    </row>
    <row r="5" spans="1:5" ht="14.45" customHeight="1" x14ac:dyDescent="0.15">
      <c r="A5" s="532" t="s">
        <v>1073</v>
      </c>
      <c r="B5" s="531">
        <v>9.1</v>
      </c>
      <c r="C5" s="486">
        <v>23</v>
      </c>
      <c r="D5" s="486"/>
      <c r="E5" s="485"/>
    </row>
    <row r="6" spans="1:5" ht="14.45" customHeight="1" x14ac:dyDescent="0.15">
      <c r="A6" s="532" t="s">
        <v>1072</v>
      </c>
      <c r="B6" s="531">
        <v>7.8</v>
      </c>
      <c r="C6" s="486">
        <v>19</v>
      </c>
      <c r="D6" s="486"/>
      <c r="E6" s="485"/>
    </row>
    <row r="7" spans="1:5" ht="14.45" customHeight="1" x14ac:dyDescent="0.15">
      <c r="A7" s="532" t="s">
        <v>1071</v>
      </c>
      <c r="B7" s="531">
        <v>8.4</v>
      </c>
      <c r="C7" s="486">
        <v>18</v>
      </c>
      <c r="D7" s="486"/>
      <c r="E7" s="485"/>
    </row>
    <row r="8" spans="1:5" ht="14.45" customHeight="1" x14ac:dyDescent="0.15">
      <c r="A8" s="532" t="s">
        <v>1070</v>
      </c>
      <c r="B8" s="531">
        <v>9.8000000000000007</v>
      </c>
      <c r="C8" s="486">
        <v>17</v>
      </c>
      <c r="D8" s="486"/>
      <c r="E8" s="485"/>
    </row>
    <row r="9" spans="1:5" ht="14.45" customHeight="1" x14ac:dyDescent="0.15">
      <c r="A9" s="532" t="s">
        <v>1069</v>
      </c>
      <c r="B9" s="531">
        <v>7.3</v>
      </c>
      <c r="C9" s="486">
        <v>18</v>
      </c>
      <c r="D9" s="486"/>
      <c r="E9" s="485"/>
    </row>
    <row r="10" spans="1:5" ht="14.45" customHeight="1" x14ac:dyDescent="0.15">
      <c r="A10" s="532" t="s">
        <v>1068</v>
      </c>
      <c r="B10" s="531">
        <v>7.7</v>
      </c>
      <c r="C10" s="486">
        <v>25</v>
      </c>
      <c r="D10" s="486"/>
      <c r="E10" s="485"/>
    </row>
    <row r="11" spans="1:5" ht="14.45" customHeight="1" x14ac:dyDescent="0.15">
      <c r="A11" s="532" t="s">
        <v>1067</v>
      </c>
      <c r="B11" s="531">
        <v>12</v>
      </c>
      <c r="C11" s="486">
        <v>28</v>
      </c>
      <c r="D11" s="486"/>
      <c r="E11" s="485"/>
    </row>
    <row r="12" spans="1:5" ht="14.45" customHeight="1" x14ac:dyDescent="0.15">
      <c r="A12" s="532" t="s">
        <v>1066</v>
      </c>
      <c r="B12" s="531">
        <v>11</v>
      </c>
      <c r="C12" s="486">
        <v>23</v>
      </c>
      <c r="D12" s="486"/>
      <c r="E12" s="485"/>
    </row>
    <row r="13" spans="1:5" ht="14.45" customHeight="1" x14ac:dyDescent="0.15">
      <c r="A13" s="532" t="s">
        <v>1065</v>
      </c>
      <c r="B13" s="531">
        <v>10</v>
      </c>
      <c r="C13" s="486">
        <v>22</v>
      </c>
      <c r="D13" s="486"/>
      <c r="E13" s="485"/>
    </row>
    <row r="14" spans="1:5" ht="14.45" customHeight="1" x14ac:dyDescent="0.15">
      <c r="A14" s="532" t="s">
        <v>1064</v>
      </c>
      <c r="B14" s="531">
        <v>12</v>
      </c>
      <c r="C14" s="486">
        <v>21</v>
      </c>
      <c r="D14" s="486"/>
      <c r="E14" s="485"/>
    </row>
    <row r="15" spans="1:5" ht="14.45" customHeight="1" x14ac:dyDescent="0.15">
      <c r="A15" s="532" t="s">
        <v>1063</v>
      </c>
      <c r="B15" s="531">
        <v>11</v>
      </c>
      <c r="C15" s="486">
        <v>20</v>
      </c>
      <c r="D15" s="486"/>
      <c r="E15" s="485"/>
    </row>
    <row r="16" spans="1:5" ht="14.45" customHeight="1" x14ac:dyDescent="0.15">
      <c r="A16" s="532" t="s">
        <v>1062</v>
      </c>
      <c r="B16" s="531">
        <v>13</v>
      </c>
      <c r="C16" s="486">
        <v>24</v>
      </c>
      <c r="D16" s="486"/>
      <c r="E16" s="485"/>
    </row>
    <row r="17" spans="1:5" ht="14.45" customHeight="1" x14ac:dyDescent="0.15">
      <c r="A17" s="532" t="s">
        <v>1061</v>
      </c>
      <c r="B17" s="531">
        <v>11</v>
      </c>
      <c r="C17" s="486">
        <v>24</v>
      </c>
      <c r="D17" s="486"/>
      <c r="E17" s="485"/>
    </row>
    <row r="18" spans="1:5" ht="14.45" customHeight="1" x14ac:dyDescent="0.15">
      <c r="A18" s="532" t="s">
        <v>1060</v>
      </c>
      <c r="B18" s="531">
        <v>10</v>
      </c>
      <c r="C18" s="486">
        <v>17</v>
      </c>
      <c r="D18" s="486"/>
      <c r="E18" s="485"/>
    </row>
    <row r="19" spans="1:5" ht="14.45" customHeight="1" x14ac:dyDescent="0.15">
      <c r="A19" s="532" t="s">
        <v>1059</v>
      </c>
      <c r="B19" s="531">
        <v>11</v>
      </c>
      <c r="C19" s="486">
        <v>21</v>
      </c>
      <c r="D19" s="486"/>
      <c r="E19" s="485"/>
    </row>
    <row r="20" spans="1:5" ht="14.45" customHeight="1" x14ac:dyDescent="0.15">
      <c r="A20" s="532" t="s">
        <v>1058</v>
      </c>
      <c r="B20" s="531">
        <v>8.6999999999999993</v>
      </c>
      <c r="C20" s="486">
        <v>18</v>
      </c>
      <c r="D20" s="486"/>
      <c r="E20" s="485"/>
    </row>
    <row r="21" spans="1:5" ht="14.45" customHeight="1" x14ac:dyDescent="0.15">
      <c r="A21" s="532" t="s">
        <v>1057</v>
      </c>
      <c r="B21" s="531">
        <v>7.7</v>
      </c>
      <c r="C21" s="486">
        <v>16</v>
      </c>
      <c r="D21" s="486"/>
      <c r="E21" s="485"/>
    </row>
    <row r="22" spans="1:5" ht="14.45" customHeight="1" x14ac:dyDescent="0.15">
      <c r="A22" s="532" t="s">
        <v>1056</v>
      </c>
      <c r="B22" s="531">
        <v>9.1999999999999993</v>
      </c>
      <c r="C22" s="486">
        <v>18</v>
      </c>
      <c r="D22" s="486"/>
      <c r="E22" s="485"/>
    </row>
    <row r="23" spans="1:5" ht="14.45" customHeight="1" x14ac:dyDescent="0.15">
      <c r="A23" s="532" t="s">
        <v>1055</v>
      </c>
      <c r="B23" s="531">
        <v>7.3</v>
      </c>
      <c r="C23" s="486">
        <v>16</v>
      </c>
      <c r="D23" s="486"/>
      <c r="E23" s="485"/>
    </row>
    <row r="24" spans="1:5" ht="14.45" customHeight="1" x14ac:dyDescent="0.15">
      <c r="A24" s="532" t="s">
        <v>1054</v>
      </c>
      <c r="B24" s="531">
        <v>8.4</v>
      </c>
      <c r="C24" s="486">
        <v>17</v>
      </c>
      <c r="D24" s="486"/>
      <c r="E24" s="485"/>
    </row>
    <row r="25" spans="1:5" ht="14.45" customHeight="1" x14ac:dyDescent="0.15">
      <c r="A25" s="532" t="s">
        <v>1053</v>
      </c>
      <c r="B25" s="531">
        <v>8.1999999999999993</v>
      </c>
      <c r="C25" s="486">
        <v>18</v>
      </c>
      <c r="D25" s="486">
        <v>4.9000000000000004</v>
      </c>
      <c r="E25" s="485">
        <v>5.8</v>
      </c>
    </row>
    <row r="26" spans="1:5" ht="14.45" customHeight="1" x14ac:dyDescent="0.15">
      <c r="A26" s="532" t="s">
        <v>1052</v>
      </c>
      <c r="B26" s="531">
        <v>11</v>
      </c>
      <c r="C26" s="486">
        <v>21</v>
      </c>
      <c r="D26" s="486">
        <v>5.7</v>
      </c>
      <c r="E26" s="485">
        <v>5.8</v>
      </c>
    </row>
    <row r="27" spans="1:5" ht="14.45" customHeight="1" x14ac:dyDescent="0.15">
      <c r="A27" s="532" t="s">
        <v>1051</v>
      </c>
      <c r="B27" s="531">
        <v>12</v>
      </c>
      <c r="C27" s="486">
        <v>25</v>
      </c>
      <c r="D27" s="486">
        <v>6.4</v>
      </c>
      <c r="E27" s="485">
        <v>6.2</v>
      </c>
    </row>
    <row r="28" spans="1:5" ht="14.45" customHeight="1" x14ac:dyDescent="0.15">
      <c r="A28" s="532" t="s">
        <v>1050</v>
      </c>
      <c r="B28" s="531">
        <v>11</v>
      </c>
      <c r="C28" s="486">
        <v>24</v>
      </c>
      <c r="D28" s="486">
        <v>5.6</v>
      </c>
      <c r="E28" s="485">
        <v>5.9</v>
      </c>
    </row>
    <row r="29" spans="1:5" ht="14.45" customHeight="1" x14ac:dyDescent="0.15">
      <c r="A29" s="532" t="s">
        <v>1049</v>
      </c>
      <c r="B29" s="531">
        <v>11</v>
      </c>
      <c r="C29" s="486">
        <v>23</v>
      </c>
      <c r="D29" s="486">
        <v>6.6</v>
      </c>
      <c r="E29" s="485">
        <v>5.9</v>
      </c>
    </row>
    <row r="30" spans="1:5" ht="14.45" customHeight="1" x14ac:dyDescent="0.15">
      <c r="A30" s="532" t="s">
        <v>1048</v>
      </c>
      <c r="B30" s="531">
        <v>10</v>
      </c>
      <c r="C30" s="486">
        <v>19</v>
      </c>
      <c r="D30" s="486">
        <v>5.8</v>
      </c>
      <c r="E30" s="485">
        <v>5.8</v>
      </c>
    </row>
    <row r="31" spans="1:5" ht="14.45" customHeight="1" x14ac:dyDescent="0.15">
      <c r="A31" s="532" t="s">
        <v>1047</v>
      </c>
      <c r="B31" s="531">
        <v>12</v>
      </c>
      <c r="C31" s="486">
        <v>18</v>
      </c>
      <c r="D31" s="486">
        <v>5.8</v>
      </c>
      <c r="E31" s="485">
        <v>6.4</v>
      </c>
    </row>
    <row r="32" spans="1:5" ht="14.45" customHeight="1" x14ac:dyDescent="0.15">
      <c r="A32" s="532" t="s">
        <v>1046</v>
      </c>
      <c r="B32" s="531">
        <v>10</v>
      </c>
      <c r="C32" s="486">
        <v>14</v>
      </c>
      <c r="D32" s="486">
        <v>6.2</v>
      </c>
      <c r="E32" s="485">
        <v>6.2</v>
      </c>
    </row>
    <row r="33" spans="1:5" ht="14.45" customHeight="1" x14ac:dyDescent="0.15">
      <c r="A33" s="532" t="s">
        <v>1045</v>
      </c>
      <c r="B33" s="531">
        <v>9.5</v>
      </c>
      <c r="C33" s="486">
        <v>11</v>
      </c>
      <c r="D33" s="486">
        <v>6.4</v>
      </c>
      <c r="E33" s="485">
        <v>5.6</v>
      </c>
    </row>
    <row r="34" spans="1:5" ht="14.45" customHeight="1" x14ac:dyDescent="0.15">
      <c r="A34" s="532" t="s">
        <v>1044</v>
      </c>
      <c r="B34" s="531">
        <v>9.1</v>
      </c>
      <c r="C34" s="486">
        <v>8.1999999999999993</v>
      </c>
      <c r="D34" s="486">
        <v>5.9</v>
      </c>
      <c r="E34" s="485">
        <v>5.8</v>
      </c>
    </row>
    <row r="35" spans="1:5" ht="14.45" customHeight="1" x14ac:dyDescent="0.15">
      <c r="A35" s="532" t="s">
        <v>1043</v>
      </c>
      <c r="B35" s="531">
        <v>8.6</v>
      </c>
      <c r="C35" s="486">
        <v>8.4</v>
      </c>
      <c r="D35" s="486">
        <v>5.9</v>
      </c>
      <c r="E35" s="485">
        <v>5.3</v>
      </c>
    </row>
    <row r="36" spans="1:5" ht="14.45" customHeight="1" x14ac:dyDescent="0.15">
      <c r="A36" s="532" t="s">
        <v>1042</v>
      </c>
      <c r="B36" s="531">
        <v>9.4</v>
      </c>
      <c r="C36" s="486">
        <v>8.9</v>
      </c>
      <c r="D36" s="499">
        <v>6</v>
      </c>
      <c r="E36" s="485">
        <v>5.6</v>
      </c>
    </row>
    <row r="37" spans="1:5" ht="14.45" customHeight="1" x14ac:dyDescent="0.15">
      <c r="A37" s="532" t="s">
        <v>1041</v>
      </c>
      <c r="B37" s="531">
        <v>8.1</v>
      </c>
      <c r="C37" s="486">
        <v>8.1999999999999993</v>
      </c>
      <c r="D37" s="499">
        <v>6.1</v>
      </c>
      <c r="E37" s="485">
        <v>6.2</v>
      </c>
    </row>
    <row r="38" spans="1:5" ht="14.45" customHeight="1" x14ac:dyDescent="0.15">
      <c r="A38" s="532" t="s">
        <v>1040</v>
      </c>
      <c r="B38" s="531">
        <v>8.6</v>
      </c>
      <c r="C38" s="486">
        <v>7.9</v>
      </c>
      <c r="D38" s="499">
        <v>6</v>
      </c>
      <c r="E38" s="485">
        <v>5.9</v>
      </c>
    </row>
    <row r="39" spans="1:5" ht="14.45" customHeight="1" x14ac:dyDescent="0.15">
      <c r="A39" s="532" t="s">
        <v>1039</v>
      </c>
      <c r="B39" s="531">
        <v>11</v>
      </c>
      <c r="C39" s="486">
        <v>8.4</v>
      </c>
      <c r="D39" s="499">
        <v>6</v>
      </c>
      <c r="E39" s="485">
        <v>5.9</v>
      </c>
    </row>
    <row r="40" spans="1:5" ht="14.45" customHeight="1" x14ac:dyDescent="0.15">
      <c r="A40" s="532" t="s">
        <v>1038</v>
      </c>
      <c r="B40" s="531">
        <v>8.5</v>
      </c>
      <c r="C40" s="486">
        <v>8.1999999999999993</v>
      </c>
      <c r="D40" s="486">
        <v>6.1</v>
      </c>
      <c r="E40" s="485">
        <v>6.3</v>
      </c>
    </row>
    <row r="41" spans="1:5" ht="14.45" customHeight="1" x14ac:dyDescent="0.15">
      <c r="A41" s="532" t="s">
        <v>1037</v>
      </c>
      <c r="B41" s="531">
        <v>8.6</v>
      </c>
      <c r="C41" s="486">
        <v>8.6</v>
      </c>
      <c r="D41" s="486">
        <v>6.1</v>
      </c>
      <c r="E41" s="485">
        <v>6.5</v>
      </c>
    </row>
    <row r="42" spans="1:5" ht="14.45" customHeight="1" x14ac:dyDescent="0.15">
      <c r="A42" s="532" t="s">
        <v>1036</v>
      </c>
      <c r="B42" s="531">
        <v>8.9</v>
      </c>
      <c r="C42" s="486">
        <v>8.9</v>
      </c>
      <c r="D42" s="486">
        <v>5.7</v>
      </c>
      <c r="E42" s="485">
        <v>5.9</v>
      </c>
    </row>
    <row r="43" spans="1:5" ht="14.45" customHeight="1" x14ac:dyDescent="0.15">
      <c r="A43" s="532" t="s">
        <v>1035</v>
      </c>
      <c r="B43" s="531">
        <v>11</v>
      </c>
      <c r="C43" s="486">
        <v>9.3000000000000007</v>
      </c>
      <c r="D43" s="486">
        <v>6.5</v>
      </c>
      <c r="E43" s="485">
        <v>6.5</v>
      </c>
    </row>
    <row r="44" spans="1:5" ht="14.45" customHeight="1" x14ac:dyDescent="0.15">
      <c r="A44" s="532" t="s">
        <v>1034</v>
      </c>
      <c r="B44" s="531">
        <v>11</v>
      </c>
      <c r="C44" s="486">
        <v>9.6</v>
      </c>
      <c r="D44" s="486">
        <v>6.5</v>
      </c>
      <c r="E44" s="485">
        <v>6.3</v>
      </c>
    </row>
    <row r="45" spans="1:5" ht="14.45" customHeight="1" x14ac:dyDescent="0.15">
      <c r="A45" s="532" t="s">
        <v>1033</v>
      </c>
      <c r="B45" s="531">
        <v>12</v>
      </c>
      <c r="C45" s="486">
        <v>9.5</v>
      </c>
      <c r="D45" s="486">
        <v>6.5</v>
      </c>
      <c r="E45" s="485">
        <v>6.4</v>
      </c>
    </row>
    <row r="46" spans="1:5" ht="14.45" customHeight="1" x14ac:dyDescent="0.15">
      <c r="A46" s="532" t="s">
        <v>1032</v>
      </c>
      <c r="B46" s="531">
        <v>11</v>
      </c>
      <c r="C46" s="486">
        <v>7.6</v>
      </c>
      <c r="D46" s="486">
        <v>7.4</v>
      </c>
      <c r="E46" s="485">
        <v>6.3</v>
      </c>
    </row>
    <row r="47" spans="1:5" ht="14.45" customHeight="1" x14ac:dyDescent="0.15">
      <c r="A47" s="532" t="s">
        <v>1031</v>
      </c>
      <c r="B47" s="531">
        <v>11</v>
      </c>
      <c r="C47" s="486">
        <v>8.1</v>
      </c>
      <c r="D47" s="486">
        <v>6.5</v>
      </c>
      <c r="E47" s="485">
        <v>6.4</v>
      </c>
    </row>
    <row r="48" spans="1:5" ht="14.45" customHeight="1" x14ac:dyDescent="0.15">
      <c r="A48" s="532" t="s">
        <v>1030</v>
      </c>
      <c r="B48" s="531">
        <v>11</v>
      </c>
      <c r="C48" s="486">
        <v>8.6</v>
      </c>
      <c r="D48" s="486">
        <v>6.2</v>
      </c>
      <c r="E48" s="485">
        <v>6.6</v>
      </c>
    </row>
    <row r="49" spans="1:5" ht="14.45" customHeight="1" x14ac:dyDescent="0.15">
      <c r="A49" s="532" t="s">
        <v>1029</v>
      </c>
      <c r="B49" s="531">
        <v>11</v>
      </c>
      <c r="C49" s="486">
        <v>8.6</v>
      </c>
      <c r="D49" s="486">
        <v>7.4</v>
      </c>
      <c r="E49" s="485">
        <v>6.2</v>
      </c>
    </row>
    <row r="50" spans="1:5" ht="14.45" customHeight="1" x14ac:dyDescent="0.15">
      <c r="A50" s="532" t="s">
        <v>1028</v>
      </c>
      <c r="B50" s="531">
        <v>12</v>
      </c>
      <c r="C50" s="486">
        <v>9.1999999999999993</v>
      </c>
      <c r="D50" s="486">
        <v>6.8</v>
      </c>
      <c r="E50" s="485">
        <v>6.5</v>
      </c>
    </row>
    <row r="51" spans="1:5" ht="14.45" customHeight="1" x14ac:dyDescent="0.15">
      <c r="A51" s="532" t="s">
        <v>1007</v>
      </c>
      <c r="B51" s="531">
        <v>11</v>
      </c>
      <c r="C51" s="486">
        <v>8.9</v>
      </c>
      <c r="D51" s="486">
        <v>5.8</v>
      </c>
      <c r="E51" s="485">
        <v>6.8</v>
      </c>
    </row>
    <row r="52" spans="1:5" ht="14.45" customHeight="1" x14ac:dyDescent="0.15">
      <c r="A52" s="532" t="s">
        <v>1027</v>
      </c>
      <c r="B52" s="531">
        <v>10</v>
      </c>
      <c r="C52" s="486">
        <v>10</v>
      </c>
      <c r="D52" s="486">
        <v>6.6</v>
      </c>
      <c r="E52" s="498">
        <v>7</v>
      </c>
    </row>
    <row r="53" spans="1:5" ht="14.45" customHeight="1" thickBot="1" x14ac:dyDescent="0.2">
      <c r="A53" s="530" t="s">
        <v>1026</v>
      </c>
      <c r="B53" s="529">
        <v>12</v>
      </c>
      <c r="C53" s="528">
        <v>9.1</v>
      </c>
      <c r="D53" s="528">
        <v>6.9</v>
      </c>
      <c r="E53" s="527">
        <v>7.1</v>
      </c>
    </row>
  </sheetData>
  <phoneticPr fontId="6"/>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346E2-E034-47BE-AD44-263D51D629D4}">
  <dimension ref="A1:N36"/>
  <sheetViews>
    <sheetView view="pageBreakPreview" topLeftCell="A3" zoomScaleNormal="100" zoomScaleSheetLayoutView="100" workbookViewId="0">
      <selection activeCell="G33" sqref="G33"/>
    </sheetView>
  </sheetViews>
  <sheetFormatPr defaultRowHeight="13.5" x14ac:dyDescent="0.15"/>
  <cols>
    <col min="1" max="1" width="19.796875" style="479" customWidth="1"/>
    <col min="2" max="13" width="4.59765625" style="479" customWidth="1"/>
    <col min="14" max="16384" width="8.796875" style="479"/>
  </cols>
  <sheetData>
    <row r="1" spans="1:14" s="479" customFormat="1" ht="14.25" x14ac:dyDescent="0.15">
      <c r="A1" s="503" t="s">
        <v>1095</v>
      </c>
      <c r="B1" s="503"/>
    </row>
    <row r="2" spans="1:14" s="479" customFormat="1" ht="14.25" thickBot="1" x14ac:dyDescent="0.2">
      <c r="L2" s="479" t="s">
        <v>985</v>
      </c>
    </row>
    <row r="3" spans="1:14" s="479" customFormat="1" ht="13.9" customHeight="1" x14ac:dyDescent="0.15">
      <c r="A3" s="556"/>
      <c r="B3" s="555" t="s">
        <v>984</v>
      </c>
      <c r="C3" s="554"/>
      <c r="D3" s="554"/>
      <c r="E3" s="554"/>
      <c r="F3" s="554"/>
      <c r="G3" s="554"/>
      <c r="H3" s="554"/>
      <c r="I3" s="554"/>
      <c r="J3" s="554"/>
      <c r="K3" s="554"/>
      <c r="L3" s="554"/>
      <c r="M3" s="553"/>
    </row>
    <row r="4" spans="1:14" s="479" customFormat="1" ht="17.45" customHeight="1" thickBot="1" x14ac:dyDescent="0.2">
      <c r="A4" s="552"/>
      <c r="B4" s="551" t="s">
        <v>1094</v>
      </c>
      <c r="C4" s="551" t="s">
        <v>1093</v>
      </c>
      <c r="D4" s="551" t="s">
        <v>1092</v>
      </c>
      <c r="E4" s="551" t="s">
        <v>1091</v>
      </c>
      <c r="F4" s="551" t="s">
        <v>1090</v>
      </c>
      <c r="G4" s="551" t="s">
        <v>1089</v>
      </c>
      <c r="H4" s="551" t="s">
        <v>1088</v>
      </c>
      <c r="I4" s="551" t="s">
        <v>1087</v>
      </c>
      <c r="J4" s="551" t="s">
        <v>1086</v>
      </c>
      <c r="K4" s="551" t="s">
        <v>1085</v>
      </c>
      <c r="L4" s="551" t="s">
        <v>1084</v>
      </c>
      <c r="M4" s="551" t="s">
        <v>1083</v>
      </c>
    </row>
    <row r="5" spans="1:14" s="479" customFormat="1" ht="17.45" customHeight="1" x14ac:dyDescent="0.15">
      <c r="A5" s="536" t="s">
        <v>1082</v>
      </c>
      <c r="B5" s="550">
        <v>3.3</v>
      </c>
      <c r="C5" s="549">
        <v>4.7</v>
      </c>
      <c r="D5" s="549">
        <v>5.7</v>
      </c>
      <c r="E5" s="549">
        <v>4</v>
      </c>
      <c r="F5" s="549">
        <v>5.5</v>
      </c>
      <c r="G5" s="549">
        <v>1.4</v>
      </c>
      <c r="H5" s="549">
        <v>4.3</v>
      </c>
      <c r="I5" s="549">
        <v>2.7</v>
      </c>
      <c r="J5" s="549">
        <v>2.2000000000000002</v>
      </c>
      <c r="K5" s="549">
        <v>1.8</v>
      </c>
      <c r="L5" s="549">
        <v>3.1</v>
      </c>
      <c r="M5" s="548">
        <v>3.1</v>
      </c>
    </row>
    <row r="6" spans="1:14" s="479" customFormat="1" ht="17.45" customHeight="1" x14ac:dyDescent="0.15">
      <c r="A6" s="532" t="s">
        <v>1081</v>
      </c>
      <c r="B6" s="547">
        <v>4.3</v>
      </c>
      <c r="C6" s="499">
        <v>3.1</v>
      </c>
      <c r="D6" s="499">
        <v>5.6</v>
      </c>
      <c r="E6" s="499">
        <v>5.2</v>
      </c>
      <c r="F6" s="499">
        <v>4.4000000000000004</v>
      </c>
      <c r="G6" s="499">
        <v>1.2</v>
      </c>
      <c r="H6" s="499">
        <v>4.7</v>
      </c>
      <c r="I6" s="499">
        <v>2.7</v>
      </c>
      <c r="J6" s="499">
        <v>2.2000000000000002</v>
      </c>
      <c r="K6" s="499">
        <v>1.7</v>
      </c>
      <c r="L6" s="499">
        <v>2.2000000000000002</v>
      </c>
      <c r="M6" s="498">
        <v>2.4</v>
      </c>
    </row>
    <row r="7" spans="1:14" s="479" customFormat="1" ht="17.45" customHeight="1" thickBot="1" x14ac:dyDescent="0.2">
      <c r="A7" s="530" t="s">
        <v>1080</v>
      </c>
      <c r="B7" s="546">
        <v>1.9</v>
      </c>
      <c r="C7" s="545">
        <v>2</v>
      </c>
      <c r="D7" s="545">
        <v>3</v>
      </c>
      <c r="E7" s="545">
        <v>4.5999999999999996</v>
      </c>
      <c r="F7" s="545">
        <v>2.1</v>
      </c>
      <c r="G7" s="545">
        <v>2.1</v>
      </c>
      <c r="H7" s="545">
        <v>2.1</v>
      </c>
      <c r="I7" s="545">
        <v>1.8</v>
      </c>
      <c r="J7" s="545">
        <v>1.3</v>
      </c>
      <c r="K7" s="545">
        <v>1.4</v>
      </c>
      <c r="L7" s="545">
        <v>1.1000000000000001</v>
      </c>
      <c r="M7" s="544">
        <v>1.7</v>
      </c>
    </row>
    <row r="8" spans="1:14" s="479" customFormat="1" ht="17.45" customHeight="1" x14ac:dyDescent="0.15">
      <c r="A8" s="543"/>
    </row>
    <row r="12" spans="1:14" s="479" customFormat="1" ht="17.45" customHeight="1" x14ac:dyDescent="0.15">
      <c r="C12" s="541"/>
      <c r="D12" s="541"/>
      <c r="E12" s="541"/>
      <c r="F12" s="542"/>
      <c r="G12" s="541"/>
      <c r="H12" s="541"/>
      <c r="I12" s="541"/>
      <c r="J12" s="542"/>
      <c r="K12" s="541"/>
      <c r="L12" s="541"/>
      <c r="M12" s="541"/>
      <c r="N12" s="541"/>
    </row>
    <row r="13" spans="1:14" s="479" customFormat="1" ht="17.45" customHeight="1" x14ac:dyDescent="0.15">
      <c r="C13" s="542"/>
      <c r="D13" s="541"/>
      <c r="E13" s="541"/>
      <c r="F13" s="541"/>
      <c r="G13" s="541"/>
      <c r="H13" s="541"/>
      <c r="I13" s="542"/>
      <c r="J13" s="541"/>
      <c r="K13" s="541"/>
      <c r="L13" s="541"/>
      <c r="M13" s="541"/>
      <c r="N13" s="541"/>
    </row>
    <row r="14" spans="1:14" s="479" customFormat="1" ht="17.45" customHeight="1" x14ac:dyDescent="0.15">
      <c r="C14" s="541"/>
      <c r="D14" s="542"/>
      <c r="E14" s="542"/>
      <c r="F14" s="541"/>
      <c r="G14" s="541"/>
      <c r="H14" s="541"/>
      <c r="I14" s="541"/>
      <c r="J14" s="541"/>
      <c r="K14" s="541"/>
      <c r="L14" s="541"/>
      <c r="M14" s="541"/>
      <c r="N14" s="541"/>
    </row>
    <row r="15" spans="1:14" s="479" customFormat="1" ht="17.45" customHeight="1" x14ac:dyDescent="0.15"/>
    <row r="16" spans="1:14" s="479" customFormat="1" ht="17.45" customHeight="1" x14ac:dyDescent="0.15"/>
    <row r="21" s="479" customFormat="1" ht="16.899999999999999" customHeight="1" x14ac:dyDescent="0.15"/>
    <row r="22" s="479" customFormat="1" ht="16.899999999999999" customHeight="1" x14ac:dyDescent="0.15"/>
    <row r="23" s="479" customFormat="1" ht="16.899999999999999" customHeight="1" x14ac:dyDescent="0.15"/>
    <row r="24" s="479" customFormat="1" ht="16.899999999999999" customHeight="1" x14ac:dyDescent="0.15"/>
    <row r="25" s="479" customFormat="1" ht="16.899999999999999" customHeight="1" x14ac:dyDescent="0.15"/>
    <row r="30" s="479" customFormat="1" ht="18" customHeight="1" x14ac:dyDescent="0.15"/>
    <row r="31" s="479" customFormat="1" ht="18" customHeight="1" x14ac:dyDescent="0.15"/>
    <row r="32" s="479" customFormat="1" ht="18" customHeight="1" x14ac:dyDescent="0.15"/>
    <row r="33" s="479" customFormat="1" ht="18" customHeight="1" x14ac:dyDescent="0.15"/>
    <row r="34" s="479" customFormat="1" ht="18" customHeight="1" x14ac:dyDescent="0.15"/>
    <row r="35" s="479" customFormat="1" ht="18" customHeight="1" x14ac:dyDescent="0.15"/>
    <row r="36" s="479" customFormat="1" ht="18" customHeight="1" x14ac:dyDescent="0.15"/>
  </sheetData>
  <mergeCells count="2">
    <mergeCell ref="B3:M3"/>
    <mergeCell ref="A3:A4"/>
  </mergeCells>
  <phoneticPr fontId="6"/>
  <pageMargins left="0.7" right="0.7" top="0.75" bottom="0.75" header="0.3" footer="0.3"/>
  <pageSetup paperSize="9" scale="9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E4D00-7A0A-49B3-966B-F20C768BE17C}">
  <dimension ref="A1:D44"/>
  <sheetViews>
    <sheetView view="pageBreakPreview" topLeftCell="A3" zoomScaleNormal="100" zoomScaleSheetLayoutView="100" workbookViewId="0">
      <selection activeCell="G33" sqref="G33"/>
    </sheetView>
  </sheetViews>
  <sheetFormatPr defaultRowHeight="13.5" x14ac:dyDescent="0.15"/>
  <cols>
    <col min="1" max="1" width="7.59765625" style="479" customWidth="1"/>
    <col min="2" max="4" width="19.59765625" style="479" customWidth="1"/>
    <col min="5" max="11" width="7.5" style="479" customWidth="1"/>
    <col min="12" max="16384" width="8.796875" style="479"/>
  </cols>
  <sheetData>
    <row r="1" spans="1:4" ht="14.25" x14ac:dyDescent="0.15">
      <c r="A1" s="503" t="s">
        <v>1108</v>
      </c>
      <c r="B1" s="503"/>
    </row>
    <row r="2" spans="1:4" ht="14.25" x14ac:dyDescent="0.15">
      <c r="A2" s="495" t="s">
        <v>1107</v>
      </c>
      <c r="B2" s="495"/>
    </row>
    <row r="3" spans="1:4" ht="14.25" thickBot="1" x14ac:dyDescent="0.2">
      <c r="A3" s="561"/>
      <c r="B3" s="561"/>
      <c r="C3" s="561"/>
      <c r="D3" s="504" t="s">
        <v>985</v>
      </c>
    </row>
    <row r="4" spans="1:4" ht="14.25" thickBot="1" x14ac:dyDescent="0.2">
      <c r="A4" s="560" t="s">
        <v>1015</v>
      </c>
      <c r="B4" s="559" t="s">
        <v>1106</v>
      </c>
      <c r="C4" s="558" t="s">
        <v>1105</v>
      </c>
      <c r="D4" s="557" t="s">
        <v>1104</v>
      </c>
    </row>
    <row r="5" spans="1:4" x14ac:dyDescent="0.15">
      <c r="A5" s="516" t="s">
        <v>1014</v>
      </c>
      <c r="B5" s="515">
        <v>3.8</v>
      </c>
      <c r="C5" s="514">
        <v>3.2</v>
      </c>
      <c r="D5" s="513">
        <v>3.1</v>
      </c>
    </row>
    <row r="6" spans="1:4" x14ac:dyDescent="0.15">
      <c r="A6" s="512" t="s">
        <v>1013</v>
      </c>
      <c r="B6" s="510">
        <v>2.9</v>
      </c>
      <c r="C6" s="509">
        <v>2.6</v>
      </c>
      <c r="D6" s="507">
        <v>2.2999999999999998</v>
      </c>
    </row>
    <row r="7" spans="1:4" x14ac:dyDescent="0.15">
      <c r="A7" s="512" t="s">
        <v>1012</v>
      </c>
      <c r="B7" s="510">
        <v>3.7</v>
      </c>
      <c r="C7" s="509">
        <v>2.8</v>
      </c>
      <c r="D7" s="507">
        <v>2.6</v>
      </c>
    </row>
    <row r="8" spans="1:4" x14ac:dyDescent="0.15">
      <c r="A8" s="512" t="s">
        <v>1011</v>
      </c>
      <c r="B8" s="510">
        <v>2.8</v>
      </c>
      <c r="C8" s="509">
        <v>2.8</v>
      </c>
      <c r="D8" s="507">
        <v>2.5</v>
      </c>
    </row>
    <row r="9" spans="1:4" x14ac:dyDescent="0.15">
      <c r="A9" s="512" t="s">
        <v>1010</v>
      </c>
      <c r="B9" s="510">
        <v>2.6</v>
      </c>
      <c r="C9" s="509">
        <v>2.9</v>
      </c>
      <c r="D9" s="507">
        <v>2.6</v>
      </c>
    </row>
    <row r="10" spans="1:4" x14ac:dyDescent="0.15">
      <c r="A10" s="512" t="s">
        <v>1009</v>
      </c>
      <c r="B10" s="510">
        <v>3.3</v>
      </c>
      <c r="C10" s="509">
        <v>3</v>
      </c>
      <c r="D10" s="507">
        <v>2.7</v>
      </c>
    </row>
    <row r="11" spans="1:4" x14ac:dyDescent="0.15">
      <c r="A11" s="512" t="s">
        <v>1008</v>
      </c>
      <c r="B11" s="510">
        <v>3.6</v>
      </c>
      <c r="C11" s="509">
        <v>3</v>
      </c>
      <c r="D11" s="507">
        <v>2.6</v>
      </c>
    </row>
    <row r="12" spans="1:4" x14ac:dyDescent="0.15">
      <c r="A12" s="511" t="s">
        <v>1007</v>
      </c>
      <c r="B12" s="510">
        <v>2.5</v>
      </c>
      <c r="C12" s="509">
        <v>2.5</v>
      </c>
      <c r="D12" s="507">
        <v>2.5</v>
      </c>
    </row>
    <row r="13" spans="1:4" x14ac:dyDescent="0.15">
      <c r="A13" s="511" t="s">
        <v>1006</v>
      </c>
      <c r="B13" s="510">
        <v>2.9</v>
      </c>
      <c r="C13" s="509">
        <v>2.9</v>
      </c>
      <c r="D13" s="507">
        <v>2.2000000000000002</v>
      </c>
    </row>
    <row r="14" spans="1:4" ht="14.25" thickBot="1" x14ac:dyDescent="0.2">
      <c r="A14" s="506" t="s">
        <v>1005</v>
      </c>
      <c r="B14" s="505">
        <v>2.9</v>
      </c>
      <c r="C14" s="481">
        <v>2.6</v>
      </c>
      <c r="D14" s="480">
        <v>2.5</v>
      </c>
    </row>
    <row r="17" spans="1:4" ht="14.25" x14ac:dyDescent="0.15">
      <c r="A17" s="495" t="s">
        <v>1103</v>
      </c>
    </row>
    <row r="18" spans="1:4" ht="14.25" thickBot="1" x14ac:dyDescent="0.2">
      <c r="D18" s="504" t="s">
        <v>985</v>
      </c>
    </row>
    <row r="19" spans="1:4" ht="14.25" thickBot="1" x14ac:dyDescent="0.2">
      <c r="A19" s="560" t="s">
        <v>1015</v>
      </c>
      <c r="B19" s="559" t="s">
        <v>1102</v>
      </c>
      <c r="C19" s="558" t="s">
        <v>1101</v>
      </c>
      <c r="D19" s="557" t="s">
        <v>1100</v>
      </c>
    </row>
    <row r="20" spans="1:4" x14ac:dyDescent="0.15">
      <c r="A20" s="516" t="s">
        <v>1014</v>
      </c>
      <c r="B20" s="515">
        <v>2.4</v>
      </c>
      <c r="C20" s="514">
        <v>1.9</v>
      </c>
      <c r="D20" s="513">
        <v>1.6</v>
      </c>
    </row>
    <row r="21" spans="1:4" x14ac:dyDescent="0.15">
      <c r="A21" s="512" t="s">
        <v>1013</v>
      </c>
      <c r="B21" s="510">
        <v>1.7</v>
      </c>
      <c r="C21" s="509">
        <v>1</v>
      </c>
      <c r="D21" s="507">
        <v>1</v>
      </c>
    </row>
    <row r="22" spans="1:4" x14ac:dyDescent="0.15">
      <c r="A22" s="512" t="s">
        <v>1012</v>
      </c>
      <c r="B22" s="510">
        <v>2</v>
      </c>
      <c r="C22" s="509">
        <v>1.3</v>
      </c>
      <c r="D22" s="507">
        <v>1.4</v>
      </c>
    </row>
    <row r="23" spans="1:4" x14ac:dyDescent="0.15">
      <c r="A23" s="512" t="s">
        <v>1011</v>
      </c>
      <c r="B23" s="510">
        <v>2.4</v>
      </c>
      <c r="C23" s="509">
        <v>2</v>
      </c>
      <c r="D23" s="507">
        <v>2</v>
      </c>
    </row>
    <row r="24" spans="1:4" x14ac:dyDescent="0.15">
      <c r="A24" s="512" t="s">
        <v>1010</v>
      </c>
      <c r="B24" s="510">
        <v>2.2000000000000002</v>
      </c>
      <c r="C24" s="509">
        <v>1.3</v>
      </c>
      <c r="D24" s="507">
        <v>1.1000000000000001</v>
      </c>
    </row>
    <row r="25" spans="1:4" x14ac:dyDescent="0.15">
      <c r="A25" s="512" t="s">
        <v>1009</v>
      </c>
      <c r="B25" s="510">
        <v>2.2000000000000002</v>
      </c>
      <c r="C25" s="509">
        <v>1.4</v>
      </c>
      <c r="D25" s="507">
        <v>1.2</v>
      </c>
    </row>
    <row r="26" spans="1:4" x14ac:dyDescent="0.15">
      <c r="A26" s="512" t="s">
        <v>1008</v>
      </c>
      <c r="B26" s="510">
        <v>1.9</v>
      </c>
      <c r="C26" s="509">
        <v>1.3</v>
      </c>
      <c r="D26" s="507">
        <v>1.3</v>
      </c>
    </row>
    <row r="27" spans="1:4" x14ac:dyDescent="0.15">
      <c r="A27" s="511" t="s">
        <v>1007</v>
      </c>
      <c r="B27" s="510">
        <v>1.8</v>
      </c>
      <c r="C27" s="509">
        <v>1</v>
      </c>
      <c r="D27" s="507">
        <v>1</v>
      </c>
    </row>
    <row r="28" spans="1:4" x14ac:dyDescent="0.15">
      <c r="A28" s="511" t="s">
        <v>1006</v>
      </c>
      <c r="B28" s="510">
        <v>1.7</v>
      </c>
      <c r="C28" s="509">
        <v>1</v>
      </c>
      <c r="D28" s="507">
        <v>1.2</v>
      </c>
    </row>
    <row r="29" spans="1:4" ht="14.25" thickBot="1" x14ac:dyDescent="0.2">
      <c r="A29" s="506" t="s">
        <v>1005</v>
      </c>
      <c r="B29" s="505">
        <v>1.8</v>
      </c>
      <c r="C29" s="481">
        <v>1.4</v>
      </c>
      <c r="D29" s="480">
        <v>1.1000000000000001</v>
      </c>
    </row>
    <row r="32" spans="1:4" ht="14.25" x14ac:dyDescent="0.15">
      <c r="A32" s="495" t="s">
        <v>1099</v>
      </c>
    </row>
    <row r="33" spans="1:4" ht="14.25" thickBot="1" x14ac:dyDescent="0.2">
      <c r="D33" s="504" t="s">
        <v>985</v>
      </c>
    </row>
    <row r="34" spans="1:4" ht="14.25" thickBot="1" x14ac:dyDescent="0.2">
      <c r="A34" s="560" t="s">
        <v>1015</v>
      </c>
      <c r="B34" s="559" t="s">
        <v>1098</v>
      </c>
      <c r="C34" s="558" t="s">
        <v>1097</v>
      </c>
      <c r="D34" s="557" t="s">
        <v>1096</v>
      </c>
    </row>
    <row r="35" spans="1:4" x14ac:dyDescent="0.15">
      <c r="A35" s="516" t="s">
        <v>1014</v>
      </c>
      <c r="B35" s="515">
        <v>1.5</v>
      </c>
      <c r="C35" s="514">
        <v>1.7</v>
      </c>
      <c r="D35" s="513">
        <v>1.4</v>
      </c>
    </row>
    <row r="36" spans="1:4" x14ac:dyDescent="0.15">
      <c r="A36" s="512" t="s">
        <v>1013</v>
      </c>
      <c r="B36" s="510">
        <v>1.2</v>
      </c>
      <c r="C36" s="509">
        <v>1.5</v>
      </c>
      <c r="D36" s="507">
        <v>0.7</v>
      </c>
    </row>
    <row r="37" spans="1:4" x14ac:dyDescent="0.15">
      <c r="A37" s="512" t="s">
        <v>1012</v>
      </c>
      <c r="B37" s="510">
        <v>1.2</v>
      </c>
      <c r="C37" s="509">
        <v>1.4</v>
      </c>
      <c r="D37" s="507">
        <v>1</v>
      </c>
    </row>
    <row r="38" spans="1:4" x14ac:dyDescent="0.15">
      <c r="A38" s="512" t="s">
        <v>1011</v>
      </c>
      <c r="B38" s="510">
        <v>1.8</v>
      </c>
      <c r="C38" s="509">
        <v>1.7</v>
      </c>
      <c r="D38" s="507">
        <v>1.6</v>
      </c>
    </row>
    <row r="39" spans="1:4" x14ac:dyDescent="0.15">
      <c r="A39" s="512" t="s">
        <v>1010</v>
      </c>
      <c r="B39" s="510">
        <v>1.1000000000000001</v>
      </c>
      <c r="C39" s="509">
        <v>1.3</v>
      </c>
      <c r="D39" s="507">
        <v>0.8</v>
      </c>
    </row>
    <row r="40" spans="1:4" x14ac:dyDescent="0.15">
      <c r="A40" s="512" t="s">
        <v>1009</v>
      </c>
      <c r="B40" s="510">
        <v>1.4</v>
      </c>
      <c r="C40" s="509">
        <v>1.8</v>
      </c>
      <c r="D40" s="507">
        <v>1.5</v>
      </c>
    </row>
    <row r="41" spans="1:4" x14ac:dyDescent="0.15">
      <c r="A41" s="512" t="s">
        <v>1008</v>
      </c>
      <c r="B41" s="510">
        <v>1.3</v>
      </c>
      <c r="C41" s="509">
        <v>1.4</v>
      </c>
      <c r="D41" s="507">
        <v>1</v>
      </c>
    </row>
    <row r="42" spans="1:4" x14ac:dyDescent="0.15">
      <c r="A42" s="511" t="s">
        <v>1007</v>
      </c>
      <c r="B42" s="510">
        <v>1</v>
      </c>
      <c r="C42" s="509">
        <v>1.4</v>
      </c>
      <c r="D42" s="507">
        <v>0.8</v>
      </c>
    </row>
    <row r="43" spans="1:4" x14ac:dyDescent="0.15">
      <c r="A43" s="511" t="s">
        <v>1006</v>
      </c>
      <c r="B43" s="510">
        <v>1</v>
      </c>
      <c r="C43" s="509">
        <v>1.5</v>
      </c>
      <c r="D43" s="507">
        <v>0.9</v>
      </c>
    </row>
    <row r="44" spans="1:4" ht="14.25" thickBot="1" x14ac:dyDescent="0.2">
      <c r="A44" s="506" t="s">
        <v>1005</v>
      </c>
      <c r="B44" s="505">
        <v>1.1000000000000001</v>
      </c>
      <c r="C44" s="481">
        <v>1.4</v>
      </c>
      <c r="D44" s="480">
        <v>0.8</v>
      </c>
    </row>
  </sheetData>
  <phoneticPr fontId="6"/>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S128"/>
  <sheetViews>
    <sheetView view="pageBreakPreview" topLeftCell="A13" zoomScale="60" zoomScaleNormal="90" workbookViewId="0">
      <selection activeCell="H47" sqref="H47"/>
    </sheetView>
  </sheetViews>
  <sheetFormatPr defaultRowHeight="17.25" x14ac:dyDescent="0.2"/>
  <cols>
    <col min="1" max="1" width="12.69921875" customWidth="1"/>
    <col min="2" max="2" width="13.59765625" customWidth="1"/>
    <col min="3" max="3" width="44.09765625" customWidth="1"/>
  </cols>
  <sheetData>
    <row r="1" spans="1:45" s="57" customFormat="1" ht="13.5" x14ac:dyDescent="0.15">
      <c r="A1" s="57" t="s">
        <v>565</v>
      </c>
    </row>
    <row r="2" spans="1:45" s="57" customFormat="1" ht="13.5" x14ac:dyDescent="0.15">
      <c r="A2" s="57" t="s">
        <v>566</v>
      </c>
    </row>
    <row r="3" spans="1:45" s="57" customFormat="1" ht="14.25" thickBot="1" x14ac:dyDescent="0.2">
      <c r="A3" s="57" t="s">
        <v>567</v>
      </c>
    </row>
    <row r="4" spans="1:45" ht="18" thickBot="1" x14ac:dyDescent="0.25">
      <c r="A4" s="29" t="s">
        <v>506</v>
      </c>
      <c r="B4" s="30" t="s">
        <v>568</v>
      </c>
      <c r="C4" s="30" t="s">
        <v>569</v>
      </c>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row>
    <row r="5" spans="1:45" ht="18" thickBot="1" x14ac:dyDescent="0.25">
      <c r="A5" s="48" t="s">
        <v>570</v>
      </c>
      <c r="B5" s="49" t="s">
        <v>571</v>
      </c>
      <c r="C5" s="49" t="s">
        <v>572</v>
      </c>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row>
    <row r="6" spans="1:45" ht="36.75" thickBot="1" x14ac:dyDescent="0.25">
      <c r="A6" s="48" t="s">
        <v>573</v>
      </c>
      <c r="B6" s="49" t="s">
        <v>574</v>
      </c>
      <c r="C6" s="49" t="s">
        <v>575</v>
      </c>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row>
    <row r="7" spans="1:45" ht="18" thickBot="1" x14ac:dyDescent="0.25">
      <c r="A7" s="48" t="s">
        <v>576</v>
      </c>
      <c r="B7" s="49" t="s">
        <v>577</v>
      </c>
      <c r="C7" s="49" t="s">
        <v>578</v>
      </c>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row>
    <row r="8" spans="1:45" ht="48.75" thickBot="1" x14ac:dyDescent="0.25">
      <c r="A8" s="48" t="s">
        <v>579</v>
      </c>
      <c r="B8" s="49" t="s">
        <v>580</v>
      </c>
      <c r="C8" s="49" t="s">
        <v>581</v>
      </c>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row>
    <row r="9" spans="1:45" ht="18" thickBot="1" x14ac:dyDescent="0.25">
      <c r="A9" s="48" t="s">
        <v>582</v>
      </c>
      <c r="B9" s="49" t="s">
        <v>583</v>
      </c>
      <c r="C9" s="49" t="s">
        <v>584</v>
      </c>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row>
    <row r="10" spans="1:45" ht="18" thickBot="1" x14ac:dyDescent="0.25">
      <c r="A10" s="48" t="s">
        <v>585</v>
      </c>
      <c r="B10" s="49" t="s">
        <v>586</v>
      </c>
      <c r="C10" s="49" t="s">
        <v>587</v>
      </c>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row>
    <row r="11" spans="1:45" ht="18" thickBot="1" x14ac:dyDescent="0.25">
      <c r="A11" s="48" t="s">
        <v>588</v>
      </c>
      <c r="B11" s="49" t="s">
        <v>574</v>
      </c>
      <c r="C11" s="49" t="s">
        <v>589</v>
      </c>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row>
    <row r="12" spans="1:45" ht="18" thickBot="1" x14ac:dyDescent="0.25">
      <c r="A12" s="48" t="s">
        <v>590</v>
      </c>
      <c r="B12" s="49" t="s">
        <v>574</v>
      </c>
      <c r="C12" s="49" t="s">
        <v>591</v>
      </c>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row>
    <row r="13" spans="1:45" ht="18" thickBot="1" x14ac:dyDescent="0.25">
      <c r="A13" s="48" t="s">
        <v>592</v>
      </c>
      <c r="B13" s="49" t="s">
        <v>593</v>
      </c>
      <c r="C13" s="49" t="s">
        <v>594</v>
      </c>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row>
    <row r="14" spans="1:45" ht="18" thickBot="1" x14ac:dyDescent="0.25">
      <c r="A14" s="48" t="s">
        <v>595</v>
      </c>
      <c r="B14" s="49" t="s">
        <v>596</v>
      </c>
      <c r="C14" s="49" t="s">
        <v>597</v>
      </c>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row>
    <row r="15" spans="1:45" ht="18" thickBot="1" x14ac:dyDescent="0.25">
      <c r="A15" s="48" t="s">
        <v>598</v>
      </c>
      <c r="B15" s="49" t="s">
        <v>599</v>
      </c>
      <c r="C15" s="49" t="s">
        <v>600</v>
      </c>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row>
    <row r="16" spans="1:45" ht="18" thickBot="1" x14ac:dyDescent="0.25">
      <c r="A16" s="48" t="s">
        <v>601</v>
      </c>
      <c r="B16" s="49" t="s">
        <v>602</v>
      </c>
      <c r="C16" s="49" t="s">
        <v>594</v>
      </c>
      <c r="D16" s="81"/>
      <c r="E16" s="55"/>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row>
    <row r="17" spans="1:45" ht="18" thickBot="1" x14ac:dyDescent="0.25">
      <c r="A17" s="48" t="s">
        <v>603</v>
      </c>
      <c r="B17" s="49" t="s">
        <v>604</v>
      </c>
      <c r="C17" s="49" t="s">
        <v>594</v>
      </c>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row>
    <row r="18" spans="1:45" ht="18" thickBot="1" x14ac:dyDescent="0.25">
      <c r="A18" s="48" t="s">
        <v>605</v>
      </c>
      <c r="B18" s="49" t="s">
        <v>606</v>
      </c>
      <c r="C18" s="49" t="s">
        <v>597</v>
      </c>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row>
    <row r="19" spans="1:45" ht="18" thickBot="1" x14ac:dyDescent="0.25">
      <c r="A19" s="48" t="s">
        <v>607</v>
      </c>
      <c r="B19" s="49" t="s">
        <v>608</v>
      </c>
      <c r="C19" s="49" t="s">
        <v>597</v>
      </c>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row>
    <row r="20" spans="1:45" ht="18" thickBot="1" x14ac:dyDescent="0.25">
      <c r="A20" s="48" t="s">
        <v>609</v>
      </c>
      <c r="B20" s="49" t="s">
        <v>583</v>
      </c>
      <c r="C20" s="49" t="s">
        <v>597</v>
      </c>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row>
    <row r="21" spans="1:45" ht="18" thickBot="1" x14ac:dyDescent="0.25">
      <c r="A21" s="48" t="s">
        <v>610</v>
      </c>
      <c r="B21" s="49" t="s">
        <v>583</v>
      </c>
      <c r="C21" s="49" t="s">
        <v>597</v>
      </c>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row>
    <row r="22" spans="1:45" ht="18" thickBot="1" x14ac:dyDescent="0.25">
      <c r="A22" s="48" t="s">
        <v>611</v>
      </c>
      <c r="B22" s="49" t="s">
        <v>596</v>
      </c>
      <c r="C22" s="49" t="s">
        <v>612</v>
      </c>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row>
    <row r="23" spans="1:45" ht="18" thickBot="1" x14ac:dyDescent="0.25">
      <c r="A23" s="48" t="s">
        <v>613</v>
      </c>
      <c r="B23" s="49" t="s">
        <v>608</v>
      </c>
      <c r="C23" s="49" t="s">
        <v>614</v>
      </c>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row>
    <row r="24" spans="1:45" ht="18" thickBot="1" x14ac:dyDescent="0.25">
      <c r="A24" s="48" t="s">
        <v>615</v>
      </c>
      <c r="B24" s="49" t="s">
        <v>571</v>
      </c>
      <c r="C24" s="49" t="s">
        <v>616</v>
      </c>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row>
    <row r="25" spans="1:45" ht="18" thickBot="1" x14ac:dyDescent="0.25">
      <c r="A25" s="48" t="s">
        <v>617</v>
      </c>
      <c r="B25" s="49" t="s">
        <v>593</v>
      </c>
      <c r="C25" s="49" t="s">
        <v>616</v>
      </c>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row>
    <row r="26" spans="1:45" ht="18" thickBot="1" x14ac:dyDescent="0.25">
      <c r="A26" s="48" t="s">
        <v>618</v>
      </c>
      <c r="B26" s="49" t="s">
        <v>583</v>
      </c>
      <c r="C26" s="49" t="s">
        <v>594</v>
      </c>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row>
    <row r="27" spans="1:45" ht="18" thickBot="1" x14ac:dyDescent="0.25">
      <c r="A27" s="48" t="s">
        <v>619</v>
      </c>
      <c r="B27" s="49" t="s">
        <v>583</v>
      </c>
      <c r="C27" s="49" t="s">
        <v>620</v>
      </c>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row>
    <row r="28" spans="1:45" x14ac:dyDescent="0.2">
      <c r="A28" s="56" t="s">
        <v>621</v>
      </c>
      <c r="B28" s="435" t="s">
        <v>623</v>
      </c>
      <c r="C28" s="435" t="s">
        <v>624</v>
      </c>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row>
    <row r="29" spans="1:45" ht="18" thickBot="1" x14ac:dyDescent="0.25">
      <c r="A29" s="48" t="s">
        <v>622</v>
      </c>
      <c r="B29" s="436"/>
      <c r="C29" s="436"/>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row>
    <row r="30" spans="1:45" ht="120.75" thickBot="1" x14ac:dyDescent="0.25">
      <c r="A30" s="48" t="s">
        <v>625</v>
      </c>
      <c r="B30" s="49" t="s">
        <v>626</v>
      </c>
      <c r="C30" s="49" t="s">
        <v>627</v>
      </c>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row>
    <row r="31" spans="1:45" ht="18" thickBot="1" x14ac:dyDescent="0.25">
      <c r="A31" s="48" t="s">
        <v>628</v>
      </c>
      <c r="B31" s="49" t="s">
        <v>606</v>
      </c>
      <c r="C31" s="49" t="s">
        <v>629</v>
      </c>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row>
    <row r="32" spans="1:45" ht="18" thickBot="1" x14ac:dyDescent="0.25">
      <c r="A32" s="48" t="s">
        <v>630</v>
      </c>
      <c r="B32" s="49" t="s">
        <v>631</v>
      </c>
      <c r="C32" s="49" t="s">
        <v>632</v>
      </c>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row>
    <row r="33" spans="1:45" x14ac:dyDescent="0.2">
      <c r="A33" s="437" t="s">
        <v>633</v>
      </c>
      <c r="B33" s="438"/>
      <c r="C33" s="439"/>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row>
    <row r="34" spans="1:45" x14ac:dyDescent="0.2">
      <c r="A34" s="440" t="s">
        <v>634</v>
      </c>
      <c r="B34" s="441"/>
      <c r="C34" s="442"/>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row>
    <row r="35" spans="1:45" ht="26.25" customHeight="1" x14ac:dyDescent="0.2">
      <c r="A35" s="440" t="s">
        <v>635</v>
      </c>
      <c r="B35" s="441"/>
      <c r="C35" s="442"/>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row>
    <row r="36" spans="1:45" x14ac:dyDescent="0.2">
      <c r="A36" s="440" t="s">
        <v>636</v>
      </c>
      <c r="B36" s="441"/>
      <c r="C36" s="442"/>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row>
    <row r="37" spans="1:45" ht="39.75" customHeight="1" thickBot="1" x14ac:dyDescent="0.25">
      <c r="A37" s="432" t="s">
        <v>637</v>
      </c>
      <c r="B37" s="433"/>
      <c r="C37" s="434"/>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row>
    <row r="38" spans="1:45" x14ac:dyDescent="0.2">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row>
    <row r="39" spans="1:45" x14ac:dyDescent="0.2">
      <c r="A39" s="81"/>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row>
    <row r="40" spans="1:45" x14ac:dyDescent="0.2">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row>
    <row r="41" spans="1:45" x14ac:dyDescent="0.2">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row>
    <row r="42" spans="1:45" x14ac:dyDescent="0.2">
      <c r="A42" s="81"/>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row>
    <row r="43" spans="1:45" x14ac:dyDescent="0.2">
      <c r="A43" s="81"/>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row>
    <row r="44" spans="1:45" x14ac:dyDescent="0.2">
      <c r="A44" s="81"/>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row>
    <row r="45" spans="1:45" x14ac:dyDescent="0.2">
      <c r="A45" s="81"/>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row>
    <row r="46" spans="1:45" x14ac:dyDescent="0.2">
      <c r="A46" s="81"/>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row>
    <row r="47" spans="1:45" x14ac:dyDescent="0.2">
      <c r="A47" s="81"/>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row>
    <row r="48" spans="1:45" x14ac:dyDescent="0.2">
      <c r="A48" s="81"/>
      <c r="B48" s="81"/>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row>
    <row r="49" spans="1:45" x14ac:dyDescent="0.2">
      <c r="A49" s="81"/>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row>
    <row r="50" spans="1:45" x14ac:dyDescent="0.2">
      <c r="A50" s="81"/>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row>
    <row r="51" spans="1:45" x14ac:dyDescent="0.2">
      <c r="A51" s="81"/>
      <c r="B51" s="8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row>
    <row r="52" spans="1:45" x14ac:dyDescent="0.2">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row>
    <row r="53" spans="1:45" x14ac:dyDescent="0.2">
      <c r="A53" s="81"/>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row>
    <row r="54" spans="1:45" x14ac:dyDescent="0.2">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row>
    <row r="55" spans="1:45" x14ac:dyDescent="0.2">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row>
    <row r="56" spans="1:45" x14ac:dyDescent="0.2">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row>
    <row r="57" spans="1:45" x14ac:dyDescent="0.2">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row>
    <row r="58" spans="1:45" x14ac:dyDescent="0.2">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row>
    <row r="59" spans="1:45" x14ac:dyDescent="0.2">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row>
    <row r="60" spans="1:45" x14ac:dyDescent="0.2">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row>
    <row r="61" spans="1:45" x14ac:dyDescent="0.2">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row>
    <row r="62" spans="1:45" x14ac:dyDescent="0.2">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row>
    <row r="63" spans="1:45" x14ac:dyDescent="0.2">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row>
    <row r="64" spans="1:45" x14ac:dyDescent="0.2">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row>
    <row r="65" spans="1:45" x14ac:dyDescent="0.2">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row>
    <row r="66" spans="1:45" x14ac:dyDescent="0.2">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row>
    <row r="67" spans="1:45" x14ac:dyDescent="0.2">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row>
    <row r="68" spans="1:45" x14ac:dyDescent="0.2">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row>
    <row r="69" spans="1:45" x14ac:dyDescent="0.2">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row>
    <row r="70" spans="1:45" x14ac:dyDescent="0.2">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row>
    <row r="71" spans="1:45" x14ac:dyDescent="0.2">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row>
    <row r="72" spans="1:45" x14ac:dyDescent="0.2">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row>
    <row r="73" spans="1:45" x14ac:dyDescent="0.2">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row>
    <row r="74" spans="1:45" x14ac:dyDescent="0.2">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row>
    <row r="75" spans="1:45" x14ac:dyDescent="0.2">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row>
    <row r="76" spans="1:45" x14ac:dyDescent="0.2">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row>
    <row r="77" spans="1:45" x14ac:dyDescent="0.2">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row>
    <row r="78" spans="1:45" x14ac:dyDescent="0.2">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row>
    <row r="79" spans="1:45" x14ac:dyDescent="0.2">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row>
    <row r="80" spans="1:45" x14ac:dyDescent="0.2">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row>
    <row r="81" spans="1:45" x14ac:dyDescent="0.2">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row>
    <row r="82" spans="1:45" x14ac:dyDescent="0.2">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row>
    <row r="83" spans="1:45" x14ac:dyDescent="0.2">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row>
    <row r="84" spans="1:45" x14ac:dyDescent="0.2">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row>
    <row r="85" spans="1:45" x14ac:dyDescent="0.2">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row>
    <row r="86" spans="1:45" x14ac:dyDescent="0.2">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row>
    <row r="87" spans="1:45" x14ac:dyDescent="0.2">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row>
    <row r="88" spans="1:45" x14ac:dyDescent="0.2">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row>
    <row r="89" spans="1:45" x14ac:dyDescent="0.2">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row>
    <row r="90" spans="1:45" x14ac:dyDescent="0.2">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row>
    <row r="91" spans="1:45" x14ac:dyDescent="0.2">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row>
    <row r="92" spans="1:45" x14ac:dyDescent="0.2">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row>
    <row r="93" spans="1:45" x14ac:dyDescent="0.2">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row>
    <row r="94" spans="1:45" x14ac:dyDescent="0.2">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row>
    <row r="95" spans="1:45" x14ac:dyDescent="0.2">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row>
    <row r="96" spans="1:45" x14ac:dyDescent="0.2">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row>
    <row r="97" spans="1:45" x14ac:dyDescent="0.2">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row>
    <row r="98" spans="1:45" x14ac:dyDescent="0.2">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row>
    <row r="99" spans="1:45" x14ac:dyDescent="0.2">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row>
    <row r="100" spans="1:45" x14ac:dyDescent="0.2">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row>
    <row r="101" spans="1:45" x14ac:dyDescent="0.2">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row>
    <row r="102" spans="1:45" x14ac:dyDescent="0.2">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row>
    <row r="103" spans="1:45" x14ac:dyDescent="0.2">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row>
    <row r="104" spans="1:45" x14ac:dyDescent="0.2">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row>
    <row r="105" spans="1:45" x14ac:dyDescent="0.2">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row>
    <row r="106" spans="1:45" x14ac:dyDescent="0.2">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row>
    <row r="107" spans="1:45" x14ac:dyDescent="0.2">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row>
    <row r="108" spans="1:45" x14ac:dyDescent="0.2">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row>
    <row r="109" spans="1:45" x14ac:dyDescent="0.2">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row>
    <row r="110" spans="1:45" x14ac:dyDescent="0.2">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row>
    <row r="111" spans="1:45" x14ac:dyDescent="0.2">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row>
    <row r="112" spans="1:45" x14ac:dyDescent="0.2">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row>
    <row r="113" spans="1:45" x14ac:dyDescent="0.2">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row>
    <row r="114" spans="1:45" x14ac:dyDescent="0.2">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row>
    <row r="115" spans="1:45" x14ac:dyDescent="0.2">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row>
    <row r="116" spans="1:45" x14ac:dyDescent="0.2">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row>
    <row r="117" spans="1:45" x14ac:dyDescent="0.2">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row>
    <row r="118" spans="1:45" x14ac:dyDescent="0.2">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row>
    <row r="119" spans="1:45" x14ac:dyDescent="0.2">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row>
    <row r="120" spans="1:45" x14ac:dyDescent="0.2">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row>
    <row r="121" spans="1:45" x14ac:dyDescent="0.2">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row>
    <row r="122" spans="1:45" x14ac:dyDescent="0.2">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row>
    <row r="123" spans="1:45" x14ac:dyDescent="0.2">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row>
    <row r="124" spans="1:45" x14ac:dyDescent="0.2">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row>
    <row r="125" spans="1:45" x14ac:dyDescent="0.2">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row>
    <row r="126" spans="1:45" x14ac:dyDescent="0.2">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row>
    <row r="127" spans="1:45" x14ac:dyDescent="0.2">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row>
    <row r="128" spans="1:45" x14ac:dyDescent="0.2">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row>
  </sheetData>
  <mergeCells count="7">
    <mergeCell ref="A37:C37"/>
    <mergeCell ref="B28:B29"/>
    <mergeCell ref="C28:C29"/>
    <mergeCell ref="A33:C33"/>
    <mergeCell ref="A34:C34"/>
    <mergeCell ref="A35:C35"/>
    <mergeCell ref="A36:C36"/>
  </mergeCells>
  <phoneticPr fontId="6"/>
  <pageMargins left="0.7" right="0.7" top="0.75" bottom="0.75" header="0.3" footer="0.3"/>
  <pageSetup paperSize="9" scale="9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4DF21-7656-4F0F-87BC-140EF65027AF}">
  <dimension ref="A1:AS128"/>
  <sheetViews>
    <sheetView view="pageBreakPreview" zoomScale="60" zoomScaleNormal="100" workbookViewId="0">
      <selection activeCell="H47" sqref="H47"/>
    </sheetView>
  </sheetViews>
  <sheetFormatPr defaultRowHeight="17.25" x14ac:dyDescent="0.2"/>
  <cols>
    <col min="1" max="1" width="13.5" customWidth="1"/>
    <col min="2" max="2" width="10.8984375" customWidth="1"/>
    <col min="3" max="3" width="10.69921875" customWidth="1"/>
    <col min="4" max="4" width="13.3984375" customWidth="1"/>
    <col min="5" max="5" width="14.3984375" customWidth="1"/>
  </cols>
  <sheetData>
    <row r="1" spans="1:45" x14ac:dyDescent="0.2">
      <c r="A1" s="81" t="s">
        <v>837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ht="22.5" customHeight="1" x14ac:dyDescent="0.2">
      <c r="A2" s="62" t="s">
        <v>506</v>
      </c>
      <c r="B2" s="62" t="s">
        <v>638</v>
      </c>
      <c r="C2" s="62" t="s">
        <v>639</v>
      </c>
      <c r="D2" s="63" t="s">
        <v>640</v>
      </c>
      <c r="E2" s="63" t="s">
        <v>641</v>
      </c>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row>
    <row r="3" spans="1:45" ht="22.5" customHeight="1" x14ac:dyDescent="0.2">
      <c r="A3" s="443" t="s">
        <v>642</v>
      </c>
      <c r="B3" s="187" t="s">
        <v>643</v>
      </c>
      <c r="C3" s="187" t="s">
        <v>259</v>
      </c>
      <c r="D3" s="61">
        <v>17</v>
      </c>
      <c r="E3" s="61" t="s">
        <v>644</v>
      </c>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row>
    <row r="4" spans="1:45" ht="22.5" customHeight="1" x14ac:dyDescent="0.2">
      <c r="A4" s="443"/>
      <c r="B4" s="187" t="s">
        <v>111</v>
      </c>
      <c r="C4" s="187" t="s">
        <v>112</v>
      </c>
      <c r="D4" s="61">
        <v>13</v>
      </c>
      <c r="E4" s="61" t="s">
        <v>644</v>
      </c>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row>
    <row r="5" spans="1:45" x14ac:dyDescent="0.2">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row>
    <row r="6" spans="1:45" x14ac:dyDescent="0.2">
      <c r="A6" s="81"/>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row>
    <row r="7" spans="1:45" x14ac:dyDescent="0.2">
      <c r="A7" s="81"/>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row>
    <row r="8" spans="1:45" x14ac:dyDescent="0.2">
      <c r="A8" s="81"/>
      <c r="B8" s="81"/>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row>
    <row r="9" spans="1:45" x14ac:dyDescent="0.2">
      <c r="A9" s="81"/>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row>
    <row r="10" spans="1:45" x14ac:dyDescent="0.2">
      <c r="A10" s="81"/>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row>
    <row r="11" spans="1:45" x14ac:dyDescent="0.2">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row>
    <row r="12" spans="1:45" x14ac:dyDescent="0.2">
      <c r="A12" s="81"/>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row>
    <row r="13" spans="1:45" x14ac:dyDescent="0.2">
      <c r="A13" s="81"/>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row>
    <row r="14" spans="1:45" x14ac:dyDescent="0.2">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row>
    <row r="15" spans="1:45" x14ac:dyDescent="0.2">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row>
    <row r="16" spans="1:45" x14ac:dyDescent="0.2">
      <c r="A16" s="81"/>
      <c r="B16" s="81"/>
      <c r="C16" s="81"/>
      <c r="D16" s="81"/>
      <c r="E16" s="55"/>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row>
    <row r="17" spans="1:45" x14ac:dyDescent="0.2">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row>
    <row r="18" spans="1:45" x14ac:dyDescent="0.2">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row>
    <row r="19" spans="1:45" x14ac:dyDescent="0.2">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row>
    <row r="20" spans="1:45" x14ac:dyDescent="0.2">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row>
    <row r="21" spans="1:45" x14ac:dyDescent="0.2">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row>
    <row r="22" spans="1:45" x14ac:dyDescent="0.2">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row>
    <row r="23" spans="1:45" x14ac:dyDescent="0.2">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row>
    <row r="24" spans="1:45" x14ac:dyDescent="0.2">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row>
    <row r="25" spans="1:45" x14ac:dyDescent="0.2">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row>
    <row r="26" spans="1:45" x14ac:dyDescent="0.2">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row>
    <row r="27" spans="1:45" x14ac:dyDescent="0.2">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row>
    <row r="28" spans="1:45" x14ac:dyDescent="0.2">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row>
    <row r="29" spans="1:45" x14ac:dyDescent="0.2">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row>
    <row r="30" spans="1:45" x14ac:dyDescent="0.2">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row>
    <row r="31" spans="1:45" x14ac:dyDescent="0.2">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row>
    <row r="32" spans="1:45" x14ac:dyDescent="0.2">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row>
    <row r="33" spans="1:45" x14ac:dyDescent="0.2">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row>
    <row r="34" spans="1:45" x14ac:dyDescent="0.2">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row>
    <row r="35" spans="1:45" x14ac:dyDescent="0.2">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row>
    <row r="36" spans="1:45" x14ac:dyDescent="0.2">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row>
    <row r="37" spans="1:45" x14ac:dyDescent="0.2">
      <c r="A37" s="81"/>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row>
    <row r="38" spans="1:45" x14ac:dyDescent="0.2">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row>
    <row r="39" spans="1:45" x14ac:dyDescent="0.2">
      <c r="A39" s="81"/>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row>
    <row r="40" spans="1:45" x14ac:dyDescent="0.2">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row>
    <row r="41" spans="1:45" x14ac:dyDescent="0.2">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row>
    <row r="42" spans="1:45" x14ac:dyDescent="0.2">
      <c r="A42" s="81"/>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row>
    <row r="43" spans="1:45" x14ac:dyDescent="0.2">
      <c r="A43" s="81"/>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row>
    <row r="44" spans="1:45" x14ac:dyDescent="0.2">
      <c r="A44" s="81"/>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row>
    <row r="45" spans="1:45" x14ac:dyDescent="0.2">
      <c r="A45" s="81"/>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row>
    <row r="46" spans="1:45" x14ac:dyDescent="0.2">
      <c r="A46" s="81"/>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row>
    <row r="47" spans="1:45" x14ac:dyDescent="0.2">
      <c r="A47" s="81"/>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row>
    <row r="48" spans="1:45" x14ac:dyDescent="0.2">
      <c r="A48" s="81"/>
      <c r="B48" s="81"/>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row>
    <row r="49" spans="1:45" x14ac:dyDescent="0.2">
      <c r="A49" s="81"/>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row>
    <row r="50" spans="1:45" x14ac:dyDescent="0.2">
      <c r="A50" s="81"/>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row>
    <row r="51" spans="1:45" x14ac:dyDescent="0.2">
      <c r="A51" s="81"/>
      <c r="B51" s="8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row>
    <row r="52" spans="1:45" x14ac:dyDescent="0.2">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row>
    <row r="53" spans="1:45" x14ac:dyDescent="0.2">
      <c r="A53" s="81"/>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row>
    <row r="54" spans="1:45" x14ac:dyDescent="0.2">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row>
    <row r="55" spans="1:45" x14ac:dyDescent="0.2">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row>
    <row r="56" spans="1:45" x14ac:dyDescent="0.2">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row>
    <row r="57" spans="1:45" x14ac:dyDescent="0.2">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row>
    <row r="58" spans="1:45" x14ac:dyDescent="0.2">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row>
    <row r="59" spans="1:45" x14ac:dyDescent="0.2">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row>
    <row r="60" spans="1:45" x14ac:dyDescent="0.2">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row>
    <row r="61" spans="1:45" x14ac:dyDescent="0.2">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row>
    <row r="62" spans="1:45" x14ac:dyDescent="0.2">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row>
    <row r="63" spans="1:45" x14ac:dyDescent="0.2">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row>
    <row r="64" spans="1:45" x14ac:dyDescent="0.2">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row>
    <row r="65" spans="1:45" x14ac:dyDescent="0.2">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row>
    <row r="66" spans="1:45" x14ac:dyDescent="0.2">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row>
    <row r="67" spans="1:45" x14ac:dyDescent="0.2">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row>
    <row r="68" spans="1:45" x14ac:dyDescent="0.2">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row>
    <row r="69" spans="1:45" x14ac:dyDescent="0.2">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row>
    <row r="70" spans="1:45" x14ac:dyDescent="0.2">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row>
    <row r="71" spans="1:45" x14ac:dyDescent="0.2">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row>
    <row r="72" spans="1:45" x14ac:dyDescent="0.2">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row>
    <row r="73" spans="1:45" x14ac:dyDescent="0.2">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row>
    <row r="74" spans="1:45" x14ac:dyDescent="0.2">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row>
    <row r="75" spans="1:45" x14ac:dyDescent="0.2">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row>
    <row r="76" spans="1:45" x14ac:dyDescent="0.2">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row>
    <row r="77" spans="1:45" x14ac:dyDescent="0.2">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row>
    <row r="78" spans="1:45" x14ac:dyDescent="0.2">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row>
    <row r="79" spans="1:45" x14ac:dyDescent="0.2">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row>
    <row r="80" spans="1:45" x14ac:dyDescent="0.2">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row>
    <row r="81" spans="1:45" x14ac:dyDescent="0.2">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row>
    <row r="82" spans="1:45" x14ac:dyDescent="0.2">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row>
    <row r="83" spans="1:45" x14ac:dyDescent="0.2">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row>
    <row r="84" spans="1:45" x14ac:dyDescent="0.2">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row>
    <row r="85" spans="1:45" x14ac:dyDescent="0.2">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row>
    <row r="86" spans="1:45" x14ac:dyDescent="0.2">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row>
    <row r="87" spans="1:45" x14ac:dyDescent="0.2">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row>
    <row r="88" spans="1:45" x14ac:dyDescent="0.2">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row>
    <row r="89" spans="1:45" x14ac:dyDescent="0.2">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row>
    <row r="90" spans="1:45" x14ac:dyDescent="0.2">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row>
    <row r="91" spans="1:45" x14ac:dyDescent="0.2">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row>
    <row r="92" spans="1:45" x14ac:dyDescent="0.2">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row>
    <row r="93" spans="1:45" x14ac:dyDescent="0.2">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row>
    <row r="94" spans="1:45" x14ac:dyDescent="0.2">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row>
    <row r="95" spans="1:45" x14ac:dyDescent="0.2">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row>
    <row r="96" spans="1:45" x14ac:dyDescent="0.2">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row>
    <row r="97" spans="1:45" x14ac:dyDescent="0.2">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row>
    <row r="98" spans="1:45" x14ac:dyDescent="0.2">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row>
    <row r="99" spans="1:45" x14ac:dyDescent="0.2">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row>
    <row r="100" spans="1:45" x14ac:dyDescent="0.2">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row>
    <row r="101" spans="1:45" x14ac:dyDescent="0.2">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row>
    <row r="102" spans="1:45" x14ac:dyDescent="0.2">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row>
    <row r="103" spans="1:45" x14ac:dyDescent="0.2">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row>
    <row r="104" spans="1:45" x14ac:dyDescent="0.2">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row>
    <row r="105" spans="1:45" x14ac:dyDescent="0.2">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row>
    <row r="106" spans="1:45" x14ac:dyDescent="0.2">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row>
    <row r="107" spans="1:45" x14ac:dyDescent="0.2">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row>
    <row r="108" spans="1:45" x14ac:dyDescent="0.2">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row>
    <row r="109" spans="1:45" x14ac:dyDescent="0.2">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row>
    <row r="110" spans="1:45" x14ac:dyDescent="0.2">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row>
    <row r="111" spans="1:45" x14ac:dyDescent="0.2">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row>
    <row r="112" spans="1:45" x14ac:dyDescent="0.2">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row>
    <row r="113" spans="1:45" x14ac:dyDescent="0.2">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row>
    <row r="114" spans="1:45" x14ac:dyDescent="0.2">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row>
    <row r="115" spans="1:45" x14ac:dyDescent="0.2">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row>
    <row r="116" spans="1:45" x14ac:dyDescent="0.2">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row>
    <row r="117" spans="1:45" x14ac:dyDescent="0.2">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row>
    <row r="118" spans="1:45" x14ac:dyDescent="0.2">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row>
    <row r="119" spans="1:45" x14ac:dyDescent="0.2">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row>
    <row r="120" spans="1:45" x14ac:dyDescent="0.2">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row>
    <row r="121" spans="1:45" x14ac:dyDescent="0.2">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row>
    <row r="122" spans="1:45" x14ac:dyDescent="0.2">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row>
    <row r="123" spans="1:45" x14ac:dyDescent="0.2">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row>
    <row r="124" spans="1:45" x14ac:dyDescent="0.2">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row>
    <row r="125" spans="1:45" x14ac:dyDescent="0.2">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row>
    <row r="126" spans="1:45" x14ac:dyDescent="0.2">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row>
    <row r="127" spans="1:45" x14ac:dyDescent="0.2">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row>
    <row r="128" spans="1:45" x14ac:dyDescent="0.2">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row>
  </sheetData>
  <mergeCells count="1">
    <mergeCell ref="A3:A4"/>
  </mergeCells>
  <phoneticPr fontId="6"/>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479D9-DE03-4CC7-9620-0A7215559B4A}">
  <dimension ref="A1:AS128"/>
  <sheetViews>
    <sheetView view="pageBreakPreview" zoomScale="60" zoomScaleNormal="100" workbookViewId="0">
      <selection activeCell="H47" sqref="H47"/>
    </sheetView>
  </sheetViews>
  <sheetFormatPr defaultRowHeight="17.25" x14ac:dyDescent="0.2"/>
  <cols>
    <col min="2" max="2" width="21.296875" customWidth="1"/>
    <col min="3" max="3" width="15.796875" customWidth="1"/>
  </cols>
  <sheetData>
    <row r="1" spans="1:45" x14ac:dyDescent="0.2">
      <c r="A1" s="81" t="s">
        <v>839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
      <c r="A2" s="444" t="s">
        <v>645</v>
      </c>
      <c r="B2" s="444"/>
      <c r="C2" s="62" t="s">
        <v>891</v>
      </c>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row>
    <row r="3" spans="1:45" ht="19.5" customHeight="1" x14ac:dyDescent="0.2">
      <c r="A3" s="445" t="s">
        <v>646</v>
      </c>
      <c r="B3" s="60" t="s">
        <v>647</v>
      </c>
      <c r="C3" s="61">
        <v>17</v>
      </c>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row>
    <row r="4" spans="1:45" ht="19.5" customHeight="1" x14ac:dyDescent="0.2">
      <c r="A4" s="445"/>
      <c r="B4" s="60" t="s">
        <v>648</v>
      </c>
      <c r="C4" s="61">
        <v>29</v>
      </c>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row>
    <row r="5" spans="1:45" ht="19.5" customHeight="1" x14ac:dyDescent="0.2">
      <c r="A5" s="445" t="s">
        <v>649</v>
      </c>
      <c r="B5" s="60" t="s">
        <v>650</v>
      </c>
      <c r="C5" s="61">
        <v>13</v>
      </c>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row>
    <row r="6" spans="1:45" ht="19.5" customHeight="1" x14ac:dyDescent="0.2">
      <c r="A6" s="445"/>
      <c r="B6" s="60" t="s">
        <v>651</v>
      </c>
      <c r="C6" s="61">
        <v>0</v>
      </c>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row>
    <row r="7" spans="1:45" ht="19.5" customHeight="1" x14ac:dyDescent="0.2">
      <c r="A7" s="445" t="s">
        <v>652</v>
      </c>
      <c r="B7" s="445"/>
      <c r="C7" s="61">
        <v>0</v>
      </c>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row>
    <row r="8" spans="1:45" ht="19.5" customHeight="1" x14ac:dyDescent="0.2">
      <c r="A8" s="446" t="s">
        <v>653</v>
      </c>
      <c r="B8" s="446"/>
      <c r="C8" s="61">
        <v>59</v>
      </c>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row>
    <row r="9" spans="1:45" x14ac:dyDescent="0.2">
      <c r="A9" s="55" t="s">
        <v>838</v>
      </c>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row>
    <row r="10" spans="1:45" x14ac:dyDescent="0.2">
      <c r="A10" s="81"/>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row>
    <row r="11" spans="1:45" x14ac:dyDescent="0.2">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row>
    <row r="12" spans="1:45" x14ac:dyDescent="0.2">
      <c r="A12" s="81"/>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row>
    <row r="13" spans="1:45" x14ac:dyDescent="0.2">
      <c r="A13" s="81"/>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row>
    <row r="14" spans="1:45" x14ac:dyDescent="0.2">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row>
    <row r="15" spans="1:45" x14ac:dyDescent="0.2">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row>
    <row r="16" spans="1:45" x14ac:dyDescent="0.2">
      <c r="A16" s="81"/>
      <c r="B16" s="81"/>
      <c r="C16" s="81"/>
      <c r="D16" s="81"/>
      <c r="E16" s="55"/>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row>
    <row r="17" spans="1:45" x14ac:dyDescent="0.2">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row>
    <row r="18" spans="1:45" x14ac:dyDescent="0.2">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row>
    <row r="19" spans="1:45" x14ac:dyDescent="0.2">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row>
    <row r="20" spans="1:45" x14ac:dyDescent="0.2">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row>
    <row r="21" spans="1:45" x14ac:dyDescent="0.2">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row>
    <row r="22" spans="1:45" x14ac:dyDescent="0.2">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row>
    <row r="23" spans="1:45" x14ac:dyDescent="0.2">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row>
    <row r="24" spans="1:45" x14ac:dyDescent="0.2">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row>
    <row r="25" spans="1:45" x14ac:dyDescent="0.2">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row>
    <row r="26" spans="1:45" x14ac:dyDescent="0.2">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row>
    <row r="27" spans="1:45" x14ac:dyDescent="0.2">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row>
    <row r="28" spans="1:45" x14ac:dyDescent="0.2">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row>
    <row r="29" spans="1:45" x14ac:dyDescent="0.2">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row>
    <row r="30" spans="1:45" x14ac:dyDescent="0.2">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row>
    <row r="31" spans="1:45" x14ac:dyDescent="0.2">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row>
    <row r="32" spans="1:45" x14ac:dyDescent="0.2">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row>
    <row r="33" spans="1:45" x14ac:dyDescent="0.2">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row>
    <row r="34" spans="1:45" x14ac:dyDescent="0.2">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row>
    <row r="35" spans="1:45" x14ac:dyDescent="0.2">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row>
    <row r="36" spans="1:45" x14ac:dyDescent="0.2">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row>
    <row r="37" spans="1:45" x14ac:dyDescent="0.2">
      <c r="A37" s="81"/>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row>
    <row r="38" spans="1:45" x14ac:dyDescent="0.2">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row>
    <row r="39" spans="1:45" x14ac:dyDescent="0.2">
      <c r="A39" s="81"/>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row>
    <row r="40" spans="1:45" x14ac:dyDescent="0.2">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row>
    <row r="41" spans="1:45" x14ac:dyDescent="0.2">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row>
    <row r="42" spans="1:45" x14ac:dyDescent="0.2">
      <c r="A42" s="81"/>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row>
    <row r="43" spans="1:45" x14ac:dyDescent="0.2">
      <c r="A43" s="81"/>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row>
    <row r="44" spans="1:45" x14ac:dyDescent="0.2">
      <c r="A44" s="81"/>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row>
    <row r="45" spans="1:45" x14ac:dyDescent="0.2">
      <c r="A45" s="81"/>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row>
    <row r="46" spans="1:45" x14ac:dyDescent="0.2">
      <c r="A46" s="81"/>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row>
    <row r="47" spans="1:45" x14ac:dyDescent="0.2">
      <c r="A47" s="81"/>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row>
    <row r="48" spans="1:45" x14ac:dyDescent="0.2">
      <c r="A48" s="81"/>
      <c r="B48" s="81"/>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row>
    <row r="49" spans="1:45" x14ac:dyDescent="0.2">
      <c r="A49" s="81"/>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row>
    <row r="50" spans="1:45" x14ac:dyDescent="0.2">
      <c r="A50" s="81"/>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row>
    <row r="51" spans="1:45" x14ac:dyDescent="0.2">
      <c r="A51" s="81"/>
      <c r="B51" s="8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row>
    <row r="52" spans="1:45" x14ac:dyDescent="0.2">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row>
    <row r="53" spans="1:45" x14ac:dyDescent="0.2">
      <c r="A53" s="81"/>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row>
    <row r="54" spans="1:45" x14ac:dyDescent="0.2">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row>
    <row r="55" spans="1:45" x14ac:dyDescent="0.2">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row>
    <row r="56" spans="1:45" x14ac:dyDescent="0.2">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row>
    <row r="57" spans="1:45" x14ac:dyDescent="0.2">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row>
    <row r="58" spans="1:45" x14ac:dyDescent="0.2">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row>
    <row r="59" spans="1:45" x14ac:dyDescent="0.2">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row>
    <row r="60" spans="1:45" x14ac:dyDescent="0.2">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row>
    <row r="61" spans="1:45" x14ac:dyDescent="0.2">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row>
    <row r="62" spans="1:45" x14ac:dyDescent="0.2">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row>
    <row r="63" spans="1:45" x14ac:dyDescent="0.2">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row>
    <row r="64" spans="1:45" x14ac:dyDescent="0.2">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row>
    <row r="65" spans="1:45" x14ac:dyDescent="0.2">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row>
    <row r="66" spans="1:45" x14ac:dyDescent="0.2">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row>
    <row r="67" spans="1:45" x14ac:dyDescent="0.2">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row>
    <row r="68" spans="1:45" x14ac:dyDescent="0.2">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row>
    <row r="69" spans="1:45" x14ac:dyDescent="0.2">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row>
    <row r="70" spans="1:45" x14ac:dyDescent="0.2">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row>
    <row r="71" spans="1:45" x14ac:dyDescent="0.2">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row>
    <row r="72" spans="1:45" x14ac:dyDescent="0.2">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row>
    <row r="73" spans="1:45" x14ac:dyDescent="0.2">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row>
    <row r="74" spans="1:45" x14ac:dyDescent="0.2">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row>
    <row r="75" spans="1:45" x14ac:dyDescent="0.2">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row>
    <row r="76" spans="1:45" x14ac:dyDescent="0.2">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row>
    <row r="77" spans="1:45" x14ac:dyDescent="0.2">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row>
    <row r="78" spans="1:45" x14ac:dyDescent="0.2">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row>
    <row r="79" spans="1:45" x14ac:dyDescent="0.2">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row>
    <row r="80" spans="1:45" x14ac:dyDescent="0.2">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row>
    <row r="81" spans="1:45" x14ac:dyDescent="0.2">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row>
    <row r="82" spans="1:45" x14ac:dyDescent="0.2">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row>
    <row r="83" spans="1:45" x14ac:dyDescent="0.2">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row>
    <row r="84" spans="1:45" x14ac:dyDescent="0.2">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row>
    <row r="85" spans="1:45" x14ac:dyDescent="0.2">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row>
    <row r="86" spans="1:45" x14ac:dyDescent="0.2">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row>
    <row r="87" spans="1:45" x14ac:dyDescent="0.2">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row>
    <row r="88" spans="1:45" x14ac:dyDescent="0.2">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row>
    <row r="89" spans="1:45" x14ac:dyDescent="0.2">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row>
    <row r="90" spans="1:45" x14ac:dyDescent="0.2">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row>
    <row r="91" spans="1:45" x14ac:dyDescent="0.2">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row>
    <row r="92" spans="1:45" x14ac:dyDescent="0.2">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row>
    <row r="93" spans="1:45" x14ac:dyDescent="0.2">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row>
    <row r="94" spans="1:45" x14ac:dyDescent="0.2">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row>
    <row r="95" spans="1:45" x14ac:dyDescent="0.2">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row>
    <row r="96" spans="1:45" x14ac:dyDescent="0.2">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row>
    <row r="97" spans="1:45" x14ac:dyDescent="0.2">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row>
    <row r="98" spans="1:45" x14ac:dyDescent="0.2">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row>
    <row r="99" spans="1:45" x14ac:dyDescent="0.2">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row>
    <row r="100" spans="1:45" x14ac:dyDescent="0.2">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row>
    <row r="101" spans="1:45" x14ac:dyDescent="0.2">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row>
    <row r="102" spans="1:45" x14ac:dyDescent="0.2">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row>
    <row r="103" spans="1:45" x14ac:dyDescent="0.2">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row>
    <row r="104" spans="1:45" x14ac:dyDescent="0.2">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row>
    <row r="105" spans="1:45" x14ac:dyDescent="0.2">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row>
    <row r="106" spans="1:45" x14ac:dyDescent="0.2">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row>
    <row r="107" spans="1:45" x14ac:dyDescent="0.2">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row>
    <row r="108" spans="1:45" x14ac:dyDescent="0.2">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row>
    <row r="109" spans="1:45" x14ac:dyDescent="0.2">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row>
    <row r="110" spans="1:45" x14ac:dyDescent="0.2">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row>
    <row r="111" spans="1:45" x14ac:dyDescent="0.2">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row>
    <row r="112" spans="1:45" x14ac:dyDescent="0.2">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row>
    <row r="113" spans="1:45" x14ac:dyDescent="0.2">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row>
    <row r="114" spans="1:45" x14ac:dyDescent="0.2">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row>
    <row r="115" spans="1:45" x14ac:dyDescent="0.2">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row>
    <row r="116" spans="1:45" x14ac:dyDescent="0.2">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row>
    <row r="117" spans="1:45" x14ac:dyDescent="0.2">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row>
    <row r="118" spans="1:45" x14ac:dyDescent="0.2">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row>
    <row r="119" spans="1:45" x14ac:dyDescent="0.2">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row>
    <row r="120" spans="1:45" x14ac:dyDescent="0.2">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row>
    <row r="121" spans="1:45" x14ac:dyDescent="0.2">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row>
    <row r="122" spans="1:45" x14ac:dyDescent="0.2">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row>
    <row r="123" spans="1:45" x14ac:dyDescent="0.2">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row>
    <row r="124" spans="1:45" x14ac:dyDescent="0.2">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row>
    <row r="125" spans="1:45" x14ac:dyDescent="0.2">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row>
    <row r="126" spans="1:45" x14ac:dyDescent="0.2">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row>
    <row r="127" spans="1:45" x14ac:dyDescent="0.2">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row>
    <row r="128" spans="1:45" x14ac:dyDescent="0.2">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row>
  </sheetData>
  <mergeCells count="5">
    <mergeCell ref="A2:B2"/>
    <mergeCell ref="A3:A4"/>
    <mergeCell ref="A5:A6"/>
    <mergeCell ref="A7:B7"/>
    <mergeCell ref="A8:B8"/>
  </mergeCells>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356FC-A2B1-43AB-A0D3-14AE3E7C2BF4}">
  <dimension ref="A1:AS128"/>
  <sheetViews>
    <sheetView view="pageBreakPreview" zoomScale="60" zoomScaleNormal="100" workbookViewId="0">
      <selection activeCell="H47" sqref="H47"/>
    </sheetView>
  </sheetViews>
  <sheetFormatPr defaultRowHeight="17.25" x14ac:dyDescent="0.2"/>
  <cols>
    <col min="2" max="2" width="10" customWidth="1"/>
    <col min="4" max="4" width="9.8984375" customWidth="1"/>
    <col min="6" max="6" width="10.09765625" customWidth="1"/>
  </cols>
  <sheetData>
    <row r="1" spans="1:45" ht="18" thickBot="1" x14ac:dyDescent="0.25">
      <c r="A1" s="81" t="s">
        <v>430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ht="18" thickBot="1" x14ac:dyDescent="0.25">
      <c r="A2" s="290" t="s">
        <v>431</v>
      </c>
      <c r="B2" s="293" t="s">
        <v>821</v>
      </c>
      <c r="C2" s="294"/>
      <c r="D2" s="295" t="s">
        <v>820</v>
      </c>
      <c r="E2" s="294"/>
      <c r="F2" s="295" t="s">
        <v>819</v>
      </c>
      <c r="G2" s="294"/>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row>
    <row r="3" spans="1:45" x14ac:dyDescent="0.2">
      <c r="A3" s="291"/>
      <c r="B3" s="38" t="s">
        <v>434</v>
      </c>
      <c r="C3" s="39" t="s">
        <v>435</v>
      </c>
      <c r="D3" s="38" t="s">
        <v>434</v>
      </c>
      <c r="E3" s="39" t="s">
        <v>435</v>
      </c>
      <c r="F3" s="38" t="s">
        <v>434</v>
      </c>
      <c r="G3" s="39" t="s">
        <v>435</v>
      </c>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row>
    <row r="4" spans="1:45" ht="18" thickBot="1" x14ac:dyDescent="0.25">
      <c r="A4" s="292"/>
      <c r="B4" s="40" t="s">
        <v>437</v>
      </c>
      <c r="C4" s="40" t="s">
        <v>436</v>
      </c>
      <c r="D4" s="40" t="s">
        <v>437</v>
      </c>
      <c r="E4" s="40" t="s">
        <v>436</v>
      </c>
      <c r="F4" s="40" t="s">
        <v>437</v>
      </c>
      <c r="G4" s="40" t="s">
        <v>436</v>
      </c>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row>
    <row r="5" spans="1:45" x14ac:dyDescent="0.2">
      <c r="A5" s="129" t="s">
        <v>438</v>
      </c>
      <c r="B5" s="272">
        <v>54</v>
      </c>
      <c r="C5" s="296">
        <v>77.099999999999994</v>
      </c>
      <c r="D5" s="272">
        <v>57</v>
      </c>
      <c r="E5" s="296">
        <v>81.400000000000006</v>
      </c>
      <c r="F5" s="272">
        <v>58</v>
      </c>
      <c r="G5" s="296">
        <v>82.9</v>
      </c>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row>
    <row r="6" spans="1:45" ht="18" thickBot="1" x14ac:dyDescent="0.25">
      <c r="A6" s="273" t="s">
        <v>439</v>
      </c>
      <c r="B6" s="274">
        <v>70</v>
      </c>
      <c r="C6" s="297"/>
      <c r="D6" s="274">
        <v>70</v>
      </c>
      <c r="E6" s="298"/>
      <c r="F6" s="274">
        <v>70</v>
      </c>
      <c r="G6" s="298"/>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row>
    <row r="7" spans="1:45" x14ac:dyDescent="0.2">
      <c r="A7" s="129" t="s">
        <v>440</v>
      </c>
      <c r="B7" s="272">
        <v>0</v>
      </c>
      <c r="C7" s="296">
        <v>0</v>
      </c>
      <c r="D7" s="272">
        <v>0</v>
      </c>
      <c r="E7" s="301">
        <v>0</v>
      </c>
      <c r="F7" s="272">
        <v>0</v>
      </c>
      <c r="G7" s="301">
        <v>0</v>
      </c>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row>
    <row r="8" spans="1:45" ht="18" thickBot="1" x14ac:dyDescent="0.25">
      <c r="A8" s="273" t="s">
        <v>441</v>
      </c>
      <c r="B8" s="274">
        <v>4</v>
      </c>
      <c r="C8" s="297"/>
      <c r="D8" s="274">
        <v>4</v>
      </c>
      <c r="E8" s="298"/>
      <c r="F8" s="274">
        <v>4</v>
      </c>
      <c r="G8" s="298"/>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row>
    <row r="9" spans="1:45" x14ac:dyDescent="0.2">
      <c r="A9" s="129" t="s">
        <v>442</v>
      </c>
      <c r="B9" s="272">
        <v>6</v>
      </c>
      <c r="C9" s="296">
        <v>54.5</v>
      </c>
      <c r="D9" s="272">
        <v>5</v>
      </c>
      <c r="E9" s="301">
        <v>45.5</v>
      </c>
      <c r="F9" s="272">
        <v>6</v>
      </c>
      <c r="G9" s="301">
        <v>54.5</v>
      </c>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row>
    <row r="10" spans="1:45" ht="18" thickBot="1" x14ac:dyDescent="0.25">
      <c r="A10" s="273" t="s">
        <v>441</v>
      </c>
      <c r="B10" s="274">
        <v>11</v>
      </c>
      <c r="C10" s="297"/>
      <c r="D10" s="274">
        <v>11</v>
      </c>
      <c r="E10" s="298"/>
      <c r="F10" s="274">
        <v>11</v>
      </c>
      <c r="G10" s="298"/>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row>
    <row r="11" spans="1:45" x14ac:dyDescent="0.2">
      <c r="A11" s="299" t="s">
        <v>443</v>
      </c>
      <c r="B11" s="272">
        <v>60</v>
      </c>
      <c r="C11" s="296">
        <v>70.599999999999994</v>
      </c>
      <c r="D11" s="272">
        <v>62</v>
      </c>
      <c r="E11" s="301">
        <v>72.900000000000006</v>
      </c>
      <c r="F11" s="272">
        <v>64</v>
      </c>
      <c r="G11" s="301">
        <v>75.3</v>
      </c>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row>
    <row r="12" spans="1:45" ht="18" thickBot="1" x14ac:dyDescent="0.25">
      <c r="A12" s="300"/>
      <c r="B12" s="274">
        <v>85</v>
      </c>
      <c r="C12" s="298"/>
      <c r="D12" s="274">
        <v>85</v>
      </c>
      <c r="E12" s="298"/>
      <c r="F12" s="274">
        <v>85</v>
      </c>
      <c r="G12" s="298"/>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row>
    <row r="13" spans="1:45" x14ac:dyDescent="0.2">
      <c r="A13" s="81"/>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row>
    <row r="14" spans="1:45" x14ac:dyDescent="0.2">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row>
    <row r="15" spans="1:45" x14ac:dyDescent="0.2">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row>
    <row r="16" spans="1:45" x14ac:dyDescent="0.2">
      <c r="A16" s="81"/>
      <c r="B16" s="81"/>
      <c r="C16" s="81"/>
      <c r="D16" s="81"/>
      <c r="E16" s="55"/>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row>
    <row r="17" spans="1:45" x14ac:dyDescent="0.2">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row>
    <row r="18" spans="1:45" x14ac:dyDescent="0.2">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row>
    <row r="19" spans="1:45" x14ac:dyDescent="0.2">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row>
    <row r="20" spans="1:45" x14ac:dyDescent="0.2">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row>
    <row r="21" spans="1:45" x14ac:dyDescent="0.2">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row>
    <row r="22" spans="1:45" x14ac:dyDescent="0.2">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row>
    <row r="23" spans="1:45" x14ac:dyDescent="0.2">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row>
    <row r="24" spans="1:45" x14ac:dyDescent="0.2">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row>
    <row r="25" spans="1:45" x14ac:dyDescent="0.2">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row>
    <row r="26" spans="1:45" x14ac:dyDescent="0.2">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row>
    <row r="27" spans="1:45" x14ac:dyDescent="0.2">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row>
    <row r="28" spans="1:45" x14ac:dyDescent="0.2">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row>
    <row r="29" spans="1:45" x14ac:dyDescent="0.2">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row>
    <row r="30" spans="1:45" x14ac:dyDescent="0.2">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row>
    <row r="31" spans="1:45" x14ac:dyDescent="0.2">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row>
    <row r="32" spans="1:45" x14ac:dyDescent="0.2">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row>
    <row r="33" spans="1:45" x14ac:dyDescent="0.2">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row>
    <row r="34" spans="1:45" x14ac:dyDescent="0.2">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row>
    <row r="35" spans="1:45" x14ac:dyDescent="0.2">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row>
    <row r="36" spans="1:45" x14ac:dyDescent="0.2">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row>
    <row r="37" spans="1:45" x14ac:dyDescent="0.2">
      <c r="A37" s="81"/>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row>
    <row r="38" spans="1:45" x14ac:dyDescent="0.2">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row>
    <row r="39" spans="1:45" x14ac:dyDescent="0.2">
      <c r="A39" s="81"/>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row>
    <row r="40" spans="1:45" x14ac:dyDescent="0.2">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row>
    <row r="41" spans="1:45" x14ac:dyDescent="0.2">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row>
    <row r="42" spans="1:45" x14ac:dyDescent="0.2">
      <c r="A42" s="81"/>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row>
    <row r="43" spans="1:45" x14ac:dyDescent="0.2">
      <c r="A43" s="81"/>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row>
    <row r="44" spans="1:45" x14ac:dyDescent="0.2">
      <c r="A44" s="81"/>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row>
    <row r="45" spans="1:45" x14ac:dyDescent="0.2">
      <c r="A45" s="81"/>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row>
    <row r="46" spans="1:45" x14ac:dyDescent="0.2">
      <c r="A46" s="81"/>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row>
    <row r="47" spans="1:45" x14ac:dyDescent="0.2">
      <c r="A47" s="81"/>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row>
    <row r="48" spans="1:45" x14ac:dyDescent="0.2">
      <c r="A48" s="81"/>
      <c r="B48" s="81"/>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row>
    <row r="49" spans="1:45" x14ac:dyDescent="0.2">
      <c r="A49" s="81"/>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row>
    <row r="50" spans="1:45" x14ac:dyDescent="0.2">
      <c r="A50" s="81"/>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row>
    <row r="51" spans="1:45" x14ac:dyDescent="0.2">
      <c r="A51" s="81"/>
      <c r="B51" s="8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row>
    <row r="52" spans="1:45" x14ac:dyDescent="0.2">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row>
    <row r="53" spans="1:45" x14ac:dyDescent="0.2">
      <c r="A53" s="81"/>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row>
    <row r="54" spans="1:45" x14ac:dyDescent="0.2">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row>
    <row r="55" spans="1:45" x14ac:dyDescent="0.2">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row>
    <row r="56" spans="1:45" x14ac:dyDescent="0.2">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row>
    <row r="57" spans="1:45" x14ac:dyDescent="0.2">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row>
    <row r="58" spans="1:45" x14ac:dyDescent="0.2">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row>
    <row r="59" spans="1:45" x14ac:dyDescent="0.2">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row>
    <row r="60" spans="1:45" x14ac:dyDescent="0.2">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row>
    <row r="61" spans="1:45" x14ac:dyDescent="0.2">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row>
    <row r="62" spans="1:45" x14ac:dyDescent="0.2">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row>
    <row r="63" spans="1:45" x14ac:dyDescent="0.2">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row>
    <row r="64" spans="1:45" x14ac:dyDescent="0.2">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row>
    <row r="65" spans="1:45" x14ac:dyDescent="0.2">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row>
    <row r="66" spans="1:45" x14ac:dyDescent="0.2">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row>
    <row r="67" spans="1:45" x14ac:dyDescent="0.2">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row>
    <row r="68" spans="1:45" x14ac:dyDescent="0.2">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row>
    <row r="69" spans="1:45" x14ac:dyDescent="0.2">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row>
    <row r="70" spans="1:45" x14ac:dyDescent="0.2">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row>
    <row r="71" spans="1:45" x14ac:dyDescent="0.2">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row>
    <row r="72" spans="1:45" x14ac:dyDescent="0.2">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row>
    <row r="73" spans="1:45" x14ac:dyDescent="0.2">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row>
    <row r="74" spans="1:45" x14ac:dyDescent="0.2">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row>
    <row r="75" spans="1:45" x14ac:dyDescent="0.2">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row>
    <row r="76" spans="1:45" x14ac:dyDescent="0.2">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row>
    <row r="77" spans="1:45" x14ac:dyDescent="0.2">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row>
    <row r="78" spans="1:45" x14ac:dyDescent="0.2">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row>
    <row r="79" spans="1:45" x14ac:dyDescent="0.2">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row>
    <row r="80" spans="1:45" x14ac:dyDescent="0.2">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row>
    <row r="81" spans="1:45" x14ac:dyDescent="0.2">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row>
    <row r="82" spans="1:45" x14ac:dyDescent="0.2">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row>
    <row r="83" spans="1:45" x14ac:dyDescent="0.2">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row>
    <row r="84" spans="1:45" x14ac:dyDescent="0.2">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row>
    <row r="85" spans="1:45" x14ac:dyDescent="0.2">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row>
    <row r="86" spans="1:45" x14ac:dyDescent="0.2">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row>
    <row r="87" spans="1:45" x14ac:dyDescent="0.2">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row>
    <row r="88" spans="1:45" x14ac:dyDescent="0.2">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row>
    <row r="89" spans="1:45" x14ac:dyDescent="0.2">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row>
    <row r="90" spans="1:45" x14ac:dyDescent="0.2">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row>
    <row r="91" spans="1:45" x14ac:dyDescent="0.2">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row>
    <row r="92" spans="1:45" x14ac:dyDescent="0.2">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row>
    <row r="93" spans="1:45" x14ac:dyDescent="0.2">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row>
    <row r="94" spans="1:45" x14ac:dyDescent="0.2">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row>
    <row r="95" spans="1:45" x14ac:dyDescent="0.2">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row>
    <row r="96" spans="1:45" x14ac:dyDescent="0.2">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row>
    <row r="97" spans="1:45" x14ac:dyDescent="0.2">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row>
    <row r="98" spans="1:45" x14ac:dyDescent="0.2">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row>
    <row r="99" spans="1:45" x14ac:dyDescent="0.2">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row>
    <row r="100" spans="1:45" x14ac:dyDescent="0.2">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row>
    <row r="101" spans="1:45" x14ac:dyDescent="0.2">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row>
    <row r="102" spans="1:45" x14ac:dyDescent="0.2">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row>
    <row r="103" spans="1:45" x14ac:dyDescent="0.2">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row>
    <row r="104" spans="1:45" x14ac:dyDescent="0.2">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row>
    <row r="105" spans="1:45" x14ac:dyDescent="0.2">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row>
    <row r="106" spans="1:45" x14ac:dyDescent="0.2">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row>
    <row r="107" spans="1:45" x14ac:dyDescent="0.2">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row>
    <row r="108" spans="1:45" x14ac:dyDescent="0.2">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row>
    <row r="109" spans="1:45" x14ac:dyDescent="0.2">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row>
    <row r="110" spans="1:45" x14ac:dyDescent="0.2">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row>
    <row r="111" spans="1:45" x14ac:dyDescent="0.2">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row>
    <row r="112" spans="1:45" x14ac:dyDescent="0.2">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row>
    <row r="113" spans="1:45" x14ac:dyDescent="0.2">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row>
    <row r="114" spans="1:45" x14ac:dyDescent="0.2">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row>
    <row r="115" spans="1:45" x14ac:dyDescent="0.2">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row>
    <row r="116" spans="1:45" x14ac:dyDescent="0.2">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row>
    <row r="117" spans="1:45" x14ac:dyDescent="0.2">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row>
    <row r="118" spans="1:45" x14ac:dyDescent="0.2">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row>
    <row r="119" spans="1:45" x14ac:dyDescent="0.2">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row>
    <row r="120" spans="1:45" x14ac:dyDescent="0.2">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row>
    <row r="121" spans="1:45" x14ac:dyDescent="0.2">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row>
    <row r="122" spans="1:45" x14ac:dyDescent="0.2">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row>
    <row r="123" spans="1:45" x14ac:dyDescent="0.2">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row>
    <row r="124" spans="1:45" x14ac:dyDescent="0.2">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row>
    <row r="125" spans="1:45" x14ac:dyDescent="0.2">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row>
    <row r="126" spans="1:45" x14ac:dyDescent="0.2">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row>
    <row r="127" spans="1:45" x14ac:dyDescent="0.2">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row>
    <row r="128" spans="1:45" x14ac:dyDescent="0.2">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row>
  </sheetData>
  <mergeCells count="17">
    <mergeCell ref="A11:A12"/>
    <mergeCell ref="C11:C12"/>
    <mergeCell ref="E11:E12"/>
    <mergeCell ref="G11:G12"/>
    <mergeCell ref="C7:C8"/>
    <mergeCell ref="E7:E8"/>
    <mergeCell ref="G7:G8"/>
    <mergeCell ref="C9:C10"/>
    <mergeCell ref="E9:E10"/>
    <mergeCell ref="G9:G10"/>
    <mergeCell ref="A2:A4"/>
    <mergeCell ref="B2:C2"/>
    <mergeCell ref="D2:E2"/>
    <mergeCell ref="F2:G2"/>
    <mergeCell ref="C5:C6"/>
    <mergeCell ref="E5:E6"/>
    <mergeCell ref="G5:G6"/>
  </mergeCells>
  <phoneticPr fontId="6"/>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97ED4-CF00-47D2-98C8-3124014B623E}">
  <dimension ref="A1:AS128"/>
  <sheetViews>
    <sheetView view="pageBreakPreview" zoomScale="60" zoomScaleNormal="100" workbookViewId="0">
      <selection activeCell="H47" sqref="H47"/>
    </sheetView>
  </sheetViews>
  <sheetFormatPr defaultRowHeight="17.25" x14ac:dyDescent="0.2"/>
  <cols>
    <col min="1" max="1" width="14.5" customWidth="1"/>
    <col min="2" max="2" width="11" customWidth="1"/>
    <col min="3" max="3" width="10.09765625" customWidth="1"/>
    <col min="4" max="4" width="10.5" customWidth="1"/>
  </cols>
  <sheetData>
    <row r="1" spans="1:45" x14ac:dyDescent="0.2">
      <c r="A1" s="81" t="s">
        <v>654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ht="22.5" customHeight="1" x14ac:dyDescent="0.2">
      <c r="A2" s="63" t="s">
        <v>655</v>
      </c>
      <c r="B2" s="63" t="s">
        <v>656</v>
      </c>
      <c r="C2" s="63" t="s">
        <v>657</v>
      </c>
      <c r="D2" s="63" t="s">
        <v>840</v>
      </c>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row>
    <row r="3" spans="1:45" ht="22.5" customHeight="1" x14ac:dyDescent="0.2">
      <c r="A3" s="64" t="s">
        <v>658</v>
      </c>
      <c r="B3" s="64">
        <v>45</v>
      </c>
      <c r="C3" s="64">
        <v>49</v>
      </c>
      <c r="D3" s="64">
        <v>68</v>
      </c>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row>
    <row r="4" spans="1:45" ht="22.5" customHeight="1" x14ac:dyDescent="0.2">
      <c r="A4" s="64" t="s">
        <v>659</v>
      </c>
      <c r="B4" s="64">
        <v>12</v>
      </c>
      <c r="C4" s="64">
        <v>8</v>
      </c>
      <c r="D4" s="64">
        <v>5</v>
      </c>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row>
    <row r="5" spans="1:45" ht="22.5" customHeight="1" x14ac:dyDescent="0.2">
      <c r="A5" s="64" t="s">
        <v>660</v>
      </c>
      <c r="B5" s="64">
        <v>16</v>
      </c>
      <c r="C5" s="64">
        <v>15</v>
      </c>
      <c r="D5" s="64">
        <v>12</v>
      </c>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row>
    <row r="6" spans="1:45" ht="22.5" customHeight="1" x14ac:dyDescent="0.2">
      <c r="A6" s="64" t="s">
        <v>443</v>
      </c>
      <c r="B6" s="64">
        <v>73</v>
      </c>
      <c r="C6" s="64">
        <v>72</v>
      </c>
      <c r="D6" s="64">
        <v>85</v>
      </c>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row>
    <row r="7" spans="1:45" x14ac:dyDescent="0.2">
      <c r="A7" s="81"/>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row>
    <row r="8" spans="1:45" x14ac:dyDescent="0.2">
      <c r="A8" s="81"/>
      <c r="B8" s="81"/>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row>
    <row r="9" spans="1:45" x14ac:dyDescent="0.2">
      <c r="A9" s="81"/>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row>
    <row r="10" spans="1:45" x14ac:dyDescent="0.2">
      <c r="A10" s="81"/>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row>
    <row r="11" spans="1:45" x14ac:dyDescent="0.2">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row>
    <row r="12" spans="1:45" x14ac:dyDescent="0.2">
      <c r="A12" s="81"/>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row>
    <row r="13" spans="1:45" x14ac:dyDescent="0.2">
      <c r="A13" s="81"/>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row>
    <row r="14" spans="1:45" x14ac:dyDescent="0.2">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row>
    <row r="15" spans="1:45" x14ac:dyDescent="0.2">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row>
    <row r="16" spans="1:45" x14ac:dyDescent="0.2">
      <c r="A16" s="81"/>
      <c r="B16" s="81"/>
      <c r="C16" s="81"/>
      <c r="D16" s="81"/>
      <c r="E16" s="55"/>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row>
    <row r="17" spans="1:45" x14ac:dyDescent="0.2">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row>
    <row r="18" spans="1:45" x14ac:dyDescent="0.2">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row>
    <row r="19" spans="1:45" x14ac:dyDescent="0.2">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row>
    <row r="20" spans="1:45" x14ac:dyDescent="0.2">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row>
    <row r="21" spans="1:45" x14ac:dyDescent="0.2">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row>
    <row r="22" spans="1:45" x14ac:dyDescent="0.2">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row>
    <row r="23" spans="1:45" x14ac:dyDescent="0.2">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row>
    <row r="24" spans="1:45" x14ac:dyDescent="0.2">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row>
    <row r="25" spans="1:45" x14ac:dyDescent="0.2">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row>
    <row r="26" spans="1:45" x14ac:dyDescent="0.2">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row>
    <row r="27" spans="1:45" x14ac:dyDescent="0.2">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row>
    <row r="28" spans="1:45" x14ac:dyDescent="0.2">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row>
    <row r="29" spans="1:45" x14ac:dyDescent="0.2">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row>
    <row r="30" spans="1:45" x14ac:dyDescent="0.2">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row>
    <row r="31" spans="1:45" x14ac:dyDescent="0.2">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row>
    <row r="32" spans="1:45" x14ac:dyDescent="0.2">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row>
    <row r="33" spans="1:45" x14ac:dyDescent="0.2">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row>
    <row r="34" spans="1:45" x14ac:dyDescent="0.2">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row>
    <row r="35" spans="1:45" x14ac:dyDescent="0.2">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row>
    <row r="36" spans="1:45" x14ac:dyDescent="0.2">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row>
    <row r="37" spans="1:45" x14ac:dyDescent="0.2">
      <c r="A37" s="81"/>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row>
    <row r="38" spans="1:45" x14ac:dyDescent="0.2">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row>
    <row r="39" spans="1:45" x14ac:dyDescent="0.2">
      <c r="A39" s="81"/>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row>
    <row r="40" spans="1:45" x14ac:dyDescent="0.2">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row>
    <row r="41" spans="1:45" x14ac:dyDescent="0.2">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row>
    <row r="42" spans="1:45" x14ac:dyDescent="0.2">
      <c r="A42" s="81"/>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row>
    <row r="43" spans="1:45" x14ac:dyDescent="0.2">
      <c r="A43" s="81"/>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row>
    <row r="44" spans="1:45" x14ac:dyDescent="0.2">
      <c r="A44" s="81"/>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row>
    <row r="45" spans="1:45" x14ac:dyDescent="0.2">
      <c r="A45" s="81"/>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row>
    <row r="46" spans="1:45" x14ac:dyDescent="0.2">
      <c r="A46" s="81"/>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row>
    <row r="47" spans="1:45" x14ac:dyDescent="0.2">
      <c r="A47" s="81"/>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row>
    <row r="48" spans="1:45" x14ac:dyDescent="0.2">
      <c r="A48" s="81"/>
      <c r="B48" s="81"/>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row>
    <row r="49" spans="1:45" x14ac:dyDescent="0.2">
      <c r="A49" s="81"/>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row>
    <row r="50" spans="1:45" x14ac:dyDescent="0.2">
      <c r="A50" s="81"/>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row>
    <row r="51" spans="1:45" x14ac:dyDescent="0.2">
      <c r="A51" s="81"/>
      <c r="B51" s="8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row>
    <row r="52" spans="1:45" x14ac:dyDescent="0.2">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row>
    <row r="53" spans="1:45" x14ac:dyDescent="0.2">
      <c r="A53" s="81"/>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row>
    <row r="54" spans="1:45" x14ac:dyDescent="0.2">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row>
    <row r="55" spans="1:45" x14ac:dyDescent="0.2">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row>
    <row r="56" spans="1:45" x14ac:dyDescent="0.2">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row>
    <row r="57" spans="1:45" x14ac:dyDescent="0.2">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row>
    <row r="58" spans="1:45" x14ac:dyDescent="0.2">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row>
    <row r="59" spans="1:45" x14ac:dyDescent="0.2">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row>
    <row r="60" spans="1:45" x14ac:dyDescent="0.2">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row>
    <row r="61" spans="1:45" x14ac:dyDescent="0.2">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row>
    <row r="62" spans="1:45" x14ac:dyDescent="0.2">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row>
    <row r="63" spans="1:45" x14ac:dyDescent="0.2">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row>
    <row r="64" spans="1:45" x14ac:dyDescent="0.2">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row>
    <row r="65" spans="1:45" x14ac:dyDescent="0.2">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row>
    <row r="66" spans="1:45" x14ac:dyDescent="0.2">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row>
    <row r="67" spans="1:45" x14ac:dyDescent="0.2">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row>
    <row r="68" spans="1:45" x14ac:dyDescent="0.2">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row>
    <row r="69" spans="1:45" x14ac:dyDescent="0.2">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row>
    <row r="70" spans="1:45" x14ac:dyDescent="0.2">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row>
    <row r="71" spans="1:45" x14ac:dyDescent="0.2">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row>
    <row r="72" spans="1:45" x14ac:dyDescent="0.2">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row>
    <row r="73" spans="1:45" x14ac:dyDescent="0.2">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row>
    <row r="74" spans="1:45" x14ac:dyDescent="0.2">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row>
    <row r="75" spans="1:45" x14ac:dyDescent="0.2">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row>
    <row r="76" spans="1:45" x14ac:dyDescent="0.2">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row>
    <row r="77" spans="1:45" x14ac:dyDescent="0.2">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row>
    <row r="78" spans="1:45" x14ac:dyDescent="0.2">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row>
    <row r="79" spans="1:45" x14ac:dyDescent="0.2">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row>
    <row r="80" spans="1:45" x14ac:dyDescent="0.2">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row>
    <row r="81" spans="1:45" x14ac:dyDescent="0.2">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row>
    <row r="82" spans="1:45" x14ac:dyDescent="0.2">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row>
    <row r="83" spans="1:45" x14ac:dyDescent="0.2">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row>
    <row r="84" spans="1:45" x14ac:dyDescent="0.2">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row>
    <row r="85" spans="1:45" x14ac:dyDescent="0.2">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row>
    <row r="86" spans="1:45" x14ac:dyDescent="0.2">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row>
    <row r="87" spans="1:45" x14ac:dyDescent="0.2">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row>
    <row r="88" spans="1:45" x14ac:dyDescent="0.2">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row>
    <row r="89" spans="1:45" x14ac:dyDescent="0.2">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row>
    <row r="90" spans="1:45" x14ac:dyDescent="0.2">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row>
    <row r="91" spans="1:45" x14ac:dyDescent="0.2">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row>
    <row r="92" spans="1:45" x14ac:dyDescent="0.2">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row>
    <row r="93" spans="1:45" x14ac:dyDescent="0.2">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row>
    <row r="94" spans="1:45" x14ac:dyDescent="0.2">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row>
    <row r="95" spans="1:45" x14ac:dyDescent="0.2">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row>
    <row r="96" spans="1:45" x14ac:dyDescent="0.2">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row>
    <row r="97" spans="1:45" x14ac:dyDescent="0.2">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row>
    <row r="98" spans="1:45" x14ac:dyDescent="0.2">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row>
    <row r="99" spans="1:45" x14ac:dyDescent="0.2">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row>
    <row r="100" spans="1:45" x14ac:dyDescent="0.2">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row>
    <row r="101" spans="1:45" x14ac:dyDescent="0.2">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row>
    <row r="102" spans="1:45" x14ac:dyDescent="0.2">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row>
    <row r="103" spans="1:45" x14ac:dyDescent="0.2">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row>
    <row r="104" spans="1:45" x14ac:dyDescent="0.2">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row>
    <row r="105" spans="1:45" x14ac:dyDescent="0.2">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row>
    <row r="106" spans="1:45" x14ac:dyDescent="0.2">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row>
    <row r="107" spans="1:45" x14ac:dyDescent="0.2">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row>
    <row r="108" spans="1:45" x14ac:dyDescent="0.2">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row>
    <row r="109" spans="1:45" x14ac:dyDescent="0.2">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row>
    <row r="110" spans="1:45" x14ac:dyDescent="0.2">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row>
    <row r="111" spans="1:45" x14ac:dyDescent="0.2">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row>
    <row r="112" spans="1:45" x14ac:dyDescent="0.2">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row>
    <row r="113" spans="1:45" x14ac:dyDescent="0.2">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row>
    <row r="114" spans="1:45" x14ac:dyDescent="0.2">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row>
    <row r="115" spans="1:45" x14ac:dyDescent="0.2">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row>
    <row r="116" spans="1:45" x14ac:dyDescent="0.2">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row>
    <row r="117" spans="1:45" x14ac:dyDescent="0.2">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row>
    <row r="118" spans="1:45" x14ac:dyDescent="0.2">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row>
    <row r="119" spans="1:45" x14ac:dyDescent="0.2">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row>
    <row r="120" spans="1:45" x14ac:dyDescent="0.2">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row>
    <row r="121" spans="1:45" x14ac:dyDescent="0.2">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row>
    <row r="122" spans="1:45" x14ac:dyDescent="0.2">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row>
    <row r="123" spans="1:45" x14ac:dyDescent="0.2">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row>
    <row r="124" spans="1:45" x14ac:dyDescent="0.2">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row>
    <row r="125" spans="1:45" x14ac:dyDescent="0.2">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row>
    <row r="126" spans="1:45" x14ac:dyDescent="0.2">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row>
    <row r="127" spans="1:45" x14ac:dyDescent="0.2">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row>
    <row r="128" spans="1:45" x14ac:dyDescent="0.2">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row>
  </sheetData>
  <phoneticPr fontId="6"/>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BD38E-2923-4B7F-A060-6D88676A8262}">
  <dimension ref="A1:AS128"/>
  <sheetViews>
    <sheetView view="pageBreakPreview" zoomScaleNormal="100" zoomScaleSheetLayoutView="100" workbookViewId="0">
      <selection activeCell="H47" sqref="H47"/>
    </sheetView>
  </sheetViews>
  <sheetFormatPr defaultRowHeight="17.25" x14ac:dyDescent="0.2"/>
  <cols>
    <col min="1" max="4" width="11.09765625" customWidth="1"/>
  </cols>
  <sheetData>
    <row r="1" spans="1:45" x14ac:dyDescent="0.2">
      <c r="A1" s="81" t="s">
        <v>661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
      <c r="A2" s="63"/>
      <c r="B2" s="63" t="s">
        <v>656</v>
      </c>
      <c r="C2" s="63" t="s">
        <v>657</v>
      </c>
      <c r="D2" s="63" t="s">
        <v>840</v>
      </c>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row>
    <row r="3" spans="1:45" x14ac:dyDescent="0.2">
      <c r="A3" s="64" t="s">
        <v>662</v>
      </c>
      <c r="B3" s="64">
        <v>11</v>
      </c>
      <c r="C3" s="64">
        <v>12</v>
      </c>
      <c r="D3" s="64">
        <v>14</v>
      </c>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row>
    <row r="4" spans="1:45" x14ac:dyDescent="0.2">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row>
    <row r="5" spans="1:45" x14ac:dyDescent="0.2">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row>
    <row r="6" spans="1:45" x14ac:dyDescent="0.2">
      <c r="A6" s="81"/>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row>
    <row r="7" spans="1:45" x14ac:dyDescent="0.2">
      <c r="A7" s="81"/>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row>
    <row r="8" spans="1:45" x14ac:dyDescent="0.2">
      <c r="A8" s="81"/>
      <c r="B8" s="81"/>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row>
    <row r="9" spans="1:45" x14ac:dyDescent="0.2">
      <c r="A9" s="81"/>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row>
    <row r="10" spans="1:45" x14ac:dyDescent="0.2">
      <c r="A10" s="81"/>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row>
    <row r="11" spans="1:45" x14ac:dyDescent="0.2">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row>
    <row r="12" spans="1:45" x14ac:dyDescent="0.2">
      <c r="A12" s="81"/>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row>
    <row r="13" spans="1:45" x14ac:dyDescent="0.2">
      <c r="A13" s="81"/>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row>
    <row r="14" spans="1:45" x14ac:dyDescent="0.2">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row>
    <row r="15" spans="1:45" x14ac:dyDescent="0.2">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row>
    <row r="16" spans="1:45" x14ac:dyDescent="0.2">
      <c r="A16" s="81"/>
      <c r="B16" s="81"/>
      <c r="C16" s="81"/>
      <c r="D16" s="81"/>
      <c r="E16" s="55"/>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row>
    <row r="17" spans="1:45" x14ac:dyDescent="0.2">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row>
    <row r="18" spans="1:45" x14ac:dyDescent="0.2">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row>
    <row r="19" spans="1:45" x14ac:dyDescent="0.2">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row>
    <row r="20" spans="1:45" x14ac:dyDescent="0.2">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row>
    <row r="21" spans="1:45" x14ac:dyDescent="0.2">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row>
    <row r="22" spans="1:45" x14ac:dyDescent="0.2">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row>
    <row r="23" spans="1:45" x14ac:dyDescent="0.2">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row>
    <row r="24" spans="1:45" x14ac:dyDescent="0.2">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row>
    <row r="25" spans="1:45" x14ac:dyDescent="0.2">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row>
    <row r="26" spans="1:45" x14ac:dyDescent="0.2">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row>
    <row r="27" spans="1:45" x14ac:dyDescent="0.2">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row>
    <row r="28" spans="1:45" x14ac:dyDescent="0.2">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row>
    <row r="29" spans="1:45" x14ac:dyDescent="0.2">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row>
    <row r="30" spans="1:45" x14ac:dyDescent="0.2">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row>
    <row r="31" spans="1:45" x14ac:dyDescent="0.2">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row>
    <row r="32" spans="1:45" x14ac:dyDescent="0.2">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row>
    <row r="33" spans="1:45" x14ac:dyDescent="0.2">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row>
    <row r="34" spans="1:45" x14ac:dyDescent="0.2">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row>
    <row r="35" spans="1:45" x14ac:dyDescent="0.2">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row>
    <row r="36" spans="1:45" x14ac:dyDescent="0.2">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row>
    <row r="37" spans="1:45" x14ac:dyDescent="0.2">
      <c r="A37" s="81"/>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row>
    <row r="38" spans="1:45" x14ac:dyDescent="0.2">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row>
    <row r="39" spans="1:45" x14ac:dyDescent="0.2">
      <c r="A39" s="81"/>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row>
    <row r="40" spans="1:45" x14ac:dyDescent="0.2">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row>
    <row r="41" spans="1:45" x14ac:dyDescent="0.2">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row>
    <row r="42" spans="1:45" x14ac:dyDescent="0.2">
      <c r="A42" s="81"/>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row>
    <row r="43" spans="1:45" x14ac:dyDescent="0.2">
      <c r="A43" s="81"/>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row>
    <row r="44" spans="1:45" x14ac:dyDescent="0.2">
      <c r="A44" s="81"/>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row>
    <row r="45" spans="1:45" x14ac:dyDescent="0.2">
      <c r="A45" s="81"/>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row>
    <row r="46" spans="1:45" x14ac:dyDescent="0.2">
      <c r="A46" s="81"/>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row>
    <row r="47" spans="1:45" x14ac:dyDescent="0.2">
      <c r="A47" s="81"/>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row>
    <row r="48" spans="1:45" x14ac:dyDescent="0.2">
      <c r="A48" s="81"/>
      <c r="B48" s="81"/>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row>
    <row r="49" spans="1:45" x14ac:dyDescent="0.2">
      <c r="A49" s="81"/>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row>
    <row r="50" spans="1:45" x14ac:dyDescent="0.2">
      <c r="A50" s="81"/>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row>
    <row r="51" spans="1:45" x14ac:dyDescent="0.2">
      <c r="A51" s="81"/>
      <c r="B51" s="8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row>
    <row r="52" spans="1:45" x14ac:dyDescent="0.2">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row>
    <row r="53" spans="1:45" x14ac:dyDescent="0.2">
      <c r="A53" s="81"/>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row>
    <row r="54" spans="1:45" x14ac:dyDescent="0.2">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row>
    <row r="55" spans="1:45" x14ac:dyDescent="0.2">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row>
    <row r="56" spans="1:45" x14ac:dyDescent="0.2">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row>
    <row r="57" spans="1:45" x14ac:dyDescent="0.2">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row>
    <row r="58" spans="1:45" x14ac:dyDescent="0.2">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row>
    <row r="59" spans="1:45" x14ac:dyDescent="0.2">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row>
    <row r="60" spans="1:45" x14ac:dyDescent="0.2">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row>
    <row r="61" spans="1:45" x14ac:dyDescent="0.2">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row>
    <row r="62" spans="1:45" x14ac:dyDescent="0.2">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row>
    <row r="63" spans="1:45" x14ac:dyDescent="0.2">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row>
    <row r="64" spans="1:45" x14ac:dyDescent="0.2">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row>
    <row r="65" spans="1:45" x14ac:dyDescent="0.2">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row>
    <row r="66" spans="1:45" x14ac:dyDescent="0.2">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row>
    <row r="67" spans="1:45" x14ac:dyDescent="0.2">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row>
    <row r="68" spans="1:45" x14ac:dyDescent="0.2">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row>
    <row r="69" spans="1:45" x14ac:dyDescent="0.2">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row>
    <row r="70" spans="1:45" x14ac:dyDescent="0.2">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row>
    <row r="71" spans="1:45" x14ac:dyDescent="0.2">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row>
    <row r="72" spans="1:45" x14ac:dyDescent="0.2">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row>
    <row r="73" spans="1:45" x14ac:dyDescent="0.2">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row>
    <row r="74" spans="1:45" x14ac:dyDescent="0.2">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row>
    <row r="75" spans="1:45" x14ac:dyDescent="0.2">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row>
    <row r="76" spans="1:45" x14ac:dyDescent="0.2">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row>
    <row r="77" spans="1:45" x14ac:dyDescent="0.2">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row>
    <row r="78" spans="1:45" x14ac:dyDescent="0.2">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row>
    <row r="79" spans="1:45" x14ac:dyDescent="0.2">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row>
    <row r="80" spans="1:45" x14ac:dyDescent="0.2">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row>
    <row r="81" spans="1:45" x14ac:dyDescent="0.2">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row>
    <row r="82" spans="1:45" x14ac:dyDescent="0.2">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row>
    <row r="83" spans="1:45" x14ac:dyDescent="0.2">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row>
    <row r="84" spans="1:45" x14ac:dyDescent="0.2">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row>
    <row r="85" spans="1:45" x14ac:dyDescent="0.2">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row>
    <row r="86" spans="1:45" x14ac:dyDescent="0.2">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row>
    <row r="87" spans="1:45" x14ac:dyDescent="0.2">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row>
    <row r="88" spans="1:45" x14ac:dyDescent="0.2">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row>
    <row r="89" spans="1:45" x14ac:dyDescent="0.2">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row>
    <row r="90" spans="1:45" x14ac:dyDescent="0.2">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row>
    <row r="91" spans="1:45" x14ac:dyDescent="0.2">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row>
    <row r="92" spans="1:45" x14ac:dyDescent="0.2">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row>
    <row r="93" spans="1:45" x14ac:dyDescent="0.2">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row>
    <row r="94" spans="1:45" x14ac:dyDescent="0.2">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row>
    <row r="95" spans="1:45" x14ac:dyDescent="0.2">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row>
    <row r="96" spans="1:45" x14ac:dyDescent="0.2">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row>
    <row r="97" spans="1:45" x14ac:dyDescent="0.2">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row>
    <row r="98" spans="1:45" x14ac:dyDescent="0.2">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row>
    <row r="99" spans="1:45" x14ac:dyDescent="0.2">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row>
    <row r="100" spans="1:45" x14ac:dyDescent="0.2">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row>
    <row r="101" spans="1:45" x14ac:dyDescent="0.2">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row>
    <row r="102" spans="1:45" x14ac:dyDescent="0.2">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row>
    <row r="103" spans="1:45" x14ac:dyDescent="0.2">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row>
    <row r="104" spans="1:45" x14ac:dyDescent="0.2">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row>
    <row r="105" spans="1:45" x14ac:dyDescent="0.2">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row>
    <row r="106" spans="1:45" x14ac:dyDescent="0.2">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row>
    <row r="107" spans="1:45" x14ac:dyDescent="0.2">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row>
    <row r="108" spans="1:45" x14ac:dyDescent="0.2">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row>
    <row r="109" spans="1:45" x14ac:dyDescent="0.2">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row>
    <row r="110" spans="1:45" x14ac:dyDescent="0.2">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row>
    <row r="111" spans="1:45" x14ac:dyDescent="0.2">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row>
    <row r="112" spans="1:45" x14ac:dyDescent="0.2">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row>
    <row r="113" spans="1:45" x14ac:dyDescent="0.2">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row>
    <row r="114" spans="1:45" x14ac:dyDescent="0.2">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row>
    <row r="115" spans="1:45" x14ac:dyDescent="0.2">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row>
    <row r="116" spans="1:45" x14ac:dyDescent="0.2">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row>
    <row r="117" spans="1:45" x14ac:dyDescent="0.2">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row>
    <row r="118" spans="1:45" x14ac:dyDescent="0.2">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row>
    <row r="119" spans="1:45" x14ac:dyDescent="0.2">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row>
    <row r="120" spans="1:45" x14ac:dyDescent="0.2">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row>
    <row r="121" spans="1:45" x14ac:dyDescent="0.2">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row>
    <row r="122" spans="1:45" x14ac:dyDescent="0.2">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row>
    <row r="123" spans="1:45" x14ac:dyDescent="0.2">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row>
    <row r="124" spans="1:45" x14ac:dyDescent="0.2">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row>
    <row r="125" spans="1:45" x14ac:dyDescent="0.2">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row>
    <row r="126" spans="1:45" x14ac:dyDescent="0.2">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row>
    <row r="127" spans="1:45" x14ac:dyDescent="0.2">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row>
    <row r="128" spans="1:45" x14ac:dyDescent="0.2">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row>
  </sheetData>
  <phoneticPr fontId="6"/>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A0CD9-82F3-4FAB-AACE-4E0EB27E1B9F}">
  <dimension ref="A1:AS128"/>
  <sheetViews>
    <sheetView view="pageBreakPreview" zoomScale="60" zoomScaleNormal="100" workbookViewId="0">
      <selection activeCell="H47" sqref="H47"/>
    </sheetView>
  </sheetViews>
  <sheetFormatPr defaultRowHeight="17.25" x14ac:dyDescent="0.2"/>
  <cols>
    <col min="3" max="6" width="8.69921875" style="32"/>
    <col min="8" max="8" width="11.59765625" customWidth="1"/>
  </cols>
  <sheetData>
    <row r="1" spans="1:45" x14ac:dyDescent="0.2">
      <c r="A1" s="81" t="s">
        <v>807</v>
      </c>
      <c r="B1" s="81"/>
      <c r="C1" s="186"/>
      <c r="D1" s="186"/>
      <c r="E1" s="186"/>
      <c r="F1" s="186"/>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ht="19.5" customHeight="1" x14ac:dyDescent="0.2">
      <c r="A2" s="448" t="s">
        <v>663</v>
      </c>
      <c r="B2" s="448"/>
      <c r="C2" s="448" t="s">
        <v>664</v>
      </c>
      <c r="D2" s="448"/>
      <c r="E2" s="448" t="s">
        <v>665</v>
      </c>
      <c r="F2" s="448"/>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row>
    <row r="3" spans="1:45" ht="19.5" customHeight="1" x14ac:dyDescent="0.2">
      <c r="A3" s="447" t="s">
        <v>666</v>
      </c>
      <c r="B3" s="447"/>
      <c r="C3" s="65">
        <v>7646</v>
      </c>
      <c r="D3" s="78" t="s">
        <v>806</v>
      </c>
      <c r="E3" s="65">
        <v>1182</v>
      </c>
      <c r="F3" s="77" t="s">
        <v>805</v>
      </c>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row>
    <row r="4" spans="1:45" ht="19.5" customHeight="1" x14ac:dyDescent="0.2">
      <c r="A4" s="447" t="s">
        <v>671</v>
      </c>
      <c r="B4" s="64" t="s">
        <v>209</v>
      </c>
      <c r="C4" s="64">
        <v>796</v>
      </c>
      <c r="D4" s="66">
        <v>-786</v>
      </c>
      <c r="E4" s="64">
        <v>165</v>
      </c>
      <c r="F4" s="67">
        <v>-132</v>
      </c>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row>
    <row r="5" spans="1:45" ht="19.5" customHeight="1" x14ac:dyDescent="0.2">
      <c r="A5" s="447"/>
      <c r="B5" s="64" t="s">
        <v>14</v>
      </c>
      <c r="C5" s="64">
        <v>375</v>
      </c>
      <c r="D5" s="66">
        <v>-372</v>
      </c>
      <c r="E5" s="64">
        <v>137</v>
      </c>
      <c r="F5" s="67">
        <v>-139</v>
      </c>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row>
    <row r="6" spans="1:45" ht="19.5" customHeight="1" x14ac:dyDescent="0.2">
      <c r="A6" s="447"/>
      <c r="B6" s="64" t="s">
        <v>214</v>
      </c>
      <c r="C6" s="64">
        <v>321</v>
      </c>
      <c r="D6" s="66">
        <v>-370</v>
      </c>
      <c r="E6" s="64">
        <v>113</v>
      </c>
      <c r="F6" s="67">
        <v>-126</v>
      </c>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row>
    <row r="7" spans="1:45" ht="19.5" customHeight="1" x14ac:dyDescent="0.2">
      <c r="A7" s="447"/>
      <c r="B7" s="64" t="s">
        <v>10</v>
      </c>
      <c r="C7" s="64">
        <v>270</v>
      </c>
      <c r="D7" s="66">
        <v>-283</v>
      </c>
      <c r="E7" s="64">
        <v>69</v>
      </c>
      <c r="F7" s="67">
        <v>-75</v>
      </c>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row>
    <row r="8" spans="1:45" ht="19.5" customHeight="1" x14ac:dyDescent="0.2">
      <c r="A8" s="447"/>
      <c r="B8" s="64" t="s">
        <v>667</v>
      </c>
      <c r="C8" s="64">
        <v>297</v>
      </c>
      <c r="D8" s="66">
        <v>-298</v>
      </c>
      <c r="E8" s="64">
        <v>76</v>
      </c>
      <c r="F8" s="67">
        <v>-105</v>
      </c>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row>
    <row r="9" spans="1:45" ht="19.5" customHeight="1" x14ac:dyDescent="0.2">
      <c r="A9" s="447"/>
      <c r="B9" s="64" t="s">
        <v>201</v>
      </c>
      <c r="C9" s="64">
        <v>459</v>
      </c>
      <c r="D9" s="66">
        <v>-464</v>
      </c>
      <c r="E9" s="64">
        <v>112</v>
      </c>
      <c r="F9" s="67">
        <v>-84</v>
      </c>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row>
    <row r="10" spans="1:45" ht="19.5" customHeight="1" x14ac:dyDescent="0.2">
      <c r="A10" s="447"/>
      <c r="B10" s="64" t="s">
        <v>668</v>
      </c>
      <c r="C10" s="65">
        <v>2518</v>
      </c>
      <c r="D10" s="78" t="s">
        <v>804</v>
      </c>
      <c r="E10" s="64">
        <v>672</v>
      </c>
      <c r="F10" s="67">
        <v>-661</v>
      </c>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row>
    <row r="11" spans="1:45" ht="19.5" customHeight="1" x14ac:dyDescent="0.2">
      <c r="A11" s="447" t="s">
        <v>669</v>
      </c>
      <c r="B11" s="447"/>
      <c r="C11" s="65">
        <v>10164</v>
      </c>
      <c r="D11" s="78" t="s">
        <v>803</v>
      </c>
      <c r="E11" s="65">
        <v>1854</v>
      </c>
      <c r="F11" s="77" t="s">
        <v>802</v>
      </c>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row>
    <row r="12" spans="1:45" x14ac:dyDescent="0.2">
      <c r="A12" s="55" t="s">
        <v>801</v>
      </c>
      <c r="B12" s="81"/>
      <c r="C12" s="186"/>
      <c r="D12" s="186"/>
      <c r="E12" s="186"/>
      <c r="F12" s="186"/>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row>
    <row r="13" spans="1:45" x14ac:dyDescent="0.2">
      <c r="A13" s="55" t="s">
        <v>672</v>
      </c>
      <c r="B13" s="81"/>
      <c r="C13" s="186"/>
      <c r="D13" s="186"/>
      <c r="E13" s="186"/>
      <c r="F13" s="186"/>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row>
    <row r="14" spans="1:45" x14ac:dyDescent="0.2">
      <c r="A14" s="81"/>
      <c r="B14" s="81"/>
      <c r="C14" s="186"/>
      <c r="D14" s="186"/>
      <c r="E14" s="186"/>
      <c r="F14" s="186"/>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row>
    <row r="15" spans="1:45" x14ac:dyDescent="0.2">
      <c r="A15" s="81"/>
      <c r="B15" s="81"/>
      <c r="C15" s="186"/>
      <c r="D15" s="186"/>
      <c r="E15" s="186"/>
      <c r="F15" s="186"/>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row>
    <row r="16" spans="1:45" x14ac:dyDescent="0.2">
      <c r="A16" s="81"/>
      <c r="B16" s="81"/>
      <c r="C16" s="186"/>
      <c r="D16" s="186"/>
      <c r="E16" s="131"/>
      <c r="F16" s="186"/>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row>
    <row r="17" spans="1:45" x14ac:dyDescent="0.2">
      <c r="A17" s="81"/>
      <c r="B17" s="81"/>
      <c r="C17" s="186"/>
      <c r="D17" s="186"/>
      <c r="E17" s="186"/>
      <c r="F17" s="186"/>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row>
    <row r="18" spans="1:45" x14ac:dyDescent="0.2">
      <c r="A18" s="81"/>
      <c r="B18" s="81"/>
      <c r="C18" s="186"/>
      <c r="D18" s="186"/>
      <c r="E18" s="186"/>
      <c r="F18" s="186"/>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row>
    <row r="19" spans="1:45" x14ac:dyDescent="0.2">
      <c r="A19" s="81"/>
      <c r="B19" s="81"/>
      <c r="C19" s="186"/>
      <c r="D19" s="186"/>
      <c r="E19" s="186"/>
      <c r="F19" s="186"/>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row>
    <row r="20" spans="1:45" x14ac:dyDescent="0.2">
      <c r="A20" s="81"/>
      <c r="B20" s="81"/>
      <c r="C20" s="186"/>
      <c r="D20" s="186"/>
      <c r="E20" s="186"/>
      <c r="F20" s="186"/>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row>
    <row r="21" spans="1:45" x14ac:dyDescent="0.2">
      <c r="A21" s="81"/>
      <c r="B21" s="81"/>
      <c r="C21" s="186"/>
      <c r="D21" s="186"/>
      <c r="E21" s="186"/>
      <c r="F21" s="186"/>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row>
    <row r="22" spans="1:45" x14ac:dyDescent="0.2">
      <c r="A22" s="81"/>
      <c r="B22" s="81"/>
      <c r="C22" s="186"/>
      <c r="D22" s="186"/>
      <c r="E22" s="186"/>
      <c r="F22" s="186"/>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row>
    <row r="23" spans="1:45" x14ac:dyDescent="0.2">
      <c r="A23" s="81"/>
      <c r="B23" s="81"/>
      <c r="C23" s="186"/>
      <c r="D23" s="186"/>
      <c r="E23" s="186"/>
      <c r="F23" s="186"/>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row>
    <row r="24" spans="1:45" x14ac:dyDescent="0.2">
      <c r="A24" s="81"/>
      <c r="B24" s="81"/>
      <c r="C24" s="186"/>
      <c r="D24" s="186"/>
      <c r="E24" s="186"/>
      <c r="F24" s="186"/>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row>
    <row r="25" spans="1:45" x14ac:dyDescent="0.2">
      <c r="A25" s="81"/>
      <c r="B25" s="81"/>
      <c r="C25" s="186"/>
      <c r="D25" s="186"/>
      <c r="E25" s="186"/>
      <c r="F25" s="186"/>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row>
    <row r="26" spans="1:45" x14ac:dyDescent="0.2">
      <c r="A26" s="81"/>
      <c r="B26" s="81"/>
      <c r="C26" s="186"/>
      <c r="D26" s="186"/>
      <c r="E26" s="186"/>
      <c r="F26" s="186"/>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row>
    <row r="27" spans="1:45" x14ac:dyDescent="0.2">
      <c r="A27" s="81"/>
      <c r="B27" s="81"/>
      <c r="C27" s="186"/>
      <c r="D27" s="186"/>
      <c r="E27" s="186"/>
      <c r="F27" s="186"/>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row>
    <row r="28" spans="1:45" x14ac:dyDescent="0.2">
      <c r="A28" s="81"/>
      <c r="B28" s="81"/>
      <c r="C28" s="186"/>
      <c r="D28" s="186"/>
      <c r="E28" s="186"/>
      <c r="F28" s="186"/>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row>
    <row r="29" spans="1:45" x14ac:dyDescent="0.2">
      <c r="A29" s="81"/>
      <c r="B29" s="81"/>
      <c r="C29" s="186"/>
      <c r="D29" s="186"/>
      <c r="E29" s="186"/>
      <c r="F29" s="186"/>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row>
    <row r="30" spans="1:45" x14ac:dyDescent="0.2">
      <c r="A30" s="81"/>
      <c r="B30" s="81"/>
      <c r="C30" s="186"/>
      <c r="D30" s="186"/>
      <c r="E30" s="186"/>
      <c r="F30" s="186"/>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row>
    <row r="31" spans="1:45" x14ac:dyDescent="0.2">
      <c r="A31" s="81"/>
      <c r="B31" s="81"/>
      <c r="C31" s="186"/>
      <c r="D31" s="186"/>
      <c r="E31" s="186"/>
      <c r="F31" s="186"/>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row>
    <row r="32" spans="1:45" x14ac:dyDescent="0.2">
      <c r="A32" s="81"/>
      <c r="B32" s="81"/>
      <c r="C32" s="186"/>
      <c r="D32" s="186"/>
      <c r="E32" s="186"/>
      <c r="F32" s="186"/>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row>
    <row r="33" spans="1:45" x14ac:dyDescent="0.2">
      <c r="A33" s="81"/>
      <c r="B33" s="81"/>
      <c r="C33" s="186"/>
      <c r="D33" s="186"/>
      <c r="E33" s="186"/>
      <c r="F33" s="186"/>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row>
    <row r="34" spans="1:45" x14ac:dyDescent="0.2">
      <c r="A34" s="81"/>
      <c r="B34" s="81"/>
      <c r="C34" s="186"/>
      <c r="D34" s="186"/>
      <c r="E34" s="186"/>
      <c r="F34" s="186"/>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row>
    <row r="35" spans="1:45" x14ac:dyDescent="0.2">
      <c r="A35" s="81"/>
      <c r="B35" s="81"/>
      <c r="C35" s="186"/>
      <c r="D35" s="186"/>
      <c r="E35" s="186"/>
      <c r="F35" s="186"/>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row>
    <row r="36" spans="1:45" x14ac:dyDescent="0.2">
      <c r="A36" s="81"/>
      <c r="B36" s="81"/>
      <c r="C36" s="186"/>
      <c r="D36" s="186"/>
      <c r="E36" s="186"/>
      <c r="F36" s="186"/>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row>
    <row r="37" spans="1:45" x14ac:dyDescent="0.2">
      <c r="A37" s="81"/>
      <c r="B37" s="81"/>
      <c r="C37" s="186"/>
      <c r="D37" s="186"/>
      <c r="E37" s="186"/>
      <c r="F37" s="186"/>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row>
    <row r="38" spans="1:45" x14ac:dyDescent="0.2">
      <c r="A38" s="81"/>
      <c r="B38" s="81"/>
      <c r="C38" s="186"/>
      <c r="D38" s="186"/>
      <c r="E38" s="186"/>
      <c r="F38" s="186"/>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row>
    <row r="39" spans="1:45" x14ac:dyDescent="0.2">
      <c r="A39" s="81"/>
      <c r="B39" s="81"/>
      <c r="C39" s="186"/>
      <c r="D39" s="186"/>
      <c r="E39" s="186"/>
      <c r="F39" s="186"/>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row>
    <row r="40" spans="1:45" x14ac:dyDescent="0.2">
      <c r="A40" s="81"/>
      <c r="B40" s="81"/>
      <c r="C40" s="186"/>
      <c r="D40" s="186"/>
      <c r="E40" s="186"/>
      <c r="F40" s="186"/>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row>
    <row r="41" spans="1:45" x14ac:dyDescent="0.2">
      <c r="A41" s="81"/>
      <c r="B41" s="81"/>
      <c r="C41" s="186"/>
      <c r="D41" s="186"/>
      <c r="E41" s="186"/>
      <c r="F41" s="186"/>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row>
    <row r="42" spans="1:45" x14ac:dyDescent="0.2">
      <c r="A42" s="81"/>
      <c r="B42" s="81"/>
      <c r="C42" s="186"/>
      <c r="D42" s="186"/>
      <c r="E42" s="186"/>
      <c r="F42" s="186"/>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row>
    <row r="43" spans="1:45" x14ac:dyDescent="0.2">
      <c r="A43" s="81"/>
      <c r="B43" s="81"/>
      <c r="C43" s="186"/>
      <c r="D43" s="186"/>
      <c r="E43" s="186"/>
      <c r="F43" s="186"/>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row>
    <row r="44" spans="1:45" x14ac:dyDescent="0.2">
      <c r="A44" s="81"/>
      <c r="B44" s="81"/>
      <c r="C44" s="186"/>
      <c r="D44" s="186"/>
      <c r="E44" s="186"/>
      <c r="F44" s="186"/>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row>
    <row r="45" spans="1:45" x14ac:dyDescent="0.2">
      <c r="A45" s="81"/>
      <c r="B45" s="81"/>
      <c r="C45" s="186"/>
      <c r="D45" s="186"/>
      <c r="E45" s="186"/>
      <c r="F45" s="186"/>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row>
    <row r="46" spans="1:45" x14ac:dyDescent="0.2">
      <c r="A46" s="81"/>
      <c r="B46" s="81"/>
      <c r="C46" s="186"/>
      <c r="D46" s="186"/>
      <c r="E46" s="186"/>
      <c r="F46" s="186"/>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row>
    <row r="47" spans="1:45" x14ac:dyDescent="0.2">
      <c r="A47" s="81"/>
      <c r="B47" s="81"/>
      <c r="C47" s="186"/>
      <c r="D47" s="186"/>
      <c r="E47" s="186"/>
      <c r="F47" s="186"/>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row>
    <row r="48" spans="1:45" x14ac:dyDescent="0.2">
      <c r="A48" s="81"/>
      <c r="B48" s="81"/>
      <c r="C48" s="186"/>
      <c r="D48" s="186"/>
      <c r="E48" s="186"/>
      <c r="F48" s="186"/>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row>
    <row r="49" spans="1:45" x14ac:dyDescent="0.2">
      <c r="A49" s="81"/>
      <c r="B49" s="81"/>
      <c r="C49" s="186"/>
      <c r="D49" s="186"/>
      <c r="E49" s="186"/>
      <c r="F49" s="186"/>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row>
    <row r="50" spans="1:45" x14ac:dyDescent="0.2">
      <c r="A50" s="81"/>
      <c r="B50" s="81"/>
      <c r="C50" s="186"/>
      <c r="D50" s="186"/>
      <c r="E50" s="186"/>
      <c r="F50" s="186"/>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row>
    <row r="51" spans="1:45" x14ac:dyDescent="0.2">
      <c r="A51" s="81"/>
      <c r="B51" s="81"/>
      <c r="C51" s="186"/>
      <c r="D51" s="186"/>
      <c r="E51" s="186"/>
      <c r="F51" s="186"/>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row>
    <row r="52" spans="1:45" x14ac:dyDescent="0.2">
      <c r="A52" s="81"/>
      <c r="B52" s="81"/>
      <c r="C52" s="186"/>
      <c r="D52" s="186"/>
      <c r="E52" s="186"/>
      <c r="F52" s="186"/>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row>
    <row r="53" spans="1:45" x14ac:dyDescent="0.2">
      <c r="A53" s="81"/>
      <c r="B53" s="81"/>
      <c r="C53" s="186"/>
      <c r="D53" s="186"/>
      <c r="E53" s="186"/>
      <c r="F53" s="186"/>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row>
    <row r="54" spans="1:45" x14ac:dyDescent="0.2">
      <c r="A54" s="81"/>
      <c r="B54" s="81"/>
      <c r="C54" s="186"/>
      <c r="D54" s="186"/>
      <c r="E54" s="186"/>
      <c r="F54" s="186"/>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row>
    <row r="55" spans="1:45" x14ac:dyDescent="0.2">
      <c r="A55" s="81"/>
      <c r="B55" s="81"/>
      <c r="C55" s="186"/>
      <c r="D55" s="186"/>
      <c r="E55" s="186"/>
      <c r="F55" s="186"/>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row>
    <row r="56" spans="1:45" x14ac:dyDescent="0.2">
      <c r="A56" s="81"/>
      <c r="B56" s="81"/>
      <c r="C56" s="186"/>
      <c r="D56" s="186"/>
      <c r="E56" s="186"/>
      <c r="F56" s="186"/>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row>
    <row r="57" spans="1:45" x14ac:dyDescent="0.2">
      <c r="A57" s="81"/>
      <c r="B57" s="81"/>
      <c r="C57" s="186"/>
      <c r="D57" s="186"/>
      <c r="E57" s="186"/>
      <c r="F57" s="186"/>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row>
    <row r="58" spans="1:45" x14ac:dyDescent="0.2">
      <c r="A58" s="81"/>
      <c r="B58" s="81"/>
      <c r="C58" s="186"/>
      <c r="D58" s="186"/>
      <c r="E58" s="186"/>
      <c r="F58" s="186"/>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row>
    <row r="59" spans="1:45" x14ac:dyDescent="0.2">
      <c r="A59" s="81"/>
      <c r="B59" s="81"/>
      <c r="C59" s="186"/>
      <c r="D59" s="186"/>
      <c r="E59" s="186"/>
      <c r="F59" s="186"/>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row>
    <row r="60" spans="1:45" x14ac:dyDescent="0.2">
      <c r="A60" s="81"/>
      <c r="B60" s="81"/>
      <c r="C60" s="186"/>
      <c r="D60" s="186"/>
      <c r="E60" s="186"/>
      <c r="F60" s="186"/>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row>
    <row r="61" spans="1:45" x14ac:dyDescent="0.2">
      <c r="A61" s="81"/>
      <c r="B61" s="81"/>
      <c r="C61" s="186"/>
      <c r="D61" s="186"/>
      <c r="E61" s="186"/>
      <c r="F61" s="186"/>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row>
    <row r="62" spans="1:45" x14ac:dyDescent="0.2">
      <c r="A62" s="81"/>
      <c r="B62" s="81"/>
      <c r="C62" s="186"/>
      <c r="D62" s="186"/>
      <c r="E62" s="186"/>
      <c r="F62" s="186"/>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row>
    <row r="63" spans="1:45" x14ac:dyDescent="0.2">
      <c r="A63" s="81"/>
      <c r="B63" s="81"/>
      <c r="C63" s="186"/>
      <c r="D63" s="186"/>
      <c r="E63" s="186"/>
      <c r="F63" s="186"/>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row>
    <row r="64" spans="1:45" x14ac:dyDescent="0.2">
      <c r="A64" s="81"/>
      <c r="B64" s="81"/>
      <c r="C64" s="186"/>
      <c r="D64" s="186"/>
      <c r="E64" s="186"/>
      <c r="F64" s="186"/>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row>
    <row r="65" spans="1:45" x14ac:dyDescent="0.2">
      <c r="A65" s="81"/>
      <c r="B65" s="81"/>
      <c r="C65" s="186"/>
      <c r="D65" s="186"/>
      <c r="E65" s="186"/>
      <c r="F65" s="186"/>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row>
    <row r="66" spans="1:45" x14ac:dyDescent="0.2">
      <c r="A66" s="81"/>
      <c r="B66" s="81"/>
      <c r="C66" s="186"/>
      <c r="D66" s="186"/>
      <c r="E66" s="186"/>
      <c r="F66" s="186"/>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row>
    <row r="67" spans="1:45" x14ac:dyDescent="0.2">
      <c r="A67" s="81"/>
      <c r="B67" s="81"/>
      <c r="C67" s="186"/>
      <c r="D67" s="186"/>
      <c r="E67" s="186"/>
      <c r="F67" s="186"/>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row>
    <row r="68" spans="1:45" x14ac:dyDescent="0.2">
      <c r="A68" s="81"/>
      <c r="B68" s="81"/>
      <c r="C68" s="186"/>
      <c r="D68" s="186"/>
      <c r="E68" s="186"/>
      <c r="F68" s="186"/>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row>
    <row r="69" spans="1:45" x14ac:dyDescent="0.2">
      <c r="A69" s="81"/>
      <c r="B69" s="81"/>
      <c r="C69" s="186"/>
      <c r="D69" s="186"/>
      <c r="E69" s="186"/>
      <c r="F69" s="186"/>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row>
    <row r="70" spans="1:45" x14ac:dyDescent="0.2">
      <c r="A70" s="81"/>
      <c r="B70" s="81"/>
      <c r="C70" s="186"/>
      <c r="D70" s="186"/>
      <c r="E70" s="186"/>
      <c r="F70" s="186"/>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row>
    <row r="71" spans="1:45" x14ac:dyDescent="0.2">
      <c r="A71" s="81"/>
      <c r="B71" s="81"/>
      <c r="C71" s="186"/>
      <c r="D71" s="186"/>
      <c r="E71" s="186"/>
      <c r="F71" s="186"/>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row>
    <row r="72" spans="1:45" x14ac:dyDescent="0.2">
      <c r="A72" s="81"/>
      <c r="B72" s="81"/>
      <c r="C72" s="186"/>
      <c r="D72" s="186"/>
      <c r="E72" s="186"/>
      <c r="F72" s="186"/>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row>
    <row r="73" spans="1:45" x14ac:dyDescent="0.2">
      <c r="A73" s="81"/>
      <c r="B73" s="81"/>
      <c r="C73" s="186"/>
      <c r="D73" s="186"/>
      <c r="E73" s="186"/>
      <c r="F73" s="186"/>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row>
    <row r="74" spans="1:45" x14ac:dyDescent="0.2">
      <c r="A74" s="81"/>
      <c r="B74" s="81"/>
      <c r="C74" s="186"/>
      <c r="D74" s="186"/>
      <c r="E74" s="186"/>
      <c r="F74" s="186"/>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row>
    <row r="75" spans="1:45" x14ac:dyDescent="0.2">
      <c r="A75" s="81"/>
      <c r="B75" s="81"/>
      <c r="C75" s="186"/>
      <c r="D75" s="186"/>
      <c r="E75" s="186"/>
      <c r="F75" s="186"/>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row>
    <row r="76" spans="1:45" x14ac:dyDescent="0.2">
      <c r="A76" s="81"/>
      <c r="B76" s="81"/>
      <c r="C76" s="186"/>
      <c r="D76" s="186"/>
      <c r="E76" s="186"/>
      <c r="F76" s="186"/>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row>
    <row r="77" spans="1:45" x14ac:dyDescent="0.2">
      <c r="A77" s="81"/>
      <c r="B77" s="81"/>
      <c r="C77" s="186"/>
      <c r="D77" s="186"/>
      <c r="E77" s="186"/>
      <c r="F77" s="186"/>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row>
    <row r="78" spans="1:45" x14ac:dyDescent="0.2">
      <c r="A78" s="81"/>
      <c r="B78" s="81"/>
      <c r="C78" s="186"/>
      <c r="D78" s="186"/>
      <c r="E78" s="186"/>
      <c r="F78" s="186"/>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row>
    <row r="79" spans="1:45" x14ac:dyDescent="0.2">
      <c r="A79" s="81"/>
      <c r="B79" s="81"/>
      <c r="C79" s="186"/>
      <c r="D79" s="186"/>
      <c r="E79" s="186"/>
      <c r="F79" s="186"/>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row>
    <row r="80" spans="1:45" x14ac:dyDescent="0.2">
      <c r="A80" s="81"/>
      <c r="B80" s="81"/>
      <c r="C80" s="186"/>
      <c r="D80" s="186"/>
      <c r="E80" s="186"/>
      <c r="F80" s="186"/>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row>
    <row r="81" spans="1:45" x14ac:dyDescent="0.2">
      <c r="A81" s="81"/>
      <c r="B81" s="81"/>
      <c r="C81" s="186"/>
      <c r="D81" s="186"/>
      <c r="E81" s="186"/>
      <c r="F81" s="186"/>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row>
    <row r="82" spans="1:45" x14ac:dyDescent="0.2">
      <c r="A82" s="81"/>
      <c r="B82" s="81"/>
      <c r="C82" s="186"/>
      <c r="D82" s="186"/>
      <c r="E82" s="186"/>
      <c r="F82" s="186"/>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row>
    <row r="83" spans="1:45" x14ac:dyDescent="0.2">
      <c r="A83" s="81"/>
      <c r="B83" s="81"/>
      <c r="C83" s="186"/>
      <c r="D83" s="186"/>
      <c r="E83" s="186"/>
      <c r="F83" s="186"/>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row>
    <row r="84" spans="1:45" x14ac:dyDescent="0.2">
      <c r="A84" s="81"/>
      <c r="B84" s="81"/>
      <c r="C84" s="186"/>
      <c r="D84" s="186"/>
      <c r="E84" s="186"/>
      <c r="F84" s="186"/>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row>
    <row r="85" spans="1:45" x14ac:dyDescent="0.2">
      <c r="A85" s="81"/>
      <c r="B85" s="81"/>
      <c r="C85" s="186"/>
      <c r="D85" s="186"/>
      <c r="E85" s="186"/>
      <c r="F85" s="186"/>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row>
    <row r="86" spans="1:45" x14ac:dyDescent="0.2">
      <c r="A86" s="81"/>
      <c r="B86" s="81"/>
      <c r="C86" s="186"/>
      <c r="D86" s="186"/>
      <c r="E86" s="186"/>
      <c r="F86" s="186"/>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row>
    <row r="87" spans="1:45" x14ac:dyDescent="0.2">
      <c r="A87" s="81"/>
      <c r="B87" s="81"/>
      <c r="C87" s="186"/>
      <c r="D87" s="186"/>
      <c r="E87" s="186"/>
      <c r="F87" s="186"/>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row>
    <row r="88" spans="1:45" x14ac:dyDescent="0.2">
      <c r="A88" s="81"/>
      <c r="B88" s="81"/>
      <c r="C88" s="186"/>
      <c r="D88" s="186"/>
      <c r="E88" s="186"/>
      <c r="F88" s="186"/>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row>
    <row r="89" spans="1:45" x14ac:dyDescent="0.2">
      <c r="A89" s="81"/>
      <c r="B89" s="81"/>
      <c r="C89" s="186"/>
      <c r="D89" s="186"/>
      <c r="E89" s="186"/>
      <c r="F89" s="186"/>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row>
    <row r="90" spans="1:45" x14ac:dyDescent="0.2">
      <c r="A90" s="81"/>
      <c r="B90" s="81"/>
      <c r="C90" s="186"/>
      <c r="D90" s="186"/>
      <c r="E90" s="186"/>
      <c r="F90" s="186"/>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row>
    <row r="91" spans="1:45" x14ac:dyDescent="0.2">
      <c r="A91" s="81"/>
      <c r="B91" s="81"/>
      <c r="C91" s="186"/>
      <c r="D91" s="186"/>
      <c r="E91" s="186"/>
      <c r="F91" s="186"/>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row>
    <row r="92" spans="1:45" x14ac:dyDescent="0.2">
      <c r="A92" s="81"/>
      <c r="B92" s="81"/>
      <c r="C92" s="186"/>
      <c r="D92" s="186"/>
      <c r="E92" s="186"/>
      <c r="F92" s="186"/>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row>
    <row r="93" spans="1:45" x14ac:dyDescent="0.2">
      <c r="A93" s="81"/>
      <c r="B93" s="81"/>
      <c r="C93" s="186"/>
      <c r="D93" s="186"/>
      <c r="E93" s="186"/>
      <c r="F93" s="186"/>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row>
    <row r="94" spans="1:45" x14ac:dyDescent="0.2">
      <c r="A94" s="81"/>
      <c r="B94" s="81"/>
      <c r="C94" s="186"/>
      <c r="D94" s="186"/>
      <c r="E94" s="186"/>
      <c r="F94" s="186"/>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row>
    <row r="95" spans="1:45" x14ac:dyDescent="0.2">
      <c r="A95" s="81"/>
      <c r="B95" s="81"/>
      <c r="C95" s="186"/>
      <c r="D95" s="186"/>
      <c r="E95" s="186"/>
      <c r="F95" s="186"/>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row>
    <row r="96" spans="1:45" x14ac:dyDescent="0.2">
      <c r="A96" s="81"/>
      <c r="B96" s="81"/>
      <c r="C96" s="186"/>
      <c r="D96" s="186"/>
      <c r="E96" s="186"/>
      <c r="F96" s="186"/>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row>
    <row r="97" spans="1:45" x14ac:dyDescent="0.2">
      <c r="A97" s="81"/>
      <c r="B97" s="81"/>
      <c r="C97" s="186"/>
      <c r="D97" s="186"/>
      <c r="E97" s="186"/>
      <c r="F97" s="186"/>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row>
    <row r="98" spans="1:45" x14ac:dyDescent="0.2">
      <c r="A98" s="81"/>
      <c r="B98" s="81"/>
      <c r="C98" s="186"/>
      <c r="D98" s="186"/>
      <c r="E98" s="186"/>
      <c r="F98" s="186"/>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row>
    <row r="99" spans="1:45" x14ac:dyDescent="0.2">
      <c r="A99" s="81"/>
      <c r="B99" s="81"/>
      <c r="C99" s="186"/>
      <c r="D99" s="186"/>
      <c r="E99" s="186"/>
      <c r="F99" s="186"/>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row>
    <row r="100" spans="1:45" x14ac:dyDescent="0.2">
      <c r="A100" s="81"/>
      <c r="B100" s="81"/>
      <c r="C100" s="186"/>
      <c r="D100" s="186"/>
      <c r="E100" s="186"/>
      <c r="F100" s="186"/>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row>
    <row r="101" spans="1:45" x14ac:dyDescent="0.2">
      <c r="A101" s="81"/>
      <c r="B101" s="81"/>
      <c r="C101" s="186"/>
      <c r="D101" s="186"/>
      <c r="E101" s="186"/>
      <c r="F101" s="186"/>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row>
    <row r="102" spans="1:45" x14ac:dyDescent="0.2">
      <c r="A102" s="81"/>
      <c r="B102" s="81"/>
      <c r="C102" s="186"/>
      <c r="D102" s="186"/>
      <c r="E102" s="186"/>
      <c r="F102" s="186"/>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row>
    <row r="103" spans="1:45" x14ac:dyDescent="0.2">
      <c r="A103" s="81"/>
      <c r="B103" s="81"/>
      <c r="C103" s="186"/>
      <c r="D103" s="186"/>
      <c r="E103" s="186"/>
      <c r="F103" s="186"/>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row>
    <row r="104" spans="1:45" x14ac:dyDescent="0.2">
      <c r="A104" s="81"/>
      <c r="B104" s="81"/>
      <c r="C104" s="186"/>
      <c r="D104" s="186"/>
      <c r="E104" s="186"/>
      <c r="F104" s="186"/>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row>
    <row r="105" spans="1:45" x14ac:dyDescent="0.2">
      <c r="A105" s="81"/>
      <c r="B105" s="81"/>
      <c r="C105" s="186"/>
      <c r="D105" s="186"/>
      <c r="E105" s="186"/>
      <c r="F105" s="186"/>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row>
    <row r="106" spans="1:45" x14ac:dyDescent="0.2">
      <c r="A106" s="81"/>
      <c r="B106" s="81"/>
      <c r="C106" s="186"/>
      <c r="D106" s="186"/>
      <c r="E106" s="186"/>
      <c r="F106" s="186"/>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row>
    <row r="107" spans="1:45" x14ac:dyDescent="0.2">
      <c r="A107" s="81"/>
      <c r="B107" s="81"/>
      <c r="C107" s="186"/>
      <c r="D107" s="186"/>
      <c r="E107" s="186"/>
      <c r="F107" s="186"/>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row>
    <row r="108" spans="1:45" x14ac:dyDescent="0.2">
      <c r="A108" s="81"/>
      <c r="B108" s="81"/>
      <c r="C108" s="186"/>
      <c r="D108" s="186"/>
      <c r="E108" s="186"/>
      <c r="F108" s="186"/>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row>
    <row r="109" spans="1:45" x14ac:dyDescent="0.2">
      <c r="A109" s="81"/>
      <c r="B109" s="81"/>
      <c r="C109" s="186"/>
      <c r="D109" s="186"/>
      <c r="E109" s="186"/>
      <c r="F109" s="186"/>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row>
    <row r="110" spans="1:45" x14ac:dyDescent="0.2">
      <c r="A110" s="81"/>
      <c r="B110" s="81"/>
      <c r="C110" s="186"/>
      <c r="D110" s="186"/>
      <c r="E110" s="186"/>
      <c r="F110" s="186"/>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row>
    <row r="111" spans="1:45" x14ac:dyDescent="0.2">
      <c r="A111" s="81"/>
      <c r="B111" s="81"/>
      <c r="C111" s="186"/>
      <c r="D111" s="186"/>
      <c r="E111" s="186"/>
      <c r="F111" s="186"/>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row>
    <row r="112" spans="1:45" x14ac:dyDescent="0.2">
      <c r="A112" s="81"/>
      <c r="B112" s="81"/>
      <c r="C112" s="186"/>
      <c r="D112" s="186"/>
      <c r="E112" s="186"/>
      <c r="F112" s="186"/>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row>
    <row r="113" spans="1:45" x14ac:dyDescent="0.2">
      <c r="A113" s="81"/>
      <c r="B113" s="81"/>
      <c r="C113" s="186"/>
      <c r="D113" s="186"/>
      <c r="E113" s="186"/>
      <c r="F113" s="186"/>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row>
    <row r="114" spans="1:45" x14ac:dyDescent="0.2">
      <c r="A114" s="81"/>
      <c r="B114" s="81"/>
      <c r="C114" s="186"/>
      <c r="D114" s="186"/>
      <c r="E114" s="186"/>
      <c r="F114" s="186"/>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row>
    <row r="115" spans="1:45" x14ac:dyDescent="0.2">
      <c r="A115" s="81"/>
      <c r="B115" s="81"/>
      <c r="C115" s="186"/>
      <c r="D115" s="186"/>
      <c r="E115" s="186"/>
      <c r="F115" s="186"/>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row>
    <row r="116" spans="1:45" x14ac:dyDescent="0.2">
      <c r="A116" s="81"/>
      <c r="B116" s="81"/>
      <c r="C116" s="186"/>
      <c r="D116" s="186"/>
      <c r="E116" s="186"/>
      <c r="F116" s="186"/>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row>
    <row r="117" spans="1:45" x14ac:dyDescent="0.2">
      <c r="A117" s="81"/>
      <c r="B117" s="81"/>
      <c r="C117" s="186"/>
      <c r="D117" s="186"/>
      <c r="E117" s="186"/>
      <c r="F117" s="186"/>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row>
    <row r="118" spans="1:45" x14ac:dyDescent="0.2">
      <c r="A118" s="81"/>
      <c r="B118" s="81"/>
      <c r="C118" s="186"/>
      <c r="D118" s="186"/>
      <c r="E118" s="186"/>
      <c r="F118" s="186"/>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row>
    <row r="119" spans="1:45" x14ac:dyDescent="0.2">
      <c r="A119" s="81"/>
      <c r="B119" s="81"/>
      <c r="C119" s="186"/>
      <c r="D119" s="186"/>
      <c r="E119" s="186"/>
      <c r="F119" s="186"/>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row>
    <row r="120" spans="1:45" x14ac:dyDescent="0.2">
      <c r="A120" s="81"/>
      <c r="B120" s="81"/>
      <c r="C120" s="186"/>
      <c r="D120" s="186"/>
      <c r="E120" s="186"/>
      <c r="F120" s="186"/>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row>
    <row r="121" spans="1:45" x14ac:dyDescent="0.2">
      <c r="A121" s="81"/>
      <c r="B121" s="81"/>
      <c r="C121" s="186"/>
      <c r="D121" s="186"/>
      <c r="E121" s="186"/>
      <c r="F121" s="186"/>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row>
    <row r="122" spans="1:45" x14ac:dyDescent="0.2">
      <c r="A122" s="81"/>
      <c r="B122" s="81"/>
      <c r="C122" s="186"/>
      <c r="D122" s="186"/>
      <c r="E122" s="186"/>
      <c r="F122" s="186"/>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row>
    <row r="123" spans="1:45" x14ac:dyDescent="0.2">
      <c r="A123" s="81"/>
      <c r="B123" s="81"/>
      <c r="C123" s="186"/>
      <c r="D123" s="186"/>
      <c r="E123" s="186"/>
      <c r="F123" s="186"/>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row>
    <row r="124" spans="1:45" x14ac:dyDescent="0.2">
      <c r="A124" s="81"/>
      <c r="B124" s="81"/>
      <c r="C124" s="186"/>
      <c r="D124" s="186"/>
      <c r="E124" s="186"/>
      <c r="F124" s="186"/>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row>
    <row r="125" spans="1:45" x14ac:dyDescent="0.2">
      <c r="A125" s="81"/>
      <c r="B125" s="81"/>
      <c r="C125" s="186"/>
      <c r="D125" s="186"/>
      <c r="E125" s="186"/>
      <c r="F125" s="186"/>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row>
    <row r="126" spans="1:45" x14ac:dyDescent="0.2">
      <c r="A126" s="81"/>
      <c r="B126" s="81"/>
      <c r="C126" s="186"/>
      <c r="D126" s="186"/>
      <c r="E126" s="186"/>
      <c r="F126" s="186"/>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row>
    <row r="127" spans="1:45" x14ac:dyDescent="0.2">
      <c r="A127" s="81"/>
      <c r="B127" s="81"/>
      <c r="C127" s="186"/>
      <c r="D127" s="186"/>
      <c r="E127" s="186"/>
      <c r="F127" s="186"/>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row>
    <row r="128" spans="1:45" x14ac:dyDescent="0.2">
      <c r="A128" s="81"/>
      <c r="B128" s="81"/>
      <c r="C128" s="186"/>
      <c r="D128" s="186"/>
      <c r="E128" s="186"/>
      <c r="F128" s="186"/>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row>
  </sheetData>
  <mergeCells count="6">
    <mergeCell ref="A11:B11"/>
    <mergeCell ref="A4:A10"/>
    <mergeCell ref="A2:B2"/>
    <mergeCell ref="C2:D2"/>
    <mergeCell ref="E2:F2"/>
    <mergeCell ref="A3:B3"/>
  </mergeCells>
  <phoneticPr fontId="6"/>
  <pageMargins left="0.7" right="0.7" top="0.75" bottom="0.75" header="0.3" footer="0.3"/>
  <pageSetup paperSize="9" scale="96"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17FBB-BF69-44F7-838A-D39E8B5D294E}">
  <dimension ref="A1:AS128"/>
  <sheetViews>
    <sheetView view="pageBreakPreview" zoomScale="60" zoomScaleNormal="100" workbookViewId="0">
      <selection activeCell="H47" sqref="H47"/>
    </sheetView>
  </sheetViews>
  <sheetFormatPr defaultRowHeight="17.25" x14ac:dyDescent="0.2"/>
  <cols>
    <col min="1" max="2" width="8.69921875" style="41"/>
    <col min="3" max="3" width="11.8984375" style="41" customWidth="1"/>
    <col min="4" max="4" width="10.3984375" style="41" customWidth="1"/>
    <col min="5" max="5" width="11.296875" style="41" customWidth="1"/>
  </cols>
  <sheetData>
    <row r="1" spans="1:45" x14ac:dyDescent="0.2">
      <c r="A1" s="184" t="s">
        <v>673</v>
      </c>
      <c r="B1" s="185"/>
      <c r="C1" s="185"/>
      <c r="D1" s="185"/>
      <c r="E1" s="185"/>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ht="20.25" customHeight="1" x14ac:dyDescent="0.2">
      <c r="A2" s="448"/>
      <c r="B2" s="448"/>
      <c r="C2" s="63" t="s">
        <v>674</v>
      </c>
      <c r="D2" s="63" t="s">
        <v>675</v>
      </c>
      <c r="E2" s="63" t="s">
        <v>815</v>
      </c>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row>
    <row r="3" spans="1:45" ht="20.25" customHeight="1" x14ac:dyDescent="0.2">
      <c r="A3" s="447" t="s">
        <v>676</v>
      </c>
      <c r="B3" s="447"/>
      <c r="C3" s="65">
        <v>10391</v>
      </c>
      <c r="D3" s="65">
        <v>10198</v>
      </c>
      <c r="E3" s="65">
        <v>10164</v>
      </c>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row>
    <row r="4" spans="1:45" ht="20.25" customHeight="1" x14ac:dyDescent="0.2">
      <c r="A4" s="447" t="s">
        <v>677</v>
      </c>
      <c r="B4" s="447"/>
      <c r="C4" s="64" t="s">
        <v>678</v>
      </c>
      <c r="D4" s="64" t="s">
        <v>679</v>
      </c>
      <c r="E4" s="64" t="s">
        <v>814</v>
      </c>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row>
    <row r="5" spans="1:45" ht="20.25" customHeight="1" x14ac:dyDescent="0.2">
      <c r="A5" s="447" t="s">
        <v>680</v>
      </c>
      <c r="B5" s="447"/>
      <c r="C5" s="64" t="s">
        <v>681</v>
      </c>
      <c r="D5" s="64" t="s">
        <v>682</v>
      </c>
      <c r="E5" s="64" t="s">
        <v>813</v>
      </c>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row>
    <row r="6" spans="1:45" ht="20.25" customHeight="1" x14ac:dyDescent="0.2">
      <c r="A6" s="447" t="s">
        <v>683</v>
      </c>
      <c r="B6" s="447"/>
      <c r="C6" s="64" t="s">
        <v>684</v>
      </c>
      <c r="D6" s="64" t="s">
        <v>685</v>
      </c>
      <c r="E6" s="64" t="s">
        <v>812</v>
      </c>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row>
    <row r="7" spans="1:45" ht="20.25" customHeight="1" x14ac:dyDescent="0.2">
      <c r="A7" s="447" t="s">
        <v>686</v>
      </c>
      <c r="B7" s="447"/>
      <c r="C7" s="64" t="s">
        <v>687</v>
      </c>
      <c r="D7" s="64" t="s">
        <v>688</v>
      </c>
      <c r="E7" s="64" t="s">
        <v>811</v>
      </c>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row>
    <row r="8" spans="1:45" ht="20.25" customHeight="1" x14ac:dyDescent="0.2">
      <c r="A8" s="447" t="s">
        <v>699</v>
      </c>
      <c r="B8" s="64" t="s">
        <v>689</v>
      </c>
      <c r="C8" s="64" t="s">
        <v>690</v>
      </c>
      <c r="D8" s="64" t="s">
        <v>690</v>
      </c>
      <c r="E8" s="64" t="s">
        <v>810</v>
      </c>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row>
    <row r="9" spans="1:45" ht="20.25" customHeight="1" x14ac:dyDescent="0.2">
      <c r="A9" s="447"/>
      <c r="B9" s="64" t="s">
        <v>691</v>
      </c>
      <c r="C9" s="64" t="s">
        <v>692</v>
      </c>
      <c r="D9" s="64" t="s">
        <v>690</v>
      </c>
      <c r="E9" s="64" t="s">
        <v>810</v>
      </c>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row>
    <row r="10" spans="1:45" ht="20.25" customHeight="1" x14ac:dyDescent="0.2">
      <c r="A10" s="447"/>
      <c r="B10" s="64" t="s">
        <v>693</v>
      </c>
      <c r="C10" s="64" t="s">
        <v>694</v>
      </c>
      <c r="D10" s="64" t="s">
        <v>695</v>
      </c>
      <c r="E10" s="64" t="s">
        <v>809</v>
      </c>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row>
    <row r="11" spans="1:45" ht="20.25" customHeight="1" x14ac:dyDescent="0.2">
      <c r="A11" s="447"/>
      <c r="B11" s="64" t="s">
        <v>696</v>
      </c>
      <c r="C11" s="64" t="s">
        <v>697</v>
      </c>
      <c r="D11" s="64" t="s">
        <v>698</v>
      </c>
      <c r="E11" s="64" t="s">
        <v>808</v>
      </c>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row>
    <row r="12" spans="1:45" x14ac:dyDescent="0.2">
      <c r="A12" s="68" t="s">
        <v>700</v>
      </c>
      <c r="B12" s="185"/>
      <c r="C12" s="185"/>
      <c r="D12" s="185"/>
      <c r="E12" s="185"/>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row>
    <row r="13" spans="1:45" x14ac:dyDescent="0.2">
      <c r="A13" s="68" t="s">
        <v>701</v>
      </c>
      <c r="B13" s="185"/>
      <c r="C13" s="185"/>
      <c r="D13" s="185"/>
      <c r="E13" s="185"/>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row>
    <row r="14" spans="1:45" x14ac:dyDescent="0.2">
      <c r="A14" s="68" t="s">
        <v>702</v>
      </c>
      <c r="B14" s="185"/>
      <c r="C14" s="185"/>
      <c r="D14" s="185"/>
      <c r="E14" s="185"/>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row>
    <row r="15" spans="1:45" x14ac:dyDescent="0.2">
      <c r="A15" s="68"/>
      <c r="B15" s="185"/>
      <c r="C15" s="185"/>
      <c r="D15" s="185"/>
      <c r="E15" s="185"/>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row>
    <row r="16" spans="1:45" x14ac:dyDescent="0.2">
      <c r="A16" s="185"/>
      <c r="B16" s="185"/>
      <c r="C16" s="185"/>
      <c r="D16" s="185"/>
      <c r="E16" s="130"/>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row>
    <row r="17" spans="1:45" x14ac:dyDescent="0.2">
      <c r="A17" s="185"/>
      <c r="B17" s="185"/>
      <c r="C17" s="185"/>
      <c r="D17" s="185"/>
      <c r="E17" s="185"/>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row>
    <row r="18" spans="1:45" x14ac:dyDescent="0.2">
      <c r="A18" s="185"/>
      <c r="B18" s="185"/>
      <c r="C18" s="185"/>
      <c r="D18" s="185"/>
      <c r="E18" s="185"/>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row>
    <row r="19" spans="1:45" x14ac:dyDescent="0.2">
      <c r="A19" s="185"/>
      <c r="B19" s="185"/>
      <c r="C19" s="185"/>
      <c r="D19" s="185"/>
      <c r="E19" s="185"/>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row>
    <row r="20" spans="1:45" x14ac:dyDescent="0.2">
      <c r="A20" s="185"/>
      <c r="B20" s="185"/>
      <c r="C20" s="185"/>
      <c r="D20" s="185"/>
      <c r="E20" s="185"/>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row>
    <row r="21" spans="1:45" x14ac:dyDescent="0.2">
      <c r="A21" s="185"/>
      <c r="B21" s="185"/>
      <c r="C21" s="185"/>
      <c r="D21" s="185"/>
      <c r="E21" s="185"/>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row>
    <row r="22" spans="1:45" x14ac:dyDescent="0.2">
      <c r="A22" s="185"/>
      <c r="B22" s="185"/>
      <c r="C22" s="185"/>
      <c r="D22" s="185"/>
      <c r="E22" s="185"/>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row>
    <row r="23" spans="1:45" x14ac:dyDescent="0.2">
      <c r="A23" s="185"/>
      <c r="B23" s="185"/>
      <c r="C23" s="185"/>
      <c r="D23" s="185"/>
      <c r="E23" s="185"/>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row>
    <row r="24" spans="1:45" x14ac:dyDescent="0.2">
      <c r="A24" s="185"/>
      <c r="B24" s="185"/>
      <c r="C24" s="185"/>
      <c r="D24" s="185"/>
      <c r="E24" s="185"/>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row>
    <row r="25" spans="1:45" x14ac:dyDescent="0.2">
      <c r="A25" s="185"/>
      <c r="B25" s="185"/>
      <c r="C25" s="185"/>
      <c r="D25" s="185"/>
      <c r="E25" s="185"/>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row>
    <row r="26" spans="1:45" x14ac:dyDescent="0.2">
      <c r="A26" s="185"/>
      <c r="B26" s="185"/>
      <c r="C26" s="185"/>
      <c r="D26" s="185"/>
      <c r="E26" s="185"/>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row>
    <row r="27" spans="1:45" x14ac:dyDescent="0.2">
      <c r="A27" s="185"/>
      <c r="B27" s="185"/>
      <c r="C27" s="185"/>
      <c r="D27" s="185"/>
      <c r="E27" s="185"/>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row>
    <row r="28" spans="1:45" x14ac:dyDescent="0.2">
      <c r="A28" s="185"/>
      <c r="B28" s="185"/>
      <c r="C28" s="185"/>
      <c r="D28" s="185"/>
      <c r="E28" s="185"/>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row>
    <row r="29" spans="1:45" x14ac:dyDescent="0.2">
      <c r="A29" s="185"/>
      <c r="B29" s="185"/>
      <c r="C29" s="185"/>
      <c r="D29" s="185"/>
      <c r="E29" s="185"/>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row>
    <row r="30" spans="1:45" x14ac:dyDescent="0.2">
      <c r="A30" s="185"/>
      <c r="B30" s="185"/>
      <c r="C30" s="185"/>
      <c r="D30" s="185"/>
      <c r="E30" s="185"/>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row>
    <row r="31" spans="1:45" x14ac:dyDescent="0.2">
      <c r="A31" s="185"/>
      <c r="B31" s="185"/>
      <c r="C31" s="185"/>
      <c r="D31" s="185"/>
      <c r="E31" s="185"/>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row>
    <row r="32" spans="1:45" x14ac:dyDescent="0.2">
      <c r="A32" s="185"/>
      <c r="B32" s="185"/>
      <c r="C32" s="185"/>
      <c r="D32" s="185"/>
      <c r="E32" s="185"/>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row>
    <row r="33" spans="1:45" x14ac:dyDescent="0.2">
      <c r="A33" s="185"/>
      <c r="B33" s="185"/>
      <c r="C33" s="185"/>
      <c r="D33" s="185"/>
      <c r="E33" s="185"/>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row>
    <row r="34" spans="1:45" x14ac:dyDescent="0.2">
      <c r="A34" s="185"/>
      <c r="B34" s="185"/>
      <c r="C34" s="185"/>
      <c r="D34" s="185"/>
      <c r="E34" s="185"/>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row>
    <row r="35" spans="1:45" x14ac:dyDescent="0.2">
      <c r="A35" s="185"/>
      <c r="B35" s="185"/>
      <c r="C35" s="185"/>
      <c r="D35" s="185"/>
      <c r="E35" s="185"/>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row>
    <row r="36" spans="1:45" x14ac:dyDescent="0.2">
      <c r="A36" s="185"/>
      <c r="B36" s="185"/>
      <c r="C36" s="185"/>
      <c r="D36" s="185"/>
      <c r="E36" s="185"/>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row>
    <row r="37" spans="1:45" x14ac:dyDescent="0.2">
      <c r="A37" s="185"/>
      <c r="B37" s="185"/>
      <c r="C37" s="185"/>
      <c r="D37" s="185"/>
      <c r="E37" s="185"/>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row>
    <row r="38" spans="1:45" x14ac:dyDescent="0.2">
      <c r="A38" s="185"/>
      <c r="B38" s="185"/>
      <c r="C38" s="185"/>
      <c r="D38" s="185"/>
      <c r="E38" s="185"/>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row>
    <row r="39" spans="1:45" x14ac:dyDescent="0.2">
      <c r="A39" s="185"/>
      <c r="B39" s="185"/>
      <c r="C39" s="185"/>
      <c r="D39" s="185"/>
      <c r="E39" s="185"/>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row>
    <row r="40" spans="1:45" x14ac:dyDescent="0.2">
      <c r="A40" s="185"/>
      <c r="B40" s="185"/>
      <c r="C40" s="185"/>
      <c r="D40" s="185"/>
      <c r="E40" s="185"/>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row>
    <row r="41" spans="1:45" x14ac:dyDescent="0.2">
      <c r="A41" s="185"/>
      <c r="B41" s="185"/>
      <c r="C41" s="185"/>
      <c r="D41" s="185"/>
      <c r="E41" s="185"/>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row>
    <row r="42" spans="1:45" x14ac:dyDescent="0.2">
      <c r="A42" s="185"/>
      <c r="B42" s="185"/>
      <c r="C42" s="185"/>
      <c r="D42" s="185"/>
      <c r="E42" s="185"/>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row>
    <row r="43" spans="1:45" x14ac:dyDescent="0.2">
      <c r="A43" s="185"/>
      <c r="B43" s="185"/>
      <c r="C43" s="185"/>
      <c r="D43" s="185"/>
      <c r="E43" s="185"/>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row>
    <row r="44" spans="1:45" x14ac:dyDescent="0.2">
      <c r="A44" s="185"/>
      <c r="B44" s="185"/>
      <c r="C44" s="185"/>
      <c r="D44" s="185"/>
      <c r="E44" s="185"/>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row>
    <row r="45" spans="1:45" x14ac:dyDescent="0.2">
      <c r="A45" s="185"/>
      <c r="B45" s="185"/>
      <c r="C45" s="185"/>
      <c r="D45" s="185"/>
      <c r="E45" s="185"/>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row>
    <row r="46" spans="1:45" x14ac:dyDescent="0.2">
      <c r="A46" s="185"/>
      <c r="B46" s="185"/>
      <c r="C46" s="185"/>
      <c r="D46" s="185"/>
      <c r="E46" s="185"/>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row>
    <row r="47" spans="1:45" x14ac:dyDescent="0.2">
      <c r="A47" s="185"/>
      <c r="B47" s="185"/>
      <c r="C47" s="185"/>
      <c r="D47" s="185"/>
      <c r="E47" s="185"/>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row>
    <row r="48" spans="1:45" x14ac:dyDescent="0.2">
      <c r="A48" s="185"/>
      <c r="B48" s="185"/>
      <c r="C48" s="185"/>
      <c r="D48" s="185"/>
      <c r="E48" s="185"/>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row>
    <row r="49" spans="1:45" x14ac:dyDescent="0.2">
      <c r="A49" s="185"/>
      <c r="B49" s="185"/>
      <c r="C49" s="185"/>
      <c r="D49" s="185"/>
      <c r="E49" s="185"/>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row>
    <row r="50" spans="1:45" x14ac:dyDescent="0.2">
      <c r="A50" s="185"/>
      <c r="B50" s="185"/>
      <c r="C50" s="185"/>
      <c r="D50" s="185"/>
      <c r="E50" s="185"/>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row>
    <row r="51" spans="1:45" x14ac:dyDescent="0.2">
      <c r="A51" s="185"/>
      <c r="B51" s="185"/>
      <c r="C51" s="185"/>
      <c r="D51" s="185"/>
      <c r="E51" s="185"/>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row>
    <row r="52" spans="1:45" x14ac:dyDescent="0.2">
      <c r="A52" s="185"/>
      <c r="B52" s="185"/>
      <c r="C52" s="185"/>
      <c r="D52" s="185"/>
      <c r="E52" s="185"/>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row>
    <row r="53" spans="1:45" x14ac:dyDescent="0.2">
      <c r="A53" s="185"/>
      <c r="B53" s="185"/>
      <c r="C53" s="185"/>
      <c r="D53" s="185"/>
      <c r="E53" s="185"/>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row>
    <row r="54" spans="1:45" x14ac:dyDescent="0.2">
      <c r="A54" s="185"/>
      <c r="B54" s="185"/>
      <c r="C54" s="185"/>
      <c r="D54" s="185"/>
      <c r="E54" s="185"/>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row>
    <row r="55" spans="1:45" x14ac:dyDescent="0.2">
      <c r="A55" s="185"/>
      <c r="B55" s="185"/>
      <c r="C55" s="185"/>
      <c r="D55" s="185"/>
      <c r="E55" s="185"/>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row>
    <row r="56" spans="1:45" x14ac:dyDescent="0.2">
      <c r="A56" s="185"/>
      <c r="B56" s="185"/>
      <c r="C56" s="185"/>
      <c r="D56" s="185"/>
      <c r="E56" s="185"/>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row>
    <row r="57" spans="1:45" x14ac:dyDescent="0.2">
      <c r="A57" s="185"/>
      <c r="B57" s="185"/>
      <c r="C57" s="185"/>
      <c r="D57" s="185"/>
      <c r="E57" s="185"/>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row>
    <row r="58" spans="1:45" x14ac:dyDescent="0.2">
      <c r="A58" s="185"/>
      <c r="B58" s="185"/>
      <c r="C58" s="185"/>
      <c r="D58" s="185"/>
      <c r="E58" s="185"/>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row>
    <row r="59" spans="1:45" x14ac:dyDescent="0.2">
      <c r="A59" s="185"/>
      <c r="B59" s="185"/>
      <c r="C59" s="185"/>
      <c r="D59" s="185"/>
      <c r="E59" s="185"/>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row>
    <row r="60" spans="1:45" x14ac:dyDescent="0.2">
      <c r="A60" s="185"/>
      <c r="B60" s="185"/>
      <c r="C60" s="185"/>
      <c r="D60" s="185"/>
      <c r="E60" s="185"/>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row>
    <row r="61" spans="1:45" x14ac:dyDescent="0.2">
      <c r="A61" s="185"/>
      <c r="B61" s="185"/>
      <c r="C61" s="185"/>
      <c r="D61" s="185"/>
      <c r="E61" s="185"/>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row>
    <row r="62" spans="1:45" x14ac:dyDescent="0.2">
      <c r="A62" s="185"/>
      <c r="B62" s="185"/>
      <c r="C62" s="185"/>
      <c r="D62" s="185"/>
      <c r="E62" s="185"/>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row>
    <row r="63" spans="1:45" x14ac:dyDescent="0.2">
      <c r="A63" s="185"/>
      <c r="B63" s="185"/>
      <c r="C63" s="185"/>
      <c r="D63" s="185"/>
      <c r="E63" s="185"/>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row>
    <row r="64" spans="1:45" x14ac:dyDescent="0.2">
      <c r="A64" s="185"/>
      <c r="B64" s="185"/>
      <c r="C64" s="185"/>
      <c r="D64" s="185"/>
      <c r="E64" s="185"/>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row>
    <row r="65" spans="1:45" x14ac:dyDescent="0.2">
      <c r="A65" s="185"/>
      <c r="B65" s="185"/>
      <c r="C65" s="185"/>
      <c r="D65" s="185"/>
      <c r="E65" s="185"/>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row>
    <row r="66" spans="1:45" x14ac:dyDescent="0.2">
      <c r="A66" s="185"/>
      <c r="B66" s="185"/>
      <c r="C66" s="185"/>
      <c r="D66" s="185"/>
      <c r="E66" s="185"/>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row>
    <row r="67" spans="1:45" x14ac:dyDescent="0.2">
      <c r="A67" s="185"/>
      <c r="B67" s="185"/>
      <c r="C67" s="185"/>
      <c r="D67" s="185"/>
      <c r="E67" s="185"/>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row>
    <row r="68" spans="1:45" x14ac:dyDescent="0.2">
      <c r="A68" s="185"/>
      <c r="B68" s="185"/>
      <c r="C68" s="185"/>
      <c r="D68" s="185"/>
      <c r="E68" s="185"/>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row>
    <row r="69" spans="1:45" x14ac:dyDescent="0.2">
      <c r="A69" s="185"/>
      <c r="B69" s="185"/>
      <c r="C69" s="185"/>
      <c r="D69" s="185"/>
      <c r="E69" s="185"/>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row>
    <row r="70" spans="1:45" x14ac:dyDescent="0.2">
      <c r="A70" s="185"/>
      <c r="B70" s="185"/>
      <c r="C70" s="185"/>
      <c r="D70" s="185"/>
      <c r="E70" s="185"/>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row>
    <row r="71" spans="1:45" x14ac:dyDescent="0.2">
      <c r="A71" s="185"/>
      <c r="B71" s="185"/>
      <c r="C71" s="185"/>
      <c r="D71" s="185"/>
      <c r="E71" s="185"/>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row>
    <row r="72" spans="1:45" x14ac:dyDescent="0.2">
      <c r="A72" s="185"/>
      <c r="B72" s="185"/>
      <c r="C72" s="185"/>
      <c r="D72" s="185"/>
      <c r="E72" s="185"/>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row>
    <row r="73" spans="1:45" x14ac:dyDescent="0.2">
      <c r="A73" s="185"/>
      <c r="B73" s="185"/>
      <c r="C73" s="185"/>
      <c r="D73" s="185"/>
      <c r="E73" s="185"/>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row>
    <row r="74" spans="1:45" x14ac:dyDescent="0.2">
      <c r="A74" s="185"/>
      <c r="B74" s="185"/>
      <c r="C74" s="185"/>
      <c r="D74" s="185"/>
      <c r="E74" s="185"/>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row>
    <row r="75" spans="1:45" x14ac:dyDescent="0.2">
      <c r="A75" s="185"/>
      <c r="B75" s="185"/>
      <c r="C75" s="185"/>
      <c r="D75" s="185"/>
      <c r="E75" s="185"/>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row>
    <row r="76" spans="1:45" x14ac:dyDescent="0.2">
      <c r="A76" s="185"/>
      <c r="B76" s="185"/>
      <c r="C76" s="185"/>
      <c r="D76" s="185"/>
      <c r="E76" s="185"/>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row>
    <row r="77" spans="1:45" x14ac:dyDescent="0.2">
      <c r="A77" s="185"/>
      <c r="B77" s="185"/>
      <c r="C77" s="185"/>
      <c r="D77" s="185"/>
      <c r="E77" s="185"/>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row>
    <row r="78" spans="1:45" x14ac:dyDescent="0.2">
      <c r="A78" s="185"/>
      <c r="B78" s="185"/>
      <c r="C78" s="185"/>
      <c r="D78" s="185"/>
      <c r="E78" s="185"/>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row>
    <row r="79" spans="1:45" x14ac:dyDescent="0.2">
      <c r="A79" s="185"/>
      <c r="B79" s="185"/>
      <c r="C79" s="185"/>
      <c r="D79" s="185"/>
      <c r="E79" s="185"/>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row>
    <row r="80" spans="1:45" x14ac:dyDescent="0.2">
      <c r="A80" s="185"/>
      <c r="B80" s="185"/>
      <c r="C80" s="185"/>
      <c r="D80" s="185"/>
      <c r="E80" s="185"/>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row>
    <row r="81" spans="1:45" x14ac:dyDescent="0.2">
      <c r="A81" s="185"/>
      <c r="B81" s="185"/>
      <c r="C81" s="185"/>
      <c r="D81" s="185"/>
      <c r="E81" s="185"/>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row>
    <row r="82" spans="1:45" x14ac:dyDescent="0.2">
      <c r="A82" s="185"/>
      <c r="B82" s="185"/>
      <c r="C82" s="185"/>
      <c r="D82" s="185"/>
      <c r="E82" s="185"/>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row>
    <row r="83" spans="1:45" x14ac:dyDescent="0.2">
      <c r="A83" s="185"/>
      <c r="B83" s="185"/>
      <c r="C83" s="185"/>
      <c r="D83" s="185"/>
      <c r="E83" s="185"/>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row>
    <row r="84" spans="1:45" x14ac:dyDescent="0.2">
      <c r="A84" s="185"/>
      <c r="B84" s="185"/>
      <c r="C84" s="185"/>
      <c r="D84" s="185"/>
      <c r="E84" s="185"/>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row>
    <row r="85" spans="1:45" x14ac:dyDescent="0.2">
      <c r="A85" s="185"/>
      <c r="B85" s="185"/>
      <c r="C85" s="185"/>
      <c r="D85" s="185"/>
      <c r="E85" s="185"/>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row>
    <row r="86" spans="1:45" x14ac:dyDescent="0.2">
      <c r="A86" s="185"/>
      <c r="B86" s="185"/>
      <c r="C86" s="185"/>
      <c r="D86" s="185"/>
      <c r="E86" s="185"/>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row>
    <row r="87" spans="1:45" x14ac:dyDescent="0.2">
      <c r="A87" s="185"/>
      <c r="B87" s="185"/>
      <c r="C87" s="185"/>
      <c r="D87" s="185"/>
      <c r="E87" s="185"/>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row>
    <row r="88" spans="1:45" x14ac:dyDescent="0.2">
      <c r="A88" s="185"/>
      <c r="B88" s="185"/>
      <c r="C88" s="185"/>
      <c r="D88" s="185"/>
      <c r="E88" s="185"/>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row>
    <row r="89" spans="1:45" x14ac:dyDescent="0.2">
      <c r="A89" s="185"/>
      <c r="B89" s="185"/>
      <c r="C89" s="185"/>
      <c r="D89" s="185"/>
      <c r="E89" s="185"/>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row>
    <row r="90" spans="1:45" x14ac:dyDescent="0.2">
      <c r="A90" s="185"/>
      <c r="B90" s="185"/>
      <c r="C90" s="185"/>
      <c r="D90" s="185"/>
      <c r="E90" s="185"/>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row>
    <row r="91" spans="1:45" x14ac:dyDescent="0.2">
      <c r="A91" s="185"/>
      <c r="B91" s="185"/>
      <c r="C91" s="185"/>
      <c r="D91" s="185"/>
      <c r="E91" s="185"/>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row>
    <row r="92" spans="1:45" x14ac:dyDescent="0.2">
      <c r="A92" s="185"/>
      <c r="B92" s="185"/>
      <c r="C92" s="185"/>
      <c r="D92" s="185"/>
      <c r="E92" s="185"/>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row>
    <row r="93" spans="1:45" x14ac:dyDescent="0.2">
      <c r="A93" s="185"/>
      <c r="B93" s="185"/>
      <c r="C93" s="185"/>
      <c r="D93" s="185"/>
      <c r="E93" s="185"/>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row>
    <row r="94" spans="1:45" x14ac:dyDescent="0.2">
      <c r="A94" s="185"/>
      <c r="B94" s="185"/>
      <c r="C94" s="185"/>
      <c r="D94" s="185"/>
      <c r="E94" s="185"/>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row>
    <row r="95" spans="1:45" x14ac:dyDescent="0.2">
      <c r="A95" s="185"/>
      <c r="B95" s="185"/>
      <c r="C95" s="185"/>
      <c r="D95" s="185"/>
      <c r="E95" s="185"/>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row>
    <row r="96" spans="1:45" x14ac:dyDescent="0.2">
      <c r="A96" s="185"/>
      <c r="B96" s="185"/>
      <c r="C96" s="185"/>
      <c r="D96" s="185"/>
      <c r="E96" s="185"/>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row>
    <row r="97" spans="1:45" x14ac:dyDescent="0.2">
      <c r="A97" s="185"/>
      <c r="B97" s="185"/>
      <c r="C97" s="185"/>
      <c r="D97" s="185"/>
      <c r="E97" s="185"/>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row>
    <row r="98" spans="1:45" x14ac:dyDescent="0.2">
      <c r="A98" s="185"/>
      <c r="B98" s="185"/>
      <c r="C98" s="185"/>
      <c r="D98" s="185"/>
      <c r="E98" s="185"/>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row>
    <row r="99" spans="1:45" x14ac:dyDescent="0.2">
      <c r="A99" s="185"/>
      <c r="B99" s="185"/>
      <c r="C99" s="185"/>
      <c r="D99" s="185"/>
      <c r="E99" s="185"/>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row>
    <row r="100" spans="1:45" x14ac:dyDescent="0.2">
      <c r="A100" s="185"/>
      <c r="B100" s="185"/>
      <c r="C100" s="185"/>
      <c r="D100" s="185"/>
      <c r="E100" s="185"/>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row>
    <row r="101" spans="1:45" x14ac:dyDescent="0.2">
      <c r="A101" s="185"/>
      <c r="B101" s="185"/>
      <c r="C101" s="185"/>
      <c r="D101" s="185"/>
      <c r="E101" s="185"/>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row>
    <row r="102" spans="1:45" x14ac:dyDescent="0.2">
      <c r="A102" s="185"/>
      <c r="B102" s="185"/>
      <c r="C102" s="185"/>
      <c r="D102" s="185"/>
      <c r="E102" s="185"/>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row>
    <row r="103" spans="1:45" x14ac:dyDescent="0.2">
      <c r="A103" s="185"/>
      <c r="B103" s="185"/>
      <c r="C103" s="185"/>
      <c r="D103" s="185"/>
      <c r="E103" s="185"/>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row>
    <row r="104" spans="1:45" x14ac:dyDescent="0.2">
      <c r="A104" s="185"/>
      <c r="B104" s="185"/>
      <c r="C104" s="185"/>
      <c r="D104" s="185"/>
      <c r="E104" s="185"/>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row>
    <row r="105" spans="1:45" x14ac:dyDescent="0.2">
      <c r="A105" s="185"/>
      <c r="B105" s="185"/>
      <c r="C105" s="185"/>
      <c r="D105" s="185"/>
      <c r="E105" s="185"/>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row>
    <row r="106" spans="1:45" x14ac:dyDescent="0.2">
      <c r="A106" s="185"/>
      <c r="B106" s="185"/>
      <c r="C106" s="185"/>
      <c r="D106" s="185"/>
      <c r="E106" s="185"/>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row>
    <row r="107" spans="1:45" x14ac:dyDescent="0.2">
      <c r="A107" s="185"/>
      <c r="B107" s="185"/>
      <c r="C107" s="185"/>
      <c r="D107" s="185"/>
      <c r="E107" s="185"/>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row>
    <row r="108" spans="1:45" x14ac:dyDescent="0.2">
      <c r="A108" s="185"/>
      <c r="B108" s="185"/>
      <c r="C108" s="185"/>
      <c r="D108" s="185"/>
      <c r="E108" s="185"/>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row>
    <row r="109" spans="1:45" x14ac:dyDescent="0.2">
      <c r="A109" s="185"/>
      <c r="B109" s="185"/>
      <c r="C109" s="185"/>
      <c r="D109" s="185"/>
      <c r="E109" s="185"/>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row>
    <row r="110" spans="1:45" x14ac:dyDescent="0.2">
      <c r="A110" s="185"/>
      <c r="B110" s="185"/>
      <c r="C110" s="185"/>
      <c r="D110" s="185"/>
      <c r="E110" s="185"/>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row>
    <row r="111" spans="1:45" x14ac:dyDescent="0.2">
      <c r="A111" s="185"/>
      <c r="B111" s="185"/>
      <c r="C111" s="185"/>
      <c r="D111" s="185"/>
      <c r="E111" s="185"/>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row>
    <row r="112" spans="1:45" x14ac:dyDescent="0.2">
      <c r="A112" s="185"/>
      <c r="B112" s="185"/>
      <c r="C112" s="185"/>
      <c r="D112" s="185"/>
      <c r="E112" s="185"/>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row>
    <row r="113" spans="1:45" x14ac:dyDescent="0.2">
      <c r="A113" s="185"/>
      <c r="B113" s="185"/>
      <c r="C113" s="185"/>
      <c r="D113" s="185"/>
      <c r="E113" s="185"/>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row>
    <row r="114" spans="1:45" x14ac:dyDescent="0.2">
      <c r="A114" s="185"/>
      <c r="B114" s="185"/>
      <c r="C114" s="185"/>
      <c r="D114" s="185"/>
      <c r="E114" s="185"/>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row>
    <row r="115" spans="1:45" x14ac:dyDescent="0.2">
      <c r="A115" s="185"/>
      <c r="B115" s="185"/>
      <c r="C115" s="185"/>
      <c r="D115" s="185"/>
      <c r="E115" s="185"/>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row>
    <row r="116" spans="1:45" x14ac:dyDescent="0.2">
      <c r="A116" s="185"/>
      <c r="B116" s="185"/>
      <c r="C116" s="185"/>
      <c r="D116" s="185"/>
      <c r="E116" s="185"/>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row>
    <row r="117" spans="1:45" x14ac:dyDescent="0.2">
      <c r="A117" s="185"/>
      <c r="B117" s="185"/>
      <c r="C117" s="185"/>
      <c r="D117" s="185"/>
      <c r="E117" s="185"/>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row>
    <row r="118" spans="1:45" x14ac:dyDescent="0.2">
      <c r="A118" s="185"/>
      <c r="B118" s="185"/>
      <c r="C118" s="185"/>
      <c r="D118" s="185"/>
      <c r="E118" s="185"/>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row>
    <row r="119" spans="1:45" x14ac:dyDescent="0.2">
      <c r="A119" s="185"/>
      <c r="B119" s="185"/>
      <c r="C119" s="185"/>
      <c r="D119" s="185"/>
      <c r="E119" s="185"/>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row>
    <row r="120" spans="1:45" x14ac:dyDescent="0.2">
      <c r="A120" s="185"/>
      <c r="B120" s="185"/>
      <c r="C120" s="185"/>
      <c r="D120" s="185"/>
      <c r="E120" s="185"/>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row>
    <row r="121" spans="1:45" x14ac:dyDescent="0.2">
      <c r="A121" s="185"/>
      <c r="B121" s="185"/>
      <c r="C121" s="185"/>
      <c r="D121" s="185"/>
      <c r="E121" s="185"/>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row>
    <row r="122" spans="1:45" x14ac:dyDescent="0.2">
      <c r="A122" s="185"/>
      <c r="B122" s="185"/>
      <c r="C122" s="185"/>
      <c r="D122" s="185"/>
      <c r="E122" s="185"/>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row>
    <row r="123" spans="1:45" x14ac:dyDescent="0.2">
      <c r="A123" s="185"/>
      <c r="B123" s="185"/>
      <c r="C123" s="185"/>
      <c r="D123" s="185"/>
      <c r="E123" s="185"/>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row>
    <row r="124" spans="1:45" x14ac:dyDescent="0.2">
      <c r="A124" s="185"/>
      <c r="B124" s="185"/>
      <c r="C124" s="185"/>
      <c r="D124" s="185"/>
      <c r="E124" s="185"/>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row>
    <row r="125" spans="1:45" x14ac:dyDescent="0.2">
      <c r="A125" s="185"/>
      <c r="B125" s="185"/>
      <c r="C125" s="185"/>
      <c r="D125" s="185"/>
      <c r="E125" s="185"/>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row>
    <row r="126" spans="1:45" x14ac:dyDescent="0.2">
      <c r="A126" s="185"/>
      <c r="B126" s="185"/>
      <c r="C126" s="185"/>
      <c r="D126" s="185"/>
      <c r="E126" s="185"/>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row>
    <row r="127" spans="1:45" x14ac:dyDescent="0.2">
      <c r="A127" s="185"/>
      <c r="B127" s="185"/>
      <c r="C127" s="185"/>
      <c r="D127" s="185"/>
      <c r="E127" s="185"/>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row>
    <row r="128" spans="1:45" x14ac:dyDescent="0.2">
      <c r="A128" s="185"/>
      <c r="B128" s="185"/>
      <c r="C128" s="185"/>
      <c r="D128" s="185"/>
      <c r="E128" s="185"/>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row>
  </sheetData>
  <mergeCells count="7">
    <mergeCell ref="A8:A11"/>
    <mergeCell ref="A2:B2"/>
    <mergeCell ref="A3:B3"/>
    <mergeCell ref="A4:B4"/>
    <mergeCell ref="A5:B5"/>
    <mergeCell ref="A6:B6"/>
    <mergeCell ref="A7:B7"/>
  </mergeCells>
  <phoneticPr fontId="6"/>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349B2-6830-4793-AE5E-F5A3687E8C4C}">
  <dimension ref="A1:AS128"/>
  <sheetViews>
    <sheetView view="pageBreakPreview" zoomScale="60" zoomScaleNormal="100" workbookViewId="0">
      <selection activeCell="H47" sqref="H47"/>
    </sheetView>
  </sheetViews>
  <sheetFormatPr defaultRowHeight="17.25" x14ac:dyDescent="0.2"/>
  <cols>
    <col min="2" max="2" width="12.3984375" customWidth="1"/>
    <col min="3" max="3" width="9.3984375" customWidth="1"/>
    <col min="4" max="4" width="9.5" customWidth="1"/>
  </cols>
  <sheetData>
    <row r="1" spans="1:45" x14ac:dyDescent="0.2">
      <c r="A1" s="81" t="s">
        <v>816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ht="21" customHeight="1" x14ac:dyDescent="0.2">
      <c r="A2" s="449" t="s">
        <v>703</v>
      </c>
      <c r="B2" s="450" t="s">
        <v>704</v>
      </c>
      <c r="C2" s="450"/>
      <c r="D2" s="450"/>
      <c r="E2" s="449" t="s">
        <v>705</v>
      </c>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row>
    <row r="3" spans="1:45" ht="27" customHeight="1" x14ac:dyDescent="0.2">
      <c r="A3" s="449"/>
      <c r="B3" s="450" t="s">
        <v>709</v>
      </c>
      <c r="C3" s="450" t="s">
        <v>710</v>
      </c>
      <c r="D3" s="450"/>
      <c r="E3" s="449"/>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row>
    <row r="4" spans="1:45" x14ac:dyDescent="0.2">
      <c r="A4" s="449"/>
      <c r="B4" s="450"/>
      <c r="C4" s="69" t="s">
        <v>706</v>
      </c>
      <c r="D4" s="69" t="s">
        <v>707</v>
      </c>
      <c r="E4" s="449"/>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row>
    <row r="5" spans="1:45" ht="18.75" customHeight="1" x14ac:dyDescent="0.2">
      <c r="A5" s="70" t="s">
        <v>499</v>
      </c>
      <c r="B5" s="70">
        <v>116</v>
      </c>
      <c r="C5" s="70">
        <v>4</v>
      </c>
      <c r="D5" s="70">
        <v>50</v>
      </c>
      <c r="E5" s="70">
        <v>4</v>
      </c>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row>
    <row r="6" spans="1:45" ht="18.75" customHeight="1" x14ac:dyDescent="0.2">
      <c r="A6" s="70" t="s">
        <v>500</v>
      </c>
      <c r="B6" s="70">
        <v>45</v>
      </c>
      <c r="C6" s="70">
        <v>1</v>
      </c>
      <c r="D6" s="70">
        <v>48</v>
      </c>
      <c r="E6" s="70">
        <v>0</v>
      </c>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row>
    <row r="7" spans="1:45" ht="18.75" customHeight="1" x14ac:dyDescent="0.2">
      <c r="A7" s="70" t="s">
        <v>708</v>
      </c>
      <c r="B7" s="70">
        <v>1</v>
      </c>
      <c r="C7" s="70">
        <v>0</v>
      </c>
      <c r="D7" s="70">
        <v>0</v>
      </c>
      <c r="E7" s="70">
        <v>0</v>
      </c>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row>
    <row r="8" spans="1:45" ht="18.75" customHeight="1" x14ac:dyDescent="0.2">
      <c r="A8" s="70" t="s">
        <v>443</v>
      </c>
      <c r="B8" s="70">
        <v>162</v>
      </c>
      <c r="C8" s="70">
        <v>5</v>
      </c>
      <c r="D8" s="70">
        <v>98</v>
      </c>
      <c r="E8" s="70">
        <v>4</v>
      </c>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row>
    <row r="9" spans="1:45" x14ac:dyDescent="0.2">
      <c r="A9" s="81"/>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row>
    <row r="10" spans="1:45" x14ac:dyDescent="0.2">
      <c r="A10" s="81"/>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row>
    <row r="11" spans="1:45" x14ac:dyDescent="0.2">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row>
    <row r="12" spans="1:45" x14ac:dyDescent="0.2">
      <c r="A12" s="81"/>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row>
    <row r="13" spans="1:45" x14ac:dyDescent="0.2">
      <c r="A13" s="81"/>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row>
    <row r="14" spans="1:45" x14ac:dyDescent="0.2">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row>
    <row r="15" spans="1:45" x14ac:dyDescent="0.2">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row>
    <row r="16" spans="1:45" x14ac:dyDescent="0.2">
      <c r="A16" s="81"/>
      <c r="B16" s="81"/>
      <c r="C16" s="81"/>
      <c r="D16" s="81"/>
      <c r="E16" s="55"/>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row>
    <row r="17" spans="1:45" x14ac:dyDescent="0.2">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row>
    <row r="18" spans="1:45" x14ac:dyDescent="0.2">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row>
    <row r="19" spans="1:45" x14ac:dyDescent="0.2">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row>
    <row r="20" spans="1:45" x14ac:dyDescent="0.2">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row>
    <row r="21" spans="1:45" x14ac:dyDescent="0.2">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row>
    <row r="22" spans="1:45" x14ac:dyDescent="0.2">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row>
    <row r="23" spans="1:45" x14ac:dyDescent="0.2">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row>
    <row r="24" spans="1:45" x14ac:dyDescent="0.2">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row>
    <row r="25" spans="1:45" x14ac:dyDescent="0.2">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row>
    <row r="26" spans="1:45" x14ac:dyDescent="0.2">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row>
    <row r="27" spans="1:45" x14ac:dyDescent="0.2">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row>
    <row r="28" spans="1:45" x14ac:dyDescent="0.2">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row>
    <row r="29" spans="1:45" x14ac:dyDescent="0.2">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row>
    <row r="30" spans="1:45" x14ac:dyDescent="0.2">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row>
    <row r="31" spans="1:45" x14ac:dyDescent="0.2">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row>
    <row r="32" spans="1:45" x14ac:dyDescent="0.2">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row>
    <row r="33" spans="1:45" x14ac:dyDescent="0.2">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row>
    <row r="34" spans="1:45" x14ac:dyDescent="0.2">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row>
    <row r="35" spans="1:45" x14ac:dyDescent="0.2">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row>
    <row r="36" spans="1:45" x14ac:dyDescent="0.2">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row>
    <row r="37" spans="1:45" x14ac:dyDescent="0.2">
      <c r="A37" s="81"/>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row>
    <row r="38" spans="1:45" x14ac:dyDescent="0.2">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row>
    <row r="39" spans="1:45" x14ac:dyDescent="0.2">
      <c r="A39" s="81"/>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row>
    <row r="40" spans="1:45" x14ac:dyDescent="0.2">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row>
    <row r="41" spans="1:45" x14ac:dyDescent="0.2">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row>
    <row r="42" spans="1:45" x14ac:dyDescent="0.2">
      <c r="A42" s="81"/>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row>
    <row r="43" spans="1:45" x14ac:dyDescent="0.2">
      <c r="A43" s="81"/>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row>
    <row r="44" spans="1:45" x14ac:dyDescent="0.2">
      <c r="A44" s="81"/>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row>
    <row r="45" spans="1:45" x14ac:dyDescent="0.2">
      <c r="A45" s="81"/>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row>
    <row r="46" spans="1:45" x14ac:dyDescent="0.2">
      <c r="A46" s="81"/>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row>
    <row r="47" spans="1:45" x14ac:dyDescent="0.2">
      <c r="A47" s="81"/>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row>
    <row r="48" spans="1:45" x14ac:dyDescent="0.2">
      <c r="A48" s="81"/>
      <c r="B48" s="81"/>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row>
    <row r="49" spans="1:45" x14ac:dyDescent="0.2">
      <c r="A49" s="81"/>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row>
    <row r="50" spans="1:45" x14ac:dyDescent="0.2">
      <c r="A50" s="81"/>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row>
    <row r="51" spans="1:45" x14ac:dyDescent="0.2">
      <c r="A51" s="81"/>
      <c r="B51" s="8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row>
    <row r="52" spans="1:45" x14ac:dyDescent="0.2">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row>
    <row r="53" spans="1:45" x14ac:dyDescent="0.2">
      <c r="A53" s="81"/>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row>
    <row r="54" spans="1:45" x14ac:dyDescent="0.2">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row>
    <row r="55" spans="1:45" x14ac:dyDescent="0.2">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row>
    <row r="56" spans="1:45" x14ac:dyDescent="0.2">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row>
    <row r="57" spans="1:45" x14ac:dyDescent="0.2">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row>
    <row r="58" spans="1:45" x14ac:dyDescent="0.2">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row>
    <row r="59" spans="1:45" x14ac:dyDescent="0.2">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row>
    <row r="60" spans="1:45" x14ac:dyDescent="0.2">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row>
    <row r="61" spans="1:45" x14ac:dyDescent="0.2">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row>
    <row r="62" spans="1:45" x14ac:dyDescent="0.2">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row>
    <row r="63" spans="1:45" x14ac:dyDescent="0.2">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row>
    <row r="64" spans="1:45" x14ac:dyDescent="0.2">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row>
    <row r="65" spans="1:45" x14ac:dyDescent="0.2">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row>
    <row r="66" spans="1:45" x14ac:dyDescent="0.2">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row>
    <row r="67" spans="1:45" x14ac:dyDescent="0.2">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row>
    <row r="68" spans="1:45" x14ac:dyDescent="0.2">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row>
    <row r="69" spans="1:45" x14ac:dyDescent="0.2">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row>
    <row r="70" spans="1:45" x14ac:dyDescent="0.2">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row>
    <row r="71" spans="1:45" x14ac:dyDescent="0.2">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row>
    <row r="72" spans="1:45" x14ac:dyDescent="0.2">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row>
    <row r="73" spans="1:45" x14ac:dyDescent="0.2">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row>
    <row r="74" spans="1:45" x14ac:dyDescent="0.2">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row>
    <row r="75" spans="1:45" x14ac:dyDescent="0.2">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row>
    <row r="76" spans="1:45" x14ac:dyDescent="0.2">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row>
    <row r="77" spans="1:45" x14ac:dyDescent="0.2">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row>
    <row r="78" spans="1:45" x14ac:dyDescent="0.2">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row>
    <row r="79" spans="1:45" x14ac:dyDescent="0.2">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row>
    <row r="80" spans="1:45" x14ac:dyDescent="0.2">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row>
    <row r="81" spans="1:45" x14ac:dyDescent="0.2">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row>
    <row r="82" spans="1:45" x14ac:dyDescent="0.2">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row>
    <row r="83" spans="1:45" x14ac:dyDescent="0.2">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row>
    <row r="84" spans="1:45" x14ac:dyDescent="0.2">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row>
    <row r="85" spans="1:45" x14ac:dyDescent="0.2">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row>
    <row r="86" spans="1:45" x14ac:dyDescent="0.2">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row>
    <row r="87" spans="1:45" x14ac:dyDescent="0.2">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row>
    <row r="88" spans="1:45" x14ac:dyDescent="0.2">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row>
    <row r="89" spans="1:45" x14ac:dyDescent="0.2">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row>
    <row r="90" spans="1:45" x14ac:dyDescent="0.2">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row>
    <row r="91" spans="1:45" x14ac:dyDescent="0.2">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row>
    <row r="92" spans="1:45" x14ac:dyDescent="0.2">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row>
    <row r="93" spans="1:45" x14ac:dyDescent="0.2">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row>
    <row r="94" spans="1:45" x14ac:dyDescent="0.2">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row>
    <row r="95" spans="1:45" x14ac:dyDescent="0.2">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row>
    <row r="96" spans="1:45" x14ac:dyDescent="0.2">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row>
    <row r="97" spans="1:45" x14ac:dyDescent="0.2">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row>
    <row r="98" spans="1:45" x14ac:dyDescent="0.2">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row>
    <row r="99" spans="1:45" x14ac:dyDescent="0.2">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row>
    <row r="100" spans="1:45" x14ac:dyDescent="0.2">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row>
    <row r="101" spans="1:45" x14ac:dyDescent="0.2">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row>
    <row r="102" spans="1:45" x14ac:dyDescent="0.2">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row>
    <row r="103" spans="1:45" x14ac:dyDescent="0.2">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row>
    <row r="104" spans="1:45" x14ac:dyDescent="0.2">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row>
    <row r="105" spans="1:45" x14ac:dyDescent="0.2">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row>
    <row r="106" spans="1:45" x14ac:dyDescent="0.2">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row>
    <row r="107" spans="1:45" x14ac:dyDescent="0.2">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row>
    <row r="108" spans="1:45" x14ac:dyDescent="0.2">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row>
    <row r="109" spans="1:45" x14ac:dyDescent="0.2">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row>
    <row r="110" spans="1:45" x14ac:dyDescent="0.2">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row>
    <row r="111" spans="1:45" x14ac:dyDescent="0.2">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row>
    <row r="112" spans="1:45" x14ac:dyDescent="0.2">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row>
    <row r="113" spans="1:45" x14ac:dyDescent="0.2">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row>
    <row r="114" spans="1:45" x14ac:dyDescent="0.2">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row>
    <row r="115" spans="1:45" x14ac:dyDescent="0.2">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row>
    <row r="116" spans="1:45" x14ac:dyDescent="0.2">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row>
    <row r="117" spans="1:45" x14ac:dyDescent="0.2">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row>
    <row r="118" spans="1:45" x14ac:dyDescent="0.2">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row>
    <row r="119" spans="1:45" x14ac:dyDescent="0.2">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row>
    <row r="120" spans="1:45" x14ac:dyDescent="0.2">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row>
    <row r="121" spans="1:45" x14ac:dyDescent="0.2">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row>
    <row r="122" spans="1:45" x14ac:dyDescent="0.2">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row>
    <row r="123" spans="1:45" x14ac:dyDescent="0.2">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row>
    <row r="124" spans="1:45" x14ac:dyDescent="0.2">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row>
    <row r="125" spans="1:45" x14ac:dyDescent="0.2">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row>
    <row r="126" spans="1:45" x14ac:dyDescent="0.2">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row>
    <row r="127" spans="1:45" x14ac:dyDescent="0.2">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row>
    <row r="128" spans="1:45" x14ac:dyDescent="0.2">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row>
  </sheetData>
  <mergeCells count="5">
    <mergeCell ref="A2:A4"/>
    <mergeCell ref="B2:D2"/>
    <mergeCell ref="E2:E4"/>
    <mergeCell ref="C3:D3"/>
    <mergeCell ref="B3:B4"/>
  </mergeCells>
  <phoneticPr fontId="6"/>
  <pageMargins left="0.7" right="0.7" top="0.75" bottom="0.75" header="0.3" footer="0.3"/>
  <pageSetup paperSize="9" scale="7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12F27-4542-4776-B334-8D62235D9316}">
  <dimension ref="A1:AS128"/>
  <sheetViews>
    <sheetView view="pageBreakPreview" zoomScale="60" zoomScaleNormal="100" workbookViewId="0">
      <selection activeCell="H47" sqref="H47"/>
    </sheetView>
  </sheetViews>
  <sheetFormatPr defaultRowHeight="17.25" x14ac:dyDescent="0.2"/>
  <cols>
    <col min="1" max="1" width="5.5" customWidth="1"/>
    <col min="2" max="2" width="8.796875" customWidth="1"/>
    <col min="3" max="3" width="11.5" customWidth="1"/>
    <col min="4" max="4" width="12" customWidth="1"/>
    <col min="5" max="5" width="10.59765625" customWidth="1"/>
  </cols>
  <sheetData>
    <row r="1" spans="1:45" x14ac:dyDescent="0.2">
      <c r="A1" s="81" t="s">
        <v>817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ht="18" customHeight="1" x14ac:dyDescent="0.2">
      <c r="A2" s="448" t="s">
        <v>663</v>
      </c>
      <c r="B2" s="448"/>
      <c r="C2" s="448" t="s">
        <v>711</v>
      </c>
      <c r="D2" s="448"/>
      <c r="E2" s="448"/>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row>
    <row r="3" spans="1:45" x14ac:dyDescent="0.2">
      <c r="A3" s="448"/>
      <c r="B3" s="448"/>
      <c r="C3" s="71" t="s">
        <v>712</v>
      </c>
      <c r="D3" s="71" t="s">
        <v>712</v>
      </c>
      <c r="E3" s="448" t="s">
        <v>443</v>
      </c>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row>
    <row r="4" spans="1:45" x14ac:dyDescent="0.2">
      <c r="A4" s="448"/>
      <c r="B4" s="448"/>
      <c r="C4" s="72" t="s">
        <v>713</v>
      </c>
      <c r="D4" s="72" t="s">
        <v>714</v>
      </c>
      <c r="E4" s="448"/>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row>
    <row r="5" spans="1:45" ht="16.5" customHeight="1" x14ac:dyDescent="0.2">
      <c r="A5" s="447" t="s">
        <v>666</v>
      </c>
      <c r="B5" s="447"/>
      <c r="C5" s="64">
        <v>116</v>
      </c>
      <c r="D5" s="64">
        <v>39</v>
      </c>
      <c r="E5" s="64">
        <v>155</v>
      </c>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row>
    <row r="6" spans="1:45" ht="16.5" customHeight="1" x14ac:dyDescent="0.2">
      <c r="A6" s="447" t="s">
        <v>670</v>
      </c>
      <c r="B6" s="64" t="s">
        <v>209</v>
      </c>
      <c r="C6" s="64">
        <v>19</v>
      </c>
      <c r="D6" s="64">
        <v>12</v>
      </c>
      <c r="E6" s="64">
        <v>31</v>
      </c>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row>
    <row r="7" spans="1:45" ht="16.5" customHeight="1" x14ac:dyDescent="0.2">
      <c r="A7" s="447"/>
      <c r="B7" s="64" t="s">
        <v>14</v>
      </c>
      <c r="C7" s="64">
        <v>61</v>
      </c>
      <c r="D7" s="64">
        <v>10</v>
      </c>
      <c r="E7" s="64">
        <v>71</v>
      </c>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row>
    <row r="8" spans="1:45" ht="16.5" customHeight="1" x14ac:dyDescent="0.2">
      <c r="A8" s="447"/>
      <c r="B8" s="64" t="s">
        <v>214</v>
      </c>
      <c r="C8" s="64">
        <v>16</v>
      </c>
      <c r="D8" s="64">
        <v>5</v>
      </c>
      <c r="E8" s="64">
        <v>21</v>
      </c>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row>
    <row r="9" spans="1:45" ht="16.5" customHeight="1" x14ac:dyDescent="0.2">
      <c r="A9" s="447"/>
      <c r="B9" s="64" t="s">
        <v>10</v>
      </c>
      <c r="C9" s="64">
        <v>22</v>
      </c>
      <c r="D9" s="64">
        <v>10</v>
      </c>
      <c r="E9" s="64">
        <v>32</v>
      </c>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row>
    <row r="10" spans="1:45" ht="16.5" customHeight="1" x14ac:dyDescent="0.2">
      <c r="A10" s="447"/>
      <c r="B10" s="64" t="s">
        <v>667</v>
      </c>
      <c r="C10" s="64">
        <v>3</v>
      </c>
      <c r="D10" s="64">
        <v>0</v>
      </c>
      <c r="E10" s="64">
        <v>3</v>
      </c>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row>
    <row r="11" spans="1:45" ht="16.5" customHeight="1" x14ac:dyDescent="0.2">
      <c r="A11" s="447"/>
      <c r="B11" s="64" t="s">
        <v>201</v>
      </c>
      <c r="C11" s="64">
        <v>46</v>
      </c>
      <c r="D11" s="64">
        <v>34</v>
      </c>
      <c r="E11" s="64">
        <v>80</v>
      </c>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row>
    <row r="12" spans="1:45" ht="16.5" customHeight="1" x14ac:dyDescent="0.2">
      <c r="A12" s="447"/>
      <c r="B12" s="64" t="s">
        <v>668</v>
      </c>
      <c r="C12" s="64">
        <v>167</v>
      </c>
      <c r="D12" s="64">
        <v>71</v>
      </c>
      <c r="E12" s="64">
        <v>238</v>
      </c>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row>
    <row r="13" spans="1:45" ht="16.5" customHeight="1" x14ac:dyDescent="0.2">
      <c r="A13" s="447" t="s">
        <v>669</v>
      </c>
      <c r="B13" s="447"/>
      <c r="C13" s="64">
        <v>283</v>
      </c>
      <c r="D13" s="64">
        <v>110</v>
      </c>
      <c r="E13" s="64">
        <v>393</v>
      </c>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row>
    <row r="14" spans="1:45" x14ac:dyDescent="0.2">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row>
    <row r="15" spans="1:45" ht="14.25" customHeight="1" x14ac:dyDescent="0.2">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row>
    <row r="16" spans="1:45" ht="14.25" customHeight="1" x14ac:dyDescent="0.2">
      <c r="A16" s="81"/>
      <c r="B16" s="81"/>
      <c r="C16" s="81"/>
      <c r="D16" s="81"/>
      <c r="E16" s="55"/>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row>
    <row r="17" spans="1:45" x14ac:dyDescent="0.2">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row>
    <row r="18" spans="1:45" x14ac:dyDescent="0.2">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row>
    <row r="19" spans="1:45" x14ac:dyDescent="0.2">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row>
    <row r="20" spans="1:45" x14ac:dyDescent="0.2">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row>
    <row r="21" spans="1:45" x14ac:dyDescent="0.2">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row>
    <row r="22" spans="1:45" x14ac:dyDescent="0.2">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row>
    <row r="23" spans="1:45" x14ac:dyDescent="0.2">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row>
    <row r="24" spans="1:45" x14ac:dyDescent="0.2">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row>
    <row r="25" spans="1:45" x14ac:dyDescent="0.2">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row>
    <row r="26" spans="1:45" x14ac:dyDescent="0.2">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row>
    <row r="27" spans="1:45" x14ac:dyDescent="0.2">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row>
    <row r="28" spans="1:45" x14ac:dyDescent="0.2">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row>
    <row r="29" spans="1:45" x14ac:dyDescent="0.2">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row>
    <row r="30" spans="1:45" x14ac:dyDescent="0.2">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row>
    <row r="31" spans="1:45" x14ac:dyDescent="0.2">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row>
    <row r="32" spans="1:45" x14ac:dyDescent="0.2">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row>
    <row r="33" spans="1:45" x14ac:dyDescent="0.2">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row>
    <row r="34" spans="1:45" x14ac:dyDescent="0.2">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row>
    <row r="35" spans="1:45" x14ac:dyDescent="0.2">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row>
    <row r="36" spans="1:45" x14ac:dyDescent="0.2">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row>
    <row r="37" spans="1:45" x14ac:dyDescent="0.2">
      <c r="A37" s="81"/>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row>
    <row r="38" spans="1:45" x14ac:dyDescent="0.2">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row>
    <row r="39" spans="1:45" x14ac:dyDescent="0.2">
      <c r="A39" s="81"/>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row>
    <row r="40" spans="1:45" x14ac:dyDescent="0.2">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row>
    <row r="41" spans="1:45" x14ac:dyDescent="0.2">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row>
    <row r="42" spans="1:45" x14ac:dyDescent="0.2">
      <c r="A42" s="81"/>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row>
    <row r="43" spans="1:45" x14ac:dyDescent="0.2">
      <c r="A43" s="81"/>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row>
    <row r="44" spans="1:45" x14ac:dyDescent="0.2">
      <c r="A44" s="81"/>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row>
    <row r="45" spans="1:45" x14ac:dyDescent="0.2">
      <c r="A45" s="81"/>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row>
    <row r="46" spans="1:45" x14ac:dyDescent="0.2">
      <c r="A46" s="81"/>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row>
    <row r="47" spans="1:45" x14ac:dyDescent="0.2">
      <c r="A47" s="81"/>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row>
    <row r="48" spans="1:45" x14ac:dyDescent="0.2">
      <c r="A48" s="81"/>
      <c r="B48" s="81"/>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row>
    <row r="49" spans="1:45" x14ac:dyDescent="0.2">
      <c r="A49" s="81"/>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row>
    <row r="50" spans="1:45" x14ac:dyDescent="0.2">
      <c r="A50" s="81"/>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row>
    <row r="51" spans="1:45" x14ac:dyDescent="0.2">
      <c r="A51" s="81"/>
      <c r="B51" s="8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row>
    <row r="52" spans="1:45" x14ac:dyDescent="0.2">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row>
    <row r="53" spans="1:45" x14ac:dyDescent="0.2">
      <c r="A53" s="81"/>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row>
    <row r="54" spans="1:45" x14ac:dyDescent="0.2">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row>
    <row r="55" spans="1:45" x14ac:dyDescent="0.2">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row>
    <row r="56" spans="1:45" x14ac:dyDescent="0.2">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row>
    <row r="57" spans="1:45" x14ac:dyDescent="0.2">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row>
    <row r="58" spans="1:45" x14ac:dyDescent="0.2">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row>
    <row r="59" spans="1:45" x14ac:dyDescent="0.2">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row>
    <row r="60" spans="1:45" x14ac:dyDescent="0.2">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row>
    <row r="61" spans="1:45" x14ac:dyDescent="0.2">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row>
    <row r="62" spans="1:45" x14ac:dyDescent="0.2">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row>
    <row r="63" spans="1:45" x14ac:dyDescent="0.2">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row>
    <row r="64" spans="1:45" x14ac:dyDescent="0.2">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row>
    <row r="65" spans="1:45" x14ac:dyDescent="0.2">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row>
    <row r="66" spans="1:45" x14ac:dyDescent="0.2">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row>
    <row r="67" spans="1:45" x14ac:dyDescent="0.2">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row>
    <row r="68" spans="1:45" x14ac:dyDescent="0.2">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row>
    <row r="69" spans="1:45" x14ac:dyDescent="0.2">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row>
    <row r="70" spans="1:45" x14ac:dyDescent="0.2">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row>
    <row r="71" spans="1:45" x14ac:dyDescent="0.2">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row>
    <row r="72" spans="1:45" x14ac:dyDescent="0.2">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row>
    <row r="73" spans="1:45" x14ac:dyDescent="0.2">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row>
    <row r="74" spans="1:45" x14ac:dyDescent="0.2">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row>
    <row r="75" spans="1:45" x14ac:dyDescent="0.2">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row>
    <row r="76" spans="1:45" x14ac:dyDescent="0.2">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row>
    <row r="77" spans="1:45" x14ac:dyDescent="0.2">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row>
    <row r="78" spans="1:45" x14ac:dyDescent="0.2">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row>
    <row r="79" spans="1:45" x14ac:dyDescent="0.2">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row>
    <row r="80" spans="1:45" x14ac:dyDescent="0.2">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row>
    <row r="81" spans="1:45" x14ac:dyDescent="0.2">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row>
    <row r="82" spans="1:45" x14ac:dyDescent="0.2">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row>
    <row r="83" spans="1:45" x14ac:dyDescent="0.2">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row>
    <row r="84" spans="1:45" x14ac:dyDescent="0.2">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row>
    <row r="85" spans="1:45" x14ac:dyDescent="0.2">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row>
    <row r="86" spans="1:45" x14ac:dyDescent="0.2">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row>
    <row r="87" spans="1:45" x14ac:dyDescent="0.2">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row>
    <row r="88" spans="1:45" x14ac:dyDescent="0.2">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row>
    <row r="89" spans="1:45" x14ac:dyDescent="0.2">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row>
    <row r="90" spans="1:45" x14ac:dyDescent="0.2">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row>
    <row r="91" spans="1:45" x14ac:dyDescent="0.2">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row>
    <row r="92" spans="1:45" x14ac:dyDescent="0.2">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row>
    <row r="93" spans="1:45" x14ac:dyDescent="0.2">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row>
    <row r="94" spans="1:45" x14ac:dyDescent="0.2">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row>
    <row r="95" spans="1:45" x14ac:dyDescent="0.2">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row>
    <row r="96" spans="1:45" x14ac:dyDescent="0.2">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row>
    <row r="97" spans="1:45" x14ac:dyDescent="0.2">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row>
    <row r="98" spans="1:45" x14ac:dyDescent="0.2">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row>
    <row r="99" spans="1:45" x14ac:dyDescent="0.2">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row>
    <row r="100" spans="1:45" x14ac:dyDescent="0.2">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row>
    <row r="101" spans="1:45" x14ac:dyDescent="0.2">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row>
    <row r="102" spans="1:45" x14ac:dyDescent="0.2">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row>
    <row r="103" spans="1:45" x14ac:dyDescent="0.2">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row>
    <row r="104" spans="1:45" x14ac:dyDescent="0.2">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row>
    <row r="105" spans="1:45" x14ac:dyDescent="0.2">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row>
    <row r="106" spans="1:45" x14ac:dyDescent="0.2">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row>
    <row r="107" spans="1:45" x14ac:dyDescent="0.2">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row>
    <row r="108" spans="1:45" x14ac:dyDescent="0.2">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row>
    <row r="109" spans="1:45" x14ac:dyDescent="0.2">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row>
    <row r="110" spans="1:45" x14ac:dyDescent="0.2">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row>
    <row r="111" spans="1:45" x14ac:dyDescent="0.2">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row>
    <row r="112" spans="1:45" x14ac:dyDescent="0.2">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row>
    <row r="113" spans="1:45" x14ac:dyDescent="0.2">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row>
    <row r="114" spans="1:45" x14ac:dyDescent="0.2">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row>
    <row r="115" spans="1:45" x14ac:dyDescent="0.2">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row>
    <row r="116" spans="1:45" x14ac:dyDescent="0.2">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row>
    <row r="117" spans="1:45" x14ac:dyDescent="0.2">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row>
    <row r="118" spans="1:45" x14ac:dyDescent="0.2">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row>
    <row r="119" spans="1:45" x14ac:dyDescent="0.2">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row>
    <row r="120" spans="1:45" x14ac:dyDescent="0.2">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row>
    <row r="121" spans="1:45" x14ac:dyDescent="0.2">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row>
    <row r="122" spans="1:45" x14ac:dyDescent="0.2">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row>
    <row r="123" spans="1:45" x14ac:dyDescent="0.2">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row>
    <row r="124" spans="1:45" x14ac:dyDescent="0.2">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row>
    <row r="125" spans="1:45" x14ac:dyDescent="0.2">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row>
    <row r="126" spans="1:45" x14ac:dyDescent="0.2">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row>
    <row r="127" spans="1:45" x14ac:dyDescent="0.2">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row>
    <row r="128" spans="1:45" x14ac:dyDescent="0.2">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row>
  </sheetData>
  <mergeCells count="6">
    <mergeCell ref="A2:B4"/>
    <mergeCell ref="C2:E2"/>
    <mergeCell ref="E3:E4"/>
    <mergeCell ref="A5:B5"/>
    <mergeCell ref="A13:B13"/>
    <mergeCell ref="A6:A12"/>
  </mergeCells>
  <phoneticPr fontId="6"/>
  <pageMargins left="0.7" right="0.7" top="0.75" bottom="0.75" header="0.3" footer="0.3"/>
  <pageSetup paperSize="9" scale="68"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D97B5-E7EC-4A0A-94E6-1832E69B141A}">
  <dimension ref="A1:AS128"/>
  <sheetViews>
    <sheetView view="pageBreakPreview" zoomScale="60" zoomScaleNormal="100" workbookViewId="0">
      <selection activeCell="H47" sqref="H47"/>
    </sheetView>
  </sheetViews>
  <sheetFormatPr defaultRowHeight="17.25" x14ac:dyDescent="0.2"/>
  <cols>
    <col min="1" max="5" width="9.59765625" customWidth="1"/>
    <col min="6" max="6" width="19.69921875" customWidth="1"/>
  </cols>
  <sheetData>
    <row r="1" spans="1:45" x14ac:dyDescent="0.2">
      <c r="A1" s="81" t="s">
        <v>818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ht="33" customHeight="1" x14ac:dyDescent="0.2">
      <c r="A2" s="63" t="s">
        <v>715</v>
      </c>
      <c r="B2" s="63" t="s">
        <v>716</v>
      </c>
      <c r="C2" s="63" t="s">
        <v>717</v>
      </c>
      <c r="D2" s="71" t="s">
        <v>718</v>
      </c>
      <c r="E2" s="63" t="s">
        <v>719</v>
      </c>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row>
    <row r="3" spans="1:45" ht="22.5" customHeight="1" x14ac:dyDescent="0.2">
      <c r="A3" s="64">
        <v>51</v>
      </c>
      <c r="B3" s="64">
        <v>75</v>
      </c>
      <c r="C3" s="64">
        <v>125</v>
      </c>
      <c r="D3" s="64">
        <v>0</v>
      </c>
      <c r="E3" s="64">
        <v>0</v>
      </c>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row>
    <row r="4" spans="1:45" x14ac:dyDescent="0.2">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row>
    <row r="5" spans="1:45" x14ac:dyDescent="0.2">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row>
    <row r="6" spans="1:45" x14ac:dyDescent="0.2">
      <c r="A6" s="81"/>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row>
    <row r="7" spans="1:45" x14ac:dyDescent="0.2">
      <c r="A7" s="81"/>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row>
    <row r="8" spans="1:45" x14ac:dyDescent="0.2">
      <c r="A8" s="81"/>
      <c r="B8" s="81"/>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row>
    <row r="9" spans="1:45" x14ac:dyDescent="0.2">
      <c r="A9" s="81"/>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row>
    <row r="10" spans="1:45" x14ac:dyDescent="0.2">
      <c r="A10" s="81"/>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row>
    <row r="11" spans="1:45" x14ac:dyDescent="0.2">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row>
    <row r="12" spans="1:45" x14ac:dyDescent="0.2">
      <c r="A12" s="81"/>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row>
    <row r="13" spans="1:45" x14ac:dyDescent="0.2">
      <c r="A13" s="81"/>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row>
    <row r="14" spans="1:45" x14ac:dyDescent="0.2">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row>
    <row r="15" spans="1:45" x14ac:dyDescent="0.2">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row>
    <row r="16" spans="1:45" x14ac:dyDescent="0.2">
      <c r="A16" s="81"/>
      <c r="B16" s="81"/>
      <c r="C16" s="81"/>
      <c r="D16" s="81"/>
      <c r="E16" s="55"/>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row>
    <row r="17" spans="1:45" x14ac:dyDescent="0.2">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row>
    <row r="18" spans="1:45" x14ac:dyDescent="0.2">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row>
    <row r="19" spans="1:45" x14ac:dyDescent="0.2">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row>
    <row r="20" spans="1:45" x14ac:dyDescent="0.2">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row>
    <row r="21" spans="1:45" x14ac:dyDescent="0.2">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row>
    <row r="22" spans="1:45" x14ac:dyDescent="0.2">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row>
    <row r="23" spans="1:45" x14ac:dyDescent="0.2">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row>
    <row r="24" spans="1:45" x14ac:dyDescent="0.2">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row>
    <row r="25" spans="1:45" x14ac:dyDescent="0.2">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row>
    <row r="26" spans="1:45" x14ac:dyDescent="0.2">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row>
    <row r="27" spans="1:45" x14ac:dyDescent="0.2">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row>
    <row r="28" spans="1:45" x14ac:dyDescent="0.2">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row>
    <row r="29" spans="1:45" x14ac:dyDescent="0.2">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row>
    <row r="30" spans="1:45" x14ac:dyDescent="0.2">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row>
    <row r="31" spans="1:45" x14ac:dyDescent="0.2">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row>
    <row r="32" spans="1:45" x14ac:dyDescent="0.2">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row>
    <row r="33" spans="1:45" x14ac:dyDescent="0.2">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row>
    <row r="34" spans="1:45" x14ac:dyDescent="0.2">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row>
    <row r="35" spans="1:45" x14ac:dyDescent="0.2">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row>
    <row r="36" spans="1:45" x14ac:dyDescent="0.2">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row>
    <row r="37" spans="1:45" x14ac:dyDescent="0.2">
      <c r="A37" s="81"/>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row>
    <row r="38" spans="1:45" x14ac:dyDescent="0.2">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row>
    <row r="39" spans="1:45" x14ac:dyDescent="0.2">
      <c r="A39" s="81"/>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row>
    <row r="40" spans="1:45" x14ac:dyDescent="0.2">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row>
    <row r="41" spans="1:45" x14ac:dyDescent="0.2">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row>
    <row r="42" spans="1:45" x14ac:dyDescent="0.2">
      <c r="A42" s="81"/>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row>
    <row r="43" spans="1:45" x14ac:dyDescent="0.2">
      <c r="A43" s="81"/>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row>
    <row r="44" spans="1:45" x14ac:dyDescent="0.2">
      <c r="A44" s="81"/>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row>
    <row r="45" spans="1:45" x14ac:dyDescent="0.2">
      <c r="A45" s="81"/>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row>
    <row r="46" spans="1:45" x14ac:dyDescent="0.2">
      <c r="A46" s="81"/>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row>
    <row r="47" spans="1:45" x14ac:dyDescent="0.2">
      <c r="A47" s="81"/>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row>
    <row r="48" spans="1:45" x14ac:dyDescent="0.2">
      <c r="A48" s="81"/>
      <c r="B48" s="81"/>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row>
    <row r="49" spans="1:45" x14ac:dyDescent="0.2">
      <c r="A49" s="81"/>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row>
    <row r="50" spans="1:45" x14ac:dyDescent="0.2">
      <c r="A50" s="81"/>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row>
    <row r="51" spans="1:45" x14ac:dyDescent="0.2">
      <c r="A51" s="81"/>
      <c r="B51" s="8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row>
    <row r="52" spans="1:45" x14ac:dyDescent="0.2">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row>
    <row r="53" spans="1:45" x14ac:dyDescent="0.2">
      <c r="A53" s="81"/>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row>
    <row r="54" spans="1:45" x14ac:dyDescent="0.2">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row>
    <row r="55" spans="1:45" x14ac:dyDescent="0.2">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row>
    <row r="56" spans="1:45" x14ac:dyDescent="0.2">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row>
    <row r="57" spans="1:45" x14ac:dyDescent="0.2">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row>
    <row r="58" spans="1:45" x14ac:dyDescent="0.2">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row>
    <row r="59" spans="1:45" x14ac:dyDescent="0.2">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row>
    <row r="60" spans="1:45" x14ac:dyDescent="0.2">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row>
    <row r="61" spans="1:45" x14ac:dyDescent="0.2">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row>
    <row r="62" spans="1:45" x14ac:dyDescent="0.2">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row>
    <row r="63" spans="1:45" x14ac:dyDescent="0.2">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row>
    <row r="64" spans="1:45" x14ac:dyDescent="0.2">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row>
    <row r="65" spans="1:45" x14ac:dyDescent="0.2">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row>
    <row r="66" spans="1:45" x14ac:dyDescent="0.2">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row>
    <row r="67" spans="1:45" x14ac:dyDescent="0.2">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row>
    <row r="68" spans="1:45" x14ac:dyDescent="0.2">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row>
    <row r="69" spans="1:45" x14ac:dyDescent="0.2">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row>
    <row r="70" spans="1:45" x14ac:dyDescent="0.2">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row>
    <row r="71" spans="1:45" x14ac:dyDescent="0.2">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row>
    <row r="72" spans="1:45" x14ac:dyDescent="0.2">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row>
    <row r="73" spans="1:45" x14ac:dyDescent="0.2">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row>
    <row r="74" spans="1:45" x14ac:dyDescent="0.2">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row>
    <row r="75" spans="1:45" x14ac:dyDescent="0.2">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row>
    <row r="76" spans="1:45" x14ac:dyDescent="0.2">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row>
    <row r="77" spans="1:45" x14ac:dyDescent="0.2">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row>
    <row r="78" spans="1:45" x14ac:dyDescent="0.2">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row>
    <row r="79" spans="1:45" x14ac:dyDescent="0.2">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row>
    <row r="80" spans="1:45" x14ac:dyDescent="0.2">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row>
    <row r="81" spans="1:45" x14ac:dyDescent="0.2">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row>
    <row r="82" spans="1:45" x14ac:dyDescent="0.2">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row>
    <row r="83" spans="1:45" x14ac:dyDescent="0.2">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row>
    <row r="84" spans="1:45" x14ac:dyDescent="0.2">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row>
    <row r="85" spans="1:45" x14ac:dyDescent="0.2">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row>
    <row r="86" spans="1:45" x14ac:dyDescent="0.2">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row>
    <row r="87" spans="1:45" x14ac:dyDescent="0.2">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row>
    <row r="88" spans="1:45" x14ac:dyDescent="0.2">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row>
    <row r="89" spans="1:45" x14ac:dyDescent="0.2">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row>
    <row r="90" spans="1:45" x14ac:dyDescent="0.2">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row>
    <row r="91" spans="1:45" x14ac:dyDescent="0.2">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row>
    <row r="92" spans="1:45" x14ac:dyDescent="0.2">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row>
    <row r="93" spans="1:45" x14ac:dyDescent="0.2">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row>
    <row r="94" spans="1:45" x14ac:dyDescent="0.2">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row>
    <row r="95" spans="1:45" x14ac:dyDescent="0.2">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row>
    <row r="96" spans="1:45" x14ac:dyDescent="0.2">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row>
    <row r="97" spans="1:45" x14ac:dyDescent="0.2">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row>
    <row r="98" spans="1:45" x14ac:dyDescent="0.2">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row>
    <row r="99" spans="1:45" x14ac:dyDescent="0.2">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row>
    <row r="100" spans="1:45" x14ac:dyDescent="0.2">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row>
    <row r="101" spans="1:45" x14ac:dyDescent="0.2">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row>
    <row r="102" spans="1:45" x14ac:dyDescent="0.2">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row>
    <row r="103" spans="1:45" x14ac:dyDescent="0.2">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row>
    <row r="104" spans="1:45" x14ac:dyDescent="0.2">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row>
    <row r="105" spans="1:45" x14ac:dyDescent="0.2">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row>
    <row r="106" spans="1:45" x14ac:dyDescent="0.2">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row>
    <row r="107" spans="1:45" x14ac:dyDescent="0.2">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row>
    <row r="108" spans="1:45" x14ac:dyDescent="0.2">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row>
    <row r="109" spans="1:45" x14ac:dyDescent="0.2">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row>
    <row r="110" spans="1:45" x14ac:dyDescent="0.2">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row>
    <row r="111" spans="1:45" x14ac:dyDescent="0.2">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row>
    <row r="112" spans="1:45" x14ac:dyDescent="0.2">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row>
    <row r="113" spans="1:45" x14ac:dyDescent="0.2">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row>
    <row r="114" spans="1:45" x14ac:dyDescent="0.2">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row>
    <row r="115" spans="1:45" x14ac:dyDescent="0.2">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row>
    <row r="116" spans="1:45" x14ac:dyDescent="0.2">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row>
    <row r="117" spans="1:45" x14ac:dyDescent="0.2">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row>
    <row r="118" spans="1:45" x14ac:dyDescent="0.2">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row>
    <row r="119" spans="1:45" x14ac:dyDescent="0.2">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row>
    <row r="120" spans="1:45" x14ac:dyDescent="0.2">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row>
    <row r="121" spans="1:45" x14ac:dyDescent="0.2">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row>
    <row r="122" spans="1:45" x14ac:dyDescent="0.2">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row>
    <row r="123" spans="1:45" x14ac:dyDescent="0.2">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row>
    <row r="124" spans="1:45" x14ac:dyDescent="0.2">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row>
    <row r="125" spans="1:45" x14ac:dyDescent="0.2">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row>
    <row r="126" spans="1:45" x14ac:dyDescent="0.2">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row>
    <row r="127" spans="1:45" x14ac:dyDescent="0.2">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row>
    <row r="128" spans="1:45" x14ac:dyDescent="0.2">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row>
  </sheetData>
  <phoneticPr fontId="6"/>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2D9DB-00CA-4C41-A5AA-99F227E6FF41}">
  <dimension ref="A1:C17"/>
  <sheetViews>
    <sheetView view="pageBreakPreview" zoomScaleNormal="100" zoomScaleSheetLayoutView="100" workbookViewId="0">
      <selection activeCell="G33" sqref="G33"/>
    </sheetView>
  </sheetViews>
  <sheetFormatPr defaultRowHeight="13.5" x14ac:dyDescent="0.15"/>
  <cols>
    <col min="1" max="1" width="4" style="479" customWidth="1"/>
    <col min="2" max="2" width="8.69921875" style="479" customWidth="1"/>
    <col min="3" max="3" width="14.8984375" style="479" customWidth="1"/>
    <col min="4" max="4" width="5.3984375" style="479" customWidth="1"/>
    <col min="5" max="16384" width="8.796875" style="479"/>
  </cols>
  <sheetData>
    <row r="1" spans="1:3" ht="15" customHeight="1" x14ac:dyDescent="0.15">
      <c r="A1" s="479" t="s">
        <v>1111</v>
      </c>
    </row>
    <row r="2" spans="1:3" ht="19.899999999999999" customHeight="1" thickBot="1" x14ac:dyDescent="0.2">
      <c r="C2" s="504" t="s">
        <v>1110</v>
      </c>
    </row>
    <row r="3" spans="1:3" ht="31.15" customHeight="1" thickBot="1" x14ac:dyDescent="0.2">
      <c r="B3" s="569" t="s">
        <v>1015</v>
      </c>
      <c r="C3" s="568" t="s">
        <v>1109</v>
      </c>
    </row>
    <row r="4" spans="1:3" s="504" customFormat="1" ht="16.899999999999999" customHeight="1" x14ac:dyDescent="0.15">
      <c r="B4" s="567">
        <v>2008</v>
      </c>
      <c r="C4" s="566">
        <v>82.2</v>
      </c>
    </row>
    <row r="5" spans="1:3" s="504" customFormat="1" ht="16.899999999999999" customHeight="1" x14ac:dyDescent="0.15">
      <c r="B5" s="565">
        <v>2009</v>
      </c>
      <c r="C5" s="564">
        <v>82.6</v>
      </c>
    </row>
    <row r="6" spans="1:3" s="504" customFormat="1" ht="16.899999999999999" customHeight="1" x14ac:dyDescent="0.15">
      <c r="B6" s="565">
        <v>2010</v>
      </c>
      <c r="C6" s="564">
        <v>83.2</v>
      </c>
    </row>
    <row r="7" spans="1:3" s="504" customFormat="1" ht="16.899999999999999" customHeight="1" x14ac:dyDescent="0.15">
      <c r="B7" s="565">
        <v>2011</v>
      </c>
      <c r="C7" s="564">
        <v>84.1</v>
      </c>
    </row>
    <row r="8" spans="1:3" s="504" customFormat="1" ht="16.899999999999999" customHeight="1" x14ac:dyDescent="0.15">
      <c r="B8" s="565">
        <v>2012</v>
      </c>
      <c r="C8" s="564">
        <v>84.4</v>
      </c>
    </row>
    <row r="9" spans="1:3" s="504" customFormat="1" ht="16.899999999999999" customHeight="1" x14ac:dyDescent="0.15">
      <c r="B9" s="565">
        <v>2013</v>
      </c>
      <c r="C9" s="564">
        <v>85.2</v>
      </c>
    </row>
    <row r="10" spans="1:3" s="504" customFormat="1" ht="16.899999999999999" customHeight="1" x14ac:dyDescent="0.15">
      <c r="B10" s="565">
        <v>2014</v>
      </c>
      <c r="C10" s="564">
        <v>85.8</v>
      </c>
    </row>
    <row r="11" spans="1:3" s="504" customFormat="1" ht="16.899999999999999" customHeight="1" x14ac:dyDescent="0.15">
      <c r="B11" s="565">
        <v>2015</v>
      </c>
      <c r="C11" s="564">
        <v>86.6</v>
      </c>
    </row>
    <row r="12" spans="1:3" s="504" customFormat="1" ht="16.899999999999999" customHeight="1" x14ac:dyDescent="0.15">
      <c r="B12" s="565">
        <v>2016</v>
      </c>
      <c r="C12" s="564">
        <v>87.5</v>
      </c>
    </row>
    <row r="13" spans="1:3" s="504" customFormat="1" ht="16.899999999999999" customHeight="1" x14ac:dyDescent="0.15">
      <c r="B13" s="565">
        <v>2017</v>
      </c>
      <c r="C13" s="564">
        <v>88</v>
      </c>
    </row>
    <row r="14" spans="1:3" s="504" customFormat="1" ht="16.899999999999999" customHeight="1" x14ac:dyDescent="0.15">
      <c r="B14" s="565">
        <v>2018</v>
      </c>
      <c r="C14" s="564">
        <v>88.6</v>
      </c>
    </row>
    <row r="15" spans="1:3" s="504" customFormat="1" ht="16.899999999999999" customHeight="1" x14ac:dyDescent="0.15">
      <c r="B15" s="565">
        <v>2019</v>
      </c>
      <c r="C15" s="564">
        <v>89.1</v>
      </c>
    </row>
    <row r="16" spans="1:3" s="504" customFormat="1" ht="16.899999999999999" customHeight="1" x14ac:dyDescent="0.15">
      <c r="B16" s="565">
        <v>2020</v>
      </c>
      <c r="C16" s="564">
        <v>89.5</v>
      </c>
    </row>
    <row r="17" spans="2:3" s="504" customFormat="1" ht="16.899999999999999" customHeight="1" thickBot="1" x14ac:dyDescent="0.2">
      <c r="B17" s="563">
        <v>2021</v>
      </c>
      <c r="C17" s="562">
        <v>90.1</v>
      </c>
    </row>
  </sheetData>
  <phoneticPr fontId="6"/>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D6D40-0741-493D-B1D0-86D9E859E1C5}">
  <dimension ref="A1:F11"/>
  <sheetViews>
    <sheetView zoomScaleNormal="100" workbookViewId="0">
      <selection activeCell="H47" sqref="H47"/>
    </sheetView>
  </sheetViews>
  <sheetFormatPr defaultRowHeight="17.25" x14ac:dyDescent="0.2"/>
  <cols>
    <col min="1" max="1" width="4.09765625" customWidth="1"/>
    <col min="2" max="2" width="6.69921875" customWidth="1"/>
    <col min="3" max="3" width="17.09765625" customWidth="1"/>
    <col min="4" max="4" width="15.59765625" customWidth="1"/>
    <col min="5" max="5" width="14.5" customWidth="1"/>
    <col min="6" max="6" width="16.19921875" customWidth="1"/>
  </cols>
  <sheetData>
    <row r="1" spans="1:6" ht="18" thickBot="1" x14ac:dyDescent="0.25">
      <c r="A1" s="281" t="s">
        <v>902</v>
      </c>
    </row>
    <row r="2" spans="1:6" ht="18" thickBot="1" x14ac:dyDescent="0.25">
      <c r="B2" s="451" t="s">
        <v>903</v>
      </c>
      <c r="C2" s="452"/>
      <c r="D2" s="282" t="s">
        <v>904</v>
      </c>
      <c r="E2" s="282" t="s">
        <v>905</v>
      </c>
      <c r="F2" s="282" t="s">
        <v>906</v>
      </c>
    </row>
    <row r="3" spans="1:6" ht="18" thickBot="1" x14ac:dyDescent="0.25">
      <c r="B3" s="453" t="s">
        <v>907</v>
      </c>
      <c r="C3" s="58" t="s">
        <v>908</v>
      </c>
      <c r="D3" s="58" t="s">
        <v>909</v>
      </c>
      <c r="E3" s="58" t="s">
        <v>910</v>
      </c>
      <c r="F3" s="58" t="s">
        <v>911</v>
      </c>
    </row>
    <row r="4" spans="1:6" ht="18" thickBot="1" x14ac:dyDescent="0.25">
      <c r="B4" s="454"/>
      <c r="C4" s="58" t="s">
        <v>912</v>
      </c>
      <c r="D4" s="58">
        <v>274</v>
      </c>
      <c r="E4" s="58">
        <v>121</v>
      </c>
      <c r="F4" s="58">
        <v>204</v>
      </c>
    </row>
    <row r="5" spans="1:6" ht="18" thickBot="1" x14ac:dyDescent="0.25">
      <c r="B5" s="454"/>
      <c r="C5" s="58" t="s">
        <v>913</v>
      </c>
      <c r="D5" s="58">
        <v>141</v>
      </c>
      <c r="E5" s="58">
        <v>66</v>
      </c>
      <c r="F5" s="58">
        <v>142</v>
      </c>
    </row>
    <row r="6" spans="1:6" ht="18" thickBot="1" x14ac:dyDescent="0.25">
      <c r="B6" s="454"/>
      <c r="C6" s="58" t="s">
        <v>914</v>
      </c>
      <c r="D6" s="58">
        <v>217.6</v>
      </c>
      <c r="E6" s="58">
        <v>88.3</v>
      </c>
      <c r="F6" s="58">
        <v>115.5</v>
      </c>
    </row>
    <row r="7" spans="1:6" ht="18" thickBot="1" x14ac:dyDescent="0.25">
      <c r="B7" s="455"/>
      <c r="C7" s="58" t="s">
        <v>915</v>
      </c>
      <c r="D7" s="58">
        <v>2</v>
      </c>
      <c r="E7" s="58">
        <v>1</v>
      </c>
      <c r="F7" s="58">
        <v>2</v>
      </c>
    </row>
    <row r="8" spans="1:6" ht="18" thickBot="1" x14ac:dyDescent="0.25">
      <c r="B8" s="453" t="s">
        <v>916</v>
      </c>
      <c r="C8" s="58" t="s">
        <v>917</v>
      </c>
      <c r="D8" s="58">
        <v>49</v>
      </c>
      <c r="E8" s="58">
        <v>56</v>
      </c>
      <c r="F8" s="58">
        <v>56</v>
      </c>
    </row>
    <row r="9" spans="1:6" x14ac:dyDescent="0.2">
      <c r="B9" s="454"/>
      <c r="C9" s="453" t="s">
        <v>918</v>
      </c>
      <c r="D9" s="283" t="s">
        <v>919</v>
      </c>
      <c r="E9" s="453" t="s">
        <v>921</v>
      </c>
      <c r="F9" s="283" t="s">
        <v>922</v>
      </c>
    </row>
    <row r="10" spans="1:6" ht="18" thickBot="1" x14ac:dyDescent="0.25">
      <c r="B10" s="454"/>
      <c r="C10" s="455"/>
      <c r="D10" s="58" t="s">
        <v>920</v>
      </c>
      <c r="E10" s="455"/>
      <c r="F10" s="58" t="s">
        <v>923</v>
      </c>
    </row>
    <row r="11" spans="1:6" ht="18" thickBot="1" x14ac:dyDescent="0.25">
      <c r="B11" s="455"/>
      <c r="C11" s="58" t="s">
        <v>924</v>
      </c>
      <c r="D11" s="284">
        <v>16</v>
      </c>
      <c r="E11" s="284">
        <v>16</v>
      </c>
      <c r="F11" s="284">
        <v>71</v>
      </c>
    </row>
  </sheetData>
  <mergeCells count="5">
    <mergeCell ref="B2:C2"/>
    <mergeCell ref="B3:B7"/>
    <mergeCell ref="B8:B11"/>
    <mergeCell ref="C9:C10"/>
    <mergeCell ref="E9:E10"/>
  </mergeCells>
  <phoneticPr fontId="6"/>
  <pageMargins left="0.7" right="0.7" top="0.75" bottom="0.75" header="0.3" footer="0.3"/>
  <pageSetup paperSize="9" scale="94"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7A0A1-9BD0-47C2-878F-9623EAD4E5EE}">
  <dimension ref="A1:E4"/>
  <sheetViews>
    <sheetView workbookViewId="0">
      <selection activeCell="H47" sqref="H47"/>
    </sheetView>
  </sheetViews>
  <sheetFormatPr defaultRowHeight="17.25" x14ac:dyDescent="0.2"/>
  <cols>
    <col min="1" max="1" width="12.796875" customWidth="1"/>
    <col min="2" max="2" width="8" customWidth="1"/>
    <col min="3" max="3" width="8.09765625" customWidth="1"/>
    <col min="4" max="4" width="8.59765625" customWidth="1"/>
    <col min="5" max="5" width="27.59765625" customWidth="1"/>
    <col min="6" max="6" width="19.69921875" customWidth="1"/>
  </cols>
  <sheetData>
    <row r="1" spans="1:5" x14ac:dyDescent="0.2">
      <c r="A1" t="s">
        <v>901</v>
      </c>
    </row>
    <row r="2" spans="1:5" ht="18" customHeight="1" x14ac:dyDescent="0.2">
      <c r="A2" s="456"/>
      <c r="B2" s="457" t="s">
        <v>894</v>
      </c>
      <c r="C2" s="457" t="s">
        <v>895</v>
      </c>
      <c r="D2" s="276" t="s">
        <v>896</v>
      </c>
      <c r="E2" s="457" t="s">
        <v>897</v>
      </c>
    </row>
    <row r="3" spans="1:5" x14ac:dyDescent="0.2">
      <c r="A3" s="456"/>
      <c r="B3" s="457"/>
      <c r="C3" s="457"/>
      <c r="D3" s="277" t="s">
        <v>898</v>
      </c>
      <c r="E3" s="457"/>
    </row>
    <row r="4" spans="1:5" ht="102" customHeight="1" x14ac:dyDescent="0.2">
      <c r="A4" s="278" t="s">
        <v>899</v>
      </c>
      <c r="B4" s="279">
        <v>20</v>
      </c>
      <c r="C4" s="279">
        <v>66</v>
      </c>
      <c r="D4" s="280">
        <v>81772</v>
      </c>
      <c r="E4" s="278" t="s">
        <v>900</v>
      </c>
    </row>
  </sheetData>
  <mergeCells count="4">
    <mergeCell ref="A2:A3"/>
    <mergeCell ref="B2:B3"/>
    <mergeCell ref="C2:C3"/>
    <mergeCell ref="E2:E3"/>
  </mergeCells>
  <phoneticPr fontId="6"/>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4B41E-9443-4A42-BD00-090978EC1975}">
  <dimension ref="A1:AS128"/>
  <sheetViews>
    <sheetView view="pageBreakPreview" zoomScale="60" zoomScaleNormal="60" workbookViewId="0">
      <selection activeCell="H47" sqref="H47"/>
    </sheetView>
  </sheetViews>
  <sheetFormatPr defaultRowHeight="17.25" x14ac:dyDescent="0.2"/>
  <cols>
    <col min="1" max="1" width="13.59765625" customWidth="1"/>
    <col min="5" max="5" width="12.59765625" customWidth="1"/>
    <col min="6" max="6" width="8.69921875" style="41"/>
    <col min="8" max="8" width="8.69921875" style="41"/>
    <col min="10" max="10" width="8.69921875" style="41"/>
  </cols>
  <sheetData>
    <row r="1" spans="1:45" x14ac:dyDescent="0.2">
      <c r="A1" s="81" t="s">
        <v>444</v>
      </c>
      <c r="B1" s="81"/>
      <c r="C1" s="81"/>
      <c r="D1" s="81"/>
      <c r="E1" s="81"/>
      <c r="F1" s="185"/>
      <c r="G1" s="81"/>
      <c r="H1" s="185"/>
      <c r="I1" s="81"/>
      <c r="J1" s="185"/>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
      <c r="A2" s="81" t="s">
        <v>445</v>
      </c>
      <c r="B2" s="81"/>
      <c r="C2" s="81"/>
      <c r="D2" s="81"/>
      <c r="E2" s="81"/>
      <c r="F2" s="185"/>
      <c r="G2" s="81"/>
      <c r="H2" s="185"/>
      <c r="I2" s="81"/>
      <c r="J2" s="185"/>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row>
    <row r="3" spans="1:45" ht="17.25" customHeight="1" x14ac:dyDescent="0.2">
      <c r="A3" s="302" t="s">
        <v>446</v>
      </c>
      <c r="B3" s="303" t="s">
        <v>447</v>
      </c>
      <c r="C3" s="303" t="s">
        <v>448</v>
      </c>
      <c r="D3" s="46" t="s">
        <v>449</v>
      </c>
      <c r="E3" s="302" t="s">
        <v>451</v>
      </c>
      <c r="F3" s="308" t="s">
        <v>432</v>
      </c>
      <c r="G3" s="309"/>
      <c r="H3" s="308" t="s">
        <v>433</v>
      </c>
      <c r="I3" s="309"/>
      <c r="J3" s="302" t="s">
        <v>822</v>
      </c>
      <c r="K3" s="302"/>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row>
    <row r="4" spans="1:45" ht="17.25" customHeight="1" x14ac:dyDescent="0.2">
      <c r="A4" s="302"/>
      <c r="B4" s="303"/>
      <c r="C4" s="303"/>
      <c r="D4" s="47" t="s">
        <v>450</v>
      </c>
      <c r="E4" s="302"/>
      <c r="F4" s="42" t="s">
        <v>452</v>
      </c>
      <c r="G4" s="42" t="s">
        <v>453</v>
      </c>
      <c r="H4" s="42" t="s">
        <v>452</v>
      </c>
      <c r="I4" s="42" t="s">
        <v>453</v>
      </c>
      <c r="J4" s="46" t="s">
        <v>452</v>
      </c>
      <c r="K4" s="46" t="s">
        <v>453</v>
      </c>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row>
    <row r="5" spans="1:45" ht="17.25" customHeight="1" x14ac:dyDescent="0.2">
      <c r="A5" s="304" t="s">
        <v>454</v>
      </c>
      <c r="B5" s="289" t="s">
        <v>455</v>
      </c>
      <c r="C5" s="289" t="s">
        <v>456</v>
      </c>
      <c r="D5" s="305">
        <v>25812</v>
      </c>
      <c r="E5" s="43" t="s">
        <v>7</v>
      </c>
      <c r="F5" s="37">
        <v>1</v>
      </c>
      <c r="G5" s="306" t="s">
        <v>257</v>
      </c>
      <c r="H5" s="37">
        <v>1.5</v>
      </c>
      <c r="I5" s="306" t="s">
        <v>257</v>
      </c>
      <c r="J5" s="37">
        <v>1.2</v>
      </c>
      <c r="K5" s="306" t="str">
        <f>IF(J5&gt;2,"×",IF(J6&gt;2,"×","○"))</f>
        <v>○</v>
      </c>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row>
    <row r="6" spans="1:45" ht="17.25" customHeight="1" x14ac:dyDescent="0.2">
      <c r="A6" s="304"/>
      <c r="B6" s="289"/>
      <c r="C6" s="289"/>
      <c r="D6" s="305"/>
      <c r="E6" s="44" t="s">
        <v>457</v>
      </c>
      <c r="F6" s="37">
        <v>1</v>
      </c>
      <c r="G6" s="307"/>
      <c r="H6" s="37">
        <v>2</v>
      </c>
      <c r="I6" s="307"/>
      <c r="J6" s="37">
        <v>2</v>
      </c>
      <c r="K6" s="307"/>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row>
    <row r="7" spans="1:45" ht="17.25" customHeight="1" x14ac:dyDescent="0.2">
      <c r="A7" s="44" t="s">
        <v>458</v>
      </c>
      <c r="B7" s="37" t="s">
        <v>459</v>
      </c>
      <c r="C7" s="37" t="s">
        <v>456</v>
      </c>
      <c r="D7" s="45">
        <v>25812</v>
      </c>
      <c r="E7" s="44" t="s">
        <v>15</v>
      </c>
      <c r="F7" s="37">
        <v>1.4</v>
      </c>
      <c r="G7" s="37" t="s">
        <v>257</v>
      </c>
      <c r="H7" s="37">
        <v>2.2000000000000002</v>
      </c>
      <c r="I7" s="37" t="s">
        <v>257</v>
      </c>
      <c r="J7" s="37">
        <v>2.2000000000000002</v>
      </c>
      <c r="K7" s="37" t="str">
        <f>IF(J7&gt;3,"×","○")</f>
        <v>○</v>
      </c>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row>
    <row r="8" spans="1:45" ht="17.25" customHeight="1" x14ac:dyDescent="0.2">
      <c r="A8" s="44" t="s">
        <v>460</v>
      </c>
      <c r="B8" s="37" t="s">
        <v>459</v>
      </c>
      <c r="C8" s="37" t="s">
        <v>461</v>
      </c>
      <c r="D8" s="45">
        <v>39903</v>
      </c>
      <c r="E8" s="44" t="s">
        <v>20</v>
      </c>
      <c r="F8" s="37">
        <v>1.9</v>
      </c>
      <c r="G8" s="37" t="s">
        <v>257</v>
      </c>
      <c r="H8" s="37">
        <v>1.7</v>
      </c>
      <c r="I8" s="37" t="s">
        <v>257</v>
      </c>
      <c r="J8" s="37">
        <v>1.9</v>
      </c>
      <c r="K8" s="37" t="str">
        <f>IF(J8&gt;3,"×","○")</f>
        <v>○</v>
      </c>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row>
    <row r="9" spans="1:45" ht="17.25" customHeight="1" x14ac:dyDescent="0.2">
      <c r="A9" s="44" t="s">
        <v>462</v>
      </c>
      <c r="B9" s="37" t="s">
        <v>463</v>
      </c>
      <c r="C9" s="37" t="s">
        <v>456</v>
      </c>
      <c r="D9" s="45">
        <v>25812</v>
      </c>
      <c r="E9" s="44" t="s">
        <v>16</v>
      </c>
      <c r="F9" s="37">
        <v>1.6</v>
      </c>
      <c r="G9" s="37" t="s">
        <v>257</v>
      </c>
      <c r="H9" s="37">
        <v>4.3</v>
      </c>
      <c r="I9" s="37" t="s">
        <v>257</v>
      </c>
      <c r="J9" s="37">
        <v>3.6</v>
      </c>
      <c r="K9" s="37" t="str">
        <f>IF(J9&gt;5,"×","○")</f>
        <v>○</v>
      </c>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row>
    <row r="10" spans="1:45" ht="17.25" customHeight="1" x14ac:dyDescent="0.2">
      <c r="A10" s="44" t="s">
        <v>22</v>
      </c>
      <c r="B10" s="37" t="s">
        <v>459</v>
      </c>
      <c r="C10" s="37" t="s">
        <v>456</v>
      </c>
      <c r="D10" s="45">
        <v>33327</v>
      </c>
      <c r="E10" s="44" t="s">
        <v>23</v>
      </c>
      <c r="F10" s="37">
        <v>4.7</v>
      </c>
      <c r="G10" s="37" t="s">
        <v>464</v>
      </c>
      <c r="H10" s="37">
        <v>4</v>
      </c>
      <c r="I10" s="37" t="s">
        <v>464</v>
      </c>
      <c r="J10" s="37">
        <v>3.6</v>
      </c>
      <c r="K10" s="37" t="str">
        <f>IF(J10&gt;3,"×","○")</f>
        <v>×</v>
      </c>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row>
    <row r="11" spans="1:45" ht="17.25" customHeight="1" x14ac:dyDescent="0.2">
      <c r="A11" s="44" t="s">
        <v>465</v>
      </c>
      <c r="B11" s="37" t="s">
        <v>466</v>
      </c>
      <c r="C11" s="37" t="s">
        <v>467</v>
      </c>
      <c r="D11" s="45">
        <v>26876</v>
      </c>
      <c r="E11" s="44" t="s">
        <v>26</v>
      </c>
      <c r="F11" s="37">
        <v>2.7</v>
      </c>
      <c r="G11" s="37" t="s">
        <v>257</v>
      </c>
      <c r="H11" s="37">
        <v>2.2999999999999998</v>
      </c>
      <c r="I11" s="37" t="s">
        <v>257</v>
      </c>
      <c r="J11" s="37">
        <v>2.1</v>
      </c>
      <c r="K11" s="37" t="str">
        <f>IF(J11&gt;10,"×","○")</f>
        <v>○</v>
      </c>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row>
    <row r="12" spans="1:45" ht="17.25" customHeight="1" x14ac:dyDescent="0.2">
      <c r="A12" s="44" t="s">
        <v>29</v>
      </c>
      <c r="B12" s="37" t="s">
        <v>466</v>
      </c>
      <c r="C12" s="37" t="s">
        <v>467</v>
      </c>
      <c r="D12" s="45">
        <v>26876</v>
      </c>
      <c r="E12" s="44" t="s">
        <v>30</v>
      </c>
      <c r="F12" s="37">
        <v>2.9</v>
      </c>
      <c r="G12" s="37" t="s">
        <v>257</v>
      </c>
      <c r="H12" s="37">
        <v>2.7</v>
      </c>
      <c r="I12" s="37" t="s">
        <v>257</v>
      </c>
      <c r="J12" s="37">
        <v>2.2000000000000002</v>
      </c>
      <c r="K12" s="37" t="str">
        <f>IF(J12&gt;10,"×","○")</f>
        <v>○</v>
      </c>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row>
    <row r="13" spans="1:45" ht="17.25" customHeight="1" x14ac:dyDescent="0.2">
      <c r="A13" s="44" t="s">
        <v>34</v>
      </c>
      <c r="B13" s="37" t="s">
        <v>466</v>
      </c>
      <c r="C13" s="37" t="s">
        <v>467</v>
      </c>
      <c r="D13" s="45">
        <v>26876</v>
      </c>
      <c r="E13" s="44" t="s">
        <v>36</v>
      </c>
      <c r="F13" s="37">
        <v>6.9</v>
      </c>
      <c r="G13" s="37" t="s">
        <v>257</v>
      </c>
      <c r="H13" s="37">
        <v>7.6</v>
      </c>
      <c r="I13" s="37" t="s">
        <v>257</v>
      </c>
      <c r="J13" s="37">
        <v>7.2</v>
      </c>
      <c r="K13" s="37" t="str">
        <f>IF(J13&gt;10,"×","○")</f>
        <v>○</v>
      </c>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row>
    <row r="14" spans="1:45" ht="17.25" customHeight="1" x14ac:dyDescent="0.2">
      <c r="A14" s="44" t="s">
        <v>37</v>
      </c>
      <c r="B14" s="37" t="s">
        <v>466</v>
      </c>
      <c r="C14" s="37" t="s">
        <v>467</v>
      </c>
      <c r="D14" s="45">
        <v>26876</v>
      </c>
      <c r="E14" s="44" t="s">
        <v>38</v>
      </c>
      <c r="F14" s="37">
        <v>8.5</v>
      </c>
      <c r="G14" s="37" t="s">
        <v>257</v>
      </c>
      <c r="H14" s="37">
        <v>10</v>
      </c>
      <c r="I14" s="37" t="s">
        <v>257</v>
      </c>
      <c r="J14" s="37">
        <v>8.3000000000000007</v>
      </c>
      <c r="K14" s="37" t="str">
        <f>IF(J14&gt;10,"×","○")</f>
        <v>○</v>
      </c>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row>
    <row r="15" spans="1:45" ht="17.25" customHeight="1" x14ac:dyDescent="0.2">
      <c r="A15" s="310" t="s">
        <v>39</v>
      </c>
      <c r="B15" s="289" t="s">
        <v>466</v>
      </c>
      <c r="C15" s="289" t="s">
        <v>467</v>
      </c>
      <c r="D15" s="305">
        <v>26876</v>
      </c>
      <c r="E15" s="44" t="s">
        <v>40</v>
      </c>
      <c r="F15" s="37">
        <v>2.4</v>
      </c>
      <c r="G15" s="306" t="s">
        <v>257</v>
      </c>
      <c r="H15" s="37">
        <v>2.1</v>
      </c>
      <c r="I15" s="306" t="s">
        <v>257</v>
      </c>
      <c r="J15" s="37">
        <v>2.2000000000000002</v>
      </c>
      <c r="K15" s="306" t="str">
        <f>IF(J15&gt;10,"×",IF(J16&gt;10,"×","○"))</f>
        <v>○</v>
      </c>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row>
    <row r="16" spans="1:45" ht="17.25" customHeight="1" x14ac:dyDescent="0.2">
      <c r="A16" s="310"/>
      <c r="B16" s="289"/>
      <c r="C16" s="289"/>
      <c r="D16" s="305"/>
      <c r="E16" s="44" t="s">
        <v>41</v>
      </c>
      <c r="F16" s="37">
        <v>3.6</v>
      </c>
      <c r="G16" s="307"/>
      <c r="H16" s="37">
        <v>2.8</v>
      </c>
      <c r="I16" s="307"/>
      <c r="J16" s="37">
        <v>4</v>
      </c>
      <c r="K16" s="307"/>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row>
    <row r="17" spans="1:45" ht="17.25" customHeight="1" x14ac:dyDescent="0.2">
      <c r="A17" s="310" t="s">
        <v>468</v>
      </c>
      <c r="B17" s="289" t="s">
        <v>455</v>
      </c>
      <c r="C17" s="289" t="s">
        <v>461</v>
      </c>
      <c r="D17" s="305">
        <v>26754</v>
      </c>
      <c r="E17" s="44" t="s">
        <v>48</v>
      </c>
      <c r="F17" s="37">
        <v>2.2999999999999998</v>
      </c>
      <c r="G17" s="306" t="s">
        <v>464</v>
      </c>
      <c r="H17" s="37">
        <v>1.9</v>
      </c>
      <c r="I17" s="306" t="s">
        <v>464</v>
      </c>
      <c r="J17" s="37">
        <v>2</v>
      </c>
      <c r="K17" s="306" t="str">
        <f>IF(J17&gt;2,"×",IF(J18&gt;2,"×","○"))</f>
        <v>○</v>
      </c>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row>
    <row r="18" spans="1:45" ht="17.25" customHeight="1" x14ac:dyDescent="0.2">
      <c r="A18" s="310"/>
      <c r="B18" s="289"/>
      <c r="C18" s="289"/>
      <c r="D18" s="305"/>
      <c r="E18" s="44" t="s">
        <v>52</v>
      </c>
      <c r="F18" s="37">
        <v>3</v>
      </c>
      <c r="G18" s="307"/>
      <c r="H18" s="37">
        <v>2.1</v>
      </c>
      <c r="I18" s="307"/>
      <c r="J18" s="37">
        <v>1.9</v>
      </c>
      <c r="K18" s="307"/>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row>
    <row r="19" spans="1:45" ht="17.25" customHeight="1" x14ac:dyDescent="0.2">
      <c r="A19" s="44" t="s">
        <v>57</v>
      </c>
      <c r="B19" s="37" t="s">
        <v>459</v>
      </c>
      <c r="C19" s="37" t="s">
        <v>461</v>
      </c>
      <c r="D19" s="45">
        <v>31135</v>
      </c>
      <c r="E19" s="44" t="s">
        <v>58</v>
      </c>
      <c r="F19" s="37">
        <v>1.4</v>
      </c>
      <c r="G19" s="37" t="s">
        <v>257</v>
      </c>
      <c r="H19" s="37">
        <v>2.1</v>
      </c>
      <c r="I19" s="37" t="s">
        <v>257</v>
      </c>
      <c r="J19" s="37">
        <v>1.8</v>
      </c>
      <c r="K19" s="37" t="str">
        <f>IF(J19&gt;3,"×","○")</f>
        <v>○</v>
      </c>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row>
    <row r="20" spans="1:45" ht="17.25" customHeight="1" x14ac:dyDescent="0.2">
      <c r="A20" s="44" t="s">
        <v>60</v>
      </c>
      <c r="B20" s="37" t="s">
        <v>459</v>
      </c>
      <c r="C20" s="37" t="s">
        <v>467</v>
      </c>
      <c r="D20" s="45">
        <v>27415</v>
      </c>
      <c r="E20" s="44" t="s">
        <v>61</v>
      </c>
      <c r="F20" s="37">
        <v>2.9</v>
      </c>
      <c r="G20" s="37" t="s">
        <v>257</v>
      </c>
      <c r="H20" s="37">
        <v>3</v>
      </c>
      <c r="I20" s="37" t="s">
        <v>257</v>
      </c>
      <c r="J20" s="37">
        <v>2.4</v>
      </c>
      <c r="K20" s="37" t="str">
        <f>IF(J20&gt;3,"×","○")</f>
        <v>○</v>
      </c>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row>
    <row r="21" spans="1:45" ht="17.25" customHeight="1" x14ac:dyDescent="0.2">
      <c r="A21" s="44" t="s">
        <v>65</v>
      </c>
      <c r="B21" s="37" t="s">
        <v>463</v>
      </c>
      <c r="C21" s="37" t="s">
        <v>467</v>
      </c>
      <c r="D21" s="45">
        <v>27415</v>
      </c>
      <c r="E21" s="44" t="s">
        <v>66</v>
      </c>
      <c r="F21" s="37">
        <v>2.2999999999999998</v>
      </c>
      <c r="G21" s="37" t="s">
        <v>257</v>
      </c>
      <c r="H21" s="37">
        <v>2.9</v>
      </c>
      <c r="I21" s="37" t="s">
        <v>257</v>
      </c>
      <c r="J21" s="37">
        <v>2.5</v>
      </c>
      <c r="K21" s="37" t="str">
        <f>IF(J21&gt;5,"×","○")</f>
        <v>○</v>
      </c>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row>
    <row r="22" spans="1:45" ht="17.25" customHeight="1" x14ac:dyDescent="0.2">
      <c r="A22" s="44" t="s">
        <v>67</v>
      </c>
      <c r="B22" s="37" t="s">
        <v>469</v>
      </c>
      <c r="C22" s="37" t="s">
        <v>467</v>
      </c>
      <c r="D22" s="45">
        <v>27415</v>
      </c>
      <c r="E22" s="44" t="s">
        <v>68</v>
      </c>
      <c r="F22" s="37">
        <v>2.2999999999999998</v>
      </c>
      <c r="G22" s="37" t="s">
        <v>257</v>
      </c>
      <c r="H22" s="37">
        <v>2</v>
      </c>
      <c r="I22" s="37" t="s">
        <v>257</v>
      </c>
      <c r="J22" s="37">
        <v>1.9</v>
      </c>
      <c r="K22" s="37" t="str">
        <f>IF(J22&gt;8,"×","○")</f>
        <v>○</v>
      </c>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row>
    <row r="23" spans="1:45" ht="17.25" customHeight="1" x14ac:dyDescent="0.2">
      <c r="A23" s="44" t="s">
        <v>70</v>
      </c>
      <c r="B23" s="37" t="s">
        <v>455</v>
      </c>
      <c r="C23" s="37" t="s">
        <v>467</v>
      </c>
      <c r="D23" s="45">
        <v>27415</v>
      </c>
      <c r="E23" s="44" t="s">
        <v>73</v>
      </c>
      <c r="F23" s="37">
        <v>1.9</v>
      </c>
      <c r="G23" s="37" t="s">
        <v>257</v>
      </c>
      <c r="H23" s="37">
        <v>1.3</v>
      </c>
      <c r="I23" s="37" t="s">
        <v>257</v>
      </c>
      <c r="J23" s="37">
        <v>1.2</v>
      </c>
      <c r="K23" s="37" t="str">
        <f>IF(J23&gt;2,"×","○")</f>
        <v>○</v>
      </c>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row>
    <row r="24" spans="1:45" ht="17.25" customHeight="1" x14ac:dyDescent="0.2">
      <c r="A24" s="44" t="s">
        <v>74</v>
      </c>
      <c r="B24" s="37" t="s">
        <v>463</v>
      </c>
      <c r="C24" s="37" t="s">
        <v>467</v>
      </c>
      <c r="D24" s="45">
        <v>31135</v>
      </c>
      <c r="E24" s="44" t="s">
        <v>470</v>
      </c>
      <c r="F24" s="37">
        <v>1.6</v>
      </c>
      <c r="G24" s="37" t="s">
        <v>257</v>
      </c>
      <c r="H24" s="37">
        <v>1.5</v>
      </c>
      <c r="I24" s="37" t="s">
        <v>257</v>
      </c>
      <c r="J24" s="37">
        <v>1.9</v>
      </c>
      <c r="K24" s="37" t="str">
        <f>IF(J24&gt;5,"×","○")</f>
        <v>○</v>
      </c>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row>
    <row r="25" spans="1:45" ht="17.25" customHeight="1" x14ac:dyDescent="0.2">
      <c r="A25" s="44" t="s">
        <v>75</v>
      </c>
      <c r="B25" s="37" t="s">
        <v>463</v>
      </c>
      <c r="C25" s="37" t="s">
        <v>467</v>
      </c>
      <c r="D25" s="45">
        <v>27415</v>
      </c>
      <c r="E25" s="44" t="s">
        <v>471</v>
      </c>
      <c r="F25" s="37">
        <v>1.3</v>
      </c>
      <c r="G25" s="37" t="s">
        <v>257</v>
      </c>
      <c r="H25" s="37">
        <v>0.9</v>
      </c>
      <c r="I25" s="37" t="s">
        <v>257</v>
      </c>
      <c r="J25" s="37">
        <v>1.1000000000000001</v>
      </c>
      <c r="K25" s="37" t="str">
        <f>IF(J25&gt;5,"×","○")</f>
        <v>○</v>
      </c>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row>
    <row r="26" spans="1:45" ht="17.25" customHeight="1" x14ac:dyDescent="0.2">
      <c r="A26" s="44" t="s">
        <v>76</v>
      </c>
      <c r="B26" s="37" t="s">
        <v>459</v>
      </c>
      <c r="C26" s="37" t="s">
        <v>461</v>
      </c>
      <c r="D26" s="45">
        <v>31135</v>
      </c>
      <c r="E26" s="44" t="s">
        <v>77</v>
      </c>
      <c r="F26" s="37">
        <v>1.9</v>
      </c>
      <c r="G26" s="37" t="s">
        <v>257</v>
      </c>
      <c r="H26" s="37">
        <v>1.8</v>
      </c>
      <c r="I26" s="37" t="s">
        <v>257</v>
      </c>
      <c r="J26" s="37">
        <v>2.5</v>
      </c>
      <c r="K26" s="37" t="str">
        <f>IF(J26&gt;3,"×","○")</f>
        <v>○</v>
      </c>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row>
    <row r="27" spans="1:45" ht="17.25" customHeight="1" x14ac:dyDescent="0.2">
      <c r="A27" s="44" t="s">
        <v>78</v>
      </c>
      <c r="B27" s="37" t="s">
        <v>455</v>
      </c>
      <c r="C27" s="37" t="s">
        <v>467</v>
      </c>
      <c r="D27" s="45">
        <v>27415</v>
      </c>
      <c r="E27" s="44" t="s">
        <v>79</v>
      </c>
      <c r="F27" s="37">
        <v>3.3</v>
      </c>
      <c r="G27" s="37" t="s">
        <v>464</v>
      </c>
      <c r="H27" s="37">
        <v>3.2</v>
      </c>
      <c r="I27" s="37" t="s">
        <v>464</v>
      </c>
      <c r="J27" s="37">
        <v>3.6</v>
      </c>
      <c r="K27" s="37" t="str">
        <f>IF(J27&gt;2,"×","○")</f>
        <v>×</v>
      </c>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row>
    <row r="28" spans="1:45" ht="17.25" customHeight="1" x14ac:dyDescent="0.2">
      <c r="A28" s="44" t="s">
        <v>81</v>
      </c>
      <c r="B28" s="37" t="s">
        <v>469</v>
      </c>
      <c r="C28" s="37" t="s">
        <v>467</v>
      </c>
      <c r="D28" s="45">
        <v>27415</v>
      </c>
      <c r="E28" s="44" t="s">
        <v>82</v>
      </c>
      <c r="F28" s="37">
        <v>2.8</v>
      </c>
      <c r="G28" s="37" t="s">
        <v>257</v>
      </c>
      <c r="H28" s="37">
        <v>3.3</v>
      </c>
      <c r="I28" s="37" t="s">
        <v>257</v>
      </c>
      <c r="J28" s="37">
        <v>2.9</v>
      </c>
      <c r="K28" s="37" t="str">
        <f>IF(J28&gt;8,"×","○")</f>
        <v>○</v>
      </c>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row>
    <row r="29" spans="1:45" x14ac:dyDescent="0.2">
      <c r="A29" s="44" t="s">
        <v>472</v>
      </c>
      <c r="B29" s="37" t="s">
        <v>463</v>
      </c>
      <c r="C29" s="37" t="s">
        <v>467</v>
      </c>
      <c r="D29" s="45">
        <v>27415</v>
      </c>
      <c r="E29" s="44" t="s">
        <v>84</v>
      </c>
      <c r="F29" s="37">
        <v>6.1</v>
      </c>
      <c r="G29" s="37" t="s">
        <v>464</v>
      </c>
      <c r="H29" s="37">
        <v>5.2</v>
      </c>
      <c r="I29" s="37" t="s">
        <v>464</v>
      </c>
      <c r="J29" s="37">
        <v>6.9</v>
      </c>
      <c r="K29" s="37" t="str">
        <f>IF(J29&gt;5,"×","○")</f>
        <v>×</v>
      </c>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row>
    <row r="30" spans="1:45" x14ac:dyDescent="0.2">
      <c r="A30" s="44" t="s">
        <v>86</v>
      </c>
      <c r="B30" s="37" t="s">
        <v>459</v>
      </c>
      <c r="C30" s="37" t="s">
        <v>473</v>
      </c>
      <c r="D30" s="45">
        <v>35185</v>
      </c>
      <c r="E30" s="44" t="s">
        <v>87</v>
      </c>
      <c r="F30" s="37">
        <v>4.7</v>
      </c>
      <c r="G30" s="37" t="s">
        <v>464</v>
      </c>
      <c r="H30" s="37">
        <v>5.4</v>
      </c>
      <c r="I30" s="37" t="s">
        <v>464</v>
      </c>
      <c r="J30" s="37">
        <v>5.7</v>
      </c>
      <c r="K30" s="37" t="str">
        <f>IF(J30&gt;3,"×","○")</f>
        <v>×</v>
      </c>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row>
    <row r="31" spans="1:45" x14ac:dyDescent="0.2">
      <c r="A31" s="44" t="s">
        <v>88</v>
      </c>
      <c r="B31" s="37" t="s">
        <v>459</v>
      </c>
      <c r="C31" s="37" t="s">
        <v>467</v>
      </c>
      <c r="D31" s="45">
        <v>26876</v>
      </c>
      <c r="E31" s="44" t="s">
        <v>91</v>
      </c>
      <c r="F31" s="37">
        <v>3.7</v>
      </c>
      <c r="G31" s="37" t="s">
        <v>464</v>
      </c>
      <c r="H31" s="37">
        <v>4.4000000000000004</v>
      </c>
      <c r="I31" s="37" t="s">
        <v>464</v>
      </c>
      <c r="J31" s="37">
        <v>3.5</v>
      </c>
      <c r="K31" s="37" t="str">
        <f>IF(J31&gt;3,"×","○")</f>
        <v>×</v>
      </c>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row>
    <row r="32" spans="1:45" x14ac:dyDescent="0.2">
      <c r="A32" s="44" t="s">
        <v>94</v>
      </c>
      <c r="B32" s="37" t="s">
        <v>455</v>
      </c>
      <c r="C32" s="37" t="s">
        <v>456</v>
      </c>
      <c r="D32" s="45">
        <v>26876</v>
      </c>
      <c r="E32" s="44" t="s">
        <v>96</v>
      </c>
      <c r="F32" s="37">
        <v>2.8</v>
      </c>
      <c r="G32" s="37" t="s">
        <v>464</v>
      </c>
      <c r="H32" s="37">
        <v>3</v>
      </c>
      <c r="I32" s="37" t="s">
        <v>464</v>
      </c>
      <c r="J32" s="37">
        <v>3.7</v>
      </c>
      <c r="K32" s="37" t="str">
        <f>IF(J32&gt;2,"×","○")</f>
        <v>×</v>
      </c>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row>
    <row r="33" spans="1:45" x14ac:dyDescent="0.2">
      <c r="A33" s="44" t="s">
        <v>101</v>
      </c>
      <c r="B33" s="37" t="s">
        <v>459</v>
      </c>
      <c r="C33" s="37" t="s">
        <v>467</v>
      </c>
      <c r="D33" s="45">
        <v>26876</v>
      </c>
      <c r="E33" s="44" t="s">
        <v>102</v>
      </c>
      <c r="F33" s="37">
        <v>1.7</v>
      </c>
      <c r="G33" s="37" t="s">
        <v>257</v>
      </c>
      <c r="H33" s="37">
        <v>2</v>
      </c>
      <c r="I33" s="37" t="s">
        <v>257</v>
      </c>
      <c r="J33" s="37">
        <v>2.4</v>
      </c>
      <c r="K33" s="37" t="str">
        <f>IF(J33&gt;3,"×","○")</f>
        <v>○</v>
      </c>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row>
    <row r="34" spans="1:45" x14ac:dyDescent="0.2">
      <c r="A34" s="44" t="s">
        <v>474</v>
      </c>
      <c r="B34" s="37" t="s">
        <v>459</v>
      </c>
      <c r="C34" s="37" t="s">
        <v>467</v>
      </c>
      <c r="D34" s="45">
        <v>26876</v>
      </c>
      <c r="E34" s="44" t="s">
        <v>105</v>
      </c>
      <c r="F34" s="37">
        <v>2.1</v>
      </c>
      <c r="G34" s="37" t="s">
        <v>257</v>
      </c>
      <c r="H34" s="37">
        <v>1.9</v>
      </c>
      <c r="I34" s="37" t="s">
        <v>257</v>
      </c>
      <c r="J34" s="37">
        <v>1.9</v>
      </c>
      <c r="K34" s="37" t="str">
        <f>IF(J34&gt;3,"×","○")</f>
        <v>○</v>
      </c>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row>
    <row r="35" spans="1:45" x14ac:dyDescent="0.2">
      <c r="A35" s="44" t="s">
        <v>475</v>
      </c>
      <c r="B35" s="37" t="s">
        <v>455</v>
      </c>
      <c r="C35" s="37" t="s">
        <v>456</v>
      </c>
      <c r="D35" s="45">
        <v>26876</v>
      </c>
      <c r="E35" s="44" t="s">
        <v>106</v>
      </c>
      <c r="F35" s="37">
        <v>4</v>
      </c>
      <c r="G35" s="37" t="s">
        <v>464</v>
      </c>
      <c r="H35" s="37">
        <v>5</v>
      </c>
      <c r="I35" s="37" t="s">
        <v>464</v>
      </c>
      <c r="J35" s="37">
        <v>3.6</v>
      </c>
      <c r="K35" s="37" t="str">
        <f>IF(J35&gt;2,"×","○")</f>
        <v>×</v>
      </c>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row>
    <row r="36" spans="1:45" x14ac:dyDescent="0.2">
      <c r="A36" s="44" t="s">
        <v>107</v>
      </c>
      <c r="B36" s="37" t="s">
        <v>455</v>
      </c>
      <c r="C36" s="37" t="s">
        <v>456</v>
      </c>
      <c r="D36" s="45">
        <v>35185</v>
      </c>
      <c r="E36" s="44" t="s">
        <v>109</v>
      </c>
      <c r="F36" s="37">
        <v>2.2000000000000002</v>
      </c>
      <c r="G36" s="37" t="s">
        <v>464</v>
      </c>
      <c r="H36" s="37">
        <v>1.3</v>
      </c>
      <c r="I36" s="37" t="s">
        <v>257</v>
      </c>
      <c r="J36" s="37">
        <v>1.9</v>
      </c>
      <c r="K36" s="37" t="str">
        <f>IF(J36&gt;2,"×","○")</f>
        <v>○</v>
      </c>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row>
    <row r="37" spans="1:45" x14ac:dyDescent="0.2">
      <c r="A37" s="44" t="s">
        <v>111</v>
      </c>
      <c r="B37" s="37" t="s">
        <v>455</v>
      </c>
      <c r="C37" s="37" t="s">
        <v>461</v>
      </c>
      <c r="D37" s="45">
        <v>35185</v>
      </c>
      <c r="E37" s="44" t="s">
        <v>112</v>
      </c>
      <c r="F37" s="37">
        <v>2.2000000000000002</v>
      </c>
      <c r="G37" s="37" t="s">
        <v>464</v>
      </c>
      <c r="H37" s="37">
        <v>5.8</v>
      </c>
      <c r="I37" s="37" t="s">
        <v>464</v>
      </c>
      <c r="J37" s="37">
        <v>2.5</v>
      </c>
      <c r="K37" s="37" t="str">
        <f>IF(J37&gt;2,"×","○")</f>
        <v>×</v>
      </c>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row>
    <row r="38" spans="1:45" x14ac:dyDescent="0.2">
      <c r="A38" s="44" t="s">
        <v>476</v>
      </c>
      <c r="B38" s="37" t="s">
        <v>463</v>
      </c>
      <c r="C38" s="37" t="s">
        <v>456</v>
      </c>
      <c r="D38" s="45">
        <v>26876</v>
      </c>
      <c r="E38" s="44" t="s">
        <v>117</v>
      </c>
      <c r="F38" s="37">
        <v>4.3</v>
      </c>
      <c r="G38" s="37" t="s">
        <v>257</v>
      </c>
      <c r="H38" s="37">
        <v>5.9</v>
      </c>
      <c r="I38" s="37" t="s">
        <v>464</v>
      </c>
      <c r="J38" s="37">
        <v>4.4000000000000004</v>
      </c>
      <c r="K38" s="37" t="str">
        <f>IF(J38&gt;5,"×","○")</f>
        <v>○</v>
      </c>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row>
    <row r="39" spans="1:45" x14ac:dyDescent="0.2">
      <c r="A39" s="44" t="s">
        <v>477</v>
      </c>
      <c r="B39" s="37" t="s">
        <v>463</v>
      </c>
      <c r="C39" s="37" t="s">
        <v>467</v>
      </c>
      <c r="D39" s="45">
        <v>26876</v>
      </c>
      <c r="E39" s="44" t="s">
        <v>118</v>
      </c>
      <c r="F39" s="37">
        <v>5.9</v>
      </c>
      <c r="G39" s="37" t="s">
        <v>464</v>
      </c>
      <c r="H39" s="37">
        <v>6.6</v>
      </c>
      <c r="I39" s="37" t="s">
        <v>464</v>
      </c>
      <c r="J39" s="37">
        <v>5.8</v>
      </c>
      <c r="K39" s="37" t="str">
        <f>IF(J39&gt;5,"×","○")</f>
        <v>×</v>
      </c>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row>
    <row r="40" spans="1:45" x14ac:dyDescent="0.2">
      <c r="A40" s="44" t="s">
        <v>478</v>
      </c>
      <c r="B40" s="37" t="s">
        <v>455</v>
      </c>
      <c r="C40" s="37" t="s">
        <v>456</v>
      </c>
      <c r="D40" s="45">
        <v>26876</v>
      </c>
      <c r="E40" s="44" t="s">
        <v>120</v>
      </c>
      <c r="F40" s="37">
        <v>1.4</v>
      </c>
      <c r="G40" s="37" t="s">
        <v>257</v>
      </c>
      <c r="H40" s="37">
        <v>1.9</v>
      </c>
      <c r="I40" s="37" t="s">
        <v>257</v>
      </c>
      <c r="J40" s="37">
        <v>1.6</v>
      </c>
      <c r="K40" s="37" t="str">
        <f>IF(J40&gt;2,"×","○")</f>
        <v>○</v>
      </c>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row>
    <row r="41" spans="1:45" x14ac:dyDescent="0.2">
      <c r="A41" s="44" t="s">
        <v>479</v>
      </c>
      <c r="B41" s="37" t="s">
        <v>459</v>
      </c>
      <c r="C41" s="37" t="s">
        <v>456</v>
      </c>
      <c r="D41" s="45">
        <v>26876</v>
      </c>
      <c r="E41" s="44" t="s">
        <v>260</v>
      </c>
      <c r="F41" s="37">
        <v>1.4</v>
      </c>
      <c r="G41" s="37" t="s">
        <v>257</v>
      </c>
      <c r="H41" s="37">
        <v>2</v>
      </c>
      <c r="I41" s="37" t="s">
        <v>257</v>
      </c>
      <c r="J41" s="37">
        <v>1.9</v>
      </c>
      <c r="K41" s="37" t="str">
        <f>IF(J41&gt;3,"×","○")</f>
        <v>○</v>
      </c>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row>
    <row r="42" spans="1:45" x14ac:dyDescent="0.2">
      <c r="A42" s="43" t="s">
        <v>123</v>
      </c>
      <c r="B42" s="37" t="s">
        <v>455</v>
      </c>
      <c r="C42" s="37" t="s">
        <v>456</v>
      </c>
      <c r="D42" s="45">
        <v>26876</v>
      </c>
      <c r="E42" s="43" t="s">
        <v>124</v>
      </c>
      <c r="F42" s="37">
        <v>1.4</v>
      </c>
      <c r="G42" s="37" t="s">
        <v>257</v>
      </c>
      <c r="H42" s="37">
        <v>1.2</v>
      </c>
      <c r="I42" s="37" t="s">
        <v>257</v>
      </c>
      <c r="J42" s="37">
        <v>1.1000000000000001</v>
      </c>
      <c r="K42" s="37" t="str">
        <f>IF(J42&gt;2,"×","○")</f>
        <v>○</v>
      </c>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row>
    <row r="43" spans="1:45" x14ac:dyDescent="0.2">
      <c r="A43" s="44" t="s">
        <v>125</v>
      </c>
      <c r="B43" s="37" t="s">
        <v>455</v>
      </c>
      <c r="C43" s="37" t="s">
        <v>456</v>
      </c>
      <c r="D43" s="45">
        <v>26876</v>
      </c>
      <c r="E43" s="44" t="s">
        <v>261</v>
      </c>
      <c r="F43" s="37">
        <v>2.1</v>
      </c>
      <c r="G43" s="37" t="s">
        <v>464</v>
      </c>
      <c r="H43" s="37">
        <v>1.8</v>
      </c>
      <c r="I43" s="37" t="s">
        <v>257</v>
      </c>
      <c r="J43" s="37">
        <v>1.8</v>
      </c>
      <c r="K43" s="37" t="str">
        <f>IF(J43&gt;2,"×","○")</f>
        <v>○</v>
      </c>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row>
    <row r="44" spans="1:45" x14ac:dyDescent="0.2">
      <c r="A44" s="44" t="s">
        <v>128</v>
      </c>
      <c r="B44" s="37" t="s">
        <v>455</v>
      </c>
      <c r="C44" s="37" t="s">
        <v>456</v>
      </c>
      <c r="D44" s="45">
        <v>26876</v>
      </c>
      <c r="E44" s="44" t="s">
        <v>129</v>
      </c>
      <c r="F44" s="37">
        <v>2.5</v>
      </c>
      <c r="G44" s="37" t="s">
        <v>464</v>
      </c>
      <c r="H44" s="37">
        <v>1.8</v>
      </c>
      <c r="I44" s="37" t="s">
        <v>257</v>
      </c>
      <c r="J44" s="37">
        <v>1.7</v>
      </c>
      <c r="K44" s="37" t="str">
        <f>IF(J44&gt;2,"×","○")</f>
        <v>○</v>
      </c>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row>
    <row r="45" spans="1:45" x14ac:dyDescent="0.2">
      <c r="A45" s="44" t="s">
        <v>130</v>
      </c>
      <c r="B45" s="37" t="s">
        <v>463</v>
      </c>
      <c r="C45" s="37" t="s">
        <v>456</v>
      </c>
      <c r="D45" s="45">
        <v>26876</v>
      </c>
      <c r="E45" s="44" t="s">
        <v>133</v>
      </c>
      <c r="F45" s="37">
        <v>2.2000000000000002</v>
      </c>
      <c r="G45" s="37" t="s">
        <v>257</v>
      </c>
      <c r="H45" s="37">
        <v>2.5</v>
      </c>
      <c r="I45" s="37" t="s">
        <v>257</v>
      </c>
      <c r="J45" s="37">
        <v>2.2000000000000002</v>
      </c>
      <c r="K45" s="37" t="str">
        <f>IF(J45&gt;5,"×","○")</f>
        <v>○</v>
      </c>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row>
    <row r="46" spans="1:45" x14ac:dyDescent="0.2">
      <c r="A46" s="44" t="s">
        <v>134</v>
      </c>
      <c r="B46" s="37" t="s">
        <v>459</v>
      </c>
      <c r="C46" s="37" t="s">
        <v>456</v>
      </c>
      <c r="D46" s="45">
        <v>26876</v>
      </c>
      <c r="E46" s="44" t="s">
        <v>135</v>
      </c>
      <c r="F46" s="37">
        <v>3.1</v>
      </c>
      <c r="G46" s="37" t="s">
        <v>464</v>
      </c>
      <c r="H46" s="37">
        <v>2.5</v>
      </c>
      <c r="I46" s="37" t="s">
        <v>257</v>
      </c>
      <c r="J46" s="37">
        <v>2.2000000000000002</v>
      </c>
      <c r="K46" s="37" t="str">
        <f>IF(J46&gt;3,"×","○")</f>
        <v>○</v>
      </c>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row>
    <row r="47" spans="1:45" x14ac:dyDescent="0.2">
      <c r="A47" s="44" t="s">
        <v>480</v>
      </c>
      <c r="B47" s="37" t="s">
        <v>459</v>
      </c>
      <c r="C47" s="37" t="s">
        <v>456</v>
      </c>
      <c r="D47" s="45">
        <v>26876</v>
      </c>
      <c r="E47" s="44" t="s">
        <v>138</v>
      </c>
      <c r="F47" s="37">
        <v>2.7</v>
      </c>
      <c r="G47" s="37" t="s">
        <v>257</v>
      </c>
      <c r="H47" s="37">
        <v>2.1</v>
      </c>
      <c r="I47" s="37" t="s">
        <v>257</v>
      </c>
      <c r="J47" s="37">
        <v>2.6</v>
      </c>
      <c r="K47" s="37" t="str">
        <f>IF(J47&gt;3,"×","○")</f>
        <v>○</v>
      </c>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row>
    <row r="48" spans="1:45" x14ac:dyDescent="0.2">
      <c r="A48" s="44" t="s">
        <v>481</v>
      </c>
      <c r="B48" s="37" t="s">
        <v>459</v>
      </c>
      <c r="C48" s="37" t="s">
        <v>467</v>
      </c>
      <c r="D48" s="45">
        <v>26876</v>
      </c>
      <c r="E48" s="44" t="s">
        <v>140</v>
      </c>
      <c r="F48" s="37">
        <v>7.1</v>
      </c>
      <c r="G48" s="37" t="s">
        <v>464</v>
      </c>
      <c r="H48" s="37">
        <v>5.0999999999999996</v>
      </c>
      <c r="I48" s="37" t="s">
        <v>464</v>
      </c>
      <c r="J48" s="37">
        <v>4.4000000000000004</v>
      </c>
      <c r="K48" s="37" t="str">
        <f>IF(J48&gt;3,"×","○")</f>
        <v>×</v>
      </c>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row>
    <row r="49" spans="1:45" x14ac:dyDescent="0.2">
      <c r="A49" s="44" t="s">
        <v>482</v>
      </c>
      <c r="B49" s="37" t="s">
        <v>463</v>
      </c>
      <c r="C49" s="37" t="s">
        <v>456</v>
      </c>
      <c r="D49" s="45">
        <v>26876</v>
      </c>
      <c r="E49" s="44" t="s">
        <v>142</v>
      </c>
      <c r="F49" s="37">
        <v>2.4</v>
      </c>
      <c r="G49" s="37" t="s">
        <v>257</v>
      </c>
      <c r="H49" s="37">
        <v>2.1</v>
      </c>
      <c r="I49" s="37" t="s">
        <v>257</v>
      </c>
      <c r="J49" s="37">
        <v>2</v>
      </c>
      <c r="K49" s="37" t="str">
        <f>IF(J49&gt;5,"×","○")</f>
        <v>○</v>
      </c>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row>
    <row r="50" spans="1:45" x14ac:dyDescent="0.2">
      <c r="A50" s="44" t="s">
        <v>483</v>
      </c>
      <c r="B50" s="37" t="s">
        <v>455</v>
      </c>
      <c r="C50" s="37" t="s">
        <v>456</v>
      </c>
      <c r="D50" s="45">
        <v>26876</v>
      </c>
      <c r="E50" s="44" t="s">
        <v>145</v>
      </c>
      <c r="F50" s="37">
        <v>1.3</v>
      </c>
      <c r="G50" s="37" t="s">
        <v>257</v>
      </c>
      <c r="H50" s="37">
        <v>1.5</v>
      </c>
      <c r="I50" s="37" t="s">
        <v>257</v>
      </c>
      <c r="J50" s="37">
        <v>1.4</v>
      </c>
      <c r="K50" s="37" t="str">
        <f>IF(J50&gt;2,"×","○")</f>
        <v>○</v>
      </c>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row>
    <row r="51" spans="1:45" x14ac:dyDescent="0.2">
      <c r="A51" s="44" t="s">
        <v>484</v>
      </c>
      <c r="B51" s="37" t="s">
        <v>459</v>
      </c>
      <c r="C51" s="37" t="s">
        <v>456</v>
      </c>
      <c r="D51" s="45">
        <v>26876</v>
      </c>
      <c r="E51" s="44" t="s">
        <v>149</v>
      </c>
      <c r="F51" s="37">
        <v>2</v>
      </c>
      <c r="G51" s="37" t="s">
        <v>257</v>
      </c>
      <c r="H51" s="37">
        <v>2.5</v>
      </c>
      <c r="I51" s="37" t="s">
        <v>257</v>
      </c>
      <c r="J51" s="37">
        <v>1.5</v>
      </c>
      <c r="K51" s="37" t="str">
        <f>IF(J51&gt;3,"×","○")</f>
        <v>○</v>
      </c>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row>
    <row r="52" spans="1:45" x14ac:dyDescent="0.2">
      <c r="A52" s="44" t="s">
        <v>150</v>
      </c>
      <c r="B52" s="37" t="s">
        <v>455</v>
      </c>
      <c r="C52" s="37" t="s">
        <v>461</v>
      </c>
      <c r="D52" s="45">
        <v>35185</v>
      </c>
      <c r="E52" s="44" t="s">
        <v>151</v>
      </c>
      <c r="F52" s="37">
        <v>0.5</v>
      </c>
      <c r="G52" s="37" t="s">
        <v>257</v>
      </c>
      <c r="H52" s="37">
        <v>0.5</v>
      </c>
      <c r="I52" s="37" t="s">
        <v>257</v>
      </c>
      <c r="J52" s="37">
        <v>0.6</v>
      </c>
      <c r="K52" s="37" t="str">
        <f>IF(J52&gt;2,"×","○")</f>
        <v>○</v>
      </c>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row>
    <row r="53" spans="1:45" x14ac:dyDescent="0.2">
      <c r="A53" s="44" t="s">
        <v>152</v>
      </c>
      <c r="B53" s="37" t="s">
        <v>455</v>
      </c>
      <c r="C53" s="37" t="s">
        <v>461</v>
      </c>
      <c r="D53" s="45">
        <v>35185</v>
      </c>
      <c r="E53" s="44" t="s">
        <v>262</v>
      </c>
      <c r="F53" s="37">
        <v>0.5</v>
      </c>
      <c r="G53" s="37" t="s">
        <v>257</v>
      </c>
      <c r="H53" s="37">
        <v>0.7</v>
      </c>
      <c r="I53" s="37" t="s">
        <v>257</v>
      </c>
      <c r="J53" s="37">
        <v>0.8</v>
      </c>
      <c r="K53" s="37" t="str">
        <f>IF(J53&gt;2,"×","○")</f>
        <v>○</v>
      </c>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row>
    <row r="54" spans="1:45" x14ac:dyDescent="0.2">
      <c r="A54" s="44" t="s">
        <v>153</v>
      </c>
      <c r="B54" s="37" t="s">
        <v>455</v>
      </c>
      <c r="C54" s="37" t="s">
        <v>467</v>
      </c>
      <c r="D54" s="45">
        <v>35185</v>
      </c>
      <c r="E54" s="44" t="s">
        <v>154</v>
      </c>
      <c r="F54" s="37">
        <v>1.3</v>
      </c>
      <c r="G54" s="37" t="s">
        <v>257</v>
      </c>
      <c r="H54" s="37">
        <v>1.6</v>
      </c>
      <c r="I54" s="37" t="s">
        <v>257</v>
      </c>
      <c r="J54" s="37">
        <v>1.3</v>
      </c>
      <c r="K54" s="37" t="str">
        <f>IF(J54&gt;2,"×","○")</f>
        <v>○</v>
      </c>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row>
    <row r="55" spans="1:45" x14ac:dyDescent="0.2">
      <c r="A55" s="44" t="s">
        <v>155</v>
      </c>
      <c r="B55" s="37" t="s">
        <v>459</v>
      </c>
      <c r="C55" s="37" t="s">
        <v>456</v>
      </c>
      <c r="D55" s="45">
        <v>26876</v>
      </c>
      <c r="E55" s="44" t="s">
        <v>157</v>
      </c>
      <c r="F55" s="37">
        <v>2.2999999999999998</v>
      </c>
      <c r="G55" s="37" t="s">
        <v>257</v>
      </c>
      <c r="H55" s="37">
        <v>1.9</v>
      </c>
      <c r="I55" s="37" t="s">
        <v>257</v>
      </c>
      <c r="J55" s="37">
        <v>1.6</v>
      </c>
      <c r="K55" s="37" t="str">
        <f>IF(J55&gt;3,"×","○")</f>
        <v>○</v>
      </c>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row>
    <row r="56" spans="1:45" x14ac:dyDescent="0.2">
      <c r="A56" s="44" t="s">
        <v>158</v>
      </c>
      <c r="B56" s="37" t="s">
        <v>455</v>
      </c>
      <c r="C56" s="37" t="s">
        <v>467</v>
      </c>
      <c r="D56" s="45">
        <v>35185</v>
      </c>
      <c r="E56" s="44" t="s">
        <v>159</v>
      </c>
      <c r="F56" s="37">
        <v>2</v>
      </c>
      <c r="G56" s="37" t="s">
        <v>257</v>
      </c>
      <c r="H56" s="37">
        <v>1.8</v>
      </c>
      <c r="I56" s="37" t="s">
        <v>257</v>
      </c>
      <c r="J56" s="37">
        <v>0.9</v>
      </c>
      <c r="K56" s="37" t="str">
        <f>IF(J56&gt;2,"×","○")</f>
        <v>○</v>
      </c>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row>
    <row r="57" spans="1:45" x14ac:dyDescent="0.2">
      <c r="A57" s="44" t="s">
        <v>161</v>
      </c>
      <c r="B57" s="37" t="s">
        <v>459</v>
      </c>
      <c r="C57" s="37" t="s">
        <v>456</v>
      </c>
      <c r="D57" s="45">
        <v>26876</v>
      </c>
      <c r="E57" s="44" t="s">
        <v>485</v>
      </c>
      <c r="F57" s="37">
        <v>1.7</v>
      </c>
      <c r="G57" s="37" t="s">
        <v>257</v>
      </c>
      <c r="H57" s="37">
        <v>1.3</v>
      </c>
      <c r="I57" s="37" t="s">
        <v>257</v>
      </c>
      <c r="J57" s="37">
        <v>1.7</v>
      </c>
      <c r="K57" s="37" t="str">
        <f>IF(J57&gt;3,"×","○")</f>
        <v>○</v>
      </c>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row>
    <row r="58" spans="1:45" x14ac:dyDescent="0.2">
      <c r="A58" s="44" t="s">
        <v>162</v>
      </c>
      <c r="B58" s="37" t="s">
        <v>459</v>
      </c>
      <c r="C58" s="37" t="s">
        <v>456</v>
      </c>
      <c r="D58" s="45">
        <v>26876</v>
      </c>
      <c r="E58" s="44" t="s">
        <v>163</v>
      </c>
      <c r="F58" s="37">
        <v>1.1000000000000001</v>
      </c>
      <c r="G58" s="37" t="s">
        <v>257</v>
      </c>
      <c r="H58" s="37">
        <v>1.3</v>
      </c>
      <c r="I58" s="37" t="s">
        <v>257</v>
      </c>
      <c r="J58" s="37">
        <v>1.3</v>
      </c>
      <c r="K58" s="37" t="str">
        <f>IF(J58&gt;3,"×","○")</f>
        <v>○</v>
      </c>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row>
    <row r="59" spans="1:45" x14ac:dyDescent="0.2">
      <c r="A59" s="44" t="s">
        <v>166</v>
      </c>
      <c r="B59" s="37" t="s">
        <v>455</v>
      </c>
      <c r="C59" s="37" t="s">
        <v>461</v>
      </c>
      <c r="D59" s="45">
        <v>35185</v>
      </c>
      <c r="E59" s="44" t="s">
        <v>167</v>
      </c>
      <c r="F59" s="37">
        <v>0.5</v>
      </c>
      <c r="G59" s="37" t="s">
        <v>257</v>
      </c>
      <c r="H59" s="37">
        <v>0.6</v>
      </c>
      <c r="I59" s="37" t="s">
        <v>257</v>
      </c>
      <c r="J59" s="37">
        <v>0.6</v>
      </c>
      <c r="K59" s="37" t="str">
        <f>IF(J59&gt;2,"×","○")</f>
        <v>○</v>
      </c>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row>
    <row r="60" spans="1:45" x14ac:dyDescent="0.2">
      <c r="A60" s="44" t="s">
        <v>168</v>
      </c>
      <c r="B60" s="37" t="s">
        <v>459</v>
      </c>
      <c r="C60" s="37" t="s">
        <v>467</v>
      </c>
      <c r="D60" s="45">
        <v>26876</v>
      </c>
      <c r="E60" s="44" t="s">
        <v>170</v>
      </c>
      <c r="F60" s="37">
        <v>2.2000000000000002</v>
      </c>
      <c r="G60" s="37" t="s">
        <v>257</v>
      </c>
      <c r="H60" s="37">
        <v>2.8</v>
      </c>
      <c r="I60" s="37" t="s">
        <v>257</v>
      </c>
      <c r="J60" s="37">
        <v>2.8</v>
      </c>
      <c r="K60" s="37" t="str">
        <f>IF(J60&gt;3,"×","○")</f>
        <v>○</v>
      </c>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row>
    <row r="61" spans="1:45" x14ac:dyDescent="0.2">
      <c r="A61" s="44" t="s">
        <v>171</v>
      </c>
      <c r="B61" s="37" t="s">
        <v>455</v>
      </c>
      <c r="C61" s="37" t="s">
        <v>456</v>
      </c>
      <c r="D61" s="45">
        <v>26876</v>
      </c>
      <c r="E61" s="44" t="s">
        <v>172</v>
      </c>
      <c r="F61" s="37">
        <v>2.4</v>
      </c>
      <c r="G61" s="37" t="s">
        <v>464</v>
      </c>
      <c r="H61" s="37">
        <v>2.4</v>
      </c>
      <c r="I61" s="37" t="s">
        <v>464</v>
      </c>
      <c r="J61" s="37">
        <v>2.7</v>
      </c>
      <c r="K61" s="37" t="str">
        <f>IF(J61&gt;2,"×","○")</f>
        <v>×</v>
      </c>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row>
    <row r="62" spans="1:45" x14ac:dyDescent="0.2">
      <c r="A62" s="44" t="s">
        <v>173</v>
      </c>
      <c r="B62" s="37" t="s">
        <v>455</v>
      </c>
      <c r="C62" s="37" t="s">
        <v>461</v>
      </c>
      <c r="D62" s="45">
        <v>35185</v>
      </c>
      <c r="E62" s="44" t="s">
        <v>174</v>
      </c>
      <c r="F62" s="37">
        <v>0.5</v>
      </c>
      <c r="G62" s="37" t="s">
        <v>257</v>
      </c>
      <c r="H62" s="37">
        <v>0.8</v>
      </c>
      <c r="I62" s="37" t="s">
        <v>257</v>
      </c>
      <c r="J62" s="37">
        <v>0.5</v>
      </c>
      <c r="K62" s="37" t="str">
        <f>IF(J62&gt;2,"×","○")</f>
        <v>○</v>
      </c>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row>
    <row r="63" spans="1:45" x14ac:dyDescent="0.2">
      <c r="A63" s="44" t="s">
        <v>486</v>
      </c>
      <c r="B63" s="37" t="s">
        <v>455</v>
      </c>
      <c r="C63" s="37" t="s">
        <v>456</v>
      </c>
      <c r="D63" s="45">
        <v>26876</v>
      </c>
      <c r="E63" s="44" t="s">
        <v>181</v>
      </c>
      <c r="F63" s="37">
        <v>0.9</v>
      </c>
      <c r="G63" s="37" t="s">
        <v>257</v>
      </c>
      <c r="H63" s="37">
        <v>1.2</v>
      </c>
      <c r="I63" s="37" t="s">
        <v>257</v>
      </c>
      <c r="J63" s="37">
        <v>1</v>
      </c>
      <c r="K63" s="37" t="str">
        <f>IF(J63&gt;2,"×","○")</f>
        <v>○</v>
      </c>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row>
    <row r="64" spans="1:45" x14ac:dyDescent="0.2">
      <c r="A64" s="44" t="s">
        <v>487</v>
      </c>
      <c r="B64" s="37" t="s">
        <v>463</v>
      </c>
      <c r="C64" s="37" t="s">
        <v>461</v>
      </c>
      <c r="D64" s="45">
        <v>26876</v>
      </c>
      <c r="E64" s="44" t="s">
        <v>185</v>
      </c>
      <c r="F64" s="37">
        <v>1</v>
      </c>
      <c r="G64" s="37" t="s">
        <v>257</v>
      </c>
      <c r="H64" s="37">
        <v>1.3</v>
      </c>
      <c r="I64" s="37" t="s">
        <v>257</v>
      </c>
      <c r="J64" s="37">
        <v>0.9</v>
      </c>
      <c r="K64" s="37" t="str">
        <f>IF(J64&gt;5,"×","○")</f>
        <v>○</v>
      </c>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row>
    <row r="65" spans="1:45" x14ac:dyDescent="0.2">
      <c r="A65" s="44" t="s">
        <v>488</v>
      </c>
      <c r="B65" s="37" t="s">
        <v>459</v>
      </c>
      <c r="C65" s="37" t="s">
        <v>461</v>
      </c>
      <c r="D65" s="45">
        <v>26876</v>
      </c>
      <c r="E65" s="44" t="s">
        <v>187</v>
      </c>
      <c r="F65" s="37">
        <v>1.1000000000000001</v>
      </c>
      <c r="G65" s="37" t="s">
        <v>257</v>
      </c>
      <c r="H65" s="37">
        <v>1.1000000000000001</v>
      </c>
      <c r="I65" s="37" t="s">
        <v>257</v>
      </c>
      <c r="J65" s="37">
        <v>1.1000000000000001</v>
      </c>
      <c r="K65" s="37" t="str">
        <f>IF(J65&gt;3,"×","○")</f>
        <v>○</v>
      </c>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row>
    <row r="66" spans="1:45" x14ac:dyDescent="0.2">
      <c r="A66" s="44" t="s">
        <v>489</v>
      </c>
      <c r="B66" s="37" t="s">
        <v>463</v>
      </c>
      <c r="C66" s="37" t="s">
        <v>456</v>
      </c>
      <c r="D66" s="45">
        <v>26876</v>
      </c>
      <c r="E66" s="44" t="s">
        <v>189</v>
      </c>
      <c r="F66" s="37">
        <v>1.2</v>
      </c>
      <c r="G66" s="37" t="s">
        <v>257</v>
      </c>
      <c r="H66" s="37">
        <v>1.4</v>
      </c>
      <c r="I66" s="37" t="s">
        <v>257</v>
      </c>
      <c r="J66" s="37">
        <v>1.4</v>
      </c>
      <c r="K66" s="37" t="str">
        <f>IF(J66&gt;5,"×","○")</f>
        <v>○</v>
      </c>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row>
    <row r="67" spans="1:45" x14ac:dyDescent="0.2">
      <c r="A67" s="44" t="s">
        <v>490</v>
      </c>
      <c r="B67" s="37" t="s">
        <v>455</v>
      </c>
      <c r="C67" s="37" t="s">
        <v>461</v>
      </c>
      <c r="D67" s="45">
        <v>34059</v>
      </c>
      <c r="E67" s="44" t="s">
        <v>195</v>
      </c>
      <c r="F67" s="37">
        <v>1.2</v>
      </c>
      <c r="G67" s="37" t="s">
        <v>257</v>
      </c>
      <c r="H67" s="37">
        <v>1.3</v>
      </c>
      <c r="I67" s="37" t="s">
        <v>257</v>
      </c>
      <c r="J67" s="37">
        <v>0.9</v>
      </c>
      <c r="K67" s="37" t="str">
        <f>IF(J67&gt;2,"×","○")</f>
        <v>○</v>
      </c>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row>
    <row r="68" spans="1:45" x14ac:dyDescent="0.2">
      <c r="A68" s="44" t="s">
        <v>491</v>
      </c>
      <c r="B68" s="37" t="s">
        <v>459</v>
      </c>
      <c r="C68" s="37" t="s">
        <v>456</v>
      </c>
      <c r="D68" s="45">
        <v>26876</v>
      </c>
      <c r="E68" s="44" t="s">
        <v>197</v>
      </c>
      <c r="F68" s="37">
        <v>1.5</v>
      </c>
      <c r="G68" s="37" t="s">
        <v>257</v>
      </c>
      <c r="H68" s="37">
        <v>1.9</v>
      </c>
      <c r="I68" s="37" t="s">
        <v>257</v>
      </c>
      <c r="J68" s="37">
        <v>1.6</v>
      </c>
      <c r="K68" s="37" t="str">
        <f>IF(J68&gt;3,"×","○")</f>
        <v>○</v>
      </c>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row>
    <row r="69" spans="1:45" x14ac:dyDescent="0.2">
      <c r="A69" s="44" t="s">
        <v>199</v>
      </c>
      <c r="B69" s="37" t="s">
        <v>455</v>
      </c>
      <c r="C69" s="37" t="s">
        <v>456</v>
      </c>
      <c r="D69" s="45">
        <v>26876</v>
      </c>
      <c r="E69" s="44" t="s">
        <v>200</v>
      </c>
      <c r="F69" s="37">
        <v>0.9</v>
      </c>
      <c r="G69" s="37" t="s">
        <v>257</v>
      </c>
      <c r="H69" s="37">
        <v>1</v>
      </c>
      <c r="I69" s="37" t="s">
        <v>257</v>
      </c>
      <c r="J69" s="37">
        <v>0.9</v>
      </c>
      <c r="K69" s="37" t="str">
        <f>IF(J69&gt;2,"×","○")</f>
        <v>○</v>
      </c>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row>
    <row r="70" spans="1:45" x14ac:dyDescent="0.2">
      <c r="A70" s="44" t="s">
        <v>492</v>
      </c>
      <c r="B70" s="37" t="s">
        <v>455</v>
      </c>
      <c r="C70" s="37" t="s">
        <v>461</v>
      </c>
      <c r="D70" s="45">
        <v>34059</v>
      </c>
      <c r="E70" s="44" t="s">
        <v>267</v>
      </c>
      <c r="F70" s="37">
        <v>1.5</v>
      </c>
      <c r="G70" s="37" t="s">
        <v>257</v>
      </c>
      <c r="H70" s="37">
        <v>1.2</v>
      </c>
      <c r="I70" s="37" t="s">
        <v>257</v>
      </c>
      <c r="J70" s="37">
        <v>1.1000000000000001</v>
      </c>
      <c r="K70" s="37" t="str">
        <f>IF(J70&gt;2,"×","○")</f>
        <v>○</v>
      </c>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row>
    <row r="71" spans="1:45" x14ac:dyDescent="0.2">
      <c r="A71" s="44" t="s">
        <v>493</v>
      </c>
      <c r="B71" s="37" t="s">
        <v>459</v>
      </c>
      <c r="C71" s="37" t="s">
        <v>461</v>
      </c>
      <c r="D71" s="45">
        <v>34059</v>
      </c>
      <c r="E71" s="44" t="s">
        <v>202</v>
      </c>
      <c r="F71" s="37">
        <v>2.9</v>
      </c>
      <c r="G71" s="37" t="s">
        <v>257</v>
      </c>
      <c r="H71" s="37">
        <v>2.2999999999999998</v>
      </c>
      <c r="I71" s="37" t="s">
        <v>257</v>
      </c>
      <c r="J71" s="37">
        <v>3.6</v>
      </c>
      <c r="K71" s="37" t="str">
        <f>IF(J71&gt;3,"×","○")</f>
        <v>×</v>
      </c>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row>
    <row r="72" spans="1:45" x14ac:dyDescent="0.2">
      <c r="A72" s="44" t="s">
        <v>494</v>
      </c>
      <c r="B72" s="37" t="s">
        <v>463</v>
      </c>
      <c r="C72" s="37" t="s">
        <v>456</v>
      </c>
      <c r="D72" s="45">
        <v>34059</v>
      </c>
      <c r="E72" s="44" t="s">
        <v>203</v>
      </c>
      <c r="F72" s="37">
        <v>2.5</v>
      </c>
      <c r="G72" s="37" t="s">
        <v>257</v>
      </c>
      <c r="H72" s="37">
        <v>1.4</v>
      </c>
      <c r="I72" s="37" t="s">
        <v>257</v>
      </c>
      <c r="J72" s="37">
        <v>2.2999999999999998</v>
      </c>
      <c r="K72" s="37" t="str">
        <f>IF(J72&gt;5,"×","○")</f>
        <v>○</v>
      </c>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row>
    <row r="73" spans="1:45" x14ac:dyDescent="0.2">
      <c r="A73" s="44" t="s">
        <v>204</v>
      </c>
      <c r="B73" s="37" t="s">
        <v>463</v>
      </c>
      <c r="C73" s="37" t="s">
        <v>456</v>
      </c>
      <c r="D73" s="45">
        <v>26876</v>
      </c>
      <c r="E73" s="44" t="s">
        <v>206</v>
      </c>
      <c r="F73" s="37">
        <v>1.6</v>
      </c>
      <c r="G73" s="37" t="s">
        <v>257</v>
      </c>
      <c r="H73" s="37">
        <v>1.1000000000000001</v>
      </c>
      <c r="I73" s="37" t="s">
        <v>257</v>
      </c>
      <c r="J73" s="37">
        <v>1</v>
      </c>
      <c r="K73" s="37" t="str">
        <f>IF(J73&gt;5,"×","○")</f>
        <v>○</v>
      </c>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row>
    <row r="74" spans="1:45" x14ac:dyDescent="0.2">
      <c r="A74" s="44" t="s">
        <v>495</v>
      </c>
      <c r="B74" s="37" t="s">
        <v>466</v>
      </c>
      <c r="C74" s="37" t="s">
        <v>456</v>
      </c>
      <c r="D74" s="45">
        <v>26876</v>
      </c>
      <c r="E74" s="44" t="s">
        <v>208</v>
      </c>
      <c r="F74" s="37">
        <v>1</v>
      </c>
      <c r="G74" s="37" t="s">
        <v>257</v>
      </c>
      <c r="H74" s="37">
        <v>1</v>
      </c>
      <c r="I74" s="37" t="s">
        <v>257</v>
      </c>
      <c r="J74" s="37">
        <v>0.8</v>
      </c>
      <c r="K74" s="37" t="str">
        <f>IF(J74&gt;10,"×","○")</f>
        <v>○</v>
      </c>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row>
    <row r="75" spans="1:45" x14ac:dyDescent="0.2">
      <c r="A75" s="44" t="s">
        <v>210</v>
      </c>
      <c r="B75" s="37" t="s">
        <v>466</v>
      </c>
      <c r="C75" s="37" t="s">
        <v>456</v>
      </c>
      <c r="D75" s="45">
        <v>26876</v>
      </c>
      <c r="E75" s="44" t="s">
        <v>269</v>
      </c>
      <c r="F75" s="37">
        <v>4.0999999999999996</v>
      </c>
      <c r="G75" s="37" t="s">
        <v>257</v>
      </c>
      <c r="H75" s="37">
        <v>2.5</v>
      </c>
      <c r="I75" s="37" t="s">
        <v>257</v>
      </c>
      <c r="J75" s="37">
        <v>1.2</v>
      </c>
      <c r="K75" s="37" t="str">
        <f>IF(J75&gt;10,"×","○")</f>
        <v>○</v>
      </c>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row>
    <row r="76" spans="1:45" x14ac:dyDescent="0.2">
      <c r="A76" s="44" t="s">
        <v>496</v>
      </c>
      <c r="B76" s="37" t="s">
        <v>463</v>
      </c>
      <c r="C76" s="37" t="s">
        <v>461</v>
      </c>
      <c r="D76" s="45">
        <v>26876</v>
      </c>
      <c r="E76" s="44" t="s">
        <v>211</v>
      </c>
      <c r="F76" s="37">
        <v>2.2999999999999998</v>
      </c>
      <c r="G76" s="37" t="s">
        <v>257</v>
      </c>
      <c r="H76" s="37">
        <v>2.5</v>
      </c>
      <c r="I76" s="37" t="s">
        <v>257</v>
      </c>
      <c r="J76" s="37">
        <v>2.9</v>
      </c>
      <c r="K76" s="37" t="str">
        <f>IF(J76&gt;5,"×","○")</f>
        <v>○</v>
      </c>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row>
    <row r="77" spans="1:45" x14ac:dyDescent="0.2">
      <c r="A77" s="44" t="s">
        <v>213</v>
      </c>
      <c r="B77" s="37" t="s">
        <v>466</v>
      </c>
      <c r="C77" s="37" t="s">
        <v>467</v>
      </c>
      <c r="D77" s="45">
        <v>26876</v>
      </c>
      <c r="E77" s="44" t="s">
        <v>84</v>
      </c>
      <c r="F77" s="37">
        <v>1.9</v>
      </c>
      <c r="G77" s="37" t="s">
        <v>257</v>
      </c>
      <c r="H77" s="37">
        <v>1.1000000000000001</v>
      </c>
      <c r="I77" s="37" t="s">
        <v>257</v>
      </c>
      <c r="J77" s="37">
        <v>2</v>
      </c>
      <c r="K77" s="37" t="str">
        <f>IF(J77&gt;10,"×","○")</f>
        <v>○</v>
      </c>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row>
    <row r="78" spans="1:45" x14ac:dyDescent="0.2">
      <c r="A78" s="81"/>
      <c r="B78" s="81"/>
      <c r="C78" s="81"/>
      <c r="D78" s="81"/>
      <c r="E78" s="81"/>
      <c r="F78" s="185"/>
      <c r="G78" s="81"/>
      <c r="H78" s="185"/>
      <c r="I78" s="81"/>
      <c r="J78" s="185"/>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row>
    <row r="79" spans="1:45" x14ac:dyDescent="0.2">
      <c r="A79" s="81"/>
      <c r="B79" s="81"/>
      <c r="C79" s="81"/>
      <c r="D79" s="81"/>
      <c r="E79" s="81"/>
      <c r="F79" s="185"/>
      <c r="G79" s="81"/>
      <c r="H79" s="185"/>
      <c r="I79" s="81"/>
      <c r="J79" s="185"/>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row>
    <row r="80" spans="1:45" x14ac:dyDescent="0.2">
      <c r="A80" s="81"/>
      <c r="B80" s="81"/>
      <c r="C80" s="81"/>
      <c r="D80" s="81"/>
      <c r="E80" s="81"/>
      <c r="F80" s="185"/>
      <c r="G80" s="81"/>
      <c r="H80" s="185"/>
      <c r="I80" s="81"/>
      <c r="J80" s="185"/>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row>
    <row r="81" spans="1:45" x14ac:dyDescent="0.2">
      <c r="A81" s="81"/>
      <c r="B81" s="81"/>
      <c r="C81" s="81"/>
      <c r="D81" s="81"/>
      <c r="E81" s="81"/>
      <c r="F81" s="185"/>
      <c r="G81" s="81"/>
      <c r="H81" s="185"/>
      <c r="I81" s="81"/>
      <c r="J81" s="185"/>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row>
    <row r="82" spans="1:45" x14ac:dyDescent="0.2">
      <c r="A82" s="81"/>
      <c r="B82" s="81"/>
      <c r="C82" s="81"/>
      <c r="D82" s="81"/>
      <c r="E82" s="81"/>
      <c r="F82" s="185"/>
      <c r="G82" s="81"/>
      <c r="H82" s="185"/>
      <c r="I82" s="81"/>
      <c r="J82" s="185"/>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row>
    <row r="83" spans="1:45" x14ac:dyDescent="0.2">
      <c r="A83" s="81"/>
      <c r="B83" s="81"/>
      <c r="C83" s="81"/>
      <c r="D83" s="81"/>
      <c r="E83" s="81"/>
      <c r="F83" s="185"/>
      <c r="G83" s="81"/>
      <c r="H83" s="185"/>
      <c r="I83" s="81"/>
      <c r="J83" s="185"/>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row>
    <row r="84" spans="1:45" x14ac:dyDescent="0.2">
      <c r="A84" s="81"/>
      <c r="B84" s="81"/>
      <c r="C84" s="81"/>
      <c r="D84" s="81"/>
      <c r="E84" s="81"/>
      <c r="F84" s="185"/>
      <c r="G84" s="81"/>
      <c r="H84" s="185"/>
      <c r="I84" s="81"/>
      <c r="J84" s="185"/>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row>
    <row r="85" spans="1:45" x14ac:dyDescent="0.2">
      <c r="A85" s="81"/>
      <c r="B85" s="81"/>
      <c r="C85" s="81"/>
      <c r="D85" s="81"/>
      <c r="E85" s="81"/>
      <c r="F85" s="185"/>
      <c r="G85" s="81"/>
      <c r="H85" s="185"/>
      <c r="I85" s="81"/>
      <c r="J85" s="185"/>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row>
    <row r="86" spans="1:45" x14ac:dyDescent="0.2">
      <c r="A86" s="81"/>
      <c r="B86" s="81"/>
      <c r="C86" s="81"/>
      <c r="D86" s="81"/>
      <c r="E86" s="81"/>
      <c r="F86" s="185"/>
      <c r="G86" s="81"/>
      <c r="H86" s="185"/>
      <c r="I86" s="81"/>
      <c r="J86" s="185"/>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row>
    <row r="87" spans="1:45" x14ac:dyDescent="0.2">
      <c r="A87" s="81"/>
      <c r="B87" s="81"/>
      <c r="C87" s="81"/>
      <c r="D87" s="81"/>
      <c r="E87" s="81"/>
      <c r="F87" s="185"/>
      <c r="G87" s="81"/>
      <c r="H87" s="185"/>
      <c r="I87" s="81"/>
      <c r="J87" s="185"/>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row>
    <row r="88" spans="1:45" x14ac:dyDescent="0.2">
      <c r="A88" s="81"/>
      <c r="B88" s="81"/>
      <c r="C88" s="81"/>
      <c r="D88" s="81"/>
      <c r="E88" s="81"/>
      <c r="F88" s="185"/>
      <c r="G88" s="81"/>
      <c r="H88" s="185"/>
      <c r="I88" s="81"/>
      <c r="J88" s="185"/>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row>
    <row r="89" spans="1:45" x14ac:dyDescent="0.2">
      <c r="A89" s="81"/>
      <c r="B89" s="81"/>
      <c r="C89" s="81"/>
      <c r="D89" s="81"/>
      <c r="E89" s="81"/>
      <c r="F89" s="185"/>
      <c r="G89" s="81"/>
      <c r="H89" s="185"/>
      <c r="I89" s="81"/>
      <c r="J89" s="185"/>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row>
    <row r="90" spans="1:45" x14ac:dyDescent="0.2">
      <c r="A90" s="81"/>
      <c r="B90" s="81"/>
      <c r="C90" s="81"/>
      <c r="D90" s="81"/>
      <c r="E90" s="81"/>
      <c r="F90" s="185"/>
      <c r="G90" s="81"/>
      <c r="H90" s="185"/>
      <c r="I90" s="81"/>
      <c r="J90" s="185"/>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row>
    <row r="91" spans="1:45" x14ac:dyDescent="0.2">
      <c r="A91" s="81"/>
      <c r="B91" s="81"/>
      <c r="C91" s="81"/>
      <c r="D91" s="81"/>
      <c r="E91" s="81"/>
      <c r="F91" s="185"/>
      <c r="G91" s="81"/>
      <c r="H91" s="185"/>
      <c r="I91" s="81"/>
      <c r="J91" s="185"/>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row>
    <row r="92" spans="1:45" x14ac:dyDescent="0.2">
      <c r="A92" s="81"/>
      <c r="B92" s="81"/>
      <c r="C92" s="81"/>
      <c r="D92" s="81"/>
      <c r="E92" s="81"/>
      <c r="F92" s="185"/>
      <c r="G92" s="81"/>
      <c r="H92" s="185"/>
      <c r="I92" s="81"/>
      <c r="J92" s="185"/>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row>
    <row r="93" spans="1:45" x14ac:dyDescent="0.2">
      <c r="A93" s="81"/>
      <c r="B93" s="81"/>
      <c r="C93" s="81"/>
      <c r="D93" s="81"/>
      <c r="E93" s="81"/>
      <c r="F93" s="185"/>
      <c r="G93" s="81"/>
      <c r="H93" s="185"/>
      <c r="I93" s="81"/>
      <c r="J93" s="185"/>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row>
    <row r="94" spans="1:45" x14ac:dyDescent="0.2">
      <c r="A94" s="81"/>
      <c r="B94" s="81"/>
      <c r="C94" s="81"/>
      <c r="D94" s="81"/>
      <c r="E94" s="81"/>
      <c r="F94" s="185"/>
      <c r="G94" s="81"/>
      <c r="H94" s="185"/>
      <c r="I94" s="81"/>
      <c r="J94" s="185"/>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row>
    <row r="95" spans="1:45" x14ac:dyDescent="0.2">
      <c r="A95" s="81"/>
      <c r="B95" s="81"/>
      <c r="C95" s="81"/>
      <c r="D95" s="81"/>
      <c r="E95" s="81"/>
      <c r="F95" s="185"/>
      <c r="G95" s="81"/>
      <c r="H95" s="185"/>
      <c r="I95" s="81"/>
      <c r="J95" s="185"/>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row>
    <row r="96" spans="1:45" x14ac:dyDescent="0.2">
      <c r="A96" s="81"/>
      <c r="B96" s="81"/>
      <c r="C96" s="81"/>
      <c r="D96" s="81"/>
      <c r="E96" s="81"/>
      <c r="F96" s="185"/>
      <c r="G96" s="81"/>
      <c r="H96" s="185"/>
      <c r="I96" s="81"/>
      <c r="J96" s="185"/>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row>
    <row r="97" spans="1:45" x14ac:dyDescent="0.2">
      <c r="A97" s="81"/>
      <c r="B97" s="81"/>
      <c r="C97" s="81"/>
      <c r="D97" s="81"/>
      <c r="E97" s="81"/>
      <c r="F97" s="185"/>
      <c r="G97" s="81"/>
      <c r="H97" s="185"/>
      <c r="I97" s="81"/>
      <c r="J97" s="185"/>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row>
    <row r="98" spans="1:45" x14ac:dyDescent="0.2">
      <c r="A98" s="81"/>
      <c r="B98" s="81"/>
      <c r="C98" s="81"/>
      <c r="D98" s="81"/>
      <c r="E98" s="81"/>
      <c r="F98" s="185"/>
      <c r="G98" s="81"/>
      <c r="H98" s="185"/>
      <c r="I98" s="81"/>
      <c r="J98" s="185"/>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row>
    <row r="99" spans="1:45" x14ac:dyDescent="0.2">
      <c r="A99" s="81"/>
      <c r="B99" s="81"/>
      <c r="C99" s="81"/>
      <c r="D99" s="81"/>
      <c r="E99" s="81"/>
      <c r="F99" s="185"/>
      <c r="G99" s="81"/>
      <c r="H99" s="185"/>
      <c r="I99" s="81"/>
      <c r="J99" s="185"/>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row>
    <row r="100" spans="1:45" x14ac:dyDescent="0.2">
      <c r="A100" s="81"/>
      <c r="B100" s="81"/>
      <c r="C100" s="81"/>
      <c r="D100" s="81"/>
      <c r="E100" s="81"/>
      <c r="F100" s="185"/>
      <c r="G100" s="81"/>
      <c r="H100" s="185"/>
      <c r="I100" s="81"/>
      <c r="J100" s="185"/>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row>
    <row r="101" spans="1:45" x14ac:dyDescent="0.2">
      <c r="A101" s="81"/>
      <c r="B101" s="81"/>
      <c r="C101" s="81"/>
      <c r="D101" s="81"/>
      <c r="E101" s="81"/>
      <c r="F101" s="185"/>
      <c r="G101" s="81"/>
      <c r="H101" s="185"/>
      <c r="I101" s="81"/>
      <c r="J101" s="185"/>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row>
    <row r="102" spans="1:45" x14ac:dyDescent="0.2">
      <c r="A102" s="81"/>
      <c r="B102" s="81"/>
      <c r="C102" s="81"/>
      <c r="D102" s="81"/>
      <c r="E102" s="81"/>
      <c r="F102" s="185"/>
      <c r="G102" s="81"/>
      <c r="H102" s="185"/>
      <c r="I102" s="81"/>
      <c r="J102" s="185"/>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row>
    <row r="103" spans="1:45" x14ac:dyDescent="0.2">
      <c r="A103" s="81"/>
      <c r="B103" s="81"/>
      <c r="C103" s="81"/>
      <c r="D103" s="81"/>
      <c r="E103" s="81"/>
      <c r="F103" s="185"/>
      <c r="G103" s="81"/>
      <c r="H103" s="185"/>
      <c r="I103" s="81"/>
      <c r="J103" s="185"/>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row>
    <row r="104" spans="1:45" x14ac:dyDescent="0.2">
      <c r="A104" s="81"/>
      <c r="B104" s="81"/>
      <c r="C104" s="81"/>
      <c r="D104" s="81"/>
      <c r="E104" s="81"/>
      <c r="F104" s="185"/>
      <c r="G104" s="81"/>
      <c r="H104" s="185"/>
      <c r="I104" s="81"/>
      <c r="J104" s="185"/>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row>
    <row r="105" spans="1:45" x14ac:dyDescent="0.2">
      <c r="A105" s="81"/>
      <c r="B105" s="81"/>
      <c r="C105" s="81"/>
      <c r="D105" s="81"/>
      <c r="E105" s="81"/>
      <c r="F105" s="185"/>
      <c r="G105" s="81"/>
      <c r="H105" s="185"/>
      <c r="I105" s="81"/>
      <c r="J105" s="185"/>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row>
    <row r="106" spans="1:45" x14ac:dyDescent="0.2">
      <c r="A106" s="81"/>
      <c r="B106" s="81"/>
      <c r="C106" s="81"/>
      <c r="D106" s="81"/>
      <c r="E106" s="81"/>
      <c r="F106" s="185"/>
      <c r="G106" s="81"/>
      <c r="H106" s="185"/>
      <c r="I106" s="81"/>
      <c r="J106" s="185"/>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row>
    <row r="107" spans="1:45" x14ac:dyDescent="0.2">
      <c r="A107" s="81"/>
      <c r="B107" s="81"/>
      <c r="C107" s="81"/>
      <c r="D107" s="81"/>
      <c r="E107" s="81"/>
      <c r="F107" s="185"/>
      <c r="G107" s="81"/>
      <c r="H107" s="185"/>
      <c r="I107" s="81"/>
      <c r="J107" s="185"/>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row>
    <row r="108" spans="1:45" x14ac:dyDescent="0.2">
      <c r="A108" s="81"/>
      <c r="B108" s="81"/>
      <c r="C108" s="81"/>
      <c r="D108" s="81"/>
      <c r="E108" s="81"/>
      <c r="F108" s="185"/>
      <c r="G108" s="81"/>
      <c r="H108" s="185"/>
      <c r="I108" s="81"/>
      <c r="J108" s="185"/>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row>
    <row r="109" spans="1:45" x14ac:dyDescent="0.2">
      <c r="A109" s="81"/>
      <c r="B109" s="81"/>
      <c r="C109" s="81"/>
      <c r="D109" s="81"/>
      <c r="E109" s="81"/>
      <c r="F109" s="185"/>
      <c r="G109" s="81"/>
      <c r="H109" s="185"/>
      <c r="I109" s="81"/>
      <c r="J109" s="185"/>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row>
    <row r="110" spans="1:45" x14ac:dyDescent="0.2">
      <c r="A110" s="81"/>
      <c r="B110" s="81"/>
      <c r="C110" s="81"/>
      <c r="D110" s="81"/>
      <c r="E110" s="81"/>
      <c r="F110" s="185"/>
      <c r="G110" s="81"/>
      <c r="H110" s="185"/>
      <c r="I110" s="81"/>
      <c r="J110" s="185"/>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row>
    <row r="111" spans="1:45" x14ac:dyDescent="0.2">
      <c r="A111" s="81"/>
      <c r="B111" s="81"/>
      <c r="C111" s="81"/>
      <c r="D111" s="81"/>
      <c r="E111" s="81"/>
      <c r="F111" s="185"/>
      <c r="G111" s="81"/>
      <c r="H111" s="185"/>
      <c r="I111" s="81"/>
      <c r="J111" s="185"/>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row>
    <row r="112" spans="1:45" x14ac:dyDescent="0.2">
      <c r="A112" s="81"/>
      <c r="B112" s="81"/>
      <c r="C112" s="81"/>
      <c r="D112" s="81"/>
      <c r="E112" s="81"/>
      <c r="F112" s="185"/>
      <c r="G112" s="81"/>
      <c r="H112" s="185"/>
      <c r="I112" s="81"/>
      <c r="J112" s="185"/>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row>
    <row r="113" spans="1:45" x14ac:dyDescent="0.2">
      <c r="A113" s="81"/>
      <c r="B113" s="81"/>
      <c r="C113" s="81"/>
      <c r="D113" s="81"/>
      <c r="E113" s="81"/>
      <c r="F113" s="185"/>
      <c r="G113" s="81"/>
      <c r="H113" s="185"/>
      <c r="I113" s="81"/>
      <c r="J113" s="185"/>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row>
    <row r="114" spans="1:45" x14ac:dyDescent="0.2">
      <c r="A114" s="81"/>
      <c r="B114" s="81"/>
      <c r="C114" s="81"/>
      <c r="D114" s="81"/>
      <c r="E114" s="81"/>
      <c r="F114" s="185"/>
      <c r="G114" s="81"/>
      <c r="H114" s="185"/>
      <c r="I114" s="81"/>
      <c r="J114" s="185"/>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row>
    <row r="115" spans="1:45" x14ac:dyDescent="0.2">
      <c r="A115" s="81"/>
      <c r="B115" s="81"/>
      <c r="C115" s="81"/>
      <c r="D115" s="81"/>
      <c r="E115" s="81"/>
      <c r="F115" s="185"/>
      <c r="G115" s="81"/>
      <c r="H115" s="185"/>
      <c r="I115" s="81"/>
      <c r="J115" s="185"/>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row>
    <row r="116" spans="1:45" x14ac:dyDescent="0.2">
      <c r="A116" s="81"/>
      <c r="B116" s="81"/>
      <c r="C116" s="81"/>
      <c r="D116" s="81"/>
      <c r="E116" s="81"/>
      <c r="F116" s="185"/>
      <c r="G116" s="81"/>
      <c r="H116" s="185"/>
      <c r="I116" s="81"/>
      <c r="J116" s="185"/>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row>
    <row r="117" spans="1:45" x14ac:dyDescent="0.2">
      <c r="A117" s="81"/>
      <c r="B117" s="81"/>
      <c r="C117" s="81"/>
      <c r="D117" s="81"/>
      <c r="E117" s="81"/>
      <c r="F117" s="185"/>
      <c r="G117" s="81"/>
      <c r="H117" s="185"/>
      <c r="I117" s="81"/>
      <c r="J117" s="185"/>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row>
    <row r="118" spans="1:45" x14ac:dyDescent="0.2">
      <c r="A118" s="81"/>
      <c r="B118" s="81"/>
      <c r="C118" s="81"/>
      <c r="D118" s="81"/>
      <c r="E118" s="81"/>
      <c r="F118" s="185"/>
      <c r="G118" s="81"/>
      <c r="H118" s="185"/>
      <c r="I118" s="81"/>
      <c r="J118" s="185"/>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row>
    <row r="119" spans="1:45" x14ac:dyDescent="0.2">
      <c r="A119" s="81"/>
      <c r="B119" s="81"/>
      <c r="C119" s="81"/>
      <c r="D119" s="81"/>
      <c r="E119" s="81"/>
      <c r="F119" s="185"/>
      <c r="G119" s="81"/>
      <c r="H119" s="185"/>
      <c r="I119" s="81"/>
      <c r="J119" s="185"/>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row>
    <row r="120" spans="1:45" x14ac:dyDescent="0.2">
      <c r="A120" s="81"/>
      <c r="B120" s="81"/>
      <c r="C120" s="81"/>
      <c r="D120" s="81"/>
      <c r="E120" s="81"/>
      <c r="F120" s="185"/>
      <c r="G120" s="81"/>
      <c r="H120" s="185"/>
      <c r="I120" s="81"/>
      <c r="J120" s="185"/>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row>
    <row r="121" spans="1:45" x14ac:dyDescent="0.2">
      <c r="A121" s="81"/>
      <c r="B121" s="81"/>
      <c r="C121" s="81"/>
      <c r="D121" s="81"/>
      <c r="E121" s="81"/>
      <c r="F121" s="185"/>
      <c r="G121" s="81"/>
      <c r="H121" s="185"/>
      <c r="I121" s="81"/>
      <c r="J121" s="185"/>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row>
    <row r="122" spans="1:45" x14ac:dyDescent="0.2">
      <c r="A122" s="81"/>
      <c r="B122" s="81"/>
      <c r="C122" s="81"/>
      <c r="D122" s="81"/>
      <c r="E122" s="81"/>
      <c r="F122" s="185"/>
      <c r="G122" s="81"/>
      <c r="H122" s="185"/>
      <c r="I122" s="81"/>
      <c r="J122" s="185"/>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row>
    <row r="123" spans="1:45" x14ac:dyDescent="0.2">
      <c r="A123" s="81"/>
      <c r="B123" s="81"/>
      <c r="C123" s="81"/>
      <c r="D123" s="81"/>
      <c r="E123" s="81"/>
      <c r="F123" s="185"/>
      <c r="G123" s="81"/>
      <c r="H123" s="185"/>
      <c r="I123" s="81"/>
      <c r="J123" s="185"/>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row>
    <row r="124" spans="1:45" x14ac:dyDescent="0.2">
      <c r="A124" s="81"/>
      <c r="B124" s="81"/>
      <c r="C124" s="81"/>
      <c r="D124" s="81"/>
      <c r="E124" s="81"/>
      <c r="F124" s="185"/>
      <c r="G124" s="81"/>
      <c r="H124" s="185"/>
      <c r="I124" s="81"/>
      <c r="J124" s="185"/>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row>
    <row r="125" spans="1:45" x14ac:dyDescent="0.2">
      <c r="A125" s="81"/>
      <c r="B125" s="81"/>
      <c r="C125" s="81"/>
      <c r="D125" s="81"/>
      <c r="E125" s="81"/>
      <c r="F125" s="185"/>
      <c r="G125" s="81"/>
      <c r="H125" s="185"/>
      <c r="I125" s="81"/>
      <c r="J125" s="185"/>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row>
    <row r="126" spans="1:45" x14ac:dyDescent="0.2">
      <c r="A126" s="81"/>
      <c r="B126" s="81"/>
      <c r="C126" s="81"/>
      <c r="D126" s="81"/>
      <c r="E126" s="81"/>
      <c r="F126" s="185"/>
      <c r="G126" s="81"/>
      <c r="H126" s="185"/>
      <c r="I126" s="81"/>
      <c r="J126" s="185"/>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row>
    <row r="127" spans="1:45" x14ac:dyDescent="0.2">
      <c r="A127" s="81"/>
      <c r="B127" s="81"/>
      <c r="C127" s="81"/>
      <c r="D127" s="81"/>
      <c r="E127" s="81"/>
      <c r="F127" s="185"/>
      <c r="G127" s="81"/>
      <c r="H127" s="185"/>
      <c r="I127" s="81"/>
      <c r="J127" s="185"/>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row>
    <row r="128" spans="1:45" x14ac:dyDescent="0.2">
      <c r="A128" s="81"/>
      <c r="B128" s="81"/>
      <c r="C128" s="81"/>
      <c r="D128" s="81"/>
      <c r="E128" s="81"/>
      <c r="F128" s="185"/>
      <c r="G128" s="81"/>
      <c r="H128" s="185"/>
      <c r="I128" s="81"/>
      <c r="J128" s="185"/>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row>
  </sheetData>
  <mergeCells count="28">
    <mergeCell ref="I17:I18"/>
    <mergeCell ref="K17:K18"/>
    <mergeCell ref="A15:A16"/>
    <mergeCell ref="B15:B16"/>
    <mergeCell ref="C15:C16"/>
    <mergeCell ref="D15:D16"/>
    <mergeCell ref="G15:G16"/>
    <mergeCell ref="I15:I16"/>
    <mergeCell ref="A17:A18"/>
    <mergeCell ref="B17:B18"/>
    <mergeCell ref="C17:C18"/>
    <mergeCell ref="D17:D18"/>
    <mergeCell ref="G17:G18"/>
    <mergeCell ref="H3:I3"/>
    <mergeCell ref="K15:K16"/>
    <mergeCell ref="J3:K3"/>
    <mergeCell ref="I5:I6"/>
    <mergeCell ref="K5:K6"/>
    <mergeCell ref="D5:D6"/>
    <mergeCell ref="G5:G6"/>
    <mergeCell ref="C3:C4"/>
    <mergeCell ref="E3:E4"/>
    <mergeCell ref="F3:G3"/>
    <mergeCell ref="A3:A4"/>
    <mergeCell ref="B3:B4"/>
    <mergeCell ref="A5:A6"/>
    <mergeCell ref="B5:B6"/>
    <mergeCell ref="C5:C6"/>
  </mergeCells>
  <phoneticPr fontId="6"/>
  <pageMargins left="0.7" right="0.7" top="0.75" bottom="0.75" header="0.3" footer="0.3"/>
  <pageSetup paperSize="9" scale="67"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FCD9C-7973-4272-8DD8-4FDA3EB1271B}">
  <dimension ref="A1:AS128"/>
  <sheetViews>
    <sheetView view="pageBreakPreview" zoomScale="60" zoomScaleNormal="100" workbookViewId="0">
      <selection activeCell="H47" sqref="H47"/>
    </sheetView>
  </sheetViews>
  <sheetFormatPr defaultRowHeight="17.25" x14ac:dyDescent="0.2"/>
  <cols>
    <col min="1" max="1" width="11.5" customWidth="1"/>
    <col min="2" max="2" width="12.3984375" customWidth="1"/>
    <col min="3" max="3" width="12.09765625" customWidth="1"/>
    <col min="4" max="4" width="10.59765625" customWidth="1"/>
  </cols>
  <sheetData>
    <row r="1" spans="1:45" x14ac:dyDescent="0.2">
      <c r="A1" s="81" t="s">
        <v>890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ht="21" customHeight="1" x14ac:dyDescent="0.2">
      <c r="A2" s="62" t="s">
        <v>720</v>
      </c>
      <c r="B2" s="63" t="s">
        <v>721</v>
      </c>
      <c r="C2" s="63" t="s">
        <v>722</v>
      </c>
      <c r="D2" s="62" t="s">
        <v>669</v>
      </c>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row>
    <row r="3" spans="1:45" ht="21" customHeight="1" x14ac:dyDescent="0.2">
      <c r="A3" s="61" t="s">
        <v>723</v>
      </c>
      <c r="B3" s="183">
        <v>259479</v>
      </c>
      <c r="C3" s="183">
        <v>244148</v>
      </c>
      <c r="D3" s="183">
        <v>503627</v>
      </c>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row>
    <row r="4" spans="1:45" ht="21" customHeight="1" x14ac:dyDescent="0.2">
      <c r="A4" s="61" t="s">
        <v>724</v>
      </c>
      <c r="B4" s="183">
        <v>29804</v>
      </c>
      <c r="C4" s="183">
        <v>12947</v>
      </c>
      <c r="D4" s="183">
        <v>42751</v>
      </c>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row>
    <row r="5" spans="1:45" ht="21" customHeight="1" x14ac:dyDescent="0.2">
      <c r="A5" s="61" t="s">
        <v>725</v>
      </c>
      <c r="B5" s="183">
        <v>1410</v>
      </c>
      <c r="C5" s="183">
        <v>2438</v>
      </c>
      <c r="D5" s="183">
        <v>3848</v>
      </c>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row>
    <row r="6" spans="1:45" ht="21" customHeight="1" x14ac:dyDescent="0.2">
      <c r="A6" s="61" t="s">
        <v>726</v>
      </c>
      <c r="B6" s="75">
        <v>680</v>
      </c>
      <c r="C6" s="183">
        <v>1996</v>
      </c>
      <c r="D6" s="183">
        <v>2676</v>
      </c>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row>
    <row r="7" spans="1:45" ht="21" customHeight="1" x14ac:dyDescent="0.2">
      <c r="A7" s="61" t="s">
        <v>727</v>
      </c>
      <c r="B7" s="75">
        <v>55</v>
      </c>
      <c r="C7" s="75">
        <v>546</v>
      </c>
      <c r="D7" s="75">
        <v>601</v>
      </c>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row>
    <row r="8" spans="1:45" ht="21" customHeight="1" x14ac:dyDescent="0.2">
      <c r="A8" s="61" t="s">
        <v>728</v>
      </c>
      <c r="B8" s="183">
        <v>291428</v>
      </c>
      <c r="C8" s="183">
        <v>262075</v>
      </c>
      <c r="D8" s="183">
        <f>SUM(B8:C8)</f>
        <v>553503</v>
      </c>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row>
    <row r="9" spans="1:45" x14ac:dyDescent="0.2">
      <c r="A9" s="81"/>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row>
    <row r="10" spans="1:45" x14ac:dyDescent="0.2">
      <c r="A10" s="81"/>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row>
    <row r="11" spans="1:45" x14ac:dyDescent="0.2">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row>
    <row r="12" spans="1:45" x14ac:dyDescent="0.2">
      <c r="A12" s="81"/>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row>
    <row r="13" spans="1:45" x14ac:dyDescent="0.2">
      <c r="A13" s="81"/>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row>
    <row r="14" spans="1:45" x14ac:dyDescent="0.2">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row>
    <row r="15" spans="1:45" x14ac:dyDescent="0.2">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row>
    <row r="16" spans="1:45" x14ac:dyDescent="0.2">
      <c r="A16" s="81"/>
      <c r="B16" s="81"/>
      <c r="C16" s="81"/>
      <c r="D16" s="81"/>
      <c r="E16" s="55"/>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row>
    <row r="17" spans="1:45" x14ac:dyDescent="0.2">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row>
    <row r="18" spans="1:45" x14ac:dyDescent="0.2">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row>
    <row r="19" spans="1:45" x14ac:dyDescent="0.2">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row>
    <row r="20" spans="1:45" x14ac:dyDescent="0.2">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row>
    <row r="21" spans="1:45" x14ac:dyDescent="0.2">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row>
    <row r="22" spans="1:45" x14ac:dyDescent="0.2">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row>
    <row r="23" spans="1:45" x14ac:dyDescent="0.2">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row>
    <row r="24" spans="1:45" x14ac:dyDescent="0.2">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row>
    <row r="25" spans="1:45" x14ac:dyDescent="0.2">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row>
    <row r="26" spans="1:45" x14ac:dyDescent="0.2">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row>
    <row r="27" spans="1:45" x14ac:dyDescent="0.2">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row>
    <row r="28" spans="1:45" x14ac:dyDescent="0.2">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row>
    <row r="29" spans="1:45" x14ac:dyDescent="0.2">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row>
    <row r="30" spans="1:45" x14ac:dyDescent="0.2">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row>
    <row r="31" spans="1:45" x14ac:dyDescent="0.2">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row>
    <row r="32" spans="1:45" x14ac:dyDescent="0.2">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row>
    <row r="33" spans="1:45" x14ac:dyDescent="0.2">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row>
    <row r="34" spans="1:45" x14ac:dyDescent="0.2">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row>
    <row r="35" spans="1:45" x14ac:dyDescent="0.2">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row>
    <row r="36" spans="1:45" x14ac:dyDescent="0.2">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row>
    <row r="37" spans="1:45" x14ac:dyDescent="0.2">
      <c r="A37" s="81"/>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row>
    <row r="38" spans="1:45" x14ac:dyDescent="0.2">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row>
    <row r="39" spans="1:45" x14ac:dyDescent="0.2">
      <c r="A39" s="81"/>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row>
    <row r="40" spans="1:45" x14ac:dyDescent="0.2">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row>
    <row r="41" spans="1:45" x14ac:dyDescent="0.2">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row>
    <row r="42" spans="1:45" x14ac:dyDescent="0.2">
      <c r="A42" s="81"/>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row>
    <row r="43" spans="1:45" x14ac:dyDescent="0.2">
      <c r="A43" s="81"/>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row>
    <row r="44" spans="1:45" x14ac:dyDescent="0.2">
      <c r="A44" s="81"/>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row>
    <row r="45" spans="1:45" x14ac:dyDescent="0.2">
      <c r="A45" s="81"/>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row>
    <row r="46" spans="1:45" x14ac:dyDescent="0.2">
      <c r="A46" s="81"/>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row>
    <row r="47" spans="1:45" x14ac:dyDescent="0.2">
      <c r="A47" s="81"/>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row>
    <row r="48" spans="1:45" x14ac:dyDescent="0.2">
      <c r="A48" s="81"/>
      <c r="B48" s="81"/>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row>
    <row r="49" spans="1:45" x14ac:dyDescent="0.2">
      <c r="A49" s="81"/>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row>
    <row r="50" spans="1:45" x14ac:dyDescent="0.2">
      <c r="A50" s="81"/>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row>
    <row r="51" spans="1:45" x14ac:dyDescent="0.2">
      <c r="A51" s="81"/>
      <c r="B51" s="8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row>
    <row r="52" spans="1:45" x14ac:dyDescent="0.2">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row>
    <row r="53" spans="1:45" x14ac:dyDescent="0.2">
      <c r="A53" s="81"/>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row>
    <row r="54" spans="1:45" x14ac:dyDescent="0.2">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row>
    <row r="55" spans="1:45" x14ac:dyDescent="0.2">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row>
    <row r="56" spans="1:45" x14ac:dyDescent="0.2">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row>
    <row r="57" spans="1:45" x14ac:dyDescent="0.2">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row>
    <row r="58" spans="1:45" x14ac:dyDescent="0.2">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row>
    <row r="59" spans="1:45" x14ac:dyDescent="0.2">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row>
    <row r="60" spans="1:45" x14ac:dyDescent="0.2">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row>
    <row r="61" spans="1:45" x14ac:dyDescent="0.2">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row>
    <row r="62" spans="1:45" x14ac:dyDescent="0.2">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row>
    <row r="63" spans="1:45" x14ac:dyDescent="0.2">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row>
    <row r="64" spans="1:45" x14ac:dyDescent="0.2">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row>
    <row r="65" spans="1:45" x14ac:dyDescent="0.2">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row>
    <row r="66" spans="1:45" x14ac:dyDescent="0.2">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row>
    <row r="67" spans="1:45" x14ac:dyDescent="0.2">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row>
    <row r="68" spans="1:45" x14ac:dyDescent="0.2">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row>
    <row r="69" spans="1:45" x14ac:dyDescent="0.2">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row>
    <row r="70" spans="1:45" x14ac:dyDescent="0.2">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row>
    <row r="71" spans="1:45" x14ac:dyDescent="0.2">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row>
    <row r="72" spans="1:45" x14ac:dyDescent="0.2">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row>
    <row r="73" spans="1:45" x14ac:dyDescent="0.2">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row>
    <row r="74" spans="1:45" x14ac:dyDescent="0.2">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row>
    <row r="75" spans="1:45" x14ac:dyDescent="0.2">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row>
    <row r="76" spans="1:45" x14ac:dyDescent="0.2">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row>
    <row r="77" spans="1:45" x14ac:dyDescent="0.2">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row>
    <row r="78" spans="1:45" x14ac:dyDescent="0.2">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row>
    <row r="79" spans="1:45" x14ac:dyDescent="0.2">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row>
    <row r="80" spans="1:45" x14ac:dyDescent="0.2">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row>
    <row r="81" spans="1:45" x14ac:dyDescent="0.2">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row>
    <row r="82" spans="1:45" x14ac:dyDescent="0.2">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row>
    <row r="83" spans="1:45" x14ac:dyDescent="0.2">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row>
    <row r="84" spans="1:45" x14ac:dyDescent="0.2">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row>
    <row r="85" spans="1:45" x14ac:dyDescent="0.2">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row>
    <row r="86" spans="1:45" x14ac:dyDescent="0.2">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row>
    <row r="87" spans="1:45" x14ac:dyDescent="0.2">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row>
    <row r="88" spans="1:45" x14ac:dyDescent="0.2">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row>
    <row r="89" spans="1:45" x14ac:dyDescent="0.2">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row>
    <row r="90" spans="1:45" x14ac:dyDescent="0.2">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row>
    <row r="91" spans="1:45" x14ac:dyDescent="0.2">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row>
    <row r="92" spans="1:45" x14ac:dyDescent="0.2">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row>
    <row r="93" spans="1:45" x14ac:dyDescent="0.2">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row>
    <row r="94" spans="1:45" x14ac:dyDescent="0.2">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row>
    <row r="95" spans="1:45" x14ac:dyDescent="0.2">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row>
    <row r="96" spans="1:45" x14ac:dyDescent="0.2">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row>
    <row r="97" spans="1:45" x14ac:dyDescent="0.2">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row>
    <row r="98" spans="1:45" x14ac:dyDescent="0.2">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row>
    <row r="99" spans="1:45" x14ac:dyDescent="0.2">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row>
    <row r="100" spans="1:45" x14ac:dyDescent="0.2">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row>
    <row r="101" spans="1:45" x14ac:dyDescent="0.2">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row>
    <row r="102" spans="1:45" x14ac:dyDescent="0.2">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row>
    <row r="103" spans="1:45" x14ac:dyDescent="0.2">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row>
    <row r="104" spans="1:45" x14ac:dyDescent="0.2">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row>
    <row r="105" spans="1:45" x14ac:dyDescent="0.2">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row>
    <row r="106" spans="1:45" x14ac:dyDescent="0.2">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row>
    <row r="107" spans="1:45" x14ac:dyDescent="0.2">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row>
    <row r="108" spans="1:45" x14ac:dyDescent="0.2">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row>
    <row r="109" spans="1:45" x14ac:dyDescent="0.2">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row>
    <row r="110" spans="1:45" x14ac:dyDescent="0.2">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row>
    <row r="111" spans="1:45" x14ac:dyDescent="0.2">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row>
    <row r="112" spans="1:45" x14ac:dyDescent="0.2">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row>
    <row r="113" spans="1:45" x14ac:dyDescent="0.2">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row>
    <row r="114" spans="1:45" x14ac:dyDescent="0.2">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row>
    <row r="115" spans="1:45" x14ac:dyDescent="0.2">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row>
    <row r="116" spans="1:45" x14ac:dyDescent="0.2">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row>
    <row r="117" spans="1:45" x14ac:dyDescent="0.2">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row>
    <row r="118" spans="1:45" x14ac:dyDescent="0.2">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row>
    <row r="119" spans="1:45" x14ac:dyDescent="0.2">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row>
    <row r="120" spans="1:45" x14ac:dyDescent="0.2">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row>
    <row r="121" spans="1:45" x14ac:dyDescent="0.2">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row>
    <row r="122" spans="1:45" x14ac:dyDescent="0.2">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row>
    <row r="123" spans="1:45" x14ac:dyDescent="0.2">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row>
    <row r="124" spans="1:45" x14ac:dyDescent="0.2">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row>
    <row r="125" spans="1:45" x14ac:dyDescent="0.2">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row>
    <row r="126" spans="1:45" x14ac:dyDescent="0.2">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row>
    <row r="127" spans="1:45" x14ac:dyDescent="0.2">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row>
    <row r="128" spans="1:45" x14ac:dyDescent="0.2">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row>
  </sheetData>
  <phoneticPr fontId="6"/>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EFE37-2FA3-4214-8144-4CFD228506BD}">
  <dimension ref="A1:AS128"/>
  <sheetViews>
    <sheetView view="pageBreakPreview" zoomScale="60" zoomScaleNormal="100" workbookViewId="0">
      <selection activeCell="H47" sqref="H47"/>
    </sheetView>
  </sheetViews>
  <sheetFormatPr defaultRowHeight="17.25" x14ac:dyDescent="0.2"/>
  <cols>
    <col min="1" max="4" width="10.5" customWidth="1"/>
  </cols>
  <sheetData>
    <row r="1" spans="1:45" x14ac:dyDescent="0.2">
      <c r="A1" s="81" t="s">
        <v>889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ht="20.25" customHeight="1" x14ac:dyDescent="0.2">
      <c r="A2" s="444" t="s">
        <v>729</v>
      </c>
      <c r="B2" s="444" t="s">
        <v>730</v>
      </c>
      <c r="C2" s="444"/>
      <c r="D2" s="444"/>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row>
    <row r="3" spans="1:45" ht="20.25" customHeight="1" x14ac:dyDescent="0.2">
      <c r="A3" s="444"/>
      <c r="B3" s="62" t="s">
        <v>731</v>
      </c>
      <c r="C3" s="62" t="s">
        <v>732</v>
      </c>
      <c r="D3" s="62" t="s">
        <v>733</v>
      </c>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row>
    <row r="4" spans="1:45" ht="20.25" customHeight="1" x14ac:dyDescent="0.2">
      <c r="A4" s="182">
        <v>78569</v>
      </c>
      <c r="B4" s="182">
        <v>49629</v>
      </c>
      <c r="C4" s="182">
        <v>26448</v>
      </c>
      <c r="D4" s="182">
        <v>2492</v>
      </c>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row>
    <row r="5" spans="1:45" x14ac:dyDescent="0.2">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row>
    <row r="6" spans="1:45" x14ac:dyDescent="0.2">
      <c r="A6" s="81"/>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row>
    <row r="7" spans="1:45" x14ac:dyDescent="0.2">
      <c r="A7" s="81"/>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row>
    <row r="8" spans="1:45" x14ac:dyDescent="0.2">
      <c r="A8" s="81"/>
      <c r="B8" s="81"/>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row>
    <row r="9" spans="1:45" x14ac:dyDescent="0.2">
      <c r="A9" s="81"/>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row>
    <row r="10" spans="1:45" x14ac:dyDescent="0.2">
      <c r="A10" s="81"/>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row>
    <row r="11" spans="1:45" x14ac:dyDescent="0.2">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row>
    <row r="12" spans="1:45" x14ac:dyDescent="0.2">
      <c r="A12" s="81"/>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row>
    <row r="13" spans="1:45" x14ac:dyDescent="0.2">
      <c r="A13" s="81"/>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row>
    <row r="14" spans="1:45" x14ac:dyDescent="0.2">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row>
    <row r="15" spans="1:45" x14ac:dyDescent="0.2">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row>
    <row r="16" spans="1:45" x14ac:dyDescent="0.2">
      <c r="A16" s="81"/>
      <c r="B16" s="81"/>
      <c r="C16" s="81"/>
      <c r="D16" s="81"/>
      <c r="E16" s="55"/>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row>
    <row r="17" spans="1:45" x14ac:dyDescent="0.2">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row>
    <row r="18" spans="1:45" x14ac:dyDescent="0.2">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row>
    <row r="19" spans="1:45" x14ac:dyDescent="0.2">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row>
    <row r="20" spans="1:45" x14ac:dyDescent="0.2">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row>
    <row r="21" spans="1:45" x14ac:dyDescent="0.2">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row>
    <row r="22" spans="1:45" x14ac:dyDescent="0.2">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row>
    <row r="23" spans="1:45" x14ac:dyDescent="0.2">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row>
    <row r="24" spans="1:45" x14ac:dyDescent="0.2">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row>
    <row r="25" spans="1:45" x14ac:dyDescent="0.2">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row>
    <row r="26" spans="1:45" x14ac:dyDescent="0.2">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row>
    <row r="27" spans="1:45" x14ac:dyDescent="0.2">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row>
    <row r="28" spans="1:45" x14ac:dyDescent="0.2">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row>
    <row r="29" spans="1:45" x14ac:dyDescent="0.2">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row>
    <row r="30" spans="1:45" x14ac:dyDescent="0.2">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row>
    <row r="31" spans="1:45" x14ac:dyDescent="0.2">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row>
    <row r="32" spans="1:45" x14ac:dyDescent="0.2">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row>
    <row r="33" spans="1:45" x14ac:dyDescent="0.2">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row>
    <row r="34" spans="1:45" x14ac:dyDescent="0.2">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row>
    <row r="35" spans="1:45" x14ac:dyDescent="0.2">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row>
    <row r="36" spans="1:45" x14ac:dyDescent="0.2">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row>
    <row r="37" spans="1:45" x14ac:dyDescent="0.2">
      <c r="A37" s="81"/>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row>
    <row r="38" spans="1:45" x14ac:dyDescent="0.2">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row>
    <row r="39" spans="1:45" x14ac:dyDescent="0.2">
      <c r="A39" s="81"/>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row>
    <row r="40" spans="1:45" x14ac:dyDescent="0.2">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row>
    <row r="41" spans="1:45" x14ac:dyDescent="0.2">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row>
    <row r="42" spans="1:45" x14ac:dyDescent="0.2">
      <c r="A42" s="81"/>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row>
    <row r="43" spans="1:45" x14ac:dyDescent="0.2">
      <c r="A43" s="81"/>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row>
    <row r="44" spans="1:45" x14ac:dyDescent="0.2">
      <c r="A44" s="81"/>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row>
    <row r="45" spans="1:45" x14ac:dyDescent="0.2">
      <c r="A45" s="81"/>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row>
    <row r="46" spans="1:45" x14ac:dyDescent="0.2">
      <c r="A46" s="81"/>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row>
    <row r="47" spans="1:45" x14ac:dyDescent="0.2">
      <c r="A47" s="81"/>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row>
    <row r="48" spans="1:45" x14ac:dyDescent="0.2">
      <c r="A48" s="81"/>
      <c r="B48" s="81"/>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row>
    <row r="49" spans="1:45" x14ac:dyDescent="0.2">
      <c r="A49" s="81"/>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row>
    <row r="50" spans="1:45" x14ac:dyDescent="0.2">
      <c r="A50" s="81"/>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row>
    <row r="51" spans="1:45" x14ac:dyDescent="0.2">
      <c r="A51" s="81"/>
      <c r="B51" s="8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row>
    <row r="52" spans="1:45" x14ac:dyDescent="0.2">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row>
    <row r="53" spans="1:45" x14ac:dyDescent="0.2">
      <c r="A53" s="81"/>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row>
    <row r="54" spans="1:45" x14ac:dyDescent="0.2">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row>
    <row r="55" spans="1:45" x14ac:dyDescent="0.2">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row>
    <row r="56" spans="1:45" x14ac:dyDescent="0.2">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row>
    <row r="57" spans="1:45" x14ac:dyDescent="0.2">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row>
    <row r="58" spans="1:45" x14ac:dyDescent="0.2">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row>
    <row r="59" spans="1:45" x14ac:dyDescent="0.2">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row>
    <row r="60" spans="1:45" x14ac:dyDescent="0.2">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row>
    <row r="61" spans="1:45" x14ac:dyDescent="0.2">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row>
    <row r="62" spans="1:45" x14ac:dyDescent="0.2">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row>
    <row r="63" spans="1:45" x14ac:dyDescent="0.2">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row>
    <row r="64" spans="1:45" x14ac:dyDescent="0.2">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row>
    <row r="65" spans="1:45" x14ac:dyDescent="0.2">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row>
    <row r="66" spans="1:45" x14ac:dyDescent="0.2">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row>
    <row r="67" spans="1:45" x14ac:dyDescent="0.2">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row>
    <row r="68" spans="1:45" x14ac:dyDescent="0.2">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row>
    <row r="69" spans="1:45" x14ac:dyDescent="0.2">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row>
    <row r="70" spans="1:45" x14ac:dyDescent="0.2">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row>
    <row r="71" spans="1:45" x14ac:dyDescent="0.2">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row>
    <row r="72" spans="1:45" x14ac:dyDescent="0.2">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row>
    <row r="73" spans="1:45" x14ac:dyDescent="0.2">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row>
    <row r="74" spans="1:45" x14ac:dyDescent="0.2">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row>
    <row r="75" spans="1:45" x14ac:dyDescent="0.2">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row>
    <row r="76" spans="1:45" x14ac:dyDescent="0.2">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row>
    <row r="77" spans="1:45" x14ac:dyDescent="0.2">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row>
    <row r="78" spans="1:45" x14ac:dyDescent="0.2">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row>
    <row r="79" spans="1:45" x14ac:dyDescent="0.2">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row>
    <row r="80" spans="1:45" x14ac:dyDescent="0.2">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row>
    <row r="81" spans="1:45" x14ac:dyDescent="0.2">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row>
    <row r="82" spans="1:45" x14ac:dyDescent="0.2">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row>
    <row r="83" spans="1:45" x14ac:dyDescent="0.2">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row>
    <row r="84" spans="1:45" x14ac:dyDescent="0.2">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row>
    <row r="85" spans="1:45" x14ac:dyDescent="0.2">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row>
    <row r="86" spans="1:45" x14ac:dyDescent="0.2">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row>
    <row r="87" spans="1:45" x14ac:dyDescent="0.2">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row>
    <row r="88" spans="1:45" x14ac:dyDescent="0.2">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row>
    <row r="89" spans="1:45" x14ac:dyDescent="0.2">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row>
    <row r="90" spans="1:45" x14ac:dyDescent="0.2">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row>
    <row r="91" spans="1:45" x14ac:dyDescent="0.2">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row>
    <row r="92" spans="1:45" x14ac:dyDescent="0.2">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row>
    <row r="93" spans="1:45" x14ac:dyDescent="0.2">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row>
    <row r="94" spans="1:45" x14ac:dyDescent="0.2">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row>
    <row r="95" spans="1:45" x14ac:dyDescent="0.2">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row>
    <row r="96" spans="1:45" x14ac:dyDescent="0.2">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row>
    <row r="97" spans="1:45" x14ac:dyDescent="0.2">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row>
    <row r="98" spans="1:45" x14ac:dyDescent="0.2">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row>
    <row r="99" spans="1:45" x14ac:dyDescent="0.2">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row>
    <row r="100" spans="1:45" x14ac:dyDescent="0.2">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row>
    <row r="101" spans="1:45" x14ac:dyDescent="0.2">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row>
    <row r="102" spans="1:45" x14ac:dyDescent="0.2">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row>
    <row r="103" spans="1:45" x14ac:dyDescent="0.2">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row>
    <row r="104" spans="1:45" x14ac:dyDescent="0.2">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row>
    <row r="105" spans="1:45" x14ac:dyDescent="0.2">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row>
    <row r="106" spans="1:45" x14ac:dyDescent="0.2">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row>
    <row r="107" spans="1:45" x14ac:dyDescent="0.2">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row>
    <row r="108" spans="1:45" x14ac:dyDescent="0.2">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row>
    <row r="109" spans="1:45" x14ac:dyDescent="0.2">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row>
    <row r="110" spans="1:45" x14ac:dyDescent="0.2">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row>
    <row r="111" spans="1:45" x14ac:dyDescent="0.2">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row>
    <row r="112" spans="1:45" x14ac:dyDescent="0.2">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row>
    <row r="113" spans="1:45" x14ac:dyDescent="0.2">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row>
    <row r="114" spans="1:45" x14ac:dyDescent="0.2">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row>
    <row r="115" spans="1:45" x14ac:dyDescent="0.2">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row>
    <row r="116" spans="1:45" x14ac:dyDescent="0.2">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row>
    <row r="117" spans="1:45" x14ac:dyDescent="0.2">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row>
    <row r="118" spans="1:45" x14ac:dyDescent="0.2">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row>
    <row r="119" spans="1:45" x14ac:dyDescent="0.2">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row>
    <row r="120" spans="1:45" x14ac:dyDescent="0.2">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row>
    <row r="121" spans="1:45" x14ac:dyDescent="0.2">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row>
    <row r="122" spans="1:45" x14ac:dyDescent="0.2">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row>
    <row r="123" spans="1:45" x14ac:dyDescent="0.2">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row>
    <row r="124" spans="1:45" x14ac:dyDescent="0.2">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row>
    <row r="125" spans="1:45" x14ac:dyDescent="0.2">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row>
    <row r="126" spans="1:45" x14ac:dyDescent="0.2">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row>
    <row r="127" spans="1:45" x14ac:dyDescent="0.2">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row>
    <row r="128" spans="1:45" x14ac:dyDescent="0.2">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row>
  </sheetData>
  <mergeCells count="2">
    <mergeCell ref="A2:A3"/>
    <mergeCell ref="B2:D2"/>
  </mergeCells>
  <phoneticPr fontId="6"/>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0DB75-7397-4B6C-9534-FAB21078E2EA}">
  <dimension ref="A1:G9"/>
  <sheetViews>
    <sheetView view="pageBreakPreview" zoomScaleNormal="100" zoomScaleSheetLayoutView="100" workbookViewId="0">
      <selection activeCell="G33" sqref="G33"/>
    </sheetView>
  </sheetViews>
  <sheetFormatPr defaultRowHeight="13.5" x14ac:dyDescent="0.15"/>
  <cols>
    <col min="1" max="1" width="3.5" style="479" customWidth="1"/>
    <col min="2" max="2" width="11.3984375" style="479" customWidth="1"/>
    <col min="3" max="3" width="6.19921875" style="479" customWidth="1"/>
    <col min="4" max="7" width="8.3984375" style="479" customWidth="1"/>
    <col min="8" max="16384" width="8.796875" style="479"/>
  </cols>
  <sheetData>
    <row r="1" spans="1:7" x14ac:dyDescent="0.15">
      <c r="A1" s="479" t="s">
        <v>1122</v>
      </c>
    </row>
    <row r="2" spans="1:7" ht="14.25" thickBot="1" x14ac:dyDescent="0.2"/>
    <row r="3" spans="1:7" ht="15.6" customHeight="1" thickBot="1" x14ac:dyDescent="0.2">
      <c r="B3" s="598"/>
      <c r="C3" s="597"/>
      <c r="D3" s="596" t="s">
        <v>1121</v>
      </c>
      <c r="E3" s="595" t="s">
        <v>1120</v>
      </c>
      <c r="F3" s="595" t="s">
        <v>1119</v>
      </c>
      <c r="G3" s="594" t="s">
        <v>1118</v>
      </c>
    </row>
    <row r="4" spans="1:7" ht="17.45" customHeight="1" x14ac:dyDescent="0.15">
      <c r="B4" s="593" t="s">
        <v>1117</v>
      </c>
      <c r="C4" s="592" t="s">
        <v>1113</v>
      </c>
      <c r="D4" s="591">
        <v>16.899999999999999</v>
      </c>
      <c r="E4" s="590">
        <v>8.4</v>
      </c>
      <c r="F4" s="590">
        <v>3.2</v>
      </c>
      <c r="G4" s="589">
        <v>28.5</v>
      </c>
    </row>
    <row r="5" spans="1:7" ht="17.45" customHeight="1" x14ac:dyDescent="0.15">
      <c r="B5" s="585" t="s">
        <v>1116</v>
      </c>
      <c r="C5" s="584" t="s">
        <v>1110</v>
      </c>
      <c r="D5" s="583">
        <v>59</v>
      </c>
      <c r="E5" s="582">
        <v>30</v>
      </c>
      <c r="F5" s="582">
        <v>11</v>
      </c>
      <c r="G5" s="581">
        <v>100</v>
      </c>
    </row>
    <row r="6" spans="1:7" ht="17.45" customHeight="1" x14ac:dyDescent="0.15">
      <c r="B6" s="580" t="s">
        <v>1115</v>
      </c>
      <c r="C6" s="579" t="s">
        <v>1113</v>
      </c>
      <c r="D6" s="588">
        <v>1</v>
      </c>
      <c r="E6" s="587">
        <v>0.4</v>
      </c>
      <c r="F6" s="587">
        <v>5.9</v>
      </c>
      <c r="G6" s="586">
        <v>7.3000000000000007</v>
      </c>
    </row>
    <row r="7" spans="1:7" ht="17.45" customHeight="1" x14ac:dyDescent="0.15">
      <c r="B7" s="585" t="s">
        <v>1112</v>
      </c>
      <c r="C7" s="584" t="s">
        <v>1110</v>
      </c>
      <c r="D7" s="583">
        <v>13</v>
      </c>
      <c r="E7" s="582">
        <v>5</v>
      </c>
      <c r="F7" s="582">
        <v>81</v>
      </c>
      <c r="G7" s="581">
        <v>100</v>
      </c>
    </row>
    <row r="8" spans="1:7" ht="17.45" customHeight="1" x14ac:dyDescent="0.15">
      <c r="B8" s="580" t="s">
        <v>1114</v>
      </c>
      <c r="C8" s="579" t="s">
        <v>1113</v>
      </c>
      <c r="D8" s="578">
        <v>0.6</v>
      </c>
      <c r="E8" s="577">
        <v>0.2</v>
      </c>
      <c r="F8" s="576">
        <v>2</v>
      </c>
      <c r="G8" s="575">
        <v>2.8</v>
      </c>
    </row>
    <row r="9" spans="1:7" ht="17.45" customHeight="1" thickBot="1" x14ac:dyDescent="0.2">
      <c r="B9" s="574" t="s">
        <v>1112</v>
      </c>
      <c r="C9" s="573" t="s">
        <v>1110</v>
      </c>
      <c r="D9" s="572">
        <v>20</v>
      </c>
      <c r="E9" s="571">
        <v>8</v>
      </c>
      <c r="F9" s="571">
        <v>72</v>
      </c>
      <c r="G9" s="570">
        <v>100</v>
      </c>
    </row>
  </sheetData>
  <mergeCells count="1">
    <mergeCell ref="B3:C3"/>
  </mergeCells>
  <phoneticPr fontId="6"/>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1174F-A0E4-4E54-8761-C366C8F3D0B1}">
  <dimension ref="A1:F40"/>
  <sheetViews>
    <sheetView view="pageBreakPreview" topLeftCell="A12" zoomScaleNormal="100" zoomScaleSheetLayoutView="100" workbookViewId="0">
      <selection activeCell="G33" sqref="G33"/>
    </sheetView>
  </sheetViews>
  <sheetFormatPr defaultRowHeight="13.5" x14ac:dyDescent="0.15"/>
  <cols>
    <col min="1" max="1" width="6.3984375" style="479" customWidth="1"/>
    <col min="2" max="2" width="11.3984375" style="479" customWidth="1"/>
    <col min="3" max="3" width="8.3984375" style="479" customWidth="1"/>
    <col min="4" max="13" width="8.296875" style="479" customWidth="1"/>
    <col min="14" max="16384" width="8.796875" style="479"/>
  </cols>
  <sheetData>
    <row r="1" spans="1:6" x14ac:dyDescent="0.15">
      <c r="A1" s="479" t="s">
        <v>1148</v>
      </c>
    </row>
    <row r="3" spans="1:6" ht="15.6" customHeight="1" thickBot="1" x14ac:dyDescent="0.2">
      <c r="A3" s="479" t="s">
        <v>1147</v>
      </c>
      <c r="F3" s="479" t="s">
        <v>1144</v>
      </c>
    </row>
    <row r="4" spans="1:6" ht="15.6" customHeight="1" thickBot="1" x14ac:dyDescent="0.2">
      <c r="A4" s="639"/>
      <c r="B4" s="617" t="s">
        <v>1015</v>
      </c>
      <c r="C4" s="619" t="s">
        <v>1143</v>
      </c>
      <c r="D4" s="618" t="s">
        <v>1142</v>
      </c>
      <c r="E4" s="618" t="s">
        <v>1141</v>
      </c>
      <c r="F4" s="617" t="s">
        <v>1118</v>
      </c>
    </row>
    <row r="5" spans="1:6" ht="15.6" customHeight="1" x14ac:dyDescent="0.15">
      <c r="A5" s="638" t="s">
        <v>1140</v>
      </c>
      <c r="B5" s="637" t="s">
        <v>1139</v>
      </c>
      <c r="C5" s="614">
        <v>47.6</v>
      </c>
      <c r="D5" s="613">
        <v>12.8</v>
      </c>
      <c r="E5" s="613">
        <v>4.7</v>
      </c>
      <c r="F5" s="612">
        <v>65.099999999999994</v>
      </c>
    </row>
    <row r="6" spans="1:6" ht="15.6" customHeight="1" x14ac:dyDescent="0.15">
      <c r="A6" s="630" t="s">
        <v>1138</v>
      </c>
      <c r="B6" s="629" t="s">
        <v>1137</v>
      </c>
      <c r="C6" s="611">
        <v>43.5</v>
      </c>
      <c r="D6" s="610">
        <v>14.3</v>
      </c>
      <c r="E6" s="610">
        <v>4.9000000000000004</v>
      </c>
      <c r="F6" s="609">
        <v>62.7</v>
      </c>
    </row>
    <row r="7" spans="1:6" ht="15.6" customHeight="1" x14ac:dyDescent="0.15">
      <c r="A7" s="630" t="s">
        <v>1136</v>
      </c>
      <c r="B7" s="629" t="s">
        <v>1135</v>
      </c>
      <c r="C7" s="611">
        <v>37.799999999999997</v>
      </c>
      <c r="D7" s="610">
        <v>14.3</v>
      </c>
      <c r="E7" s="610">
        <v>5.5</v>
      </c>
      <c r="F7" s="609">
        <v>57.6</v>
      </c>
    </row>
    <row r="8" spans="1:6" ht="15.6" customHeight="1" x14ac:dyDescent="0.15">
      <c r="A8" s="630" t="s">
        <v>1134</v>
      </c>
      <c r="B8" s="629" t="s">
        <v>1133</v>
      </c>
      <c r="C8" s="611">
        <v>32.299999999999997</v>
      </c>
      <c r="D8" s="610">
        <v>13.8</v>
      </c>
      <c r="E8" s="610">
        <v>5</v>
      </c>
      <c r="F8" s="609">
        <v>51.1</v>
      </c>
    </row>
    <row r="9" spans="1:6" ht="15.6" customHeight="1" x14ac:dyDescent="0.15">
      <c r="A9" s="630" t="s">
        <v>1132</v>
      </c>
      <c r="B9" s="629" t="s">
        <v>1042</v>
      </c>
      <c r="C9" s="611">
        <v>25.9</v>
      </c>
      <c r="D9" s="610">
        <v>11.5</v>
      </c>
      <c r="E9" s="610">
        <v>4.7</v>
      </c>
      <c r="F9" s="609">
        <v>42.1</v>
      </c>
    </row>
    <row r="10" spans="1:6" ht="15.6" customHeight="1" x14ac:dyDescent="0.15">
      <c r="A10" s="630" t="s">
        <v>1130</v>
      </c>
      <c r="B10" s="629" t="s">
        <v>1129</v>
      </c>
      <c r="C10" s="611">
        <v>20.7</v>
      </c>
      <c r="D10" s="610">
        <v>9.9</v>
      </c>
      <c r="E10" s="610">
        <v>4.3</v>
      </c>
      <c r="F10" s="609">
        <v>34.9</v>
      </c>
    </row>
    <row r="11" spans="1:6" ht="15.6" customHeight="1" x14ac:dyDescent="0.15">
      <c r="A11" s="630" t="s">
        <v>1128</v>
      </c>
      <c r="B11" s="629" t="s">
        <v>1012</v>
      </c>
      <c r="C11" s="611">
        <v>18.5</v>
      </c>
      <c r="D11" s="610">
        <v>9.6999999999999993</v>
      </c>
      <c r="E11" s="610">
        <v>3.3</v>
      </c>
      <c r="F11" s="609">
        <f>SUM(C11:E11)</f>
        <v>31.5</v>
      </c>
    </row>
    <row r="12" spans="1:6" ht="15.6" customHeight="1" x14ac:dyDescent="0.15">
      <c r="A12" s="630" t="s">
        <v>1126</v>
      </c>
      <c r="B12" s="629" t="s">
        <v>1127</v>
      </c>
      <c r="C12" s="611">
        <v>17.3</v>
      </c>
      <c r="D12" s="610">
        <v>9.1</v>
      </c>
      <c r="E12" s="610">
        <v>3.2</v>
      </c>
      <c r="F12" s="609">
        <v>29.6</v>
      </c>
    </row>
    <row r="13" spans="1:6" ht="15.6" customHeight="1" x14ac:dyDescent="0.15">
      <c r="A13" s="630" t="s">
        <v>1126</v>
      </c>
      <c r="B13" s="629" t="s">
        <v>1125</v>
      </c>
      <c r="C13" s="611">
        <v>16.899999999999999</v>
      </c>
      <c r="D13" s="610">
        <v>8.3000000000000007</v>
      </c>
      <c r="E13" s="610">
        <v>3.2</v>
      </c>
      <c r="F13" s="609">
        <v>28.4</v>
      </c>
    </row>
    <row r="14" spans="1:6" ht="15.6" customHeight="1" thickBot="1" x14ac:dyDescent="0.2">
      <c r="A14" s="628" t="s">
        <v>1124</v>
      </c>
      <c r="B14" s="627" t="s">
        <v>1123</v>
      </c>
      <c r="C14" s="626">
        <v>16</v>
      </c>
      <c r="D14" s="625">
        <v>9</v>
      </c>
      <c r="E14" s="625">
        <v>3</v>
      </c>
      <c r="F14" s="624">
        <v>28</v>
      </c>
    </row>
    <row r="15" spans="1:6" ht="15.6" customHeight="1" x14ac:dyDescent="0.15">
      <c r="A15" s="622"/>
      <c r="B15" s="622"/>
      <c r="C15" s="622"/>
      <c r="D15" s="622"/>
      <c r="E15" s="622"/>
      <c r="F15" s="622"/>
    </row>
    <row r="16" spans="1:6" ht="15.6" customHeight="1" thickBot="1" x14ac:dyDescent="0.2">
      <c r="A16" s="622" t="s">
        <v>1146</v>
      </c>
      <c r="B16" s="622"/>
      <c r="C16" s="640"/>
      <c r="D16" s="640"/>
      <c r="E16" s="640"/>
      <c r="F16" s="479" t="s">
        <v>1144</v>
      </c>
    </row>
    <row r="17" spans="1:6" ht="15.6" customHeight="1" thickBot="1" x14ac:dyDescent="0.2">
      <c r="A17" s="639"/>
      <c r="B17" s="617" t="s">
        <v>1015</v>
      </c>
      <c r="C17" s="619" t="s">
        <v>1143</v>
      </c>
      <c r="D17" s="618" t="s">
        <v>1142</v>
      </c>
      <c r="E17" s="618" t="s">
        <v>1141</v>
      </c>
      <c r="F17" s="617" t="s">
        <v>1118</v>
      </c>
    </row>
    <row r="18" spans="1:6" ht="15.6" customHeight="1" x14ac:dyDescent="0.15">
      <c r="A18" s="638" t="s">
        <v>1140</v>
      </c>
      <c r="B18" s="637" t="s">
        <v>1139</v>
      </c>
      <c r="C18" s="636">
        <v>24</v>
      </c>
      <c r="D18" s="635">
        <v>20</v>
      </c>
      <c r="E18" s="635">
        <v>9</v>
      </c>
      <c r="F18" s="634">
        <v>53</v>
      </c>
    </row>
    <row r="19" spans="1:6" ht="15.6" customHeight="1" x14ac:dyDescent="0.15">
      <c r="A19" s="630" t="s">
        <v>1138</v>
      </c>
      <c r="B19" s="629" t="s">
        <v>1137</v>
      </c>
      <c r="C19" s="633">
        <v>26</v>
      </c>
      <c r="D19" s="632">
        <v>18</v>
      </c>
      <c r="E19" s="632">
        <v>9</v>
      </c>
      <c r="F19" s="631">
        <v>53</v>
      </c>
    </row>
    <row r="20" spans="1:6" ht="15.6" customHeight="1" x14ac:dyDescent="0.15">
      <c r="A20" s="630" t="s">
        <v>1136</v>
      </c>
      <c r="B20" s="629" t="s">
        <v>1135</v>
      </c>
      <c r="C20" s="633">
        <v>24.2</v>
      </c>
      <c r="D20" s="632">
        <v>17.100000000000001</v>
      </c>
      <c r="E20" s="632">
        <v>10</v>
      </c>
      <c r="F20" s="631">
        <v>51</v>
      </c>
    </row>
    <row r="21" spans="1:6" ht="15.6" customHeight="1" x14ac:dyDescent="0.15">
      <c r="A21" s="630" t="s">
        <v>1134</v>
      </c>
      <c r="B21" s="629" t="s">
        <v>1133</v>
      </c>
      <c r="C21" s="611">
        <v>23</v>
      </c>
      <c r="D21" s="610">
        <v>13.6</v>
      </c>
      <c r="E21" s="610">
        <v>8.6</v>
      </c>
      <c r="F21" s="609">
        <v>45.2</v>
      </c>
    </row>
    <row r="22" spans="1:6" ht="15.6" customHeight="1" x14ac:dyDescent="0.15">
      <c r="A22" s="630" t="s">
        <v>1132</v>
      </c>
      <c r="B22" s="629" t="s">
        <v>1131</v>
      </c>
      <c r="C22" s="611">
        <v>18.399999999999999</v>
      </c>
      <c r="D22" s="610">
        <v>9.1999999999999993</v>
      </c>
      <c r="E22" s="610">
        <v>8.6999999999999993</v>
      </c>
      <c r="F22" s="609">
        <v>36.299999999999997</v>
      </c>
    </row>
    <row r="23" spans="1:6" ht="15.6" customHeight="1" x14ac:dyDescent="0.15">
      <c r="A23" s="630" t="s">
        <v>1130</v>
      </c>
      <c r="B23" s="629" t="s">
        <v>1129</v>
      </c>
      <c r="C23" s="611">
        <v>16.8</v>
      </c>
      <c r="D23" s="610">
        <v>8.1</v>
      </c>
      <c r="E23" s="610">
        <v>8.5</v>
      </c>
      <c r="F23" s="609">
        <v>33.4</v>
      </c>
    </row>
    <row r="24" spans="1:6" ht="15.6" customHeight="1" x14ac:dyDescent="0.15">
      <c r="A24" s="630" t="s">
        <v>1128</v>
      </c>
      <c r="B24" s="629" t="s">
        <v>1012</v>
      </c>
      <c r="C24" s="611">
        <v>17</v>
      </c>
      <c r="D24" s="610">
        <v>7.3</v>
      </c>
      <c r="E24" s="610">
        <v>7.2</v>
      </c>
      <c r="F24" s="609">
        <f>SUM(C24:E24)</f>
        <v>31.5</v>
      </c>
    </row>
    <row r="25" spans="1:6" ht="15.6" customHeight="1" x14ac:dyDescent="0.15">
      <c r="A25" s="630" t="s">
        <v>1126</v>
      </c>
      <c r="B25" s="629" t="s">
        <v>1127</v>
      </c>
      <c r="C25" s="611">
        <v>17.2</v>
      </c>
      <c r="D25" s="610">
        <v>6.4</v>
      </c>
      <c r="E25" s="610">
        <v>7.1</v>
      </c>
      <c r="F25" s="609">
        <v>30.7</v>
      </c>
    </row>
    <row r="26" spans="1:6" ht="15.6" customHeight="1" x14ac:dyDescent="0.15">
      <c r="A26" s="630" t="s">
        <v>1126</v>
      </c>
      <c r="B26" s="629" t="s">
        <v>1125</v>
      </c>
      <c r="C26" s="611">
        <v>16.8</v>
      </c>
      <c r="D26" s="610">
        <v>6.4</v>
      </c>
      <c r="E26" s="610">
        <v>7</v>
      </c>
      <c r="F26" s="609">
        <v>30.2</v>
      </c>
    </row>
    <row r="27" spans="1:6" ht="15.6" customHeight="1" thickBot="1" x14ac:dyDescent="0.2">
      <c r="A27" s="628" t="s">
        <v>1124</v>
      </c>
      <c r="B27" s="627" t="s">
        <v>1123</v>
      </c>
      <c r="C27" s="626">
        <v>16</v>
      </c>
      <c r="D27" s="625">
        <v>6</v>
      </c>
      <c r="E27" s="625">
        <v>7</v>
      </c>
      <c r="F27" s="624">
        <v>29</v>
      </c>
    </row>
    <row r="28" spans="1:6" ht="15.6" customHeight="1" x14ac:dyDescent="0.15">
      <c r="A28" s="622"/>
      <c r="B28" s="622"/>
      <c r="C28" s="623"/>
      <c r="D28" s="623"/>
      <c r="E28" s="623"/>
      <c r="F28" s="623"/>
    </row>
    <row r="29" spans="1:6" ht="15.6" customHeight="1" thickBot="1" x14ac:dyDescent="0.2">
      <c r="A29" s="622" t="s">
        <v>1145</v>
      </c>
      <c r="B29" s="622"/>
      <c r="C29" s="622"/>
      <c r="D29" s="622"/>
      <c r="E29" s="622"/>
      <c r="F29" s="479" t="s">
        <v>1144</v>
      </c>
    </row>
    <row r="30" spans="1:6" ht="15.6" customHeight="1" thickBot="1" x14ac:dyDescent="0.2">
      <c r="A30" s="621"/>
      <c r="B30" s="620" t="s">
        <v>1015</v>
      </c>
      <c r="C30" s="619" t="s">
        <v>1143</v>
      </c>
      <c r="D30" s="618" t="s">
        <v>1142</v>
      </c>
      <c r="E30" s="618" t="s">
        <v>1141</v>
      </c>
      <c r="F30" s="617" t="s">
        <v>1118</v>
      </c>
    </row>
    <row r="31" spans="1:6" ht="15.6" customHeight="1" x14ac:dyDescent="0.15">
      <c r="A31" s="616" t="s">
        <v>1140</v>
      </c>
      <c r="B31" s="615" t="s">
        <v>1139</v>
      </c>
      <c r="C31" s="614">
        <v>2.5</v>
      </c>
      <c r="D31" s="613">
        <v>0.8</v>
      </c>
      <c r="E31" s="613">
        <v>0.8</v>
      </c>
      <c r="F31" s="612">
        <v>4.0999999999999996</v>
      </c>
    </row>
    <row r="32" spans="1:6" ht="15.6" customHeight="1" x14ac:dyDescent="0.15">
      <c r="A32" s="608" t="s">
        <v>1138</v>
      </c>
      <c r="B32" s="607" t="s">
        <v>1137</v>
      </c>
      <c r="C32" s="611">
        <v>2.4</v>
      </c>
      <c r="D32" s="610">
        <v>0.7</v>
      </c>
      <c r="E32" s="610">
        <v>0.8</v>
      </c>
      <c r="F32" s="609">
        <v>3.9</v>
      </c>
    </row>
    <row r="33" spans="1:6" ht="15.6" customHeight="1" x14ac:dyDescent="0.15">
      <c r="A33" s="608" t="s">
        <v>1136</v>
      </c>
      <c r="B33" s="607" t="s">
        <v>1135</v>
      </c>
      <c r="C33" s="611">
        <v>2.2000000000000002</v>
      </c>
      <c r="D33" s="610">
        <v>0.7</v>
      </c>
      <c r="E33" s="610">
        <v>0.8</v>
      </c>
      <c r="F33" s="609">
        <v>3.7</v>
      </c>
    </row>
    <row r="34" spans="1:6" ht="15.6" customHeight="1" x14ac:dyDescent="0.15">
      <c r="A34" s="608" t="s">
        <v>1134</v>
      </c>
      <c r="B34" s="607" t="s">
        <v>1133</v>
      </c>
      <c r="C34" s="606">
        <v>1.96</v>
      </c>
      <c r="D34" s="605">
        <v>0.72</v>
      </c>
      <c r="E34" s="605">
        <v>0.72</v>
      </c>
      <c r="F34" s="604">
        <v>3.4</v>
      </c>
    </row>
    <row r="35" spans="1:6" ht="15.6" customHeight="1" x14ac:dyDescent="0.15">
      <c r="A35" s="608" t="s">
        <v>1132</v>
      </c>
      <c r="B35" s="607" t="s">
        <v>1131</v>
      </c>
      <c r="C35" s="606">
        <v>1.51</v>
      </c>
      <c r="D35" s="605">
        <v>0.42</v>
      </c>
      <c r="E35" s="605">
        <v>0.79</v>
      </c>
      <c r="F35" s="604">
        <v>2.72</v>
      </c>
    </row>
    <row r="36" spans="1:6" ht="15.6" customHeight="1" x14ac:dyDescent="0.15">
      <c r="A36" s="608" t="s">
        <v>1130</v>
      </c>
      <c r="B36" s="607" t="s">
        <v>1129</v>
      </c>
      <c r="C36" s="606">
        <v>1.3</v>
      </c>
      <c r="D36" s="605">
        <v>0.33</v>
      </c>
      <c r="E36" s="605">
        <v>0.36</v>
      </c>
      <c r="F36" s="604">
        <v>1.99</v>
      </c>
    </row>
    <row r="37" spans="1:6" ht="15.6" customHeight="1" x14ac:dyDescent="0.15">
      <c r="A37" s="608" t="s">
        <v>1128</v>
      </c>
      <c r="B37" s="607" t="s">
        <v>1012</v>
      </c>
      <c r="C37" s="606">
        <v>1.27</v>
      </c>
      <c r="D37" s="605">
        <v>0.34</v>
      </c>
      <c r="E37" s="605">
        <v>0.28000000000000003</v>
      </c>
      <c r="F37" s="604">
        <v>1.89</v>
      </c>
    </row>
    <row r="38" spans="1:6" ht="15.6" customHeight="1" x14ac:dyDescent="0.15">
      <c r="A38" s="608" t="s">
        <v>1126</v>
      </c>
      <c r="B38" s="607" t="s">
        <v>1127</v>
      </c>
      <c r="C38" s="606">
        <v>1.3</v>
      </c>
      <c r="D38" s="605">
        <v>0.33</v>
      </c>
      <c r="E38" s="605">
        <v>0.26</v>
      </c>
      <c r="F38" s="604">
        <v>1.89</v>
      </c>
    </row>
    <row r="39" spans="1:6" ht="15.6" customHeight="1" x14ac:dyDescent="0.15">
      <c r="A39" s="608" t="s">
        <v>1126</v>
      </c>
      <c r="B39" s="607" t="s">
        <v>1125</v>
      </c>
      <c r="C39" s="606">
        <v>1.26</v>
      </c>
      <c r="D39" s="605">
        <v>0.32</v>
      </c>
      <c r="E39" s="605">
        <v>0.28000000000000003</v>
      </c>
      <c r="F39" s="604">
        <v>1.86</v>
      </c>
    </row>
    <row r="40" spans="1:6" ht="15.6" customHeight="1" thickBot="1" x14ac:dyDescent="0.2">
      <c r="A40" s="603" t="s">
        <v>1124</v>
      </c>
      <c r="B40" s="602" t="s">
        <v>1123</v>
      </c>
      <c r="C40" s="601">
        <v>1.2</v>
      </c>
      <c r="D40" s="600">
        <v>0.3</v>
      </c>
      <c r="E40" s="600">
        <v>0.3</v>
      </c>
      <c r="F40" s="599">
        <v>1.8</v>
      </c>
    </row>
  </sheetData>
  <phoneticPr fontId="6"/>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D9FB2-302A-48E8-9F21-6C256C5EF6C3}">
  <dimension ref="A1:AS128"/>
  <sheetViews>
    <sheetView view="pageBreakPreview" zoomScale="60" zoomScaleNormal="100" workbookViewId="0">
      <selection activeCell="H47" sqref="H47"/>
    </sheetView>
  </sheetViews>
  <sheetFormatPr defaultRowHeight="17.25" x14ac:dyDescent="0.2"/>
  <cols>
    <col min="1" max="1" width="3.796875" customWidth="1"/>
    <col min="2" max="2" width="17.796875" customWidth="1"/>
    <col min="3" max="3" width="11.09765625" customWidth="1"/>
    <col min="4" max="4" width="9.8984375" customWidth="1"/>
    <col min="5" max="5" width="11.09765625" customWidth="1"/>
    <col min="6" max="6" width="11.69921875" customWidth="1"/>
  </cols>
  <sheetData>
    <row r="1" spans="1:45" x14ac:dyDescent="0.2">
      <c r="A1" s="81" t="s">
        <v>846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ht="18" customHeight="1" x14ac:dyDescent="0.2">
      <c r="A2" s="311" t="s">
        <v>765</v>
      </c>
      <c r="B2" s="311"/>
      <c r="C2" s="311" t="s">
        <v>499</v>
      </c>
      <c r="D2" s="311"/>
      <c r="E2" s="311" t="s">
        <v>500</v>
      </c>
      <c r="F2" s="31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row>
    <row r="3" spans="1:45" x14ac:dyDescent="0.2">
      <c r="A3" s="311"/>
      <c r="B3" s="311"/>
      <c r="C3" s="33" t="s">
        <v>734</v>
      </c>
      <c r="D3" s="33" t="s">
        <v>735</v>
      </c>
      <c r="E3" s="33" t="s">
        <v>734</v>
      </c>
      <c r="F3" s="33" t="s">
        <v>735</v>
      </c>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row>
    <row r="4" spans="1:45" x14ac:dyDescent="0.2">
      <c r="A4" s="311"/>
      <c r="B4" s="311"/>
      <c r="C4" s="33" t="s">
        <v>847</v>
      </c>
      <c r="D4" s="33" t="s">
        <v>848</v>
      </c>
      <c r="E4" s="33" t="s">
        <v>847</v>
      </c>
      <c r="F4" s="33" t="s">
        <v>848</v>
      </c>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row>
    <row r="5" spans="1:45" x14ac:dyDescent="0.2">
      <c r="A5" s="313" t="s">
        <v>736</v>
      </c>
      <c r="B5" s="35" t="s">
        <v>737</v>
      </c>
      <c r="C5" s="35" t="s">
        <v>849</v>
      </c>
      <c r="D5" s="35" t="s">
        <v>849</v>
      </c>
      <c r="E5" s="35" t="s">
        <v>738</v>
      </c>
      <c r="F5" s="35" t="s">
        <v>738</v>
      </c>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row>
    <row r="6" spans="1:45" x14ac:dyDescent="0.2">
      <c r="A6" s="313"/>
      <c r="B6" s="37" t="s">
        <v>739</v>
      </c>
      <c r="C6" s="35" t="s">
        <v>850</v>
      </c>
      <c r="D6" s="35" t="s">
        <v>740</v>
      </c>
      <c r="E6" s="35" t="s">
        <v>741</v>
      </c>
      <c r="F6" s="35" t="s">
        <v>741</v>
      </c>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row>
    <row r="7" spans="1:45" x14ac:dyDescent="0.2">
      <c r="A7" s="313"/>
      <c r="B7" s="35" t="s">
        <v>742</v>
      </c>
      <c r="C7" s="35" t="s">
        <v>851</v>
      </c>
      <c r="D7" s="35" t="s">
        <v>743</v>
      </c>
      <c r="E7" s="35" t="s">
        <v>744</v>
      </c>
      <c r="F7" s="35" t="s">
        <v>744</v>
      </c>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row>
    <row r="8" spans="1:45" x14ac:dyDescent="0.2">
      <c r="A8" s="313"/>
      <c r="B8" s="35" t="s">
        <v>745</v>
      </c>
      <c r="C8" s="35" t="s">
        <v>852</v>
      </c>
      <c r="D8" s="35" t="s">
        <v>746</v>
      </c>
      <c r="E8" s="35" t="s">
        <v>746</v>
      </c>
      <c r="F8" s="35" t="s">
        <v>746</v>
      </c>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row>
    <row r="9" spans="1:45" x14ac:dyDescent="0.2">
      <c r="A9" s="289" t="s">
        <v>747</v>
      </c>
      <c r="B9" s="289"/>
      <c r="C9" s="37" t="s">
        <v>853</v>
      </c>
      <c r="D9" s="37" t="s">
        <v>854</v>
      </c>
      <c r="E9" s="37" t="s">
        <v>855</v>
      </c>
      <c r="F9" s="37" t="s">
        <v>856</v>
      </c>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row>
    <row r="10" spans="1:45" x14ac:dyDescent="0.2">
      <c r="A10" s="289" t="s">
        <v>748</v>
      </c>
      <c r="B10" s="289"/>
      <c r="C10" s="178">
        <v>0.83299999999999996</v>
      </c>
      <c r="D10" s="178">
        <v>0.84499999999999997</v>
      </c>
      <c r="E10" s="178">
        <v>0.92100000000000004</v>
      </c>
      <c r="F10" s="178">
        <v>0.94499999999999995</v>
      </c>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row>
    <row r="11" spans="1:45" x14ac:dyDescent="0.2">
      <c r="A11" s="306" t="s">
        <v>749</v>
      </c>
      <c r="B11" s="306"/>
      <c r="C11" s="289" t="s">
        <v>857</v>
      </c>
      <c r="D11" s="289" t="s">
        <v>858</v>
      </c>
      <c r="E11" s="37" t="s">
        <v>859</v>
      </c>
      <c r="F11" s="37" t="s">
        <v>860</v>
      </c>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row>
    <row r="12" spans="1:45" x14ac:dyDescent="0.2">
      <c r="A12" s="307" t="s">
        <v>750</v>
      </c>
      <c r="B12" s="307"/>
      <c r="C12" s="289"/>
      <c r="D12" s="289"/>
      <c r="E12" s="37" t="s">
        <v>753</v>
      </c>
      <c r="F12" s="37" t="s">
        <v>753</v>
      </c>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row>
    <row r="13" spans="1:45" x14ac:dyDescent="0.2">
      <c r="A13" s="289" t="s">
        <v>751</v>
      </c>
      <c r="B13" s="289"/>
      <c r="C13" s="37" t="s">
        <v>752</v>
      </c>
      <c r="D13" s="37" t="s">
        <v>861</v>
      </c>
      <c r="E13" s="37" t="s">
        <v>862</v>
      </c>
      <c r="F13" s="37" t="s">
        <v>863</v>
      </c>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row>
    <row r="14" spans="1:45" x14ac:dyDescent="0.2">
      <c r="A14" s="289" t="s">
        <v>754</v>
      </c>
      <c r="B14" s="289"/>
      <c r="C14" s="37" t="s">
        <v>864</v>
      </c>
      <c r="D14" s="37" t="s">
        <v>865</v>
      </c>
      <c r="E14" s="37" t="s">
        <v>866</v>
      </c>
      <c r="F14" s="37" t="s">
        <v>867</v>
      </c>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row>
    <row r="15" spans="1:45" x14ac:dyDescent="0.2">
      <c r="A15" s="289" t="s">
        <v>755</v>
      </c>
      <c r="B15" s="289"/>
      <c r="C15" s="37" t="s">
        <v>868</v>
      </c>
      <c r="D15" s="37" t="s">
        <v>869</v>
      </c>
      <c r="E15" s="37" t="s">
        <v>842</v>
      </c>
      <c r="F15" s="37" t="s">
        <v>870</v>
      </c>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row>
    <row r="16" spans="1:45" x14ac:dyDescent="0.2">
      <c r="A16" s="313" t="s">
        <v>756</v>
      </c>
      <c r="B16" s="313"/>
      <c r="C16" s="37" t="s">
        <v>871</v>
      </c>
      <c r="D16" s="37" t="s">
        <v>872</v>
      </c>
      <c r="E16" s="37" t="s">
        <v>844</v>
      </c>
      <c r="F16" s="37" t="s">
        <v>873</v>
      </c>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row>
    <row r="17" spans="1:45" x14ac:dyDescent="0.2">
      <c r="A17" s="313" t="s">
        <v>757</v>
      </c>
      <c r="B17" s="313"/>
      <c r="C17" s="37" t="s">
        <v>874</v>
      </c>
      <c r="D17" s="37" t="s">
        <v>875</v>
      </c>
      <c r="E17" s="37" t="s">
        <v>876</v>
      </c>
      <c r="F17" s="37" t="s">
        <v>877</v>
      </c>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row>
    <row r="18" spans="1:45" x14ac:dyDescent="0.2">
      <c r="A18" s="313" t="s">
        <v>758</v>
      </c>
      <c r="B18" s="313"/>
      <c r="C18" s="37" t="s">
        <v>753</v>
      </c>
      <c r="D18" s="37" t="s">
        <v>753</v>
      </c>
      <c r="E18" s="37" t="s">
        <v>876</v>
      </c>
      <c r="F18" s="37" t="s">
        <v>877</v>
      </c>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row>
    <row r="19" spans="1:45" x14ac:dyDescent="0.2">
      <c r="A19" s="289" t="s">
        <v>759</v>
      </c>
      <c r="B19" s="289"/>
      <c r="C19" s="289" t="s">
        <v>753</v>
      </c>
      <c r="D19" s="289" t="s">
        <v>753</v>
      </c>
      <c r="E19" s="180" t="s">
        <v>760</v>
      </c>
      <c r="F19" s="180" t="s">
        <v>760</v>
      </c>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row>
    <row r="20" spans="1:45" x14ac:dyDescent="0.2">
      <c r="A20" s="289"/>
      <c r="B20" s="289"/>
      <c r="C20" s="289"/>
      <c r="D20" s="289"/>
      <c r="E20" s="181" t="s">
        <v>761</v>
      </c>
      <c r="F20" s="181" t="s">
        <v>761</v>
      </c>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row>
    <row r="21" spans="1:45" x14ac:dyDescent="0.2">
      <c r="A21" s="289" t="s">
        <v>762</v>
      </c>
      <c r="B21" s="289"/>
      <c r="C21" s="289" t="s">
        <v>763</v>
      </c>
      <c r="D21" s="289"/>
      <c r="E21" s="313" t="s">
        <v>764</v>
      </c>
      <c r="F21" s="313"/>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row>
    <row r="22" spans="1:45" x14ac:dyDescent="0.2">
      <c r="A22" s="289" t="s">
        <v>754</v>
      </c>
      <c r="B22" s="289"/>
      <c r="C22" s="179" t="s">
        <v>878</v>
      </c>
      <c r="D22" s="179" t="s">
        <v>879</v>
      </c>
      <c r="E22" s="35" t="s">
        <v>880</v>
      </c>
      <c r="F22" s="35" t="s">
        <v>881</v>
      </c>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row>
    <row r="23" spans="1:45" x14ac:dyDescent="0.2">
      <c r="A23" s="289" t="s">
        <v>755</v>
      </c>
      <c r="B23" s="289"/>
      <c r="C23" s="37" t="s">
        <v>882</v>
      </c>
      <c r="D23" s="37" t="s">
        <v>883</v>
      </c>
      <c r="E23" s="37" t="s">
        <v>884</v>
      </c>
      <c r="F23" s="37" t="s">
        <v>885</v>
      </c>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row>
    <row r="24" spans="1:45" x14ac:dyDescent="0.2">
      <c r="A24" s="289" t="s">
        <v>756</v>
      </c>
      <c r="B24" s="289"/>
      <c r="C24" s="37" t="s">
        <v>886</v>
      </c>
      <c r="D24" s="37" t="s">
        <v>887</v>
      </c>
      <c r="E24" s="37" t="s">
        <v>841</v>
      </c>
      <c r="F24" s="37" t="s">
        <v>888</v>
      </c>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row>
    <row r="25" spans="1:45" x14ac:dyDescent="0.2">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row>
    <row r="26" spans="1:45" x14ac:dyDescent="0.2">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row>
    <row r="27" spans="1:45" x14ac:dyDescent="0.2">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row>
    <row r="28" spans="1:45" x14ac:dyDescent="0.2">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row>
    <row r="29" spans="1:45" x14ac:dyDescent="0.2">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row>
    <row r="30" spans="1:45" x14ac:dyDescent="0.2">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row>
    <row r="31" spans="1:45" x14ac:dyDescent="0.2">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row>
    <row r="32" spans="1:45" x14ac:dyDescent="0.2">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row>
    <row r="33" spans="1:45" x14ac:dyDescent="0.2">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row>
    <row r="34" spans="1:45" x14ac:dyDescent="0.2">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row>
    <row r="35" spans="1:45" x14ac:dyDescent="0.2">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row>
    <row r="36" spans="1:45" x14ac:dyDescent="0.2">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row>
    <row r="37" spans="1:45" x14ac:dyDescent="0.2">
      <c r="A37" s="81"/>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row>
    <row r="38" spans="1:45" x14ac:dyDescent="0.2">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row>
    <row r="39" spans="1:45" x14ac:dyDescent="0.2">
      <c r="A39" s="81"/>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row>
    <row r="40" spans="1:45" x14ac:dyDescent="0.2">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row>
    <row r="41" spans="1:45" x14ac:dyDescent="0.2">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row>
    <row r="42" spans="1:45" x14ac:dyDescent="0.2">
      <c r="A42" s="81"/>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row>
    <row r="43" spans="1:45" x14ac:dyDescent="0.2">
      <c r="A43" s="81"/>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row>
    <row r="44" spans="1:45" x14ac:dyDescent="0.2">
      <c r="A44" s="81"/>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row>
    <row r="45" spans="1:45" x14ac:dyDescent="0.2">
      <c r="A45" s="81"/>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row>
    <row r="46" spans="1:45" x14ac:dyDescent="0.2">
      <c r="A46" s="81"/>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row>
    <row r="47" spans="1:45" x14ac:dyDescent="0.2">
      <c r="A47" s="81"/>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row>
    <row r="48" spans="1:45" x14ac:dyDescent="0.2">
      <c r="A48" s="81"/>
      <c r="B48" s="81"/>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row>
    <row r="49" spans="1:45" x14ac:dyDescent="0.2">
      <c r="A49" s="81"/>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row>
    <row r="50" spans="1:45" x14ac:dyDescent="0.2">
      <c r="A50" s="81"/>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row>
    <row r="51" spans="1:45" x14ac:dyDescent="0.2">
      <c r="A51" s="81"/>
      <c r="B51" s="8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row>
    <row r="52" spans="1:45" x14ac:dyDescent="0.2">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row>
    <row r="53" spans="1:45" x14ac:dyDescent="0.2">
      <c r="A53" s="81"/>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row>
    <row r="54" spans="1:45" x14ac:dyDescent="0.2">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row>
    <row r="55" spans="1:45" x14ac:dyDescent="0.2">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row>
    <row r="56" spans="1:45" x14ac:dyDescent="0.2">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row>
    <row r="57" spans="1:45" x14ac:dyDescent="0.2">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row>
    <row r="58" spans="1:45" x14ac:dyDescent="0.2">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row>
    <row r="59" spans="1:45" x14ac:dyDescent="0.2">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row>
    <row r="60" spans="1:45" x14ac:dyDescent="0.2">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row>
    <row r="61" spans="1:45" x14ac:dyDescent="0.2">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row>
    <row r="62" spans="1:45" x14ac:dyDescent="0.2">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row>
    <row r="63" spans="1:45" x14ac:dyDescent="0.2">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row>
    <row r="64" spans="1:45" x14ac:dyDescent="0.2">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row>
    <row r="65" spans="1:45" x14ac:dyDescent="0.2">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row>
    <row r="66" spans="1:45" x14ac:dyDescent="0.2">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row>
    <row r="67" spans="1:45" x14ac:dyDescent="0.2">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row>
    <row r="68" spans="1:45" x14ac:dyDescent="0.2">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row>
    <row r="69" spans="1:45" x14ac:dyDescent="0.2">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row>
    <row r="70" spans="1:45" x14ac:dyDescent="0.2">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row>
    <row r="71" spans="1:45" x14ac:dyDescent="0.2">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row>
    <row r="72" spans="1:45" x14ac:dyDescent="0.2">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row>
    <row r="73" spans="1:45" x14ac:dyDescent="0.2">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row>
    <row r="74" spans="1:45" x14ac:dyDescent="0.2">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row>
    <row r="75" spans="1:45" x14ac:dyDescent="0.2">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row>
    <row r="76" spans="1:45" x14ac:dyDescent="0.2">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row>
    <row r="77" spans="1:45" x14ac:dyDescent="0.2">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row>
    <row r="78" spans="1:45" x14ac:dyDescent="0.2">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row>
    <row r="79" spans="1:45" x14ac:dyDescent="0.2">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row>
    <row r="80" spans="1:45" x14ac:dyDescent="0.2">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row>
    <row r="81" spans="1:45" x14ac:dyDescent="0.2">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row>
    <row r="82" spans="1:45" x14ac:dyDescent="0.2">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row>
    <row r="83" spans="1:45" x14ac:dyDescent="0.2">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row>
    <row r="84" spans="1:45" x14ac:dyDescent="0.2">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row>
    <row r="85" spans="1:45" x14ac:dyDescent="0.2">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row>
    <row r="86" spans="1:45" x14ac:dyDescent="0.2">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row>
    <row r="87" spans="1:45" x14ac:dyDescent="0.2">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row>
    <row r="88" spans="1:45" x14ac:dyDescent="0.2">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row>
    <row r="89" spans="1:45" x14ac:dyDescent="0.2">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row>
    <row r="90" spans="1:45" x14ac:dyDescent="0.2">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row>
    <row r="91" spans="1:45" x14ac:dyDescent="0.2">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row>
    <row r="92" spans="1:45" x14ac:dyDescent="0.2">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row>
    <row r="93" spans="1:45" x14ac:dyDescent="0.2">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row>
    <row r="94" spans="1:45" x14ac:dyDescent="0.2">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row>
    <row r="95" spans="1:45" x14ac:dyDescent="0.2">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row>
    <row r="96" spans="1:45" x14ac:dyDescent="0.2">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row>
    <row r="97" spans="1:45" x14ac:dyDescent="0.2">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row>
    <row r="98" spans="1:45" x14ac:dyDescent="0.2">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row>
    <row r="99" spans="1:45" x14ac:dyDescent="0.2">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row>
    <row r="100" spans="1:45" x14ac:dyDescent="0.2">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row>
    <row r="101" spans="1:45" x14ac:dyDescent="0.2">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row>
    <row r="102" spans="1:45" x14ac:dyDescent="0.2">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row>
    <row r="103" spans="1:45" x14ac:dyDescent="0.2">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row>
    <row r="104" spans="1:45" x14ac:dyDescent="0.2">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row>
    <row r="105" spans="1:45" x14ac:dyDescent="0.2">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row>
    <row r="106" spans="1:45" x14ac:dyDescent="0.2">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row>
    <row r="107" spans="1:45" x14ac:dyDescent="0.2">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row>
    <row r="108" spans="1:45" x14ac:dyDescent="0.2">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row>
    <row r="109" spans="1:45" x14ac:dyDescent="0.2">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row>
    <row r="110" spans="1:45" x14ac:dyDescent="0.2">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row>
    <row r="111" spans="1:45" x14ac:dyDescent="0.2">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row>
    <row r="112" spans="1:45" x14ac:dyDescent="0.2">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row>
    <row r="113" spans="1:45" x14ac:dyDescent="0.2">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row>
    <row r="114" spans="1:45" x14ac:dyDescent="0.2">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row>
    <row r="115" spans="1:45" x14ac:dyDescent="0.2">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row>
    <row r="116" spans="1:45" x14ac:dyDescent="0.2">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row>
    <row r="117" spans="1:45" x14ac:dyDescent="0.2">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row>
    <row r="118" spans="1:45" x14ac:dyDescent="0.2">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row>
    <row r="119" spans="1:45" x14ac:dyDescent="0.2">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row>
    <row r="120" spans="1:45" x14ac:dyDescent="0.2">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row>
    <row r="121" spans="1:45" x14ac:dyDescent="0.2">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row>
    <row r="122" spans="1:45" x14ac:dyDescent="0.2">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row>
    <row r="123" spans="1:45" x14ac:dyDescent="0.2">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row>
    <row r="124" spans="1:45" x14ac:dyDescent="0.2">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row>
    <row r="125" spans="1:45" x14ac:dyDescent="0.2">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row>
    <row r="126" spans="1:45" x14ac:dyDescent="0.2">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row>
    <row r="127" spans="1:45" x14ac:dyDescent="0.2">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row>
    <row r="128" spans="1:45" x14ac:dyDescent="0.2">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row>
  </sheetData>
  <mergeCells count="25">
    <mergeCell ref="A22:B22"/>
    <mergeCell ref="A23:B23"/>
    <mergeCell ref="A24:B24"/>
    <mergeCell ref="D11:D12"/>
    <mergeCell ref="A17:B17"/>
    <mergeCell ref="A18:B18"/>
    <mergeCell ref="A19:B20"/>
    <mergeCell ref="A21:B21"/>
    <mergeCell ref="D19:D20"/>
    <mergeCell ref="A11:B11"/>
    <mergeCell ref="A12:B12"/>
    <mergeCell ref="C11:C12"/>
    <mergeCell ref="C19:C20"/>
    <mergeCell ref="A13:B13"/>
    <mergeCell ref="A14:B14"/>
    <mergeCell ref="A16:B16"/>
    <mergeCell ref="C21:D21"/>
    <mergeCell ref="A10:B10"/>
    <mergeCell ref="C2:D2"/>
    <mergeCell ref="E21:F21"/>
    <mergeCell ref="E2:F2"/>
    <mergeCell ref="A5:A8"/>
    <mergeCell ref="A2:B4"/>
    <mergeCell ref="A9:B9"/>
    <mergeCell ref="A15:B15"/>
  </mergeCells>
  <phoneticPr fontId="6"/>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C26"/>
  <sheetViews>
    <sheetView view="pageBreakPreview" zoomScale="98" zoomScaleNormal="100" zoomScaleSheetLayoutView="98" workbookViewId="0">
      <selection activeCell="H47" sqref="H47"/>
    </sheetView>
  </sheetViews>
  <sheetFormatPr defaultRowHeight="17.25" x14ac:dyDescent="0.2"/>
  <cols>
    <col min="1" max="1" width="11.09765625" customWidth="1"/>
    <col min="2" max="2" width="15" customWidth="1"/>
    <col min="3" max="3" width="29.296875" customWidth="1"/>
  </cols>
  <sheetData>
    <row r="1" spans="1:3" ht="18" thickBot="1" x14ac:dyDescent="0.25">
      <c r="A1" t="s">
        <v>766</v>
      </c>
    </row>
    <row r="2" spans="1:3" ht="18" thickBot="1" x14ac:dyDescent="0.25">
      <c r="A2" s="76" t="s">
        <v>767</v>
      </c>
      <c r="B2" s="458" t="s">
        <v>768</v>
      </c>
      <c r="C2" s="459"/>
    </row>
    <row r="3" spans="1:3" ht="37.5" customHeight="1" thickBot="1" x14ac:dyDescent="0.25">
      <c r="A3" s="31" t="s">
        <v>769</v>
      </c>
      <c r="B3" s="460" t="s">
        <v>770</v>
      </c>
      <c r="C3" s="461"/>
    </row>
    <row r="4" spans="1:3" x14ac:dyDescent="0.2">
      <c r="A4" s="462" t="s">
        <v>771</v>
      </c>
      <c r="B4" s="465" t="s">
        <v>800</v>
      </c>
      <c r="C4" s="466"/>
    </row>
    <row r="5" spans="1:3" x14ac:dyDescent="0.2">
      <c r="A5" s="463"/>
      <c r="B5" s="467" t="s">
        <v>772</v>
      </c>
      <c r="C5" s="468"/>
    </row>
    <row r="6" spans="1:3" ht="21" customHeight="1" x14ac:dyDescent="0.2">
      <c r="A6" s="463"/>
      <c r="B6" s="467" t="s">
        <v>773</v>
      </c>
      <c r="C6" s="468"/>
    </row>
    <row r="7" spans="1:3" x14ac:dyDescent="0.2">
      <c r="A7" s="463"/>
      <c r="B7" s="467" t="s">
        <v>774</v>
      </c>
      <c r="C7" s="468"/>
    </row>
    <row r="8" spans="1:3" ht="30.6" customHeight="1" x14ac:dyDescent="0.2">
      <c r="A8" s="463"/>
      <c r="B8" s="467" t="s">
        <v>775</v>
      </c>
      <c r="C8" s="468"/>
    </row>
    <row r="9" spans="1:3" ht="24" customHeight="1" x14ac:dyDescent="0.2">
      <c r="A9" s="463"/>
      <c r="B9" s="467" t="s">
        <v>776</v>
      </c>
      <c r="C9" s="468"/>
    </row>
    <row r="10" spans="1:3" ht="32.450000000000003" customHeight="1" x14ac:dyDescent="0.2">
      <c r="A10" s="463"/>
      <c r="B10" s="467" t="s">
        <v>777</v>
      </c>
      <c r="C10" s="468"/>
    </row>
    <row r="11" spans="1:3" x14ac:dyDescent="0.2">
      <c r="A11" s="463"/>
      <c r="B11" s="467" t="s">
        <v>778</v>
      </c>
      <c r="C11" s="468"/>
    </row>
    <row r="12" spans="1:3" x14ac:dyDescent="0.2">
      <c r="A12" s="463"/>
      <c r="B12" s="467" t="s">
        <v>779</v>
      </c>
      <c r="C12" s="468"/>
    </row>
    <row r="13" spans="1:3" ht="18" thickBot="1" x14ac:dyDescent="0.25">
      <c r="A13" s="464"/>
      <c r="B13" s="469" t="s">
        <v>780</v>
      </c>
      <c r="C13" s="470"/>
    </row>
    <row r="14" spans="1:3" ht="18" thickBot="1" x14ac:dyDescent="0.25">
      <c r="A14" s="462" t="s">
        <v>781</v>
      </c>
      <c r="B14" s="58" t="s">
        <v>782</v>
      </c>
      <c r="C14" s="58" t="s">
        <v>783</v>
      </c>
    </row>
    <row r="15" spans="1:3" x14ac:dyDescent="0.2">
      <c r="A15" s="463"/>
      <c r="B15" s="471" t="s">
        <v>784</v>
      </c>
      <c r="C15" s="73" t="s">
        <v>785</v>
      </c>
    </row>
    <row r="16" spans="1:3" x14ac:dyDescent="0.2">
      <c r="A16" s="463"/>
      <c r="B16" s="472"/>
      <c r="C16" s="73" t="s">
        <v>786</v>
      </c>
    </row>
    <row r="17" spans="1:3" ht="18" thickBot="1" x14ac:dyDescent="0.25">
      <c r="A17" s="463"/>
      <c r="B17" s="473"/>
      <c r="C17" s="74" t="s">
        <v>787</v>
      </c>
    </row>
    <row r="18" spans="1:3" x14ac:dyDescent="0.2">
      <c r="A18" s="463"/>
      <c r="B18" s="471" t="s">
        <v>788</v>
      </c>
      <c r="C18" s="73" t="s">
        <v>789</v>
      </c>
    </row>
    <row r="19" spans="1:3" x14ac:dyDescent="0.2">
      <c r="A19" s="463"/>
      <c r="B19" s="472"/>
      <c r="C19" s="73" t="s">
        <v>790</v>
      </c>
    </row>
    <row r="20" spans="1:3" ht="18" thickBot="1" x14ac:dyDescent="0.25">
      <c r="A20" s="463"/>
      <c r="B20" s="473"/>
      <c r="C20" s="74" t="s">
        <v>791</v>
      </c>
    </row>
    <row r="21" spans="1:3" x14ac:dyDescent="0.2">
      <c r="A21" s="463"/>
      <c r="B21" s="471" t="s">
        <v>792</v>
      </c>
      <c r="C21" s="73" t="s">
        <v>793</v>
      </c>
    </row>
    <row r="22" spans="1:3" x14ac:dyDescent="0.2">
      <c r="A22" s="463"/>
      <c r="B22" s="472"/>
      <c r="C22" s="73" t="s">
        <v>794</v>
      </c>
    </row>
    <row r="23" spans="1:3" ht="18" thickBot="1" x14ac:dyDescent="0.25">
      <c r="A23" s="464"/>
      <c r="B23" s="473"/>
      <c r="C23" s="74" t="s">
        <v>795</v>
      </c>
    </row>
    <row r="24" spans="1:3" x14ac:dyDescent="0.2">
      <c r="A24" s="462" t="s">
        <v>796</v>
      </c>
      <c r="B24" s="465" t="s">
        <v>797</v>
      </c>
      <c r="C24" s="466"/>
    </row>
    <row r="25" spans="1:3" x14ac:dyDescent="0.2">
      <c r="A25" s="463"/>
      <c r="B25" s="467" t="s">
        <v>798</v>
      </c>
      <c r="C25" s="468"/>
    </row>
    <row r="26" spans="1:3" ht="34.15" customHeight="1" thickBot="1" x14ac:dyDescent="0.25">
      <c r="A26" s="464"/>
      <c r="B26" s="469" t="s">
        <v>799</v>
      </c>
      <c r="C26" s="470"/>
    </row>
  </sheetData>
  <mergeCells count="21">
    <mergeCell ref="A24:A26"/>
    <mergeCell ref="B24:C24"/>
    <mergeCell ref="B25:C25"/>
    <mergeCell ref="B26:C26"/>
    <mergeCell ref="B11:C11"/>
    <mergeCell ref="B12:C12"/>
    <mergeCell ref="B13:C13"/>
    <mergeCell ref="A14:A23"/>
    <mergeCell ref="B15:B17"/>
    <mergeCell ref="B18:B20"/>
    <mergeCell ref="B21:B23"/>
    <mergeCell ref="B2:C2"/>
    <mergeCell ref="B3:C3"/>
    <mergeCell ref="A4:A13"/>
    <mergeCell ref="B4:C4"/>
    <mergeCell ref="B5:C5"/>
    <mergeCell ref="B6:C6"/>
    <mergeCell ref="B7:C7"/>
    <mergeCell ref="B8:C8"/>
    <mergeCell ref="B9:C9"/>
    <mergeCell ref="B10:C10"/>
  </mergeCells>
  <phoneticPr fontId="6"/>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6608A-1E4C-447A-A572-348CADB8167D}">
  <dimension ref="A1:D48"/>
  <sheetViews>
    <sheetView topLeftCell="A21" zoomScaleNormal="100" workbookViewId="0">
      <selection activeCell="H47" sqref="H47"/>
    </sheetView>
  </sheetViews>
  <sheetFormatPr defaultRowHeight="17.25" x14ac:dyDescent="0.2"/>
  <cols>
    <col min="1" max="1" width="3.8984375" customWidth="1"/>
    <col min="3" max="3" width="25.8984375" customWidth="1"/>
    <col min="4" max="4" width="33.8984375" customWidth="1"/>
  </cols>
  <sheetData>
    <row r="1" spans="1:4" ht="18" thickBot="1" x14ac:dyDescent="0.25">
      <c r="A1" t="s">
        <v>925</v>
      </c>
    </row>
    <row r="2" spans="1:4" ht="18" thickBot="1" x14ac:dyDescent="0.25">
      <c r="B2" s="76" t="s">
        <v>767</v>
      </c>
      <c r="C2" s="474" t="s">
        <v>926</v>
      </c>
      <c r="D2" s="475"/>
    </row>
    <row r="3" spans="1:4" x14ac:dyDescent="0.2">
      <c r="B3" s="462" t="s">
        <v>769</v>
      </c>
      <c r="C3" s="437" t="s">
        <v>927</v>
      </c>
      <c r="D3" s="439"/>
    </row>
    <row r="4" spans="1:4" ht="18" thickBot="1" x14ac:dyDescent="0.25">
      <c r="B4" s="464"/>
      <c r="C4" s="432" t="s">
        <v>928</v>
      </c>
      <c r="D4" s="434"/>
    </row>
    <row r="5" spans="1:4" x14ac:dyDescent="0.2">
      <c r="B5" s="462" t="s">
        <v>771</v>
      </c>
      <c r="C5" s="285" t="s">
        <v>929</v>
      </c>
      <c r="D5" s="275" t="s">
        <v>980</v>
      </c>
    </row>
    <row r="6" spans="1:4" x14ac:dyDescent="0.2">
      <c r="B6" s="463"/>
      <c r="C6" s="285" t="s">
        <v>930</v>
      </c>
      <c r="D6" s="275" t="s">
        <v>935</v>
      </c>
    </row>
    <row r="7" spans="1:4" x14ac:dyDescent="0.2">
      <c r="B7" s="463"/>
      <c r="C7" s="285" t="s">
        <v>931</v>
      </c>
      <c r="D7" s="275" t="s">
        <v>936</v>
      </c>
    </row>
    <row r="8" spans="1:4" x14ac:dyDescent="0.2">
      <c r="B8" s="463"/>
      <c r="C8" s="285" t="s">
        <v>932</v>
      </c>
      <c r="D8" s="275" t="s">
        <v>937</v>
      </c>
    </row>
    <row r="9" spans="1:4" x14ac:dyDescent="0.2">
      <c r="B9" s="463"/>
      <c r="C9" s="285" t="s">
        <v>933</v>
      </c>
      <c r="D9" s="275" t="s">
        <v>938</v>
      </c>
    </row>
    <row r="10" spans="1:4" x14ac:dyDescent="0.2">
      <c r="B10" s="463"/>
      <c r="C10" s="285" t="s">
        <v>934</v>
      </c>
      <c r="D10" s="275" t="s">
        <v>939</v>
      </c>
    </row>
    <row r="11" spans="1:4" x14ac:dyDescent="0.2">
      <c r="B11" s="463"/>
      <c r="C11" s="286"/>
      <c r="D11" s="275" t="s">
        <v>940</v>
      </c>
    </row>
    <row r="12" spans="1:4" x14ac:dyDescent="0.2">
      <c r="B12" s="463"/>
      <c r="C12" s="286"/>
      <c r="D12" s="275" t="s">
        <v>941</v>
      </c>
    </row>
    <row r="13" spans="1:4" ht="24" x14ac:dyDescent="0.2">
      <c r="B13" s="463"/>
      <c r="C13" s="286"/>
      <c r="D13" s="275" t="s">
        <v>983</v>
      </c>
    </row>
    <row r="14" spans="1:4" x14ac:dyDescent="0.2">
      <c r="B14" s="463"/>
      <c r="C14" s="286"/>
      <c r="D14" s="275" t="s">
        <v>942</v>
      </c>
    </row>
    <row r="15" spans="1:4" x14ac:dyDescent="0.2">
      <c r="B15" s="463"/>
      <c r="C15" s="286"/>
      <c r="D15" s="275" t="s">
        <v>943</v>
      </c>
    </row>
    <row r="16" spans="1:4" x14ac:dyDescent="0.2">
      <c r="B16" s="463"/>
      <c r="C16" s="286"/>
      <c r="D16" s="275" t="s">
        <v>944</v>
      </c>
    </row>
    <row r="17" spans="2:4" x14ac:dyDescent="0.2">
      <c r="B17" s="463"/>
      <c r="C17" s="286"/>
      <c r="D17" s="275" t="s">
        <v>945</v>
      </c>
    </row>
    <row r="18" spans="2:4" x14ac:dyDescent="0.2">
      <c r="B18" s="463"/>
      <c r="C18" s="286"/>
      <c r="D18" s="275" t="s">
        <v>946</v>
      </c>
    </row>
    <row r="19" spans="2:4" x14ac:dyDescent="0.2">
      <c r="B19" s="463"/>
      <c r="C19" s="286"/>
      <c r="D19" s="275" t="s">
        <v>947</v>
      </c>
    </row>
    <row r="20" spans="2:4" x14ac:dyDescent="0.2">
      <c r="B20" s="463"/>
      <c r="C20" s="286"/>
      <c r="D20" s="275" t="s">
        <v>948</v>
      </c>
    </row>
    <row r="21" spans="2:4" ht="24" x14ac:dyDescent="0.2">
      <c r="B21" s="463"/>
      <c r="C21" s="286"/>
      <c r="D21" s="275" t="s">
        <v>949</v>
      </c>
    </row>
    <row r="22" spans="2:4" ht="24" x14ac:dyDescent="0.2">
      <c r="B22" s="463"/>
      <c r="C22" s="286"/>
      <c r="D22" s="275" t="s">
        <v>950</v>
      </c>
    </row>
    <row r="23" spans="2:4" x14ac:dyDescent="0.2">
      <c r="B23" s="463"/>
      <c r="C23" s="286"/>
      <c r="D23" s="275" t="s">
        <v>951</v>
      </c>
    </row>
    <row r="24" spans="2:4" x14ac:dyDescent="0.2">
      <c r="B24" s="463"/>
      <c r="C24" s="286"/>
      <c r="D24" s="275" t="s">
        <v>952</v>
      </c>
    </row>
    <row r="25" spans="2:4" x14ac:dyDescent="0.2">
      <c r="B25" s="463"/>
      <c r="C25" s="286"/>
      <c r="D25" s="275" t="s">
        <v>953</v>
      </c>
    </row>
    <row r="26" spans="2:4" x14ac:dyDescent="0.2">
      <c r="B26" s="463"/>
      <c r="C26" s="286"/>
      <c r="D26" s="275" t="s">
        <v>954</v>
      </c>
    </row>
    <row r="27" spans="2:4" ht="18" thickBot="1" x14ac:dyDescent="0.25">
      <c r="B27" s="464"/>
      <c r="C27" s="287"/>
      <c r="D27" s="49"/>
    </row>
    <row r="28" spans="2:4" ht="18" thickBot="1" x14ac:dyDescent="0.25">
      <c r="B28" s="462" t="s">
        <v>781</v>
      </c>
      <c r="C28" s="288" t="s">
        <v>955</v>
      </c>
      <c r="D28" s="288" t="s">
        <v>956</v>
      </c>
    </row>
    <row r="29" spans="2:4" ht="17.25" customHeight="1" x14ac:dyDescent="0.2">
      <c r="B29" s="463"/>
      <c r="C29" s="477" t="s">
        <v>957</v>
      </c>
      <c r="D29" s="275" t="s">
        <v>958</v>
      </c>
    </row>
    <row r="30" spans="2:4" x14ac:dyDescent="0.2">
      <c r="B30" s="463"/>
      <c r="C30" s="476"/>
      <c r="D30" s="275" t="s">
        <v>959</v>
      </c>
    </row>
    <row r="31" spans="2:4" ht="18" thickBot="1" x14ac:dyDescent="0.25">
      <c r="B31" s="463"/>
      <c r="C31" s="478"/>
      <c r="D31" s="275" t="s">
        <v>960</v>
      </c>
    </row>
    <row r="32" spans="2:4" x14ac:dyDescent="0.2">
      <c r="B32" s="463"/>
      <c r="C32" s="476" t="s">
        <v>979</v>
      </c>
      <c r="D32" s="275" t="s">
        <v>961</v>
      </c>
    </row>
    <row r="33" spans="2:4" x14ac:dyDescent="0.2">
      <c r="B33" s="463"/>
      <c r="C33" s="476"/>
      <c r="D33" s="275" t="s">
        <v>962</v>
      </c>
    </row>
    <row r="34" spans="2:4" ht="18" thickBot="1" x14ac:dyDescent="0.25">
      <c r="B34" s="463"/>
      <c r="C34" s="476"/>
      <c r="D34" s="275" t="s">
        <v>963</v>
      </c>
    </row>
    <row r="35" spans="2:4" x14ac:dyDescent="0.2">
      <c r="B35" s="463"/>
      <c r="C35" s="477" t="s">
        <v>981</v>
      </c>
      <c r="D35" s="275" t="s">
        <v>964</v>
      </c>
    </row>
    <row r="36" spans="2:4" x14ac:dyDescent="0.2">
      <c r="B36" s="463"/>
      <c r="C36" s="476"/>
      <c r="D36" s="275" t="s">
        <v>965</v>
      </c>
    </row>
    <row r="37" spans="2:4" ht="18" thickBot="1" x14ac:dyDescent="0.25">
      <c r="B37" s="463"/>
      <c r="C37" s="478"/>
      <c r="D37" s="275" t="s">
        <v>966</v>
      </c>
    </row>
    <row r="38" spans="2:4" x14ac:dyDescent="0.2">
      <c r="B38" s="463"/>
      <c r="C38" s="477" t="s">
        <v>982</v>
      </c>
      <c r="D38" s="275" t="s">
        <v>967</v>
      </c>
    </row>
    <row r="39" spans="2:4" x14ac:dyDescent="0.2">
      <c r="B39" s="463"/>
      <c r="C39" s="476"/>
      <c r="D39" s="275" t="s">
        <v>968</v>
      </c>
    </row>
    <row r="40" spans="2:4" x14ac:dyDescent="0.2">
      <c r="B40" s="463"/>
      <c r="C40" s="476"/>
      <c r="D40" s="275" t="s">
        <v>969</v>
      </c>
    </row>
    <row r="41" spans="2:4" ht="18" thickBot="1" x14ac:dyDescent="0.25">
      <c r="B41" s="463"/>
      <c r="C41" s="478"/>
      <c r="D41" s="275" t="s">
        <v>970</v>
      </c>
    </row>
    <row r="42" spans="2:4" x14ac:dyDescent="0.2">
      <c r="B42" s="463"/>
      <c r="C42" s="477" t="s">
        <v>975</v>
      </c>
      <c r="D42" s="275" t="s">
        <v>971</v>
      </c>
    </row>
    <row r="43" spans="2:4" x14ac:dyDescent="0.2">
      <c r="B43" s="463"/>
      <c r="C43" s="476"/>
      <c r="D43" s="275" t="s">
        <v>972</v>
      </c>
    </row>
    <row r="44" spans="2:4" x14ac:dyDescent="0.2">
      <c r="B44" s="463"/>
      <c r="C44" s="476"/>
      <c r="D44" s="275" t="s">
        <v>973</v>
      </c>
    </row>
    <row r="45" spans="2:4" ht="24.75" thickBot="1" x14ac:dyDescent="0.25">
      <c r="B45" s="464"/>
      <c r="C45" s="478"/>
      <c r="D45" s="49" t="s">
        <v>974</v>
      </c>
    </row>
    <row r="46" spans="2:4" x14ac:dyDescent="0.2">
      <c r="B46" s="462" t="s">
        <v>796</v>
      </c>
      <c r="C46" s="437" t="s">
        <v>976</v>
      </c>
      <c r="D46" s="439"/>
    </row>
    <row r="47" spans="2:4" x14ac:dyDescent="0.2">
      <c r="B47" s="463"/>
      <c r="C47" s="440" t="s">
        <v>977</v>
      </c>
      <c r="D47" s="442"/>
    </row>
    <row r="48" spans="2:4" ht="18" thickBot="1" x14ac:dyDescent="0.25">
      <c r="B48" s="464"/>
      <c r="C48" s="432" t="s">
        <v>978</v>
      </c>
      <c r="D48" s="434"/>
    </row>
  </sheetData>
  <mergeCells count="15">
    <mergeCell ref="C32:C34"/>
    <mergeCell ref="C35:C37"/>
    <mergeCell ref="C38:C41"/>
    <mergeCell ref="C42:C45"/>
    <mergeCell ref="B46:B48"/>
    <mergeCell ref="C46:D46"/>
    <mergeCell ref="C47:D47"/>
    <mergeCell ref="C48:D48"/>
    <mergeCell ref="B28:B45"/>
    <mergeCell ref="C29:C31"/>
    <mergeCell ref="C2:D2"/>
    <mergeCell ref="B3:B4"/>
    <mergeCell ref="C3:D3"/>
    <mergeCell ref="C4:D4"/>
    <mergeCell ref="B5:B27"/>
  </mergeCells>
  <phoneticPr fontId="6"/>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68F32-925E-4313-8028-2734870E3FBB}">
  <dimension ref="A1:AS128"/>
  <sheetViews>
    <sheetView view="pageBreakPreview" zoomScale="60" zoomScaleNormal="100" workbookViewId="0">
      <selection activeCell="H47" sqref="H47"/>
    </sheetView>
  </sheetViews>
  <sheetFormatPr defaultRowHeight="17.25" x14ac:dyDescent="0.2"/>
  <cols>
    <col min="1" max="1" width="11" customWidth="1"/>
    <col min="2" max="2" width="4.5" customWidth="1"/>
    <col min="3" max="3" width="5.296875" customWidth="1"/>
    <col min="5" max="5" width="11.3984375" customWidth="1"/>
    <col min="6" max="6" width="8.69921875" style="41"/>
    <col min="8" max="8" width="8.69921875" style="41"/>
  </cols>
  <sheetData>
    <row r="1" spans="1:45" x14ac:dyDescent="0.2">
      <c r="A1" s="81" t="s">
        <v>497</v>
      </c>
      <c r="B1" s="81"/>
      <c r="C1" s="81"/>
      <c r="D1" s="81"/>
      <c r="E1" s="81"/>
      <c r="F1" s="185"/>
      <c r="G1" s="81"/>
      <c r="H1" s="185"/>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
      <c r="A2" s="311" t="s">
        <v>446</v>
      </c>
      <c r="B2" s="312" t="s">
        <v>447</v>
      </c>
      <c r="C2" s="312" t="s">
        <v>448</v>
      </c>
      <c r="D2" s="311" t="s">
        <v>498</v>
      </c>
      <c r="E2" s="311" t="s">
        <v>451</v>
      </c>
      <c r="F2" s="308" t="s">
        <v>432</v>
      </c>
      <c r="G2" s="309"/>
      <c r="H2" s="308" t="s">
        <v>433</v>
      </c>
      <c r="I2" s="309"/>
      <c r="J2" s="308" t="s">
        <v>822</v>
      </c>
      <c r="K2" s="309"/>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row>
    <row r="3" spans="1:45" x14ac:dyDescent="0.2">
      <c r="A3" s="311"/>
      <c r="B3" s="312"/>
      <c r="C3" s="312"/>
      <c r="D3" s="311"/>
      <c r="E3" s="311"/>
      <c r="F3" s="33" t="s">
        <v>452</v>
      </c>
      <c r="G3" s="33" t="s">
        <v>453</v>
      </c>
      <c r="H3" s="33" t="s">
        <v>452</v>
      </c>
      <c r="I3" s="33" t="s">
        <v>453</v>
      </c>
      <c r="J3" s="33" t="s">
        <v>452</v>
      </c>
      <c r="K3" s="33" t="s">
        <v>453</v>
      </c>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row>
    <row r="4" spans="1:45" ht="21" customHeight="1" x14ac:dyDescent="0.2">
      <c r="A4" s="50" t="s">
        <v>499</v>
      </c>
      <c r="B4" s="35" t="s">
        <v>455</v>
      </c>
      <c r="C4" s="35" t="s">
        <v>456</v>
      </c>
      <c r="D4" s="51">
        <v>25812</v>
      </c>
      <c r="E4" s="50" t="s">
        <v>239</v>
      </c>
      <c r="F4" s="35">
        <v>14</v>
      </c>
      <c r="G4" s="35" t="s">
        <v>464</v>
      </c>
      <c r="H4" s="35">
        <v>12</v>
      </c>
      <c r="I4" s="35" t="s">
        <v>464</v>
      </c>
      <c r="J4" s="35">
        <v>13</v>
      </c>
      <c r="K4" s="35" t="s">
        <v>464</v>
      </c>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row>
    <row r="5" spans="1:45" ht="21" customHeight="1" x14ac:dyDescent="0.2">
      <c r="A5" s="50" t="s">
        <v>500</v>
      </c>
      <c r="B5" s="35" t="s">
        <v>459</v>
      </c>
      <c r="C5" s="35" t="s">
        <v>467</v>
      </c>
      <c r="D5" s="51">
        <v>25812</v>
      </c>
      <c r="E5" s="50" t="s">
        <v>235</v>
      </c>
      <c r="F5" s="35">
        <v>10</v>
      </c>
      <c r="G5" s="35" t="s">
        <v>464</v>
      </c>
      <c r="H5" s="35">
        <v>11</v>
      </c>
      <c r="I5" s="35" t="s">
        <v>464</v>
      </c>
      <c r="J5" s="35">
        <v>10</v>
      </c>
      <c r="K5" s="35" t="s">
        <v>464</v>
      </c>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row>
    <row r="6" spans="1:45" ht="21" customHeight="1" x14ac:dyDescent="0.2">
      <c r="A6" s="50" t="s">
        <v>501</v>
      </c>
      <c r="B6" s="35" t="s">
        <v>455</v>
      </c>
      <c r="C6" s="35" t="s">
        <v>467</v>
      </c>
      <c r="D6" s="51">
        <v>34059</v>
      </c>
      <c r="E6" s="50" t="s">
        <v>232</v>
      </c>
      <c r="F6" s="35">
        <v>7.1</v>
      </c>
      <c r="G6" s="35" t="s">
        <v>464</v>
      </c>
      <c r="H6" s="35">
        <v>7</v>
      </c>
      <c r="I6" s="35" t="s">
        <v>464</v>
      </c>
      <c r="J6" s="35">
        <v>7.1</v>
      </c>
      <c r="K6" s="35" t="s">
        <v>464</v>
      </c>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row>
    <row r="7" spans="1:45" ht="21" customHeight="1" x14ac:dyDescent="0.2">
      <c r="A7" s="50" t="s">
        <v>502</v>
      </c>
      <c r="B7" s="35" t="s">
        <v>455</v>
      </c>
      <c r="C7" s="35" t="s">
        <v>467</v>
      </c>
      <c r="D7" s="51">
        <v>34059</v>
      </c>
      <c r="E7" s="50" t="s">
        <v>229</v>
      </c>
      <c r="F7" s="35">
        <v>7.9</v>
      </c>
      <c r="G7" s="35" t="s">
        <v>464</v>
      </c>
      <c r="H7" s="35">
        <v>7.4</v>
      </c>
      <c r="I7" s="35" t="s">
        <v>464</v>
      </c>
      <c r="J7" s="35">
        <v>7.5</v>
      </c>
      <c r="K7" s="35" t="s">
        <v>464</v>
      </c>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row>
    <row r="8" spans="1:45" x14ac:dyDescent="0.2">
      <c r="A8" s="81"/>
      <c r="B8" s="81"/>
      <c r="C8" s="81"/>
      <c r="D8" s="81"/>
      <c r="E8" s="81"/>
      <c r="F8" s="185"/>
      <c r="G8" s="81"/>
      <c r="H8" s="185"/>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row>
    <row r="9" spans="1:45" x14ac:dyDescent="0.2">
      <c r="A9" s="81"/>
      <c r="B9" s="81"/>
      <c r="C9" s="81"/>
      <c r="D9" s="81"/>
      <c r="E9" s="81"/>
      <c r="F9" s="185"/>
      <c r="G9" s="81"/>
      <c r="H9" s="185"/>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row>
    <row r="10" spans="1:45" x14ac:dyDescent="0.2">
      <c r="A10" s="81"/>
      <c r="B10" s="81"/>
      <c r="C10" s="81"/>
      <c r="D10" s="81"/>
      <c r="E10" s="81"/>
      <c r="F10" s="185"/>
      <c r="G10" s="81"/>
      <c r="H10" s="185"/>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row>
    <row r="11" spans="1:45" x14ac:dyDescent="0.2">
      <c r="A11" s="81"/>
      <c r="B11" s="81"/>
      <c r="C11" s="81"/>
      <c r="D11" s="81"/>
      <c r="E11" s="81"/>
      <c r="F11" s="185"/>
      <c r="G11" s="81"/>
      <c r="H11" s="185"/>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row>
    <row r="12" spans="1:45" x14ac:dyDescent="0.2">
      <c r="A12" s="81"/>
      <c r="B12" s="81"/>
      <c r="C12" s="81"/>
      <c r="D12" s="81"/>
      <c r="E12" s="81"/>
      <c r="F12" s="185"/>
      <c r="G12" s="81"/>
      <c r="H12" s="185"/>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row>
    <row r="13" spans="1:45" x14ac:dyDescent="0.2">
      <c r="A13" s="81"/>
      <c r="B13" s="81"/>
      <c r="C13" s="81"/>
      <c r="D13" s="81"/>
      <c r="E13" s="81"/>
      <c r="F13" s="185"/>
      <c r="G13" s="81"/>
      <c r="H13" s="185"/>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row>
    <row r="14" spans="1:45" x14ac:dyDescent="0.2">
      <c r="A14" s="81"/>
      <c r="B14" s="81"/>
      <c r="C14" s="81"/>
      <c r="D14" s="81"/>
      <c r="E14" s="81"/>
      <c r="F14" s="185"/>
      <c r="G14" s="81"/>
      <c r="H14" s="185"/>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row>
    <row r="15" spans="1:45" x14ac:dyDescent="0.2">
      <c r="A15" s="81"/>
      <c r="B15" s="81"/>
      <c r="C15" s="81"/>
      <c r="D15" s="81"/>
      <c r="E15" s="81"/>
      <c r="F15" s="185"/>
      <c r="G15" s="81"/>
      <c r="H15" s="185"/>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row>
    <row r="16" spans="1:45" x14ac:dyDescent="0.2">
      <c r="A16" s="81"/>
      <c r="B16" s="81"/>
      <c r="C16" s="81"/>
      <c r="D16" s="81"/>
      <c r="E16" s="55"/>
      <c r="F16" s="185"/>
      <c r="G16" s="81"/>
      <c r="H16" s="185"/>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row>
    <row r="17" spans="1:45" x14ac:dyDescent="0.2">
      <c r="A17" s="81"/>
      <c r="B17" s="81"/>
      <c r="C17" s="81"/>
      <c r="D17" s="81"/>
      <c r="E17" s="81"/>
      <c r="F17" s="185"/>
      <c r="G17" s="81"/>
      <c r="H17" s="185"/>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row>
    <row r="18" spans="1:45" x14ac:dyDescent="0.2">
      <c r="A18" s="81"/>
      <c r="B18" s="81"/>
      <c r="C18" s="81"/>
      <c r="D18" s="81"/>
      <c r="E18" s="81"/>
      <c r="F18" s="185"/>
      <c r="G18" s="81"/>
      <c r="H18" s="185"/>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row>
    <row r="19" spans="1:45" x14ac:dyDescent="0.2">
      <c r="A19" s="81"/>
      <c r="B19" s="81"/>
      <c r="C19" s="81"/>
      <c r="D19" s="81"/>
      <c r="E19" s="81"/>
      <c r="F19" s="185"/>
      <c r="G19" s="81"/>
      <c r="H19" s="185"/>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row>
    <row r="20" spans="1:45" x14ac:dyDescent="0.2">
      <c r="A20" s="81"/>
      <c r="B20" s="81"/>
      <c r="C20" s="81"/>
      <c r="D20" s="81"/>
      <c r="E20" s="81"/>
      <c r="F20" s="185"/>
      <c r="G20" s="81"/>
      <c r="H20" s="185"/>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row>
    <row r="21" spans="1:45" x14ac:dyDescent="0.2">
      <c r="A21" s="81"/>
      <c r="B21" s="81"/>
      <c r="C21" s="81"/>
      <c r="D21" s="81"/>
      <c r="E21" s="81"/>
      <c r="F21" s="185"/>
      <c r="G21" s="81"/>
      <c r="H21" s="185"/>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row>
    <row r="22" spans="1:45" x14ac:dyDescent="0.2">
      <c r="A22" s="81"/>
      <c r="B22" s="81"/>
      <c r="C22" s="81"/>
      <c r="D22" s="81"/>
      <c r="E22" s="81"/>
      <c r="F22" s="185"/>
      <c r="G22" s="81"/>
      <c r="H22" s="185"/>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row>
    <row r="23" spans="1:45" x14ac:dyDescent="0.2">
      <c r="A23" s="81"/>
      <c r="B23" s="81"/>
      <c r="C23" s="81"/>
      <c r="D23" s="81"/>
      <c r="E23" s="81"/>
      <c r="F23" s="185"/>
      <c r="G23" s="81"/>
      <c r="H23" s="185"/>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row>
    <row r="24" spans="1:45" x14ac:dyDescent="0.2">
      <c r="A24" s="81"/>
      <c r="B24" s="81"/>
      <c r="C24" s="81"/>
      <c r="D24" s="81"/>
      <c r="E24" s="81"/>
      <c r="F24" s="185"/>
      <c r="G24" s="81"/>
      <c r="H24" s="185"/>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row>
    <row r="25" spans="1:45" x14ac:dyDescent="0.2">
      <c r="A25" s="81"/>
      <c r="B25" s="81"/>
      <c r="C25" s="81"/>
      <c r="D25" s="81"/>
      <c r="E25" s="81"/>
      <c r="F25" s="185"/>
      <c r="G25" s="81"/>
      <c r="H25" s="185"/>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row>
    <row r="26" spans="1:45" x14ac:dyDescent="0.2">
      <c r="A26" s="81"/>
      <c r="B26" s="81"/>
      <c r="C26" s="81"/>
      <c r="D26" s="81"/>
      <c r="E26" s="81"/>
      <c r="F26" s="185"/>
      <c r="G26" s="81"/>
      <c r="H26" s="185"/>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row>
    <row r="27" spans="1:45" x14ac:dyDescent="0.2">
      <c r="A27" s="81"/>
      <c r="B27" s="81"/>
      <c r="C27" s="81"/>
      <c r="D27" s="81"/>
      <c r="E27" s="81"/>
      <c r="F27" s="185"/>
      <c r="G27" s="81"/>
      <c r="H27" s="185"/>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row>
    <row r="28" spans="1:45" x14ac:dyDescent="0.2">
      <c r="A28" s="81"/>
      <c r="B28" s="81"/>
      <c r="C28" s="81"/>
      <c r="D28" s="81"/>
      <c r="E28" s="81"/>
      <c r="F28" s="185"/>
      <c r="G28" s="81"/>
      <c r="H28" s="185"/>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row>
    <row r="29" spans="1:45" x14ac:dyDescent="0.2">
      <c r="A29" s="81"/>
      <c r="B29" s="81"/>
      <c r="C29" s="81"/>
      <c r="D29" s="81"/>
      <c r="E29" s="81"/>
      <c r="F29" s="185"/>
      <c r="G29" s="81"/>
      <c r="H29" s="185"/>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row>
    <row r="30" spans="1:45" x14ac:dyDescent="0.2">
      <c r="A30" s="81"/>
      <c r="B30" s="81"/>
      <c r="C30" s="81"/>
      <c r="D30" s="81"/>
      <c r="E30" s="81"/>
      <c r="F30" s="185"/>
      <c r="G30" s="81"/>
      <c r="H30" s="185"/>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row>
    <row r="31" spans="1:45" x14ac:dyDescent="0.2">
      <c r="A31" s="81"/>
      <c r="B31" s="81"/>
      <c r="C31" s="81"/>
      <c r="D31" s="81"/>
      <c r="E31" s="81"/>
      <c r="F31" s="185"/>
      <c r="G31" s="81"/>
      <c r="H31" s="185"/>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row>
    <row r="32" spans="1:45" x14ac:dyDescent="0.2">
      <c r="A32" s="81"/>
      <c r="B32" s="81"/>
      <c r="C32" s="81"/>
      <c r="D32" s="81"/>
      <c r="E32" s="81"/>
      <c r="F32" s="185"/>
      <c r="G32" s="81"/>
      <c r="H32" s="185"/>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row>
    <row r="33" spans="1:45" x14ac:dyDescent="0.2">
      <c r="A33" s="81"/>
      <c r="B33" s="81"/>
      <c r="C33" s="81"/>
      <c r="D33" s="81"/>
      <c r="E33" s="81"/>
      <c r="F33" s="185"/>
      <c r="G33" s="81"/>
      <c r="H33" s="185"/>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row>
    <row r="34" spans="1:45" x14ac:dyDescent="0.2">
      <c r="A34" s="81"/>
      <c r="B34" s="81"/>
      <c r="C34" s="81"/>
      <c r="D34" s="81"/>
      <c r="E34" s="81"/>
      <c r="F34" s="185"/>
      <c r="G34" s="81"/>
      <c r="H34" s="185"/>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row>
    <row r="35" spans="1:45" x14ac:dyDescent="0.2">
      <c r="A35" s="81"/>
      <c r="B35" s="81"/>
      <c r="C35" s="81"/>
      <c r="D35" s="81"/>
      <c r="E35" s="81"/>
      <c r="F35" s="185"/>
      <c r="G35" s="81"/>
      <c r="H35" s="185"/>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row>
    <row r="36" spans="1:45" x14ac:dyDescent="0.2">
      <c r="A36" s="81"/>
      <c r="B36" s="81"/>
      <c r="C36" s="81"/>
      <c r="D36" s="81"/>
      <c r="E36" s="81"/>
      <c r="F36" s="185"/>
      <c r="G36" s="81"/>
      <c r="H36" s="185"/>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row>
    <row r="37" spans="1:45" x14ac:dyDescent="0.2">
      <c r="A37" s="81"/>
      <c r="B37" s="81"/>
      <c r="C37" s="81"/>
      <c r="D37" s="81"/>
      <c r="E37" s="81"/>
      <c r="F37" s="185"/>
      <c r="G37" s="81"/>
      <c r="H37" s="185"/>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row>
    <row r="38" spans="1:45" x14ac:dyDescent="0.2">
      <c r="A38" s="81"/>
      <c r="B38" s="81"/>
      <c r="C38" s="81"/>
      <c r="D38" s="81"/>
      <c r="E38" s="81"/>
      <c r="F38" s="185"/>
      <c r="G38" s="81"/>
      <c r="H38" s="185"/>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row>
    <row r="39" spans="1:45" x14ac:dyDescent="0.2">
      <c r="A39" s="81"/>
      <c r="B39" s="81"/>
      <c r="C39" s="81"/>
      <c r="D39" s="81"/>
      <c r="E39" s="81"/>
      <c r="F39" s="185"/>
      <c r="G39" s="81"/>
      <c r="H39" s="185"/>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row>
    <row r="40" spans="1:45" x14ac:dyDescent="0.2">
      <c r="A40" s="81"/>
      <c r="B40" s="81"/>
      <c r="C40" s="81"/>
      <c r="D40" s="81"/>
      <c r="E40" s="81"/>
      <c r="F40" s="185"/>
      <c r="G40" s="81"/>
      <c r="H40" s="185"/>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row>
    <row r="41" spans="1:45" x14ac:dyDescent="0.2">
      <c r="A41" s="81"/>
      <c r="B41" s="81"/>
      <c r="C41" s="81"/>
      <c r="D41" s="81"/>
      <c r="E41" s="81"/>
      <c r="F41" s="185"/>
      <c r="G41" s="81"/>
      <c r="H41" s="185"/>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row>
    <row r="42" spans="1:45" x14ac:dyDescent="0.2">
      <c r="A42" s="81"/>
      <c r="B42" s="81"/>
      <c r="C42" s="81"/>
      <c r="D42" s="81"/>
      <c r="E42" s="81"/>
      <c r="F42" s="185"/>
      <c r="G42" s="81"/>
      <c r="H42" s="185"/>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row>
    <row r="43" spans="1:45" x14ac:dyDescent="0.2">
      <c r="A43" s="81"/>
      <c r="B43" s="81"/>
      <c r="C43" s="81"/>
      <c r="D43" s="81"/>
      <c r="E43" s="81"/>
      <c r="F43" s="185"/>
      <c r="G43" s="81"/>
      <c r="H43" s="185"/>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row>
    <row r="44" spans="1:45" x14ac:dyDescent="0.2">
      <c r="A44" s="81"/>
      <c r="B44" s="81"/>
      <c r="C44" s="81"/>
      <c r="D44" s="81"/>
      <c r="E44" s="81"/>
      <c r="F44" s="185"/>
      <c r="G44" s="81"/>
      <c r="H44" s="185"/>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row>
    <row r="45" spans="1:45" x14ac:dyDescent="0.2">
      <c r="A45" s="81"/>
      <c r="B45" s="81"/>
      <c r="C45" s="81"/>
      <c r="D45" s="81"/>
      <c r="E45" s="81"/>
      <c r="F45" s="185"/>
      <c r="G45" s="81"/>
      <c r="H45" s="185"/>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row>
    <row r="46" spans="1:45" x14ac:dyDescent="0.2">
      <c r="A46" s="81"/>
      <c r="B46" s="81"/>
      <c r="C46" s="81"/>
      <c r="D46" s="81"/>
      <c r="E46" s="81"/>
      <c r="F46" s="185"/>
      <c r="G46" s="81"/>
      <c r="H46" s="185"/>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row>
    <row r="47" spans="1:45" x14ac:dyDescent="0.2">
      <c r="A47" s="81"/>
      <c r="B47" s="81"/>
      <c r="C47" s="81"/>
      <c r="D47" s="81"/>
      <c r="E47" s="81"/>
      <c r="F47" s="185"/>
      <c r="G47" s="81"/>
      <c r="H47" s="185"/>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row>
    <row r="48" spans="1:45" x14ac:dyDescent="0.2">
      <c r="A48" s="81"/>
      <c r="B48" s="81"/>
      <c r="C48" s="81"/>
      <c r="D48" s="81"/>
      <c r="E48" s="81"/>
      <c r="F48" s="185"/>
      <c r="G48" s="81"/>
      <c r="H48" s="185"/>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row>
    <row r="49" spans="1:45" x14ac:dyDescent="0.2">
      <c r="A49" s="81"/>
      <c r="B49" s="81"/>
      <c r="C49" s="81"/>
      <c r="D49" s="81"/>
      <c r="E49" s="81"/>
      <c r="F49" s="185"/>
      <c r="G49" s="81"/>
      <c r="H49" s="185"/>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row>
    <row r="50" spans="1:45" x14ac:dyDescent="0.2">
      <c r="A50" s="81"/>
      <c r="B50" s="81"/>
      <c r="C50" s="81"/>
      <c r="D50" s="81"/>
      <c r="E50" s="81"/>
      <c r="F50" s="185"/>
      <c r="G50" s="81"/>
      <c r="H50" s="185"/>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row>
    <row r="51" spans="1:45" x14ac:dyDescent="0.2">
      <c r="A51" s="81"/>
      <c r="B51" s="81"/>
      <c r="C51" s="81"/>
      <c r="D51" s="81"/>
      <c r="E51" s="81"/>
      <c r="F51" s="185"/>
      <c r="G51" s="81"/>
      <c r="H51" s="185"/>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row>
    <row r="52" spans="1:45" x14ac:dyDescent="0.2">
      <c r="A52" s="81"/>
      <c r="B52" s="81"/>
      <c r="C52" s="81"/>
      <c r="D52" s="81"/>
      <c r="E52" s="81"/>
      <c r="F52" s="185"/>
      <c r="G52" s="81"/>
      <c r="H52" s="185"/>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row>
    <row r="53" spans="1:45" x14ac:dyDescent="0.2">
      <c r="A53" s="81"/>
      <c r="B53" s="81"/>
      <c r="C53" s="81"/>
      <c r="D53" s="81"/>
      <c r="E53" s="81"/>
      <c r="F53" s="185"/>
      <c r="G53" s="81"/>
      <c r="H53" s="185"/>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row>
    <row r="54" spans="1:45" x14ac:dyDescent="0.2">
      <c r="A54" s="81"/>
      <c r="B54" s="81"/>
      <c r="C54" s="81"/>
      <c r="D54" s="81"/>
      <c r="E54" s="81"/>
      <c r="F54" s="185"/>
      <c r="G54" s="81"/>
      <c r="H54" s="185"/>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row>
    <row r="55" spans="1:45" x14ac:dyDescent="0.2">
      <c r="A55" s="81"/>
      <c r="B55" s="81"/>
      <c r="C55" s="81"/>
      <c r="D55" s="81"/>
      <c r="E55" s="81"/>
      <c r="F55" s="185"/>
      <c r="G55" s="81"/>
      <c r="H55" s="185"/>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row>
    <row r="56" spans="1:45" x14ac:dyDescent="0.2">
      <c r="A56" s="81"/>
      <c r="B56" s="81"/>
      <c r="C56" s="81"/>
      <c r="D56" s="81"/>
      <c r="E56" s="81"/>
      <c r="F56" s="185"/>
      <c r="G56" s="81"/>
      <c r="H56" s="185"/>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row>
    <row r="57" spans="1:45" x14ac:dyDescent="0.2">
      <c r="A57" s="81"/>
      <c r="B57" s="81"/>
      <c r="C57" s="81"/>
      <c r="D57" s="81"/>
      <c r="E57" s="81"/>
      <c r="F57" s="185"/>
      <c r="G57" s="81"/>
      <c r="H57" s="185"/>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row>
    <row r="58" spans="1:45" x14ac:dyDescent="0.2">
      <c r="A58" s="81"/>
      <c r="B58" s="81"/>
      <c r="C58" s="81"/>
      <c r="D58" s="81"/>
      <c r="E58" s="81"/>
      <c r="F58" s="185"/>
      <c r="G58" s="81"/>
      <c r="H58" s="185"/>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row>
    <row r="59" spans="1:45" x14ac:dyDescent="0.2">
      <c r="A59" s="81"/>
      <c r="B59" s="81"/>
      <c r="C59" s="81"/>
      <c r="D59" s="81"/>
      <c r="E59" s="81"/>
      <c r="F59" s="185"/>
      <c r="G59" s="81"/>
      <c r="H59" s="185"/>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row>
    <row r="60" spans="1:45" x14ac:dyDescent="0.2">
      <c r="A60" s="81"/>
      <c r="B60" s="81"/>
      <c r="C60" s="81"/>
      <c r="D60" s="81"/>
      <c r="E60" s="81"/>
      <c r="F60" s="185"/>
      <c r="G60" s="81"/>
      <c r="H60" s="185"/>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row>
    <row r="61" spans="1:45" x14ac:dyDescent="0.2">
      <c r="A61" s="81"/>
      <c r="B61" s="81"/>
      <c r="C61" s="81"/>
      <c r="D61" s="81"/>
      <c r="E61" s="81"/>
      <c r="F61" s="185"/>
      <c r="G61" s="81"/>
      <c r="H61" s="185"/>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row>
    <row r="62" spans="1:45" x14ac:dyDescent="0.2">
      <c r="A62" s="81"/>
      <c r="B62" s="81"/>
      <c r="C62" s="81"/>
      <c r="D62" s="81"/>
      <c r="E62" s="81"/>
      <c r="F62" s="185"/>
      <c r="G62" s="81"/>
      <c r="H62" s="185"/>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row>
    <row r="63" spans="1:45" x14ac:dyDescent="0.2">
      <c r="A63" s="81"/>
      <c r="B63" s="81"/>
      <c r="C63" s="81"/>
      <c r="D63" s="81"/>
      <c r="E63" s="81"/>
      <c r="F63" s="185"/>
      <c r="G63" s="81"/>
      <c r="H63" s="185"/>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row>
    <row r="64" spans="1:45" x14ac:dyDescent="0.2">
      <c r="A64" s="81"/>
      <c r="B64" s="81"/>
      <c r="C64" s="81"/>
      <c r="D64" s="81"/>
      <c r="E64" s="81"/>
      <c r="F64" s="185"/>
      <c r="G64" s="81"/>
      <c r="H64" s="185"/>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row>
    <row r="65" spans="1:45" x14ac:dyDescent="0.2">
      <c r="A65" s="81"/>
      <c r="B65" s="81"/>
      <c r="C65" s="81"/>
      <c r="D65" s="81"/>
      <c r="E65" s="81"/>
      <c r="F65" s="185"/>
      <c r="G65" s="81"/>
      <c r="H65" s="185"/>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row>
    <row r="66" spans="1:45" x14ac:dyDescent="0.2">
      <c r="A66" s="81"/>
      <c r="B66" s="81"/>
      <c r="C66" s="81"/>
      <c r="D66" s="81"/>
      <c r="E66" s="81"/>
      <c r="F66" s="185"/>
      <c r="G66" s="81"/>
      <c r="H66" s="185"/>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row>
    <row r="67" spans="1:45" x14ac:dyDescent="0.2">
      <c r="A67" s="81"/>
      <c r="B67" s="81"/>
      <c r="C67" s="81"/>
      <c r="D67" s="81"/>
      <c r="E67" s="81"/>
      <c r="F67" s="185"/>
      <c r="G67" s="81"/>
      <c r="H67" s="185"/>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row>
    <row r="68" spans="1:45" x14ac:dyDescent="0.2">
      <c r="A68" s="81"/>
      <c r="B68" s="81"/>
      <c r="C68" s="81"/>
      <c r="D68" s="81"/>
      <c r="E68" s="81"/>
      <c r="F68" s="185"/>
      <c r="G68" s="81"/>
      <c r="H68" s="185"/>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row>
    <row r="69" spans="1:45" x14ac:dyDescent="0.2">
      <c r="A69" s="81"/>
      <c r="B69" s="81"/>
      <c r="C69" s="81"/>
      <c r="D69" s="81"/>
      <c r="E69" s="81"/>
      <c r="F69" s="185"/>
      <c r="G69" s="81"/>
      <c r="H69" s="185"/>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row>
    <row r="70" spans="1:45" x14ac:dyDescent="0.2">
      <c r="A70" s="81"/>
      <c r="B70" s="81"/>
      <c r="C70" s="81"/>
      <c r="D70" s="81"/>
      <c r="E70" s="81"/>
      <c r="F70" s="185"/>
      <c r="G70" s="81"/>
      <c r="H70" s="185"/>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row>
    <row r="71" spans="1:45" x14ac:dyDescent="0.2">
      <c r="A71" s="81"/>
      <c r="B71" s="81"/>
      <c r="C71" s="81"/>
      <c r="D71" s="81"/>
      <c r="E71" s="81"/>
      <c r="F71" s="185"/>
      <c r="G71" s="81"/>
      <c r="H71" s="185"/>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row>
    <row r="72" spans="1:45" x14ac:dyDescent="0.2">
      <c r="A72" s="81"/>
      <c r="B72" s="81"/>
      <c r="C72" s="81"/>
      <c r="D72" s="81"/>
      <c r="E72" s="81"/>
      <c r="F72" s="185"/>
      <c r="G72" s="81"/>
      <c r="H72" s="185"/>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row>
    <row r="73" spans="1:45" x14ac:dyDescent="0.2">
      <c r="A73" s="81"/>
      <c r="B73" s="81"/>
      <c r="C73" s="81"/>
      <c r="D73" s="81"/>
      <c r="E73" s="81"/>
      <c r="F73" s="185"/>
      <c r="G73" s="81"/>
      <c r="H73" s="185"/>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row>
    <row r="74" spans="1:45" x14ac:dyDescent="0.2">
      <c r="A74" s="81"/>
      <c r="B74" s="81"/>
      <c r="C74" s="81"/>
      <c r="D74" s="81"/>
      <c r="E74" s="81"/>
      <c r="F74" s="185"/>
      <c r="G74" s="81"/>
      <c r="H74" s="185"/>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row>
    <row r="75" spans="1:45" x14ac:dyDescent="0.2">
      <c r="A75" s="81"/>
      <c r="B75" s="81"/>
      <c r="C75" s="81"/>
      <c r="D75" s="81"/>
      <c r="E75" s="81"/>
      <c r="F75" s="185"/>
      <c r="G75" s="81"/>
      <c r="H75" s="185"/>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row>
    <row r="76" spans="1:45" x14ac:dyDescent="0.2">
      <c r="A76" s="81"/>
      <c r="B76" s="81"/>
      <c r="C76" s="81"/>
      <c r="D76" s="81"/>
      <c r="E76" s="81"/>
      <c r="F76" s="185"/>
      <c r="G76" s="81"/>
      <c r="H76" s="185"/>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row>
    <row r="77" spans="1:45" x14ac:dyDescent="0.2">
      <c r="A77" s="81"/>
      <c r="B77" s="81"/>
      <c r="C77" s="81"/>
      <c r="D77" s="81"/>
      <c r="E77" s="81"/>
      <c r="F77" s="185"/>
      <c r="G77" s="81"/>
      <c r="H77" s="185"/>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row>
    <row r="78" spans="1:45" x14ac:dyDescent="0.2">
      <c r="A78" s="81"/>
      <c r="B78" s="81"/>
      <c r="C78" s="81"/>
      <c r="D78" s="81"/>
      <c r="E78" s="81"/>
      <c r="F78" s="185"/>
      <c r="G78" s="81"/>
      <c r="H78" s="185"/>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row>
    <row r="79" spans="1:45" x14ac:dyDescent="0.2">
      <c r="A79" s="81"/>
      <c r="B79" s="81"/>
      <c r="C79" s="81"/>
      <c r="D79" s="81"/>
      <c r="E79" s="81"/>
      <c r="F79" s="185"/>
      <c r="G79" s="81"/>
      <c r="H79" s="185"/>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row>
    <row r="80" spans="1:45" x14ac:dyDescent="0.2">
      <c r="A80" s="81"/>
      <c r="B80" s="81"/>
      <c r="C80" s="81"/>
      <c r="D80" s="81"/>
      <c r="E80" s="81"/>
      <c r="F80" s="185"/>
      <c r="G80" s="81"/>
      <c r="H80" s="185"/>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row>
    <row r="81" spans="1:45" x14ac:dyDescent="0.2">
      <c r="A81" s="81"/>
      <c r="B81" s="81"/>
      <c r="C81" s="81"/>
      <c r="D81" s="81"/>
      <c r="E81" s="81"/>
      <c r="F81" s="185"/>
      <c r="G81" s="81"/>
      <c r="H81" s="185"/>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row>
    <row r="82" spans="1:45" x14ac:dyDescent="0.2">
      <c r="A82" s="81"/>
      <c r="B82" s="81"/>
      <c r="C82" s="81"/>
      <c r="D82" s="81"/>
      <c r="E82" s="81"/>
      <c r="F82" s="185"/>
      <c r="G82" s="81"/>
      <c r="H82" s="185"/>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row>
    <row r="83" spans="1:45" x14ac:dyDescent="0.2">
      <c r="A83" s="81"/>
      <c r="B83" s="81"/>
      <c r="C83" s="81"/>
      <c r="D83" s="81"/>
      <c r="E83" s="81"/>
      <c r="F83" s="185"/>
      <c r="G83" s="81"/>
      <c r="H83" s="185"/>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row>
    <row r="84" spans="1:45" x14ac:dyDescent="0.2">
      <c r="A84" s="81"/>
      <c r="B84" s="81"/>
      <c r="C84" s="81"/>
      <c r="D84" s="81"/>
      <c r="E84" s="81"/>
      <c r="F84" s="185"/>
      <c r="G84" s="81"/>
      <c r="H84" s="185"/>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row>
    <row r="85" spans="1:45" x14ac:dyDescent="0.2">
      <c r="A85" s="81"/>
      <c r="B85" s="81"/>
      <c r="C85" s="81"/>
      <c r="D85" s="81"/>
      <c r="E85" s="81"/>
      <c r="F85" s="185"/>
      <c r="G85" s="81"/>
      <c r="H85" s="185"/>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row>
    <row r="86" spans="1:45" x14ac:dyDescent="0.2">
      <c r="A86" s="81"/>
      <c r="B86" s="81"/>
      <c r="C86" s="81"/>
      <c r="D86" s="81"/>
      <c r="E86" s="81"/>
      <c r="F86" s="185"/>
      <c r="G86" s="81"/>
      <c r="H86" s="185"/>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row>
    <row r="87" spans="1:45" x14ac:dyDescent="0.2">
      <c r="A87" s="81"/>
      <c r="B87" s="81"/>
      <c r="C87" s="81"/>
      <c r="D87" s="81"/>
      <c r="E87" s="81"/>
      <c r="F87" s="185"/>
      <c r="G87" s="81"/>
      <c r="H87" s="185"/>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row>
    <row r="88" spans="1:45" x14ac:dyDescent="0.2">
      <c r="A88" s="81"/>
      <c r="B88" s="81"/>
      <c r="C88" s="81"/>
      <c r="D88" s="81"/>
      <c r="E88" s="81"/>
      <c r="F88" s="185"/>
      <c r="G88" s="81"/>
      <c r="H88" s="185"/>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row>
    <row r="89" spans="1:45" x14ac:dyDescent="0.2">
      <c r="A89" s="81"/>
      <c r="B89" s="81"/>
      <c r="C89" s="81"/>
      <c r="D89" s="81"/>
      <c r="E89" s="81"/>
      <c r="F89" s="185"/>
      <c r="G89" s="81"/>
      <c r="H89" s="185"/>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row>
    <row r="90" spans="1:45" x14ac:dyDescent="0.2">
      <c r="A90" s="81"/>
      <c r="B90" s="81"/>
      <c r="C90" s="81"/>
      <c r="D90" s="81"/>
      <c r="E90" s="81"/>
      <c r="F90" s="185"/>
      <c r="G90" s="81"/>
      <c r="H90" s="185"/>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row>
    <row r="91" spans="1:45" x14ac:dyDescent="0.2">
      <c r="A91" s="81"/>
      <c r="B91" s="81"/>
      <c r="C91" s="81"/>
      <c r="D91" s="81"/>
      <c r="E91" s="81"/>
      <c r="F91" s="185"/>
      <c r="G91" s="81"/>
      <c r="H91" s="185"/>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row>
    <row r="92" spans="1:45" x14ac:dyDescent="0.2">
      <c r="A92" s="81"/>
      <c r="B92" s="81"/>
      <c r="C92" s="81"/>
      <c r="D92" s="81"/>
      <c r="E92" s="81"/>
      <c r="F92" s="185"/>
      <c r="G92" s="81"/>
      <c r="H92" s="185"/>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row>
    <row r="93" spans="1:45" x14ac:dyDescent="0.2">
      <c r="A93" s="81"/>
      <c r="B93" s="81"/>
      <c r="C93" s="81"/>
      <c r="D93" s="81"/>
      <c r="E93" s="81"/>
      <c r="F93" s="185"/>
      <c r="G93" s="81"/>
      <c r="H93" s="185"/>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row>
    <row r="94" spans="1:45" x14ac:dyDescent="0.2">
      <c r="A94" s="81"/>
      <c r="B94" s="81"/>
      <c r="C94" s="81"/>
      <c r="D94" s="81"/>
      <c r="E94" s="81"/>
      <c r="F94" s="185"/>
      <c r="G94" s="81"/>
      <c r="H94" s="185"/>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row>
    <row r="95" spans="1:45" x14ac:dyDescent="0.2">
      <c r="A95" s="81"/>
      <c r="B95" s="81"/>
      <c r="C95" s="81"/>
      <c r="D95" s="81"/>
      <c r="E95" s="81"/>
      <c r="F95" s="185"/>
      <c r="G95" s="81"/>
      <c r="H95" s="185"/>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row>
    <row r="96" spans="1:45" x14ac:dyDescent="0.2">
      <c r="A96" s="81"/>
      <c r="B96" s="81"/>
      <c r="C96" s="81"/>
      <c r="D96" s="81"/>
      <c r="E96" s="81"/>
      <c r="F96" s="185"/>
      <c r="G96" s="81"/>
      <c r="H96" s="185"/>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row>
    <row r="97" spans="1:45" x14ac:dyDescent="0.2">
      <c r="A97" s="81"/>
      <c r="B97" s="81"/>
      <c r="C97" s="81"/>
      <c r="D97" s="81"/>
      <c r="E97" s="81"/>
      <c r="F97" s="185"/>
      <c r="G97" s="81"/>
      <c r="H97" s="185"/>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row>
    <row r="98" spans="1:45" x14ac:dyDescent="0.2">
      <c r="A98" s="81"/>
      <c r="B98" s="81"/>
      <c r="C98" s="81"/>
      <c r="D98" s="81"/>
      <c r="E98" s="81"/>
      <c r="F98" s="185"/>
      <c r="G98" s="81"/>
      <c r="H98" s="185"/>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row>
    <row r="99" spans="1:45" x14ac:dyDescent="0.2">
      <c r="A99" s="81"/>
      <c r="B99" s="81"/>
      <c r="C99" s="81"/>
      <c r="D99" s="81"/>
      <c r="E99" s="81"/>
      <c r="F99" s="185"/>
      <c r="G99" s="81"/>
      <c r="H99" s="185"/>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row>
    <row r="100" spans="1:45" x14ac:dyDescent="0.2">
      <c r="A100" s="81"/>
      <c r="B100" s="81"/>
      <c r="C100" s="81"/>
      <c r="D100" s="81"/>
      <c r="E100" s="81"/>
      <c r="F100" s="185"/>
      <c r="G100" s="81"/>
      <c r="H100" s="185"/>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row>
    <row r="101" spans="1:45" x14ac:dyDescent="0.2">
      <c r="A101" s="81"/>
      <c r="B101" s="81"/>
      <c r="C101" s="81"/>
      <c r="D101" s="81"/>
      <c r="E101" s="81"/>
      <c r="F101" s="185"/>
      <c r="G101" s="81"/>
      <c r="H101" s="185"/>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row>
    <row r="102" spans="1:45" x14ac:dyDescent="0.2">
      <c r="A102" s="81"/>
      <c r="B102" s="81"/>
      <c r="C102" s="81"/>
      <c r="D102" s="81"/>
      <c r="E102" s="81"/>
      <c r="F102" s="185"/>
      <c r="G102" s="81"/>
      <c r="H102" s="185"/>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row>
    <row r="103" spans="1:45" x14ac:dyDescent="0.2">
      <c r="A103" s="81"/>
      <c r="B103" s="81"/>
      <c r="C103" s="81"/>
      <c r="D103" s="81"/>
      <c r="E103" s="81"/>
      <c r="F103" s="185"/>
      <c r="G103" s="81"/>
      <c r="H103" s="185"/>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row>
    <row r="104" spans="1:45" x14ac:dyDescent="0.2">
      <c r="A104" s="81"/>
      <c r="B104" s="81"/>
      <c r="C104" s="81"/>
      <c r="D104" s="81"/>
      <c r="E104" s="81"/>
      <c r="F104" s="185"/>
      <c r="G104" s="81"/>
      <c r="H104" s="185"/>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row>
    <row r="105" spans="1:45" x14ac:dyDescent="0.2">
      <c r="A105" s="81"/>
      <c r="B105" s="81"/>
      <c r="C105" s="81"/>
      <c r="D105" s="81"/>
      <c r="E105" s="81"/>
      <c r="F105" s="185"/>
      <c r="G105" s="81"/>
      <c r="H105" s="185"/>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row>
    <row r="106" spans="1:45" x14ac:dyDescent="0.2">
      <c r="A106" s="81"/>
      <c r="B106" s="81"/>
      <c r="C106" s="81"/>
      <c r="D106" s="81"/>
      <c r="E106" s="81"/>
      <c r="F106" s="185"/>
      <c r="G106" s="81"/>
      <c r="H106" s="185"/>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row>
    <row r="107" spans="1:45" x14ac:dyDescent="0.2">
      <c r="A107" s="81"/>
      <c r="B107" s="81"/>
      <c r="C107" s="81"/>
      <c r="D107" s="81"/>
      <c r="E107" s="81"/>
      <c r="F107" s="185"/>
      <c r="G107" s="81"/>
      <c r="H107" s="185"/>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row>
    <row r="108" spans="1:45" x14ac:dyDescent="0.2">
      <c r="A108" s="81"/>
      <c r="B108" s="81"/>
      <c r="C108" s="81"/>
      <c r="D108" s="81"/>
      <c r="E108" s="81"/>
      <c r="F108" s="185"/>
      <c r="G108" s="81"/>
      <c r="H108" s="185"/>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row>
    <row r="109" spans="1:45" x14ac:dyDescent="0.2">
      <c r="A109" s="81"/>
      <c r="B109" s="81"/>
      <c r="C109" s="81"/>
      <c r="D109" s="81"/>
      <c r="E109" s="81"/>
      <c r="F109" s="185"/>
      <c r="G109" s="81"/>
      <c r="H109" s="185"/>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row>
    <row r="110" spans="1:45" x14ac:dyDescent="0.2">
      <c r="A110" s="81"/>
      <c r="B110" s="81"/>
      <c r="C110" s="81"/>
      <c r="D110" s="81"/>
      <c r="E110" s="81"/>
      <c r="F110" s="185"/>
      <c r="G110" s="81"/>
      <c r="H110" s="185"/>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row>
    <row r="111" spans="1:45" x14ac:dyDescent="0.2">
      <c r="A111" s="81"/>
      <c r="B111" s="81"/>
      <c r="C111" s="81"/>
      <c r="D111" s="81"/>
      <c r="E111" s="81"/>
      <c r="F111" s="185"/>
      <c r="G111" s="81"/>
      <c r="H111" s="185"/>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row>
    <row r="112" spans="1:45" x14ac:dyDescent="0.2">
      <c r="A112" s="81"/>
      <c r="B112" s="81"/>
      <c r="C112" s="81"/>
      <c r="D112" s="81"/>
      <c r="E112" s="81"/>
      <c r="F112" s="185"/>
      <c r="G112" s="81"/>
      <c r="H112" s="185"/>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row>
    <row r="113" spans="1:45" x14ac:dyDescent="0.2">
      <c r="A113" s="81"/>
      <c r="B113" s="81"/>
      <c r="C113" s="81"/>
      <c r="D113" s="81"/>
      <c r="E113" s="81"/>
      <c r="F113" s="185"/>
      <c r="G113" s="81"/>
      <c r="H113" s="185"/>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row>
    <row r="114" spans="1:45" x14ac:dyDescent="0.2">
      <c r="A114" s="81"/>
      <c r="B114" s="81"/>
      <c r="C114" s="81"/>
      <c r="D114" s="81"/>
      <c r="E114" s="81"/>
      <c r="F114" s="185"/>
      <c r="G114" s="81"/>
      <c r="H114" s="185"/>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row>
    <row r="115" spans="1:45" x14ac:dyDescent="0.2">
      <c r="A115" s="81"/>
      <c r="B115" s="81"/>
      <c r="C115" s="81"/>
      <c r="D115" s="81"/>
      <c r="E115" s="81"/>
      <c r="F115" s="185"/>
      <c r="G115" s="81"/>
      <c r="H115" s="185"/>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row>
    <row r="116" spans="1:45" x14ac:dyDescent="0.2">
      <c r="A116" s="81"/>
      <c r="B116" s="81"/>
      <c r="C116" s="81"/>
      <c r="D116" s="81"/>
      <c r="E116" s="81"/>
      <c r="F116" s="185"/>
      <c r="G116" s="81"/>
      <c r="H116" s="185"/>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row>
    <row r="117" spans="1:45" x14ac:dyDescent="0.2">
      <c r="A117" s="81"/>
      <c r="B117" s="81"/>
      <c r="C117" s="81"/>
      <c r="D117" s="81"/>
      <c r="E117" s="81"/>
      <c r="F117" s="185"/>
      <c r="G117" s="81"/>
      <c r="H117" s="185"/>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row>
    <row r="118" spans="1:45" x14ac:dyDescent="0.2">
      <c r="A118" s="81"/>
      <c r="B118" s="81"/>
      <c r="C118" s="81"/>
      <c r="D118" s="81"/>
      <c r="E118" s="81"/>
      <c r="F118" s="185"/>
      <c r="G118" s="81"/>
      <c r="H118" s="185"/>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row>
    <row r="119" spans="1:45" x14ac:dyDescent="0.2">
      <c r="A119" s="81"/>
      <c r="B119" s="81"/>
      <c r="C119" s="81"/>
      <c r="D119" s="81"/>
      <c r="E119" s="81"/>
      <c r="F119" s="185"/>
      <c r="G119" s="81"/>
      <c r="H119" s="185"/>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row>
    <row r="120" spans="1:45" x14ac:dyDescent="0.2">
      <c r="A120" s="81"/>
      <c r="B120" s="81"/>
      <c r="C120" s="81"/>
      <c r="D120" s="81"/>
      <c r="E120" s="81"/>
      <c r="F120" s="185"/>
      <c r="G120" s="81"/>
      <c r="H120" s="185"/>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row>
    <row r="121" spans="1:45" x14ac:dyDescent="0.2">
      <c r="A121" s="81"/>
      <c r="B121" s="81"/>
      <c r="C121" s="81"/>
      <c r="D121" s="81"/>
      <c r="E121" s="81"/>
      <c r="F121" s="185"/>
      <c r="G121" s="81"/>
      <c r="H121" s="185"/>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row>
    <row r="122" spans="1:45" x14ac:dyDescent="0.2">
      <c r="A122" s="81"/>
      <c r="B122" s="81"/>
      <c r="C122" s="81"/>
      <c r="D122" s="81"/>
      <c r="E122" s="81"/>
      <c r="F122" s="185"/>
      <c r="G122" s="81"/>
      <c r="H122" s="185"/>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row>
    <row r="123" spans="1:45" x14ac:dyDescent="0.2">
      <c r="A123" s="81"/>
      <c r="B123" s="81"/>
      <c r="C123" s="81"/>
      <c r="D123" s="81"/>
      <c r="E123" s="81"/>
      <c r="F123" s="185"/>
      <c r="G123" s="81"/>
      <c r="H123" s="185"/>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row>
    <row r="124" spans="1:45" x14ac:dyDescent="0.2">
      <c r="A124" s="81"/>
      <c r="B124" s="81"/>
      <c r="C124" s="81"/>
      <c r="D124" s="81"/>
      <c r="E124" s="81"/>
      <c r="F124" s="185"/>
      <c r="G124" s="81"/>
      <c r="H124" s="185"/>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row>
    <row r="125" spans="1:45" x14ac:dyDescent="0.2">
      <c r="A125" s="81"/>
      <c r="B125" s="81"/>
      <c r="C125" s="81"/>
      <c r="D125" s="81"/>
      <c r="E125" s="81"/>
      <c r="F125" s="185"/>
      <c r="G125" s="81"/>
      <c r="H125" s="185"/>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row>
    <row r="126" spans="1:45" x14ac:dyDescent="0.2">
      <c r="A126" s="81"/>
      <c r="B126" s="81"/>
      <c r="C126" s="81"/>
      <c r="D126" s="81"/>
      <c r="E126" s="81"/>
      <c r="F126" s="185"/>
      <c r="G126" s="81"/>
      <c r="H126" s="185"/>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row>
    <row r="127" spans="1:45" x14ac:dyDescent="0.2">
      <c r="A127" s="81"/>
      <c r="B127" s="81"/>
      <c r="C127" s="81"/>
      <c r="D127" s="81"/>
      <c r="E127" s="81"/>
      <c r="F127" s="185"/>
      <c r="G127" s="81"/>
      <c r="H127" s="185"/>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row>
    <row r="128" spans="1:45" x14ac:dyDescent="0.2">
      <c r="A128" s="81"/>
      <c r="B128" s="81"/>
      <c r="C128" s="81"/>
      <c r="D128" s="81"/>
      <c r="E128" s="81"/>
      <c r="F128" s="185"/>
      <c r="G128" s="81"/>
      <c r="H128" s="185"/>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row>
  </sheetData>
  <mergeCells count="8">
    <mergeCell ref="H2:I2"/>
    <mergeCell ref="J2:K2"/>
    <mergeCell ref="A2:A3"/>
    <mergeCell ref="B2:B3"/>
    <mergeCell ref="C2:C3"/>
    <mergeCell ref="D2:D3"/>
    <mergeCell ref="E2:E3"/>
    <mergeCell ref="F2:G2"/>
  </mergeCells>
  <phoneticPr fontId="6"/>
  <pageMargins left="0.7" right="0.7" top="0.75" bottom="0.75" header="0.3" footer="0.3"/>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DBB98-9B50-4C6F-90D5-7E9507E78C6B}">
  <dimension ref="A1:AS128"/>
  <sheetViews>
    <sheetView view="pageBreakPreview" zoomScale="60" zoomScaleNormal="100" workbookViewId="0">
      <selection activeCell="H47" sqref="H47"/>
    </sheetView>
  </sheetViews>
  <sheetFormatPr defaultRowHeight="17.25" x14ac:dyDescent="0.2"/>
  <cols>
    <col min="2" max="2" width="6" customWidth="1"/>
    <col min="5" max="5" width="11.09765625" customWidth="1"/>
    <col min="7" max="7" width="8.69921875" style="41"/>
    <col min="9" max="9" width="8.69921875" style="41"/>
    <col min="11" max="11" width="8.69921875" style="41"/>
    <col min="12" max="12" width="8.69921875" style="32"/>
  </cols>
  <sheetData>
    <row r="1" spans="1:45" x14ac:dyDescent="0.2">
      <c r="A1" s="81" t="s">
        <v>503</v>
      </c>
      <c r="B1" s="81"/>
      <c r="C1" s="81"/>
      <c r="D1" s="81"/>
      <c r="E1" s="81"/>
      <c r="F1" s="81"/>
      <c r="G1" s="185"/>
      <c r="H1" s="81"/>
      <c r="I1" s="185"/>
      <c r="J1" s="81"/>
      <c r="K1" s="185"/>
      <c r="L1" s="186"/>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
      <c r="A2" s="311" t="s">
        <v>431</v>
      </c>
      <c r="B2" s="53" t="s">
        <v>504</v>
      </c>
      <c r="C2" s="53" t="s">
        <v>449</v>
      </c>
      <c r="D2" s="311" t="s">
        <v>506</v>
      </c>
      <c r="E2" s="311" t="s">
        <v>292</v>
      </c>
      <c r="F2" s="311" t="s">
        <v>507</v>
      </c>
      <c r="G2" s="308" t="s">
        <v>432</v>
      </c>
      <c r="H2" s="309"/>
      <c r="I2" s="308" t="s">
        <v>433</v>
      </c>
      <c r="J2" s="309"/>
      <c r="K2" s="308" t="s">
        <v>822</v>
      </c>
      <c r="L2" s="309"/>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row>
    <row r="3" spans="1:45" x14ac:dyDescent="0.2">
      <c r="A3" s="311"/>
      <c r="B3" s="54" t="s">
        <v>505</v>
      </c>
      <c r="C3" s="54" t="s">
        <v>450</v>
      </c>
      <c r="D3" s="311"/>
      <c r="E3" s="311"/>
      <c r="F3" s="311"/>
      <c r="G3" s="52" t="s">
        <v>508</v>
      </c>
      <c r="H3" s="33" t="s">
        <v>453</v>
      </c>
      <c r="I3" s="52" t="s">
        <v>508</v>
      </c>
      <c r="J3" s="33" t="s">
        <v>453</v>
      </c>
      <c r="K3" s="52" t="s">
        <v>508</v>
      </c>
      <c r="L3" s="33" t="s">
        <v>453</v>
      </c>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row>
    <row r="4" spans="1:45" ht="20.25" customHeight="1" x14ac:dyDescent="0.2">
      <c r="A4" s="313" t="s">
        <v>499</v>
      </c>
      <c r="B4" s="313" t="s">
        <v>509</v>
      </c>
      <c r="C4" s="314">
        <v>30768</v>
      </c>
      <c r="D4" s="35" t="s">
        <v>510</v>
      </c>
      <c r="E4" s="315" t="s">
        <v>239</v>
      </c>
      <c r="F4" s="35" t="s">
        <v>511</v>
      </c>
      <c r="G4" s="35">
        <v>2.8</v>
      </c>
      <c r="H4" s="35" t="s">
        <v>464</v>
      </c>
      <c r="I4" s="35">
        <v>3</v>
      </c>
      <c r="J4" s="35" t="s">
        <v>464</v>
      </c>
      <c r="K4" s="35">
        <v>2.9</v>
      </c>
      <c r="L4" s="35" t="s">
        <v>464</v>
      </c>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row>
    <row r="5" spans="1:45" ht="20.25" customHeight="1" x14ac:dyDescent="0.2">
      <c r="A5" s="313"/>
      <c r="B5" s="313"/>
      <c r="C5" s="314"/>
      <c r="D5" s="35" t="s">
        <v>512</v>
      </c>
      <c r="E5" s="315"/>
      <c r="F5" s="35" t="s">
        <v>513</v>
      </c>
      <c r="G5" s="35">
        <v>0.15</v>
      </c>
      <c r="H5" s="35" t="s">
        <v>464</v>
      </c>
      <c r="I5" s="35">
        <v>0.14000000000000001</v>
      </c>
      <c r="J5" s="35" t="s">
        <v>464</v>
      </c>
      <c r="K5" s="35">
        <v>0.16</v>
      </c>
      <c r="L5" s="35" t="s">
        <v>464</v>
      </c>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row>
    <row r="6" spans="1:45" ht="20.25" customHeight="1" x14ac:dyDescent="0.2">
      <c r="A6" s="313" t="s">
        <v>500</v>
      </c>
      <c r="B6" s="313" t="s">
        <v>514</v>
      </c>
      <c r="C6" s="314"/>
      <c r="D6" s="35" t="s">
        <v>510</v>
      </c>
      <c r="E6" s="315" t="s">
        <v>235</v>
      </c>
      <c r="F6" s="35" t="s">
        <v>515</v>
      </c>
      <c r="G6" s="35">
        <v>2.2999999999999998</v>
      </c>
      <c r="H6" s="35" t="s">
        <v>464</v>
      </c>
      <c r="I6" s="35">
        <v>2.2999999999999998</v>
      </c>
      <c r="J6" s="35" t="s">
        <v>464</v>
      </c>
      <c r="K6" s="35">
        <v>2.2999999999999998</v>
      </c>
      <c r="L6" s="35" t="s">
        <v>464</v>
      </c>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row>
    <row r="7" spans="1:45" ht="20.25" customHeight="1" x14ac:dyDescent="0.2">
      <c r="A7" s="313"/>
      <c r="B7" s="313"/>
      <c r="C7" s="314"/>
      <c r="D7" s="35" t="s">
        <v>512</v>
      </c>
      <c r="E7" s="315"/>
      <c r="F7" s="35" t="s">
        <v>516</v>
      </c>
      <c r="G7" s="35">
        <v>0.15</v>
      </c>
      <c r="H7" s="35" t="s">
        <v>464</v>
      </c>
      <c r="I7" s="35">
        <v>0.17</v>
      </c>
      <c r="J7" s="35" t="s">
        <v>464</v>
      </c>
      <c r="K7" s="35">
        <v>0.16</v>
      </c>
      <c r="L7" s="35" t="s">
        <v>464</v>
      </c>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row>
    <row r="8" spans="1:45" x14ac:dyDescent="0.2">
      <c r="A8" s="81"/>
      <c r="B8" s="81"/>
      <c r="C8" s="81"/>
      <c r="D8" s="81"/>
      <c r="E8" s="81"/>
      <c r="F8" s="81"/>
      <c r="G8" s="185"/>
      <c r="H8" s="81"/>
      <c r="I8" s="185"/>
      <c r="J8" s="81"/>
      <c r="K8" s="185"/>
      <c r="L8" s="186"/>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row>
    <row r="9" spans="1:45" x14ac:dyDescent="0.2">
      <c r="A9" s="81"/>
      <c r="B9" s="81"/>
      <c r="C9" s="81"/>
      <c r="D9" s="81"/>
      <c r="E9" s="81"/>
      <c r="F9" s="81"/>
      <c r="G9" s="185"/>
      <c r="H9" s="81"/>
      <c r="I9" s="185"/>
      <c r="J9" s="81"/>
      <c r="K9" s="185"/>
      <c r="L9" s="186"/>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row>
    <row r="10" spans="1:45" x14ac:dyDescent="0.2">
      <c r="A10" s="81"/>
      <c r="B10" s="81"/>
      <c r="C10" s="81"/>
      <c r="D10" s="81"/>
      <c r="E10" s="81"/>
      <c r="F10" s="81"/>
      <c r="G10" s="185"/>
      <c r="H10" s="81"/>
      <c r="I10" s="185"/>
      <c r="J10" s="81"/>
      <c r="K10" s="185"/>
      <c r="L10" s="186"/>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row>
    <row r="11" spans="1:45" x14ac:dyDescent="0.2">
      <c r="A11" s="81"/>
      <c r="B11" s="81"/>
      <c r="C11" s="81"/>
      <c r="D11" s="81"/>
      <c r="E11" s="81"/>
      <c r="F11" s="81"/>
      <c r="G11" s="185"/>
      <c r="H11" s="81"/>
      <c r="I11" s="185"/>
      <c r="J11" s="81"/>
      <c r="K11" s="185"/>
      <c r="L11" s="186"/>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row>
    <row r="12" spans="1:45" x14ac:dyDescent="0.2">
      <c r="A12" s="81"/>
      <c r="B12" s="81"/>
      <c r="C12" s="81"/>
      <c r="D12" s="81"/>
      <c r="E12" s="81"/>
      <c r="F12" s="81"/>
      <c r="G12" s="185"/>
      <c r="H12" s="81"/>
      <c r="I12" s="185"/>
      <c r="J12" s="81"/>
      <c r="K12" s="185"/>
      <c r="L12" s="186"/>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row>
    <row r="13" spans="1:45" x14ac:dyDescent="0.2">
      <c r="A13" s="81"/>
      <c r="B13" s="81"/>
      <c r="C13" s="81"/>
      <c r="D13" s="81"/>
      <c r="E13" s="81"/>
      <c r="F13" s="81"/>
      <c r="G13" s="185"/>
      <c r="H13" s="81"/>
      <c r="I13" s="185"/>
      <c r="J13" s="81"/>
      <c r="K13" s="185"/>
      <c r="L13" s="186"/>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row>
    <row r="14" spans="1:45" x14ac:dyDescent="0.2">
      <c r="A14" s="81"/>
      <c r="B14" s="81"/>
      <c r="C14" s="81"/>
      <c r="D14" s="81"/>
      <c r="E14" s="81"/>
      <c r="F14" s="81"/>
      <c r="G14" s="185"/>
      <c r="H14" s="81"/>
      <c r="I14" s="185"/>
      <c r="J14" s="81"/>
      <c r="K14" s="185"/>
      <c r="L14" s="186"/>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row>
    <row r="15" spans="1:45" x14ac:dyDescent="0.2">
      <c r="A15" s="81"/>
      <c r="B15" s="81"/>
      <c r="C15" s="81"/>
      <c r="D15" s="81"/>
      <c r="E15" s="81"/>
      <c r="F15" s="81"/>
      <c r="G15" s="185"/>
      <c r="H15" s="81"/>
      <c r="I15" s="185"/>
      <c r="J15" s="81"/>
      <c r="K15" s="185"/>
      <c r="L15" s="186"/>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row>
    <row r="16" spans="1:45" x14ac:dyDescent="0.2">
      <c r="A16" s="81"/>
      <c r="B16" s="81"/>
      <c r="C16" s="81"/>
      <c r="D16" s="81"/>
      <c r="E16" s="55"/>
      <c r="F16" s="81"/>
      <c r="G16" s="185"/>
      <c r="H16" s="81"/>
      <c r="I16" s="185"/>
      <c r="J16" s="81"/>
      <c r="K16" s="185"/>
      <c r="L16" s="186"/>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row>
    <row r="17" spans="1:45" x14ac:dyDescent="0.2">
      <c r="A17" s="81"/>
      <c r="B17" s="81"/>
      <c r="C17" s="81"/>
      <c r="D17" s="81"/>
      <c r="E17" s="81"/>
      <c r="F17" s="81"/>
      <c r="G17" s="185"/>
      <c r="H17" s="81"/>
      <c r="I17" s="185"/>
      <c r="J17" s="81"/>
      <c r="K17" s="185"/>
      <c r="L17" s="186"/>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row>
    <row r="18" spans="1:45" x14ac:dyDescent="0.2">
      <c r="A18" s="81"/>
      <c r="B18" s="81"/>
      <c r="C18" s="81"/>
      <c r="D18" s="81"/>
      <c r="E18" s="81"/>
      <c r="F18" s="81"/>
      <c r="G18" s="185"/>
      <c r="H18" s="81"/>
      <c r="I18" s="185"/>
      <c r="J18" s="81"/>
      <c r="K18" s="185"/>
      <c r="L18" s="186"/>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row>
    <row r="19" spans="1:45" x14ac:dyDescent="0.2">
      <c r="A19" s="81"/>
      <c r="B19" s="81"/>
      <c r="C19" s="81"/>
      <c r="D19" s="81"/>
      <c r="E19" s="81"/>
      <c r="F19" s="81"/>
      <c r="G19" s="185"/>
      <c r="H19" s="81"/>
      <c r="I19" s="185"/>
      <c r="J19" s="81"/>
      <c r="K19" s="185"/>
      <c r="L19" s="186"/>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row>
    <row r="20" spans="1:45" x14ac:dyDescent="0.2">
      <c r="A20" s="81"/>
      <c r="B20" s="81"/>
      <c r="C20" s="81"/>
      <c r="D20" s="81"/>
      <c r="E20" s="81"/>
      <c r="F20" s="81"/>
      <c r="G20" s="185"/>
      <c r="H20" s="81"/>
      <c r="I20" s="185"/>
      <c r="J20" s="81"/>
      <c r="K20" s="185"/>
      <c r="L20" s="186"/>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row>
    <row r="21" spans="1:45" x14ac:dyDescent="0.2">
      <c r="A21" s="81"/>
      <c r="B21" s="81"/>
      <c r="C21" s="81"/>
      <c r="D21" s="81"/>
      <c r="E21" s="81"/>
      <c r="F21" s="81"/>
      <c r="G21" s="185"/>
      <c r="H21" s="81"/>
      <c r="I21" s="185"/>
      <c r="J21" s="81"/>
      <c r="K21" s="185"/>
      <c r="L21" s="186"/>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row>
    <row r="22" spans="1:45" x14ac:dyDescent="0.2">
      <c r="A22" s="81"/>
      <c r="B22" s="81"/>
      <c r="C22" s="81"/>
      <c r="D22" s="81"/>
      <c r="E22" s="81"/>
      <c r="F22" s="81"/>
      <c r="G22" s="185"/>
      <c r="H22" s="81"/>
      <c r="I22" s="185"/>
      <c r="J22" s="81"/>
      <c r="K22" s="185"/>
      <c r="L22" s="186"/>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row>
    <row r="23" spans="1:45" x14ac:dyDescent="0.2">
      <c r="A23" s="81"/>
      <c r="B23" s="81"/>
      <c r="C23" s="81"/>
      <c r="D23" s="81"/>
      <c r="E23" s="81"/>
      <c r="F23" s="81"/>
      <c r="G23" s="185"/>
      <c r="H23" s="81"/>
      <c r="I23" s="185"/>
      <c r="J23" s="81"/>
      <c r="K23" s="185"/>
      <c r="L23" s="186"/>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row>
    <row r="24" spans="1:45" x14ac:dyDescent="0.2">
      <c r="A24" s="81"/>
      <c r="B24" s="81"/>
      <c r="C24" s="81"/>
      <c r="D24" s="81"/>
      <c r="E24" s="81"/>
      <c r="F24" s="81"/>
      <c r="G24" s="185"/>
      <c r="H24" s="81"/>
      <c r="I24" s="185"/>
      <c r="J24" s="81"/>
      <c r="K24" s="185"/>
      <c r="L24" s="186"/>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row>
    <row r="25" spans="1:45" x14ac:dyDescent="0.2">
      <c r="A25" s="81"/>
      <c r="B25" s="81"/>
      <c r="C25" s="81"/>
      <c r="D25" s="81"/>
      <c r="E25" s="81"/>
      <c r="F25" s="81"/>
      <c r="G25" s="185"/>
      <c r="H25" s="81"/>
      <c r="I25" s="185"/>
      <c r="J25" s="81"/>
      <c r="K25" s="185"/>
      <c r="L25" s="186"/>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row>
    <row r="26" spans="1:45" x14ac:dyDescent="0.2">
      <c r="A26" s="81"/>
      <c r="B26" s="81"/>
      <c r="C26" s="81"/>
      <c r="D26" s="81"/>
      <c r="E26" s="81"/>
      <c r="F26" s="81"/>
      <c r="G26" s="185"/>
      <c r="H26" s="81"/>
      <c r="I26" s="185"/>
      <c r="J26" s="81"/>
      <c r="K26" s="185"/>
      <c r="L26" s="186"/>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row>
    <row r="27" spans="1:45" x14ac:dyDescent="0.2">
      <c r="A27" s="81"/>
      <c r="B27" s="81"/>
      <c r="C27" s="81"/>
      <c r="D27" s="81"/>
      <c r="E27" s="81"/>
      <c r="F27" s="81"/>
      <c r="G27" s="185"/>
      <c r="H27" s="81"/>
      <c r="I27" s="185"/>
      <c r="J27" s="81"/>
      <c r="K27" s="185"/>
      <c r="L27" s="186"/>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row>
    <row r="28" spans="1:45" x14ac:dyDescent="0.2">
      <c r="A28" s="81"/>
      <c r="B28" s="81"/>
      <c r="C28" s="81"/>
      <c r="D28" s="81"/>
      <c r="E28" s="81"/>
      <c r="F28" s="81"/>
      <c r="G28" s="185"/>
      <c r="H28" s="81"/>
      <c r="I28" s="185"/>
      <c r="J28" s="81"/>
      <c r="K28" s="185"/>
      <c r="L28" s="186"/>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row>
    <row r="29" spans="1:45" x14ac:dyDescent="0.2">
      <c r="A29" s="81"/>
      <c r="B29" s="81"/>
      <c r="C29" s="81"/>
      <c r="D29" s="81"/>
      <c r="E29" s="81"/>
      <c r="F29" s="81"/>
      <c r="G29" s="185"/>
      <c r="H29" s="81"/>
      <c r="I29" s="185"/>
      <c r="J29" s="81"/>
      <c r="K29" s="185"/>
      <c r="L29" s="186"/>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row>
    <row r="30" spans="1:45" x14ac:dyDescent="0.2">
      <c r="A30" s="81"/>
      <c r="B30" s="81"/>
      <c r="C30" s="81"/>
      <c r="D30" s="81"/>
      <c r="E30" s="81"/>
      <c r="F30" s="81"/>
      <c r="G30" s="185"/>
      <c r="H30" s="81"/>
      <c r="I30" s="185"/>
      <c r="J30" s="81"/>
      <c r="K30" s="185"/>
      <c r="L30" s="186"/>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row>
    <row r="31" spans="1:45" x14ac:dyDescent="0.2">
      <c r="A31" s="81"/>
      <c r="B31" s="81"/>
      <c r="C31" s="81"/>
      <c r="D31" s="81"/>
      <c r="E31" s="81"/>
      <c r="F31" s="81"/>
      <c r="G31" s="185"/>
      <c r="H31" s="81"/>
      <c r="I31" s="185"/>
      <c r="J31" s="81"/>
      <c r="K31" s="185"/>
      <c r="L31" s="186"/>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row>
    <row r="32" spans="1:45" x14ac:dyDescent="0.2">
      <c r="A32" s="81"/>
      <c r="B32" s="81"/>
      <c r="C32" s="81"/>
      <c r="D32" s="81"/>
      <c r="E32" s="81"/>
      <c r="F32" s="81"/>
      <c r="G32" s="185"/>
      <c r="H32" s="81"/>
      <c r="I32" s="185"/>
      <c r="J32" s="81"/>
      <c r="K32" s="185"/>
      <c r="L32" s="186"/>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row>
    <row r="33" spans="1:45" x14ac:dyDescent="0.2">
      <c r="A33" s="81"/>
      <c r="B33" s="81"/>
      <c r="C33" s="81"/>
      <c r="D33" s="81"/>
      <c r="E33" s="81"/>
      <c r="F33" s="81"/>
      <c r="G33" s="185"/>
      <c r="H33" s="81"/>
      <c r="I33" s="185"/>
      <c r="J33" s="81"/>
      <c r="K33" s="185"/>
      <c r="L33" s="186"/>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row>
    <row r="34" spans="1:45" x14ac:dyDescent="0.2">
      <c r="A34" s="81"/>
      <c r="B34" s="81"/>
      <c r="C34" s="81"/>
      <c r="D34" s="81"/>
      <c r="E34" s="81"/>
      <c r="F34" s="81"/>
      <c r="G34" s="185"/>
      <c r="H34" s="81"/>
      <c r="I34" s="185"/>
      <c r="J34" s="81"/>
      <c r="K34" s="185"/>
      <c r="L34" s="186"/>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row>
    <row r="35" spans="1:45" x14ac:dyDescent="0.2">
      <c r="A35" s="81"/>
      <c r="B35" s="81"/>
      <c r="C35" s="81"/>
      <c r="D35" s="81"/>
      <c r="E35" s="81"/>
      <c r="F35" s="81"/>
      <c r="G35" s="185"/>
      <c r="H35" s="81"/>
      <c r="I35" s="185"/>
      <c r="J35" s="81"/>
      <c r="K35" s="185"/>
      <c r="L35" s="186"/>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row>
    <row r="36" spans="1:45" x14ac:dyDescent="0.2">
      <c r="A36" s="81"/>
      <c r="B36" s="81"/>
      <c r="C36" s="81"/>
      <c r="D36" s="81"/>
      <c r="E36" s="81"/>
      <c r="F36" s="81"/>
      <c r="G36" s="185"/>
      <c r="H36" s="81"/>
      <c r="I36" s="185"/>
      <c r="J36" s="81"/>
      <c r="K36" s="185"/>
      <c r="L36" s="186"/>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row>
    <row r="37" spans="1:45" x14ac:dyDescent="0.2">
      <c r="A37" s="81"/>
      <c r="B37" s="81"/>
      <c r="C37" s="81"/>
      <c r="D37" s="81"/>
      <c r="E37" s="81"/>
      <c r="F37" s="81"/>
      <c r="G37" s="185"/>
      <c r="H37" s="81"/>
      <c r="I37" s="185"/>
      <c r="J37" s="81"/>
      <c r="K37" s="185"/>
      <c r="L37" s="186"/>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row>
    <row r="38" spans="1:45" x14ac:dyDescent="0.2">
      <c r="A38" s="81"/>
      <c r="B38" s="81"/>
      <c r="C38" s="81"/>
      <c r="D38" s="81"/>
      <c r="E38" s="81"/>
      <c r="F38" s="81"/>
      <c r="G38" s="185"/>
      <c r="H38" s="81"/>
      <c r="I38" s="185"/>
      <c r="J38" s="81"/>
      <c r="K38" s="185"/>
      <c r="L38" s="186"/>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row>
    <row r="39" spans="1:45" x14ac:dyDescent="0.2">
      <c r="A39" s="81"/>
      <c r="B39" s="81"/>
      <c r="C39" s="81"/>
      <c r="D39" s="81"/>
      <c r="E39" s="81"/>
      <c r="F39" s="81"/>
      <c r="G39" s="185"/>
      <c r="H39" s="81"/>
      <c r="I39" s="185"/>
      <c r="J39" s="81"/>
      <c r="K39" s="185"/>
      <c r="L39" s="186"/>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row>
    <row r="40" spans="1:45" x14ac:dyDescent="0.2">
      <c r="A40" s="81"/>
      <c r="B40" s="81"/>
      <c r="C40" s="81"/>
      <c r="D40" s="81"/>
      <c r="E40" s="81"/>
      <c r="F40" s="81"/>
      <c r="G40" s="185"/>
      <c r="H40" s="81"/>
      <c r="I40" s="185"/>
      <c r="J40" s="81"/>
      <c r="K40" s="185"/>
      <c r="L40" s="186"/>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row>
    <row r="41" spans="1:45" x14ac:dyDescent="0.2">
      <c r="A41" s="81"/>
      <c r="B41" s="81"/>
      <c r="C41" s="81"/>
      <c r="D41" s="81"/>
      <c r="E41" s="81"/>
      <c r="F41" s="81"/>
      <c r="G41" s="185"/>
      <c r="H41" s="81"/>
      <c r="I41" s="185"/>
      <c r="J41" s="81"/>
      <c r="K41" s="185"/>
      <c r="L41" s="186"/>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row>
    <row r="42" spans="1:45" x14ac:dyDescent="0.2">
      <c r="A42" s="81"/>
      <c r="B42" s="81"/>
      <c r="C42" s="81"/>
      <c r="D42" s="81"/>
      <c r="E42" s="81"/>
      <c r="F42" s="81"/>
      <c r="G42" s="185"/>
      <c r="H42" s="81"/>
      <c r="I42" s="185"/>
      <c r="J42" s="81"/>
      <c r="K42" s="185"/>
      <c r="L42" s="186"/>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row>
    <row r="43" spans="1:45" x14ac:dyDescent="0.2">
      <c r="A43" s="81"/>
      <c r="B43" s="81"/>
      <c r="C43" s="81"/>
      <c r="D43" s="81"/>
      <c r="E43" s="81"/>
      <c r="F43" s="81"/>
      <c r="G43" s="185"/>
      <c r="H43" s="81"/>
      <c r="I43" s="185"/>
      <c r="J43" s="81"/>
      <c r="K43" s="185"/>
      <c r="L43" s="186"/>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row>
    <row r="44" spans="1:45" x14ac:dyDescent="0.2">
      <c r="A44" s="81"/>
      <c r="B44" s="81"/>
      <c r="C44" s="81"/>
      <c r="D44" s="81"/>
      <c r="E44" s="81"/>
      <c r="F44" s="81"/>
      <c r="G44" s="185"/>
      <c r="H44" s="81"/>
      <c r="I44" s="185"/>
      <c r="J44" s="81"/>
      <c r="K44" s="185"/>
      <c r="L44" s="186"/>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row>
    <row r="45" spans="1:45" x14ac:dyDescent="0.2">
      <c r="A45" s="81"/>
      <c r="B45" s="81"/>
      <c r="C45" s="81"/>
      <c r="D45" s="81"/>
      <c r="E45" s="81"/>
      <c r="F45" s="81"/>
      <c r="G45" s="185"/>
      <c r="H45" s="81"/>
      <c r="I45" s="185"/>
      <c r="J45" s="81"/>
      <c r="K45" s="185"/>
      <c r="L45" s="186"/>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row>
    <row r="46" spans="1:45" x14ac:dyDescent="0.2">
      <c r="A46" s="81"/>
      <c r="B46" s="81"/>
      <c r="C46" s="81"/>
      <c r="D46" s="81"/>
      <c r="E46" s="81"/>
      <c r="F46" s="81"/>
      <c r="G46" s="185"/>
      <c r="H46" s="81"/>
      <c r="I46" s="185"/>
      <c r="J46" s="81"/>
      <c r="K46" s="185"/>
      <c r="L46" s="186"/>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row>
    <row r="47" spans="1:45" x14ac:dyDescent="0.2">
      <c r="A47" s="81"/>
      <c r="B47" s="81"/>
      <c r="C47" s="81"/>
      <c r="D47" s="81"/>
      <c r="E47" s="81"/>
      <c r="F47" s="81"/>
      <c r="G47" s="185"/>
      <c r="H47" s="81"/>
      <c r="I47" s="185"/>
      <c r="J47" s="81"/>
      <c r="K47" s="185"/>
      <c r="L47" s="186"/>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row>
    <row r="48" spans="1:45" x14ac:dyDescent="0.2">
      <c r="A48" s="81"/>
      <c r="B48" s="81"/>
      <c r="C48" s="81"/>
      <c r="D48" s="81"/>
      <c r="E48" s="81"/>
      <c r="F48" s="81"/>
      <c r="G48" s="185"/>
      <c r="H48" s="81"/>
      <c r="I48" s="185"/>
      <c r="J48" s="81"/>
      <c r="K48" s="185"/>
      <c r="L48" s="186"/>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row>
    <row r="49" spans="1:45" x14ac:dyDescent="0.2">
      <c r="A49" s="81"/>
      <c r="B49" s="81"/>
      <c r="C49" s="81"/>
      <c r="D49" s="81"/>
      <c r="E49" s="81"/>
      <c r="F49" s="81"/>
      <c r="G49" s="185"/>
      <c r="H49" s="81"/>
      <c r="I49" s="185"/>
      <c r="J49" s="81"/>
      <c r="K49" s="185"/>
      <c r="L49" s="186"/>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row>
    <row r="50" spans="1:45" x14ac:dyDescent="0.2">
      <c r="A50" s="81"/>
      <c r="B50" s="81"/>
      <c r="C50" s="81"/>
      <c r="D50" s="81"/>
      <c r="E50" s="81"/>
      <c r="F50" s="81"/>
      <c r="G50" s="185"/>
      <c r="H50" s="81"/>
      <c r="I50" s="185"/>
      <c r="J50" s="81"/>
      <c r="K50" s="185"/>
      <c r="L50" s="186"/>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row>
    <row r="51" spans="1:45" x14ac:dyDescent="0.2">
      <c r="A51" s="81"/>
      <c r="B51" s="81"/>
      <c r="C51" s="81"/>
      <c r="D51" s="81"/>
      <c r="E51" s="81"/>
      <c r="F51" s="81"/>
      <c r="G51" s="185"/>
      <c r="H51" s="81"/>
      <c r="I51" s="185"/>
      <c r="J51" s="81"/>
      <c r="K51" s="185"/>
      <c r="L51" s="186"/>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row>
    <row r="52" spans="1:45" x14ac:dyDescent="0.2">
      <c r="A52" s="81"/>
      <c r="B52" s="81"/>
      <c r="C52" s="81"/>
      <c r="D52" s="81"/>
      <c r="E52" s="81"/>
      <c r="F52" s="81"/>
      <c r="G52" s="185"/>
      <c r="H52" s="81"/>
      <c r="I52" s="185"/>
      <c r="J52" s="81"/>
      <c r="K52" s="185"/>
      <c r="L52" s="186"/>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row>
    <row r="53" spans="1:45" x14ac:dyDescent="0.2">
      <c r="A53" s="81"/>
      <c r="B53" s="81"/>
      <c r="C53" s="81"/>
      <c r="D53" s="81"/>
      <c r="E53" s="81"/>
      <c r="F53" s="81"/>
      <c r="G53" s="185"/>
      <c r="H53" s="81"/>
      <c r="I53" s="185"/>
      <c r="J53" s="81"/>
      <c r="K53" s="185"/>
      <c r="L53" s="186"/>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row>
    <row r="54" spans="1:45" x14ac:dyDescent="0.2">
      <c r="A54" s="81"/>
      <c r="B54" s="81"/>
      <c r="C54" s="81"/>
      <c r="D54" s="81"/>
      <c r="E54" s="81"/>
      <c r="F54" s="81"/>
      <c r="G54" s="185"/>
      <c r="H54" s="81"/>
      <c r="I54" s="185"/>
      <c r="J54" s="81"/>
      <c r="K54" s="185"/>
      <c r="L54" s="186"/>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row>
    <row r="55" spans="1:45" x14ac:dyDescent="0.2">
      <c r="A55" s="81"/>
      <c r="B55" s="81"/>
      <c r="C55" s="81"/>
      <c r="D55" s="81"/>
      <c r="E55" s="81"/>
      <c r="F55" s="81"/>
      <c r="G55" s="185"/>
      <c r="H55" s="81"/>
      <c r="I55" s="185"/>
      <c r="J55" s="81"/>
      <c r="K55" s="185"/>
      <c r="L55" s="186"/>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row>
    <row r="56" spans="1:45" x14ac:dyDescent="0.2">
      <c r="A56" s="81"/>
      <c r="B56" s="81"/>
      <c r="C56" s="81"/>
      <c r="D56" s="81"/>
      <c r="E56" s="81"/>
      <c r="F56" s="81"/>
      <c r="G56" s="185"/>
      <c r="H56" s="81"/>
      <c r="I56" s="185"/>
      <c r="J56" s="81"/>
      <c r="K56" s="185"/>
      <c r="L56" s="186"/>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row>
    <row r="57" spans="1:45" x14ac:dyDescent="0.2">
      <c r="A57" s="81"/>
      <c r="B57" s="81"/>
      <c r="C57" s="81"/>
      <c r="D57" s="81"/>
      <c r="E57" s="81"/>
      <c r="F57" s="81"/>
      <c r="G57" s="185"/>
      <c r="H57" s="81"/>
      <c r="I57" s="185"/>
      <c r="J57" s="81"/>
      <c r="K57" s="185"/>
      <c r="L57" s="186"/>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row>
    <row r="58" spans="1:45" x14ac:dyDescent="0.2">
      <c r="A58" s="81"/>
      <c r="B58" s="81"/>
      <c r="C58" s="81"/>
      <c r="D58" s="81"/>
      <c r="E58" s="81"/>
      <c r="F58" s="81"/>
      <c r="G58" s="185"/>
      <c r="H58" s="81"/>
      <c r="I58" s="185"/>
      <c r="J58" s="81"/>
      <c r="K58" s="185"/>
      <c r="L58" s="186"/>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row>
    <row r="59" spans="1:45" x14ac:dyDescent="0.2">
      <c r="A59" s="81"/>
      <c r="B59" s="81"/>
      <c r="C59" s="81"/>
      <c r="D59" s="81"/>
      <c r="E59" s="81"/>
      <c r="F59" s="81"/>
      <c r="G59" s="185"/>
      <c r="H59" s="81"/>
      <c r="I59" s="185"/>
      <c r="J59" s="81"/>
      <c r="K59" s="185"/>
      <c r="L59" s="186"/>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row>
    <row r="60" spans="1:45" x14ac:dyDescent="0.2">
      <c r="A60" s="81"/>
      <c r="B60" s="81"/>
      <c r="C60" s="81"/>
      <c r="D60" s="81"/>
      <c r="E60" s="81"/>
      <c r="F60" s="81"/>
      <c r="G60" s="185"/>
      <c r="H60" s="81"/>
      <c r="I60" s="185"/>
      <c r="J60" s="81"/>
      <c r="K60" s="185"/>
      <c r="L60" s="186"/>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row>
    <row r="61" spans="1:45" x14ac:dyDescent="0.2">
      <c r="A61" s="81"/>
      <c r="B61" s="81"/>
      <c r="C61" s="81"/>
      <c r="D61" s="81"/>
      <c r="E61" s="81"/>
      <c r="F61" s="81"/>
      <c r="G61" s="185"/>
      <c r="H61" s="81"/>
      <c r="I61" s="185"/>
      <c r="J61" s="81"/>
      <c r="K61" s="185"/>
      <c r="L61" s="186"/>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row>
    <row r="62" spans="1:45" x14ac:dyDescent="0.2">
      <c r="A62" s="81"/>
      <c r="B62" s="81"/>
      <c r="C62" s="81"/>
      <c r="D62" s="81"/>
      <c r="E62" s="81"/>
      <c r="F62" s="81"/>
      <c r="G62" s="185"/>
      <c r="H62" s="81"/>
      <c r="I62" s="185"/>
      <c r="J62" s="81"/>
      <c r="K62" s="185"/>
      <c r="L62" s="186"/>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row>
    <row r="63" spans="1:45" x14ac:dyDescent="0.2">
      <c r="A63" s="81"/>
      <c r="B63" s="81"/>
      <c r="C63" s="81"/>
      <c r="D63" s="81"/>
      <c r="E63" s="81"/>
      <c r="F63" s="81"/>
      <c r="G63" s="185"/>
      <c r="H63" s="81"/>
      <c r="I63" s="185"/>
      <c r="J63" s="81"/>
      <c r="K63" s="185"/>
      <c r="L63" s="186"/>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row>
    <row r="64" spans="1:45" x14ac:dyDescent="0.2">
      <c r="A64" s="81"/>
      <c r="B64" s="81"/>
      <c r="C64" s="81"/>
      <c r="D64" s="81"/>
      <c r="E64" s="81"/>
      <c r="F64" s="81"/>
      <c r="G64" s="185"/>
      <c r="H64" s="81"/>
      <c r="I64" s="185"/>
      <c r="J64" s="81"/>
      <c r="K64" s="185"/>
      <c r="L64" s="186"/>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row>
    <row r="65" spans="1:45" x14ac:dyDescent="0.2">
      <c r="A65" s="81"/>
      <c r="B65" s="81"/>
      <c r="C65" s="81"/>
      <c r="D65" s="81"/>
      <c r="E65" s="81"/>
      <c r="F65" s="81"/>
      <c r="G65" s="185"/>
      <c r="H65" s="81"/>
      <c r="I65" s="185"/>
      <c r="J65" s="81"/>
      <c r="K65" s="185"/>
      <c r="L65" s="186"/>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row>
    <row r="66" spans="1:45" x14ac:dyDescent="0.2">
      <c r="A66" s="81"/>
      <c r="B66" s="81"/>
      <c r="C66" s="81"/>
      <c r="D66" s="81"/>
      <c r="E66" s="81"/>
      <c r="F66" s="81"/>
      <c r="G66" s="185"/>
      <c r="H66" s="81"/>
      <c r="I66" s="185"/>
      <c r="J66" s="81"/>
      <c r="K66" s="185"/>
      <c r="L66" s="186"/>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row>
    <row r="67" spans="1:45" x14ac:dyDescent="0.2">
      <c r="A67" s="81"/>
      <c r="B67" s="81"/>
      <c r="C67" s="81"/>
      <c r="D67" s="81"/>
      <c r="E67" s="81"/>
      <c r="F67" s="81"/>
      <c r="G67" s="185"/>
      <c r="H67" s="81"/>
      <c r="I67" s="185"/>
      <c r="J67" s="81"/>
      <c r="K67" s="185"/>
      <c r="L67" s="186"/>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row>
    <row r="68" spans="1:45" x14ac:dyDescent="0.2">
      <c r="A68" s="81"/>
      <c r="B68" s="81"/>
      <c r="C68" s="81"/>
      <c r="D68" s="81"/>
      <c r="E68" s="81"/>
      <c r="F68" s="81"/>
      <c r="G68" s="185"/>
      <c r="H68" s="81"/>
      <c r="I68" s="185"/>
      <c r="J68" s="81"/>
      <c r="K68" s="185"/>
      <c r="L68" s="186"/>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row>
    <row r="69" spans="1:45" x14ac:dyDescent="0.2">
      <c r="A69" s="81"/>
      <c r="B69" s="81"/>
      <c r="C69" s="81"/>
      <c r="D69" s="81"/>
      <c r="E69" s="81"/>
      <c r="F69" s="81"/>
      <c r="G69" s="185"/>
      <c r="H69" s="81"/>
      <c r="I69" s="185"/>
      <c r="J69" s="81"/>
      <c r="K69" s="185"/>
      <c r="L69" s="186"/>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row>
    <row r="70" spans="1:45" x14ac:dyDescent="0.2">
      <c r="A70" s="81"/>
      <c r="B70" s="81"/>
      <c r="C70" s="81"/>
      <c r="D70" s="81"/>
      <c r="E70" s="81"/>
      <c r="F70" s="81"/>
      <c r="G70" s="185"/>
      <c r="H70" s="81"/>
      <c r="I70" s="185"/>
      <c r="J70" s="81"/>
      <c r="K70" s="185"/>
      <c r="L70" s="186"/>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row>
    <row r="71" spans="1:45" x14ac:dyDescent="0.2">
      <c r="A71" s="81"/>
      <c r="B71" s="81"/>
      <c r="C71" s="81"/>
      <c r="D71" s="81"/>
      <c r="E71" s="81"/>
      <c r="F71" s="81"/>
      <c r="G71" s="185"/>
      <c r="H71" s="81"/>
      <c r="I71" s="185"/>
      <c r="J71" s="81"/>
      <c r="K71" s="185"/>
      <c r="L71" s="186"/>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row>
    <row r="72" spans="1:45" x14ac:dyDescent="0.2">
      <c r="A72" s="81"/>
      <c r="B72" s="81"/>
      <c r="C72" s="81"/>
      <c r="D72" s="81"/>
      <c r="E72" s="81"/>
      <c r="F72" s="81"/>
      <c r="G72" s="185"/>
      <c r="H72" s="81"/>
      <c r="I72" s="185"/>
      <c r="J72" s="81"/>
      <c r="K72" s="185"/>
      <c r="L72" s="186"/>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row>
    <row r="73" spans="1:45" x14ac:dyDescent="0.2">
      <c r="A73" s="81"/>
      <c r="B73" s="81"/>
      <c r="C73" s="81"/>
      <c r="D73" s="81"/>
      <c r="E73" s="81"/>
      <c r="F73" s="81"/>
      <c r="G73" s="185"/>
      <c r="H73" s="81"/>
      <c r="I73" s="185"/>
      <c r="J73" s="81"/>
      <c r="K73" s="185"/>
      <c r="L73" s="186"/>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row>
    <row r="74" spans="1:45" x14ac:dyDescent="0.2">
      <c r="A74" s="81"/>
      <c r="B74" s="81"/>
      <c r="C74" s="81"/>
      <c r="D74" s="81"/>
      <c r="E74" s="81"/>
      <c r="F74" s="81"/>
      <c r="G74" s="185"/>
      <c r="H74" s="81"/>
      <c r="I74" s="185"/>
      <c r="J74" s="81"/>
      <c r="K74" s="185"/>
      <c r="L74" s="186"/>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row>
    <row r="75" spans="1:45" x14ac:dyDescent="0.2">
      <c r="A75" s="81"/>
      <c r="B75" s="81"/>
      <c r="C75" s="81"/>
      <c r="D75" s="81"/>
      <c r="E75" s="81"/>
      <c r="F75" s="81"/>
      <c r="G75" s="185"/>
      <c r="H75" s="81"/>
      <c r="I75" s="185"/>
      <c r="J75" s="81"/>
      <c r="K75" s="185"/>
      <c r="L75" s="186"/>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row>
    <row r="76" spans="1:45" x14ac:dyDescent="0.2">
      <c r="A76" s="81"/>
      <c r="B76" s="81"/>
      <c r="C76" s="81"/>
      <c r="D76" s="81"/>
      <c r="E76" s="81"/>
      <c r="F76" s="81"/>
      <c r="G76" s="185"/>
      <c r="H76" s="81"/>
      <c r="I76" s="185"/>
      <c r="J76" s="81"/>
      <c r="K76" s="185"/>
      <c r="L76" s="186"/>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row>
    <row r="77" spans="1:45" x14ac:dyDescent="0.2">
      <c r="A77" s="81"/>
      <c r="B77" s="81"/>
      <c r="C77" s="81"/>
      <c r="D77" s="81"/>
      <c r="E77" s="81"/>
      <c r="F77" s="81"/>
      <c r="G77" s="185"/>
      <c r="H77" s="81"/>
      <c r="I77" s="185"/>
      <c r="J77" s="81"/>
      <c r="K77" s="185"/>
      <c r="L77" s="186"/>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row>
    <row r="78" spans="1:45" x14ac:dyDescent="0.2">
      <c r="A78" s="81"/>
      <c r="B78" s="81"/>
      <c r="C78" s="81"/>
      <c r="D78" s="81"/>
      <c r="E78" s="81"/>
      <c r="F78" s="81"/>
      <c r="G78" s="185"/>
      <c r="H78" s="81"/>
      <c r="I78" s="185"/>
      <c r="J78" s="81"/>
      <c r="K78" s="185"/>
      <c r="L78" s="186"/>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row>
    <row r="79" spans="1:45" x14ac:dyDescent="0.2">
      <c r="A79" s="81"/>
      <c r="B79" s="81"/>
      <c r="C79" s="81"/>
      <c r="D79" s="81"/>
      <c r="E79" s="81"/>
      <c r="F79" s="81"/>
      <c r="G79" s="185"/>
      <c r="H79" s="81"/>
      <c r="I79" s="185"/>
      <c r="J79" s="81"/>
      <c r="K79" s="185"/>
      <c r="L79" s="186"/>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row>
    <row r="80" spans="1:45" x14ac:dyDescent="0.2">
      <c r="A80" s="81"/>
      <c r="B80" s="81"/>
      <c r="C80" s="81"/>
      <c r="D80" s="81"/>
      <c r="E80" s="81"/>
      <c r="F80" s="81"/>
      <c r="G80" s="185"/>
      <c r="H80" s="81"/>
      <c r="I80" s="185"/>
      <c r="J80" s="81"/>
      <c r="K80" s="185"/>
      <c r="L80" s="186"/>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row>
    <row r="81" spans="1:45" x14ac:dyDescent="0.2">
      <c r="A81" s="81"/>
      <c r="B81" s="81"/>
      <c r="C81" s="81"/>
      <c r="D81" s="81"/>
      <c r="E81" s="81"/>
      <c r="F81" s="81"/>
      <c r="G81" s="185"/>
      <c r="H81" s="81"/>
      <c r="I81" s="185"/>
      <c r="J81" s="81"/>
      <c r="K81" s="185"/>
      <c r="L81" s="186"/>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row>
    <row r="82" spans="1:45" x14ac:dyDescent="0.2">
      <c r="A82" s="81"/>
      <c r="B82" s="81"/>
      <c r="C82" s="81"/>
      <c r="D82" s="81"/>
      <c r="E82" s="81"/>
      <c r="F82" s="81"/>
      <c r="G82" s="185"/>
      <c r="H82" s="81"/>
      <c r="I82" s="185"/>
      <c r="J82" s="81"/>
      <c r="K82" s="185"/>
      <c r="L82" s="186"/>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row>
    <row r="83" spans="1:45" x14ac:dyDescent="0.2">
      <c r="A83" s="81"/>
      <c r="B83" s="81"/>
      <c r="C83" s="81"/>
      <c r="D83" s="81"/>
      <c r="E83" s="81"/>
      <c r="F83" s="81"/>
      <c r="G83" s="185"/>
      <c r="H83" s="81"/>
      <c r="I83" s="185"/>
      <c r="J83" s="81"/>
      <c r="K83" s="185"/>
      <c r="L83" s="186"/>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row>
    <row r="84" spans="1:45" x14ac:dyDescent="0.2">
      <c r="A84" s="81"/>
      <c r="B84" s="81"/>
      <c r="C84" s="81"/>
      <c r="D84" s="81"/>
      <c r="E84" s="81"/>
      <c r="F84" s="81"/>
      <c r="G84" s="185"/>
      <c r="H84" s="81"/>
      <c r="I84" s="185"/>
      <c r="J84" s="81"/>
      <c r="K84" s="185"/>
      <c r="L84" s="186"/>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row>
    <row r="85" spans="1:45" x14ac:dyDescent="0.2">
      <c r="A85" s="81"/>
      <c r="B85" s="81"/>
      <c r="C85" s="81"/>
      <c r="D85" s="81"/>
      <c r="E85" s="81"/>
      <c r="F85" s="81"/>
      <c r="G85" s="185"/>
      <c r="H85" s="81"/>
      <c r="I85" s="185"/>
      <c r="J85" s="81"/>
      <c r="K85" s="185"/>
      <c r="L85" s="186"/>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row>
    <row r="86" spans="1:45" x14ac:dyDescent="0.2">
      <c r="A86" s="81"/>
      <c r="B86" s="81"/>
      <c r="C86" s="81"/>
      <c r="D86" s="81"/>
      <c r="E86" s="81"/>
      <c r="F86" s="81"/>
      <c r="G86" s="185"/>
      <c r="H86" s="81"/>
      <c r="I86" s="185"/>
      <c r="J86" s="81"/>
      <c r="K86" s="185"/>
      <c r="L86" s="186"/>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row>
    <row r="87" spans="1:45" x14ac:dyDescent="0.2">
      <c r="A87" s="81"/>
      <c r="B87" s="81"/>
      <c r="C87" s="81"/>
      <c r="D87" s="81"/>
      <c r="E87" s="81"/>
      <c r="F87" s="81"/>
      <c r="G87" s="185"/>
      <c r="H87" s="81"/>
      <c r="I87" s="185"/>
      <c r="J87" s="81"/>
      <c r="K87" s="185"/>
      <c r="L87" s="186"/>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row>
    <row r="88" spans="1:45" x14ac:dyDescent="0.2">
      <c r="A88" s="81"/>
      <c r="B88" s="81"/>
      <c r="C88" s="81"/>
      <c r="D88" s="81"/>
      <c r="E88" s="81"/>
      <c r="F88" s="81"/>
      <c r="G88" s="185"/>
      <c r="H88" s="81"/>
      <c r="I88" s="185"/>
      <c r="J88" s="81"/>
      <c r="K88" s="185"/>
      <c r="L88" s="186"/>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row>
    <row r="89" spans="1:45" x14ac:dyDescent="0.2">
      <c r="A89" s="81"/>
      <c r="B89" s="81"/>
      <c r="C89" s="81"/>
      <c r="D89" s="81"/>
      <c r="E89" s="81"/>
      <c r="F89" s="81"/>
      <c r="G89" s="185"/>
      <c r="H89" s="81"/>
      <c r="I89" s="185"/>
      <c r="J89" s="81"/>
      <c r="K89" s="185"/>
      <c r="L89" s="186"/>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row>
    <row r="90" spans="1:45" x14ac:dyDescent="0.2">
      <c r="A90" s="81"/>
      <c r="B90" s="81"/>
      <c r="C90" s="81"/>
      <c r="D90" s="81"/>
      <c r="E90" s="81"/>
      <c r="F90" s="81"/>
      <c r="G90" s="185"/>
      <c r="H90" s="81"/>
      <c r="I90" s="185"/>
      <c r="J90" s="81"/>
      <c r="K90" s="185"/>
      <c r="L90" s="186"/>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row>
    <row r="91" spans="1:45" x14ac:dyDescent="0.2">
      <c r="A91" s="81"/>
      <c r="B91" s="81"/>
      <c r="C91" s="81"/>
      <c r="D91" s="81"/>
      <c r="E91" s="81"/>
      <c r="F91" s="81"/>
      <c r="G91" s="185"/>
      <c r="H91" s="81"/>
      <c r="I91" s="185"/>
      <c r="J91" s="81"/>
      <c r="K91" s="185"/>
      <c r="L91" s="186"/>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row>
    <row r="92" spans="1:45" x14ac:dyDescent="0.2">
      <c r="A92" s="81"/>
      <c r="B92" s="81"/>
      <c r="C92" s="81"/>
      <c r="D92" s="81"/>
      <c r="E92" s="81"/>
      <c r="F92" s="81"/>
      <c r="G92" s="185"/>
      <c r="H92" s="81"/>
      <c r="I92" s="185"/>
      <c r="J92" s="81"/>
      <c r="K92" s="185"/>
      <c r="L92" s="186"/>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row>
    <row r="93" spans="1:45" x14ac:dyDescent="0.2">
      <c r="A93" s="81"/>
      <c r="B93" s="81"/>
      <c r="C93" s="81"/>
      <c r="D93" s="81"/>
      <c r="E93" s="81"/>
      <c r="F93" s="81"/>
      <c r="G93" s="185"/>
      <c r="H93" s="81"/>
      <c r="I93" s="185"/>
      <c r="J93" s="81"/>
      <c r="K93" s="185"/>
      <c r="L93" s="186"/>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row>
    <row r="94" spans="1:45" x14ac:dyDescent="0.2">
      <c r="A94" s="81"/>
      <c r="B94" s="81"/>
      <c r="C94" s="81"/>
      <c r="D94" s="81"/>
      <c r="E94" s="81"/>
      <c r="F94" s="81"/>
      <c r="G94" s="185"/>
      <c r="H94" s="81"/>
      <c r="I94" s="185"/>
      <c r="J94" s="81"/>
      <c r="K94" s="185"/>
      <c r="L94" s="186"/>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row>
    <row r="95" spans="1:45" x14ac:dyDescent="0.2">
      <c r="A95" s="81"/>
      <c r="B95" s="81"/>
      <c r="C95" s="81"/>
      <c r="D95" s="81"/>
      <c r="E95" s="81"/>
      <c r="F95" s="81"/>
      <c r="G95" s="185"/>
      <c r="H95" s="81"/>
      <c r="I95" s="185"/>
      <c r="J95" s="81"/>
      <c r="K95" s="185"/>
      <c r="L95" s="186"/>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row>
    <row r="96" spans="1:45" x14ac:dyDescent="0.2">
      <c r="A96" s="81"/>
      <c r="B96" s="81"/>
      <c r="C96" s="81"/>
      <c r="D96" s="81"/>
      <c r="E96" s="81"/>
      <c r="F96" s="81"/>
      <c r="G96" s="185"/>
      <c r="H96" s="81"/>
      <c r="I96" s="185"/>
      <c r="J96" s="81"/>
      <c r="K96" s="185"/>
      <c r="L96" s="186"/>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row>
    <row r="97" spans="1:45" x14ac:dyDescent="0.2">
      <c r="A97" s="81"/>
      <c r="B97" s="81"/>
      <c r="C97" s="81"/>
      <c r="D97" s="81"/>
      <c r="E97" s="81"/>
      <c r="F97" s="81"/>
      <c r="G97" s="185"/>
      <c r="H97" s="81"/>
      <c r="I97" s="185"/>
      <c r="J97" s="81"/>
      <c r="K97" s="185"/>
      <c r="L97" s="186"/>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row>
    <row r="98" spans="1:45" x14ac:dyDescent="0.2">
      <c r="A98" s="81"/>
      <c r="B98" s="81"/>
      <c r="C98" s="81"/>
      <c r="D98" s="81"/>
      <c r="E98" s="81"/>
      <c r="F98" s="81"/>
      <c r="G98" s="185"/>
      <c r="H98" s="81"/>
      <c r="I98" s="185"/>
      <c r="J98" s="81"/>
      <c r="K98" s="185"/>
      <c r="L98" s="186"/>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row>
    <row r="99" spans="1:45" x14ac:dyDescent="0.2">
      <c r="A99" s="81"/>
      <c r="B99" s="81"/>
      <c r="C99" s="81"/>
      <c r="D99" s="81"/>
      <c r="E99" s="81"/>
      <c r="F99" s="81"/>
      <c r="G99" s="185"/>
      <c r="H99" s="81"/>
      <c r="I99" s="185"/>
      <c r="J99" s="81"/>
      <c r="K99" s="185"/>
      <c r="L99" s="186"/>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row>
    <row r="100" spans="1:45" x14ac:dyDescent="0.2">
      <c r="A100" s="81"/>
      <c r="B100" s="81"/>
      <c r="C100" s="81"/>
      <c r="D100" s="81"/>
      <c r="E100" s="81"/>
      <c r="F100" s="81"/>
      <c r="G100" s="185"/>
      <c r="H100" s="81"/>
      <c r="I100" s="185"/>
      <c r="J100" s="81"/>
      <c r="K100" s="185"/>
      <c r="L100" s="186"/>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row>
    <row r="101" spans="1:45" x14ac:dyDescent="0.2">
      <c r="A101" s="81"/>
      <c r="B101" s="81"/>
      <c r="C101" s="81"/>
      <c r="D101" s="81"/>
      <c r="E101" s="81"/>
      <c r="F101" s="81"/>
      <c r="G101" s="185"/>
      <c r="H101" s="81"/>
      <c r="I101" s="185"/>
      <c r="J101" s="81"/>
      <c r="K101" s="185"/>
      <c r="L101" s="186"/>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row>
    <row r="102" spans="1:45" x14ac:dyDescent="0.2">
      <c r="A102" s="81"/>
      <c r="B102" s="81"/>
      <c r="C102" s="81"/>
      <c r="D102" s="81"/>
      <c r="E102" s="81"/>
      <c r="F102" s="81"/>
      <c r="G102" s="185"/>
      <c r="H102" s="81"/>
      <c r="I102" s="185"/>
      <c r="J102" s="81"/>
      <c r="K102" s="185"/>
      <c r="L102" s="186"/>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row>
    <row r="103" spans="1:45" x14ac:dyDescent="0.2">
      <c r="A103" s="81"/>
      <c r="B103" s="81"/>
      <c r="C103" s="81"/>
      <c r="D103" s="81"/>
      <c r="E103" s="81"/>
      <c r="F103" s="81"/>
      <c r="G103" s="185"/>
      <c r="H103" s="81"/>
      <c r="I103" s="185"/>
      <c r="J103" s="81"/>
      <c r="K103" s="185"/>
      <c r="L103" s="186"/>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row>
    <row r="104" spans="1:45" x14ac:dyDescent="0.2">
      <c r="A104" s="81"/>
      <c r="B104" s="81"/>
      <c r="C104" s="81"/>
      <c r="D104" s="81"/>
      <c r="E104" s="81"/>
      <c r="F104" s="81"/>
      <c r="G104" s="185"/>
      <c r="H104" s="81"/>
      <c r="I104" s="185"/>
      <c r="J104" s="81"/>
      <c r="K104" s="185"/>
      <c r="L104" s="186"/>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row>
    <row r="105" spans="1:45" x14ac:dyDescent="0.2">
      <c r="A105" s="81"/>
      <c r="B105" s="81"/>
      <c r="C105" s="81"/>
      <c r="D105" s="81"/>
      <c r="E105" s="81"/>
      <c r="F105" s="81"/>
      <c r="G105" s="185"/>
      <c r="H105" s="81"/>
      <c r="I105" s="185"/>
      <c r="J105" s="81"/>
      <c r="K105" s="185"/>
      <c r="L105" s="186"/>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row>
    <row r="106" spans="1:45" x14ac:dyDescent="0.2">
      <c r="A106" s="81"/>
      <c r="B106" s="81"/>
      <c r="C106" s="81"/>
      <c r="D106" s="81"/>
      <c r="E106" s="81"/>
      <c r="F106" s="81"/>
      <c r="G106" s="185"/>
      <c r="H106" s="81"/>
      <c r="I106" s="185"/>
      <c r="J106" s="81"/>
      <c r="K106" s="185"/>
      <c r="L106" s="186"/>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row>
    <row r="107" spans="1:45" x14ac:dyDescent="0.2">
      <c r="A107" s="81"/>
      <c r="B107" s="81"/>
      <c r="C107" s="81"/>
      <c r="D107" s="81"/>
      <c r="E107" s="81"/>
      <c r="F107" s="81"/>
      <c r="G107" s="185"/>
      <c r="H107" s="81"/>
      <c r="I107" s="185"/>
      <c r="J107" s="81"/>
      <c r="K107" s="185"/>
      <c r="L107" s="186"/>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row>
    <row r="108" spans="1:45" x14ac:dyDescent="0.2">
      <c r="A108" s="81"/>
      <c r="B108" s="81"/>
      <c r="C108" s="81"/>
      <c r="D108" s="81"/>
      <c r="E108" s="81"/>
      <c r="F108" s="81"/>
      <c r="G108" s="185"/>
      <c r="H108" s="81"/>
      <c r="I108" s="185"/>
      <c r="J108" s="81"/>
      <c r="K108" s="185"/>
      <c r="L108" s="186"/>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row>
    <row r="109" spans="1:45" x14ac:dyDescent="0.2">
      <c r="A109" s="81"/>
      <c r="B109" s="81"/>
      <c r="C109" s="81"/>
      <c r="D109" s="81"/>
      <c r="E109" s="81"/>
      <c r="F109" s="81"/>
      <c r="G109" s="185"/>
      <c r="H109" s="81"/>
      <c r="I109" s="185"/>
      <c r="J109" s="81"/>
      <c r="K109" s="185"/>
      <c r="L109" s="186"/>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row>
    <row r="110" spans="1:45" x14ac:dyDescent="0.2">
      <c r="A110" s="81"/>
      <c r="B110" s="81"/>
      <c r="C110" s="81"/>
      <c r="D110" s="81"/>
      <c r="E110" s="81"/>
      <c r="F110" s="81"/>
      <c r="G110" s="185"/>
      <c r="H110" s="81"/>
      <c r="I110" s="185"/>
      <c r="J110" s="81"/>
      <c r="K110" s="185"/>
      <c r="L110" s="186"/>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row>
    <row r="111" spans="1:45" x14ac:dyDescent="0.2">
      <c r="A111" s="81"/>
      <c r="B111" s="81"/>
      <c r="C111" s="81"/>
      <c r="D111" s="81"/>
      <c r="E111" s="81"/>
      <c r="F111" s="81"/>
      <c r="G111" s="185"/>
      <c r="H111" s="81"/>
      <c r="I111" s="185"/>
      <c r="J111" s="81"/>
      <c r="K111" s="185"/>
      <c r="L111" s="186"/>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row>
    <row r="112" spans="1:45" x14ac:dyDescent="0.2">
      <c r="A112" s="81"/>
      <c r="B112" s="81"/>
      <c r="C112" s="81"/>
      <c r="D112" s="81"/>
      <c r="E112" s="81"/>
      <c r="F112" s="81"/>
      <c r="G112" s="185"/>
      <c r="H112" s="81"/>
      <c r="I112" s="185"/>
      <c r="J112" s="81"/>
      <c r="K112" s="185"/>
      <c r="L112" s="186"/>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row>
    <row r="113" spans="1:45" x14ac:dyDescent="0.2">
      <c r="A113" s="81"/>
      <c r="B113" s="81"/>
      <c r="C113" s="81"/>
      <c r="D113" s="81"/>
      <c r="E113" s="81"/>
      <c r="F113" s="81"/>
      <c r="G113" s="185"/>
      <c r="H113" s="81"/>
      <c r="I113" s="185"/>
      <c r="J113" s="81"/>
      <c r="K113" s="185"/>
      <c r="L113" s="186"/>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row>
    <row r="114" spans="1:45" x14ac:dyDescent="0.2">
      <c r="A114" s="81"/>
      <c r="B114" s="81"/>
      <c r="C114" s="81"/>
      <c r="D114" s="81"/>
      <c r="E114" s="81"/>
      <c r="F114" s="81"/>
      <c r="G114" s="185"/>
      <c r="H114" s="81"/>
      <c r="I114" s="185"/>
      <c r="J114" s="81"/>
      <c r="K114" s="185"/>
      <c r="L114" s="186"/>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row>
    <row r="115" spans="1:45" x14ac:dyDescent="0.2">
      <c r="A115" s="81"/>
      <c r="B115" s="81"/>
      <c r="C115" s="81"/>
      <c r="D115" s="81"/>
      <c r="E115" s="81"/>
      <c r="F115" s="81"/>
      <c r="G115" s="185"/>
      <c r="H115" s="81"/>
      <c r="I115" s="185"/>
      <c r="J115" s="81"/>
      <c r="K115" s="185"/>
      <c r="L115" s="186"/>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row>
    <row r="116" spans="1:45" x14ac:dyDescent="0.2">
      <c r="A116" s="81"/>
      <c r="B116" s="81"/>
      <c r="C116" s="81"/>
      <c r="D116" s="81"/>
      <c r="E116" s="81"/>
      <c r="F116" s="81"/>
      <c r="G116" s="185"/>
      <c r="H116" s="81"/>
      <c r="I116" s="185"/>
      <c r="J116" s="81"/>
      <c r="K116" s="185"/>
      <c r="L116" s="186"/>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row>
    <row r="117" spans="1:45" x14ac:dyDescent="0.2">
      <c r="A117" s="81"/>
      <c r="B117" s="81"/>
      <c r="C117" s="81"/>
      <c r="D117" s="81"/>
      <c r="E117" s="81"/>
      <c r="F117" s="81"/>
      <c r="G117" s="185"/>
      <c r="H117" s="81"/>
      <c r="I117" s="185"/>
      <c r="J117" s="81"/>
      <c r="K117" s="185"/>
      <c r="L117" s="186"/>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row>
    <row r="118" spans="1:45" x14ac:dyDescent="0.2">
      <c r="A118" s="81"/>
      <c r="B118" s="81"/>
      <c r="C118" s="81"/>
      <c r="D118" s="81"/>
      <c r="E118" s="81"/>
      <c r="F118" s="81"/>
      <c r="G118" s="185"/>
      <c r="H118" s="81"/>
      <c r="I118" s="185"/>
      <c r="J118" s="81"/>
      <c r="K118" s="185"/>
      <c r="L118" s="186"/>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row>
    <row r="119" spans="1:45" x14ac:dyDescent="0.2">
      <c r="A119" s="81"/>
      <c r="B119" s="81"/>
      <c r="C119" s="81"/>
      <c r="D119" s="81"/>
      <c r="E119" s="81"/>
      <c r="F119" s="81"/>
      <c r="G119" s="185"/>
      <c r="H119" s="81"/>
      <c r="I119" s="185"/>
      <c r="J119" s="81"/>
      <c r="K119" s="185"/>
      <c r="L119" s="186"/>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row>
    <row r="120" spans="1:45" x14ac:dyDescent="0.2">
      <c r="A120" s="81"/>
      <c r="B120" s="81"/>
      <c r="C120" s="81"/>
      <c r="D120" s="81"/>
      <c r="E120" s="81"/>
      <c r="F120" s="81"/>
      <c r="G120" s="185"/>
      <c r="H120" s="81"/>
      <c r="I120" s="185"/>
      <c r="J120" s="81"/>
      <c r="K120" s="185"/>
      <c r="L120" s="186"/>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row>
    <row r="121" spans="1:45" x14ac:dyDescent="0.2">
      <c r="A121" s="81"/>
      <c r="B121" s="81"/>
      <c r="C121" s="81"/>
      <c r="D121" s="81"/>
      <c r="E121" s="81"/>
      <c r="F121" s="81"/>
      <c r="G121" s="185"/>
      <c r="H121" s="81"/>
      <c r="I121" s="185"/>
      <c r="J121" s="81"/>
      <c r="K121" s="185"/>
      <c r="L121" s="186"/>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row>
    <row r="122" spans="1:45" x14ac:dyDescent="0.2">
      <c r="A122" s="81"/>
      <c r="B122" s="81"/>
      <c r="C122" s="81"/>
      <c r="D122" s="81"/>
      <c r="E122" s="81"/>
      <c r="F122" s="81"/>
      <c r="G122" s="185"/>
      <c r="H122" s="81"/>
      <c r="I122" s="185"/>
      <c r="J122" s="81"/>
      <c r="K122" s="185"/>
      <c r="L122" s="186"/>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row>
    <row r="123" spans="1:45" x14ac:dyDescent="0.2">
      <c r="A123" s="81"/>
      <c r="B123" s="81"/>
      <c r="C123" s="81"/>
      <c r="D123" s="81"/>
      <c r="E123" s="81"/>
      <c r="F123" s="81"/>
      <c r="G123" s="185"/>
      <c r="H123" s="81"/>
      <c r="I123" s="185"/>
      <c r="J123" s="81"/>
      <c r="K123" s="185"/>
      <c r="L123" s="186"/>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row>
    <row r="124" spans="1:45" x14ac:dyDescent="0.2">
      <c r="A124" s="81"/>
      <c r="B124" s="81"/>
      <c r="C124" s="81"/>
      <c r="D124" s="81"/>
      <c r="E124" s="81"/>
      <c r="F124" s="81"/>
      <c r="G124" s="185"/>
      <c r="H124" s="81"/>
      <c r="I124" s="185"/>
      <c r="J124" s="81"/>
      <c r="K124" s="185"/>
      <c r="L124" s="186"/>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row>
    <row r="125" spans="1:45" x14ac:dyDescent="0.2">
      <c r="A125" s="81"/>
      <c r="B125" s="81"/>
      <c r="C125" s="81"/>
      <c r="D125" s="81"/>
      <c r="E125" s="81"/>
      <c r="F125" s="81"/>
      <c r="G125" s="185"/>
      <c r="H125" s="81"/>
      <c r="I125" s="185"/>
      <c r="J125" s="81"/>
      <c r="K125" s="185"/>
      <c r="L125" s="186"/>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row>
    <row r="126" spans="1:45" x14ac:dyDescent="0.2">
      <c r="A126" s="81"/>
      <c r="B126" s="81"/>
      <c r="C126" s="81"/>
      <c r="D126" s="81"/>
      <c r="E126" s="81"/>
      <c r="F126" s="81"/>
      <c r="G126" s="185"/>
      <c r="H126" s="81"/>
      <c r="I126" s="185"/>
      <c r="J126" s="81"/>
      <c r="K126" s="185"/>
      <c r="L126" s="186"/>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row>
    <row r="127" spans="1:45" x14ac:dyDescent="0.2">
      <c r="A127" s="81"/>
      <c r="B127" s="81"/>
      <c r="C127" s="81"/>
      <c r="D127" s="81"/>
      <c r="E127" s="81"/>
      <c r="F127" s="81"/>
      <c r="G127" s="185"/>
      <c r="H127" s="81"/>
      <c r="I127" s="185"/>
      <c r="J127" s="81"/>
      <c r="K127" s="185"/>
      <c r="L127" s="186"/>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row>
    <row r="128" spans="1:45" x14ac:dyDescent="0.2">
      <c r="A128" s="81"/>
      <c r="B128" s="81"/>
      <c r="C128" s="81"/>
      <c r="D128" s="81"/>
      <c r="E128" s="81"/>
      <c r="F128" s="81"/>
      <c r="G128" s="185"/>
      <c r="H128" s="81"/>
      <c r="I128" s="185"/>
      <c r="J128" s="81"/>
      <c r="K128" s="185"/>
      <c r="L128" s="186"/>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row>
  </sheetData>
  <mergeCells count="14">
    <mergeCell ref="K2:L2"/>
    <mergeCell ref="A4:A5"/>
    <mergeCell ref="B4:B5"/>
    <mergeCell ref="C4:C7"/>
    <mergeCell ref="E4:E5"/>
    <mergeCell ref="A6:A7"/>
    <mergeCell ref="B6:B7"/>
    <mergeCell ref="A2:A3"/>
    <mergeCell ref="D2:D3"/>
    <mergeCell ref="E2:E3"/>
    <mergeCell ref="F2:F3"/>
    <mergeCell ref="G2:H2"/>
    <mergeCell ref="I2:J2"/>
    <mergeCell ref="E6:E7"/>
  </mergeCells>
  <phoneticPr fontId="6"/>
  <pageMargins left="0.7" right="0.7" top="0.75" bottom="0.75" header="0.3" footer="0.3"/>
  <pageSetup paperSize="9"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8583C-9335-478C-A64C-588E96521855}">
  <dimension ref="A1:AS128"/>
  <sheetViews>
    <sheetView view="pageBreakPreview" zoomScale="60" zoomScaleNormal="100" workbookViewId="0">
      <selection activeCell="H47" sqref="H47"/>
    </sheetView>
  </sheetViews>
  <sheetFormatPr defaultRowHeight="17.25" x14ac:dyDescent="0.2"/>
  <cols>
    <col min="1" max="1" width="11" customWidth="1"/>
    <col min="2" max="2" width="3.8984375" customWidth="1"/>
    <col min="3" max="3" width="4.796875" customWidth="1"/>
  </cols>
  <sheetData>
    <row r="1" spans="1:45" x14ac:dyDescent="0.2">
      <c r="A1" s="81" t="s">
        <v>517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
      <c r="A2" s="311" t="s">
        <v>446</v>
      </c>
      <c r="B2" s="53" t="s">
        <v>504</v>
      </c>
      <c r="C2" s="53" t="s">
        <v>518</v>
      </c>
      <c r="D2" s="311" t="s">
        <v>498</v>
      </c>
      <c r="E2" s="311" t="s">
        <v>451</v>
      </c>
      <c r="F2" s="308" t="s">
        <v>432</v>
      </c>
      <c r="G2" s="309"/>
      <c r="H2" s="308" t="s">
        <v>433</v>
      </c>
      <c r="I2" s="309"/>
      <c r="J2" s="308" t="s">
        <v>822</v>
      </c>
      <c r="K2" s="309"/>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row>
    <row r="3" spans="1:45" x14ac:dyDescent="0.2">
      <c r="A3" s="311"/>
      <c r="B3" s="54" t="s">
        <v>505</v>
      </c>
      <c r="C3" s="54" t="s">
        <v>519</v>
      </c>
      <c r="D3" s="311"/>
      <c r="E3" s="311"/>
      <c r="F3" s="33" t="s">
        <v>520</v>
      </c>
      <c r="G3" s="33" t="s">
        <v>453</v>
      </c>
      <c r="H3" s="33" t="s">
        <v>520</v>
      </c>
      <c r="I3" s="33" t="s">
        <v>453</v>
      </c>
      <c r="J3" s="53" t="s">
        <v>520</v>
      </c>
      <c r="K3" s="53" t="s">
        <v>453</v>
      </c>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row>
    <row r="4" spans="1:45" x14ac:dyDescent="0.2">
      <c r="A4" s="315" t="s">
        <v>521</v>
      </c>
      <c r="B4" s="313" t="s">
        <v>459</v>
      </c>
      <c r="C4" s="313" t="s">
        <v>467</v>
      </c>
      <c r="D4" s="314">
        <v>37344</v>
      </c>
      <c r="E4" s="36" t="s">
        <v>522</v>
      </c>
      <c r="F4" s="35">
        <v>3.1</v>
      </c>
      <c r="G4" s="313" t="s">
        <v>464</v>
      </c>
      <c r="H4" s="35">
        <v>4.3</v>
      </c>
      <c r="I4" s="313" t="s">
        <v>464</v>
      </c>
      <c r="J4" s="35">
        <v>3.5</v>
      </c>
      <c r="K4" s="316" t="s">
        <v>824</v>
      </c>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row>
    <row r="5" spans="1:45" x14ac:dyDescent="0.2">
      <c r="A5" s="315"/>
      <c r="B5" s="313"/>
      <c r="C5" s="313"/>
      <c r="D5" s="314"/>
      <c r="E5" s="36" t="s">
        <v>523</v>
      </c>
      <c r="F5" s="35">
        <v>3.1</v>
      </c>
      <c r="G5" s="313"/>
      <c r="H5" s="35">
        <v>4.2</v>
      </c>
      <c r="I5" s="313"/>
      <c r="J5" s="35">
        <v>4.3</v>
      </c>
      <c r="K5" s="318"/>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row>
    <row r="6" spans="1:45" x14ac:dyDescent="0.2">
      <c r="A6" s="50" t="s">
        <v>524</v>
      </c>
      <c r="B6" s="35" t="s">
        <v>463</v>
      </c>
      <c r="C6" s="35" t="s">
        <v>461</v>
      </c>
      <c r="D6" s="51">
        <v>37344</v>
      </c>
      <c r="E6" s="36" t="s">
        <v>525</v>
      </c>
      <c r="F6" s="35">
        <v>3</v>
      </c>
      <c r="G6" s="35" t="s">
        <v>257</v>
      </c>
      <c r="H6" s="35">
        <v>4.3</v>
      </c>
      <c r="I6" s="35" t="s">
        <v>257</v>
      </c>
      <c r="J6" s="35">
        <v>3.5</v>
      </c>
      <c r="K6" s="35" t="str">
        <f>IF(J6&gt;8,"×","○")</f>
        <v>○</v>
      </c>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row>
    <row r="7" spans="1:45" x14ac:dyDescent="0.2">
      <c r="A7" s="50" t="s">
        <v>526</v>
      </c>
      <c r="B7" s="35" t="s">
        <v>463</v>
      </c>
      <c r="C7" s="35" t="s">
        <v>456</v>
      </c>
      <c r="D7" s="51">
        <v>37344</v>
      </c>
      <c r="E7" s="50" t="s">
        <v>527</v>
      </c>
      <c r="F7" s="35">
        <v>3.8</v>
      </c>
      <c r="G7" s="35" t="s">
        <v>257</v>
      </c>
      <c r="H7" s="35">
        <v>4.2</v>
      </c>
      <c r="I7" s="35" t="s">
        <v>257</v>
      </c>
      <c r="J7" s="35">
        <v>4.9000000000000004</v>
      </c>
      <c r="K7" s="35" t="str">
        <f>IF(J7&gt;8,"×","○")</f>
        <v>○</v>
      </c>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row>
    <row r="8" spans="1:45" x14ac:dyDescent="0.2">
      <c r="A8" s="315" t="s">
        <v>528</v>
      </c>
      <c r="B8" s="313" t="s">
        <v>459</v>
      </c>
      <c r="C8" s="313" t="s">
        <v>456</v>
      </c>
      <c r="D8" s="314">
        <v>26078</v>
      </c>
      <c r="E8" s="50" t="s">
        <v>529</v>
      </c>
      <c r="F8" s="35">
        <v>2.8</v>
      </c>
      <c r="G8" s="313" t="s">
        <v>464</v>
      </c>
      <c r="H8" s="35">
        <v>3.5</v>
      </c>
      <c r="I8" s="313" t="s">
        <v>464</v>
      </c>
      <c r="J8" s="35">
        <v>3.2</v>
      </c>
      <c r="K8" s="316" t="s">
        <v>824</v>
      </c>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row>
    <row r="9" spans="1:45" x14ac:dyDescent="0.2">
      <c r="A9" s="315"/>
      <c r="B9" s="313"/>
      <c r="C9" s="313"/>
      <c r="D9" s="314"/>
      <c r="E9" s="50" t="s">
        <v>530</v>
      </c>
      <c r="F9" s="35">
        <v>2.4</v>
      </c>
      <c r="G9" s="313"/>
      <c r="H9" s="35">
        <v>3</v>
      </c>
      <c r="I9" s="313"/>
      <c r="J9" s="35">
        <v>3.1</v>
      </c>
      <c r="K9" s="318"/>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row>
    <row r="10" spans="1:45" x14ac:dyDescent="0.2">
      <c r="A10" s="315" t="s">
        <v>531</v>
      </c>
      <c r="B10" s="313" t="s">
        <v>463</v>
      </c>
      <c r="C10" s="313" t="s">
        <v>461</v>
      </c>
      <c r="D10" s="314">
        <v>37344</v>
      </c>
      <c r="E10" s="50" t="s">
        <v>532</v>
      </c>
      <c r="F10" s="35">
        <v>2.8</v>
      </c>
      <c r="G10" s="313" t="s">
        <v>257</v>
      </c>
      <c r="H10" s="35">
        <v>3</v>
      </c>
      <c r="I10" s="313" t="s">
        <v>257</v>
      </c>
      <c r="J10" s="35">
        <v>3.7</v>
      </c>
      <c r="K10" s="316" t="str">
        <f>IF(MAX(J10:J12)&lt;=8,"○","×")</f>
        <v>○</v>
      </c>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row>
    <row r="11" spans="1:45" x14ac:dyDescent="0.2">
      <c r="A11" s="315"/>
      <c r="B11" s="313"/>
      <c r="C11" s="313"/>
      <c r="D11" s="314"/>
      <c r="E11" s="50" t="s">
        <v>533</v>
      </c>
      <c r="F11" s="35">
        <v>2.6</v>
      </c>
      <c r="G11" s="313"/>
      <c r="H11" s="35">
        <v>3.2</v>
      </c>
      <c r="I11" s="313"/>
      <c r="J11" s="35">
        <v>3.8</v>
      </c>
      <c r="K11" s="317"/>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row>
    <row r="12" spans="1:45" x14ac:dyDescent="0.2">
      <c r="A12" s="315"/>
      <c r="B12" s="313"/>
      <c r="C12" s="313"/>
      <c r="D12" s="314"/>
      <c r="E12" s="50" t="s">
        <v>350</v>
      </c>
      <c r="F12" s="35">
        <v>3.9</v>
      </c>
      <c r="G12" s="313"/>
      <c r="H12" s="35">
        <v>2.4</v>
      </c>
      <c r="I12" s="313"/>
      <c r="J12" s="35">
        <v>3.2</v>
      </c>
      <c r="K12" s="318"/>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row>
    <row r="13" spans="1:45" x14ac:dyDescent="0.2">
      <c r="A13" s="315" t="s">
        <v>534</v>
      </c>
      <c r="B13" s="313" t="s">
        <v>459</v>
      </c>
      <c r="C13" s="313" t="s">
        <v>461</v>
      </c>
      <c r="D13" s="314">
        <v>25812</v>
      </c>
      <c r="E13" s="50" t="s">
        <v>535</v>
      </c>
      <c r="F13" s="35">
        <v>2.2999999999999998</v>
      </c>
      <c r="G13" s="313" t="s">
        <v>257</v>
      </c>
      <c r="H13" s="35">
        <v>3.2</v>
      </c>
      <c r="I13" s="313" t="s">
        <v>464</v>
      </c>
      <c r="J13" s="35">
        <v>3.7</v>
      </c>
      <c r="K13" s="316" t="s">
        <v>824</v>
      </c>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row>
    <row r="14" spans="1:45" x14ac:dyDescent="0.2">
      <c r="A14" s="315"/>
      <c r="B14" s="313"/>
      <c r="C14" s="313"/>
      <c r="D14" s="314"/>
      <c r="E14" s="50" t="s">
        <v>536</v>
      </c>
      <c r="F14" s="35">
        <v>2.4</v>
      </c>
      <c r="G14" s="313"/>
      <c r="H14" s="35">
        <v>3.8</v>
      </c>
      <c r="I14" s="313"/>
      <c r="J14" s="35">
        <v>3.2</v>
      </c>
      <c r="K14" s="317"/>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row>
    <row r="15" spans="1:45" x14ac:dyDescent="0.2">
      <c r="A15" s="315"/>
      <c r="B15" s="313"/>
      <c r="C15" s="313"/>
      <c r="D15" s="314"/>
      <c r="E15" s="50" t="s">
        <v>347</v>
      </c>
      <c r="F15" s="35">
        <v>2.8</v>
      </c>
      <c r="G15" s="313"/>
      <c r="H15" s="35">
        <v>2.4</v>
      </c>
      <c r="I15" s="313"/>
      <c r="J15" s="35">
        <v>3.2</v>
      </c>
      <c r="K15" s="318"/>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row>
    <row r="16" spans="1:45" x14ac:dyDescent="0.2">
      <c r="A16" s="315" t="s">
        <v>537</v>
      </c>
      <c r="B16" s="313" t="s">
        <v>455</v>
      </c>
      <c r="C16" s="313" t="s">
        <v>456</v>
      </c>
      <c r="D16" s="314">
        <v>26078</v>
      </c>
      <c r="E16" s="50" t="s">
        <v>352</v>
      </c>
      <c r="F16" s="35">
        <v>3.2</v>
      </c>
      <c r="G16" s="313" t="s">
        <v>464</v>
      </c>
      <c r="H16" s="35">
        <v>2.2999999999999998</v>
      </c>
      <c r="I16" s="313" t="s">
        <v>464</v>
      </c>
      <c r="J16" s="35">
        <v>3.1</v>
      </c>
      <c r="K16" s="316" t="s">
        <v>824</v>
      </c>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row>
    <row r="17" spans="1:45" x14ac:dyDescent="0.2">
      <c r="A17" s="315"/>
      <c r="B17" s="313"/>
      <c r="C17" s="313"/>
      <c r="D17" s="314"/>
      <c r="E17" s="50" t="s">
        <v>355</v>
      </c>
      <c r="F17" s="35">
        <v>2.2999999999999998</v>
      </c>
      <c r="G17" s="313"/>
      <c r="H17" s="35">
        <v>2.1</v>
      </c>
      <c r="I17" s="313"/>
      <c r="J17" s="35">
        <v>2.7</v>
      </c>
      <c r="K17" s="318"/>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row>
    <row r="18" spans="1:45" x14ac:dyDescent="0.2">
      <c r="A18" s="315" t="s">
        <v>538</v>
      </c>
      <c r="B18" s="313" t="s">
        <v>459</v>
      </c>
      <c r="C18" s="313" t="s">
        <v>461</v>
      </c>
      <c r="D18" s="314">
        <v>37344</v>
      </c>
      <c r="E18" s="50" t="s">
        <v>345</v>
      </c>
      <c r="F18" s="35">
        <v>2.8</v>
      </c>
      <c r="G18" s="313" t="s">
        <v>464</v>
      </c>
      <c r="H18" s="35">
        <v>3.4</v>
      </c>
      <c r="I18" s="313" t="s">
        <v>464</v>
      </c>
      <c r="J18" s="35">
        <v>3.4</v>
      </c>
      <c r="K18" s="316" t="s">
        <v>824</v>
      </c>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row>
    <row r="19" spans="1:45" x14ac:dyDescent="0.2">
      <c r="A19" s="315"/>
      <c r="B19" s="313"/>
      <c r="C19" s="313"/>
      <c r="D19" s="314"/>
      <c r="E19" s="50" t="s">
        <v>357</v>
      </c>
      <c r="F19" s="35">
        <v>2.5</v>
      </c>
      <c r="G19" s="313"/>
      <c r="H19" s="35">
        <v>2.1</v>
      </c>
      <c r="I19" s="313"/>
      <c r="J19" s="35">
        <v>2.5</v>
      </c>
      <c r="K19" s="317"/>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row>
    <row r="20" spans="1:45" x14ac:dyDescent="0.2">
      <c r="A20" s="315"/>
      <c r="B20" s="313"/>
      <c r="C20" s="313"/>
      <c r="D20" s="314"/>
      <c r="E20" s="50" t="s">
        <v>363</v>
      </c>
      <c r="F20" s="35">
        <v>2.7</v>
      </c>
      <c r="G20" s="313"/>
      <c r="H20" s="35">
        <v>2.4</v>
      </c>
      <c r="I20" s="313"/>
      <c r="J20" s="35">
        <v>2.7</v>
      </c>
      <c r="K20" s="318"/>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row>
    <row r="21" spans="1:45" x14ac:dyDescent="0.2">
      <c r="A21" s="50" t="s">
        <v>539</v>
      </c>
      <c r="B21" s="35" t="s">
        <v>463</v>
      </c>
      <c r="C21" s="35" t="s">
        <v>461</v>
      </c>
      <c r="D21" s="51">
        <v>37344</v>
      </c>
      <c r="E21" s="50" t="s">
        <v>359</v>
      </c>
      <c r="F21" s="35">
        <v>2.8</v>
      </c>
      <c r="G21" s="35" t="s">
        <v>257</v>
      </c>
      <c r="H21" s="35">
        <v>2.2999999999999998</v>
      </c>
      <c r="I21" s="35" t="s">
        <v>257</v>
      </c>
      <c r="J21" s="35">
        <v>2.7</v>
      </c>
      <c r="K21" s="35" t="str">
        <f>IF(J21&gt;8,"×","○")</f>
        <v>○</v>
      </c>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row>
    <row r="22" spans="1:45" x14ac:dyDescent="0.2">
      <c r="A22" s="50" t="s">
        <v>540</v>
      </c>
      <c r="B22" s="35" t="s">
        <v>463</v>
      </c>
      <c r="C22" s="35" t="s">
        <v>461</v>
      </c>
      <c r="D22" s="51">
        <v>37344</v>
      </c>
      <c r="E22" s="50" t="s">
        <v>361</v>
      </c>
      <c r="F22" s="35">
        <v>2.5</v>
      </c>
      <c r="G22" s="35" t="s">
        <v>257</v>
      </c>
      <c r="H22" s="35">
        <v>2.4</v>
      </c>
      <c r="I22" s="35" t="s">
        <v>257</v>
      </c>
      <c r="J22" s="35">
        <v>2.5</v>
      </c>
      <c r="K22" s="35" t="str">
        <f>IF(J22&gt;8,"×","○")</f>
        <v>○</v>
      </c>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row>
    <row r="23" spans="1:45" x14ac:dyDescent="0.2">
      <c r="A23" s="315" t="s">
        <v>541</v>
      </c>
      <c r="B23" s="313" t="s">
        <v>455</v>
      </c>
      <c r="C23" s="313" t="s">
        <v>461</v>
      </c>
      <c r="D23" s="314">
        <v>26078</v>
      </c>
      <c r="E23" s="50" t="s">
        <v>373</v>
      </c>
      <c r="F23" s="35">
        <v>2.1</v>
      </c>
      <c r="G23" s="313" t="s">
        <v>464</v>
      </c>
      <c r="H23" s="35">
        <v>2.1</v>
      </c>
      <c r="I23" s="313" t="s">
        <v>464</v>
      </c>
      <c r="J23" s="35">
        <v>1.8</v>
      </c>
      <c r="K23" s="316" t="s">
        <v>823</v>
      </c>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row>
    <row r="24" spans="1:45" x14ac:dyDescent="0.2">
      <c r="A24" s="315"/>
      <c r="B24" s="313"/>
      <c r="C24" s="313"/>
      <c r="D24" s="314"/>
      <c r="E24" s="50" t="s">
        <v>377</v>
      </c>
      <c r="F24" s="35">
        <v>1.9</v>
      </c>
      <c r="G24" s="313"/>
      <c r="H24" s="35">
        <v>1.7</v>
      </c>
      <c r="I24" s="313"/>
      <c r="J24" s="35">
        <v>2</v>
      </c>
      <c r="K24" s="318"/>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row>
    <row r="25" spans="1:45" x14ac:dyDescent="0.2">
      <c r="A25" s="55" t="s">
        <v>542</v>
      </c>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row>
    <row r="26" spans="1:45" x14ac:dyDescent="0.2">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row>
    <row r="27" spans="1:45" x14ac:dyDescent="0.2">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row>
    <row r="28" spans="1:45" x14ac:dyDescent="0.2">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row>
    <row r="29" spans="1:45" x14ac:dyDescent="0.2">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row>
    <row r="30" spans="1:45" x14ac:dyDescent="0.2">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row>
    <row r="31" spans="1:45" x14ac:dyDescent="0.2">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row>
    <row r="32" spans="1:45" x14ac:dyDescent="0.2">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row>
    <row r="33" spans="1:45" x14ac:dyDescent="0.2">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row>
    <row r="34" spans="1:45" x14ac:dyDescent="0.2">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row>
    <row r="35" spans="1:45" x14ac:dyDescent="0.2">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row>
    <row r="36" spans="1:45" x14ac:dyDescent="0.2">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row>
    <row r="37" spans="1:45" x14ac:dyDescent="0.2">
      <c r="A37" s="81"/>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row>
    <row r="38" spans="1:45" x14ac:dyDescent="0.2">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row>
    <row r="39" spans="1:45" x14ac:dyDescent="0.2">
      <c r="A39" s="81"/>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row>
    <row r="40" spans="1:45" x14ac:dyDescent="0.2">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row>
    <row r="41" spans="1:45" x14ac:dyDescent="0.2">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row>
    <row r="42" spans="1:45" x14ac:dyDescent="0.2">
      <c r="A42" s="81"/>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row>
    <row r="43" spans="1:45" x14ac:dyDescent="0.2">
      <c r="A43" s="81"/>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row>
    <row r="44" spans="1:45" x14ac:dyDescent="0.2">
      <c r="A44" s="81"/>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row>
    <row r="45" spans="1:45" x14ac:dyDescent="0.2">
      <c r="A45" s="81"/>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row>
    <row r="46" spans="1:45" x14ac:dyDescent="0.2">
      <c r="A46" s="81"/>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row>
    <row r="47" spans="1:45" x14ac:dyDescent="0.2">
      <c r="A47" s="81"/>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row>
    <row r="48" spans="1:45" x14ac:dyDescent="0.2">
      <c r="A48" s="81"/>
      <c r="B48" s="81"/>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row>
    <row r="49" spans="1:45" x14ac:dyDescent="0.2">
      <c r="A49" s="81"/>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row>
    <row r="50" spans="1:45" x14ac:dyDescent="0.2">
      <c r="A50" s="81"/>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row>
    <row r="51" spans="1:45" x14ac:dyDescent="0.2">
      <c r="A51" s="81"/>
      <c r="B51" s="8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row>
    <row r="52" spans="1:45" x14ac:dyDescent="0.2">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row>
    <row r="53" spans="1:45" x14ac:dyDescent="0.2">
      <c r="A53" s="81"/>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row>
    <row r="54" spans="1:45" x14ac:dyDescent="0.2">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row>
    <row r="55" spans="1:45" x14ac:dyDescent="0.2">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row>
    <row r="56" spans="1:45" x14ac:dyDescent="0.2">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row>
    <row r="57" spans="1:45" x14ac:dyDescent="0.2">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row>
    <row r="58" spans="1:45" x14ac:dyDescent="0.2">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row>
    <row r="59" spans="1:45" x14ac:dyDescent="0.2">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row>
    <row r="60" spans="1:45" x14ac:dyDescent="0.2">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row>
    <row r="61" spans="1:45" x14ac:dyDescent="0.2">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row>
    <row r="62" spans="1:45" x14ac:dyDescent="0.2">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row>
    <row r="63" spans="1:45" x14ac:dyDescent="0.2">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row>
    <row r="64" spans="1:45" x14ac:dyDescent="0.2">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row>
    <row r="65" spans="1:45" x14ac:dyDescent="0.2">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row>
    <row r="66" spans="1:45" x14ac:dyDescent="0.2">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row>
    <row r="67" spans="1:45" x14ac:dyDescent="0.2">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row>
    <row r="68" spans="1:45" x14ac:dyDescent="0.2">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row>
    <row r="69" spans="1:45" x14ac:dyDescent="0.2">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row>
    <row r="70" spans="1:45" x14ac:dyDescent="0.2">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row>
    <row r="71" spans="1:45" x14ac:dyDescent="0.2">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row>
    <row r="72" spans="1:45" x14ac:dyDescent="0.2">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row>
    <row r="73" spans="1:45" x14ac:dyDescent="0.2">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row>
    <row r="74" spans="1:45" x14ac:dyDescent="0.2">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row>
    <row r="75" spans="1:45" x14ac:dyDescent="0.2">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row>
    <row r="76" spans="1:45" x14ac:dyDescent="0.2">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row>
    <row r="77" spans="1:45" x14ac:dyDescent="0.2">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row>
    <row r="78" spans="1:45" x14ac:dyDescent="0.2">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row>
    <row r="79" spans="1:45" x14ac:dyDescent="0.2">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row>
    <row r="80" spans="1:45" x14ac:dyDescent="0.2">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row>
    <row r="81" spans="1:45" x14ac:dyDescent="0.2">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row>
    <row r="82" spans="1:45" x14ac:dyDescent="0.2">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row>
    <row r="83" spans="1:45" x14ac:dyDescent="0.2">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row>
    <row r="84" spans="1:45" x14ac:dyDescent="0.2">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row>
    <row r="85" spans="1:45" x14ac:dyDescent="0.2">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row>
    <row r="86" spans="1:45" x14ac:dyDescent="0.2">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row>
    <row r="87" spans="1:45" x14ac:dyDescent="0.2">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row>
    <row r="88" spans="1:45" x14ac:dyDescent="0.2">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row>
    <row r="89" spans="1:45" x14ac:dyDescent="0.2">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row>
    <row r="90" spans="1:45" x14ac:dyDescent="0.2">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row>
    <row r="91" spans="1:45" x14ac:dyDescent="0.2">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row>
    <row r="92" spans="1:45" x14ac:dyDescent="0.2">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row>
    <row r="93" spans="1:45" x14ac:dyDescent="0.2">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row>
    <row r="94" spans="1:45" x14ac:dyDescent="0.2">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row>
    <row r="95" spans="1:45" x14ac:dyDescent="0.2">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row>
    <row r="96" spans="1:45" x14ac:dyDescent="0.2">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row>
    <row r="97" spans="1:45" x14ac:dyDescent="0.2">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row>
    <row r="98" spans="1:45" x14ac:dyDescent="0.2">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row>
    <row r="99" spans="1:45" x14ac:dyDescent="0.2">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row>
    <row r="100" spans="1:45" x14ac:dyDescent="0.2">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row>
    <row r="101" spans="1:45" x14ac:dyDescent="0.2">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row>
    <row r="102" spans="1:45" x14ac:dyDescent="0.2">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row>
    <row r="103" spans="1:45" x14ac:dyDescent="0.2">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row>
    <row r="104" spans="1:45" x14ac:dyDescent="0.2">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row>
    <row r="105" spans="1:45" x14ac:dyDescent="0.2">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row>
    <row r="106" spans="1:45" x14ac:dyDescent="0.2">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row>
    <row r="107" spans="1:45" x14ac:dyDescent="0.2">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row>
    <row r="108" spans="1:45" x14ac:dyDescent="0.2">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row>
    <row r="109" spans="1:45" x14ac:dyDescent="0.2">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row>
    <row r="110" spans="1:45" x14ac:dyDescent="0.2">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row>
    <row r="111" spans="1:45" x14ac:dyDescent="0.2">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row>
    <row r="112" spans="1:45" x14ac:dyDescent="0.2">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row>
    <row r="113" spans="1:45" x14ac:dyDescent="0.2">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row>
    <row r="114" spans="1:45" x14ac:dyDescent="0.2">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row>
    <row r="115" spans="1:45" x14ac:dyDescent="0.2">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row>
    <row r="116" spans="1:45" x14ac:dyDescent="0.2">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row>
    <row r="117" spans="1:45" x14ac:dyDescent="0.2">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row>
    <row r="118" spans="1:45" x14ac:dyDescent="0.2">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row>
    <row r="119" spans="1:45" x14ac:dyDescent="0.2">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row>
    <row r="120" spans="1:45" x14ac:dyDescent="0.2">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row>
    <row r="121" spans="1:45" x14ac:dyDescent="0.2">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row>
    <row r="122" spans="1:45" x14ac:dyDescent="0.2">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row>
    <row r="123" spans="1:45" x14ac:dyDescent="0.2">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row>
    <row r="124" spans="1:45" x14ac:dyDescent="0.2">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row>
    <row r="125" spans="1:45" x14ac:dyDescent="0.2">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row>
    <row r="126" spans="1:45" x14ac:dyDescent="0.2">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row>
    <row r="127" spans="1:45" x14ac:dyDescent="0.2">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row>
    <row r="128" spans="1:45" x14ac:dyDescent="0.2">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row>
  </sheetData>
  <mergeCells count="55">
    <mergeCell ref="K23:K24"/>
    <mergeCell ref="A23:A24"/>
    <mergeCell ref="B23:B24"/>
    <mergeCell ref="C23:C24"/>
    <mergeCell ref="D23:D24"/>
    <mergeCell ref="G23:G24"/>
    <mergeCell ref="I23:I24"/>
    <mergeCell ref="K16:K17"/>
    <mergeCell ref="A18:A20"/>
    <mergeCell ref="B18:B20"/>
    <mergeCell ref="C18:C20"/>
    <mergeCell ref="D18:D20"/>
    <mergeCell ref="G18:G20"/>
    <mergeCell ref="I18:I20"/>
    <mergeCell ref="K18:K20"/>
    <mergeCell ref="A16:A17"/>
    <mergeCell ref="B16:B17"/>
    <mergeCell ref="C16:C17"/>
    <mergeCell ref="D16:D17"/>
    <mergeCell ref="G16:G17"/>
    <mergeCell ref="I16:I17"/>
    <mergeCell ref="A13:A15"/>
    <mergeCell ref="B13:B15"/>
    <mergeCell ref="C13:C15"/>
    <mergeCell ref="D13:D15"/>
    <mergeCell ref="G13:G15"/>
    <mergeCell ref="A10:A12"/>
    <mergeCell ref="B10:B12"/>
    <mergeCell ref="C10:C12"/>
    <mergeCell ref="D10:D12"/>
    <mergeCell ref="G10:G12"/>
    <mergeCell ref="K10:K12"/>
    <mergeCell ref="K4:K5"/>
    <mergeCell ref="I8:I9"/>
    <mergeCell ref="K8:K9"/>
    <mergeCell ref="I13:I15"/>
    <mergeCell ref="K13:K15"/>
    <mergeCell ref="I10:I12"/>
    <mergeCell ref="A8:A9"/>
    <mergeCell ref="B8:B9"/>
    <mergeCell ref="C8:C9"/>
    <mergeCell ref="D8:D9"/>
    <mergeCell ref="G8:G9"/>
    <mergeCell ref="A4:A5"/>
    <mergeCell ref="B4:B5"/>
    <mergeCell ref="J2:K2"/>
    <mergeCell ref="A2:A3"/>
    <mergeCell ref="D2:D3"/>
    <mergeCell ref="E2:E3"/>
    <mergeCell ref="F2:G2"/>
    <mergeCell ref="H2:I2"/>
    <mergeCell ref="C4:C5"/>
    <mergeCell ref="D4:D5"/>
    <mergeCell ref="G4:G5"/>
    <mergeCell ref="I4:I5"/>
  </mergeCells>
  <phoneticPr fontId="6"/>
  <pageMargins left="0.7" right="0.7" top="0.75" bottom="0.75" header="0.3" footer="0.3"/>
  <pageSetup paperSize="9" scale="7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4C234-3931-47AF-9FE5-1D101C30004A}">
  <dimension ref="A1:AS128"/>
  <sheetViews>
    <sheetView view="pageBreakPreview" zoomScale="60" zoomScaleNormal="100" workbookViewId="0">
      <selection activeCell="H47" sqref="H47"/>
    </sheetView>
  </sheetViews>
  <sheetFormatPr defaultRowHeight="17.25" x14ac:dyDescent="0.2"/>
  <cols>
    <col min="1" max="1" width="12" customWidth="1"/>
    <col min="2" max="2" width="5.5" customWidth="1"/>
  </cols>
  <sheetData>
    <row r="1" spans="1:45" x14ac:dyDescent="0.2">
      <c r="A1" s="81" t="s">
        <v>543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
      <c r="A2" s="311" t="s">
        <v>431</v>
      </c>
      <c r="B2" s="312" t="s">
        <v>556</v>
      </c>
      <c r="C2" s="311" t="s">
        <v>506</v>
      </c>
      <c r="D2" s="311" t="s">
        <v>507</v>
      </c>
      <c r="E2" s="308" t="s">
        <v>432</v>
      </c>
      <c r="F2" s="309"/>
      <c r="G2" s="308" t="s">
        <v>433</v>
      </c>
      <c r="H2" s="309"/>
      <c r="I2" s="308" t="s">
        <v>822</v>
      </c>
      <c r="J2" s="309"/>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row>
    <row r="3" spans="1:45" x14ac:dyDescent="0.2">
      <c r="A3" s="311"/>
      <c r="B3" s="312"/>
      <c r="C3" s="311"/>
      <c r="D3" s="311"/>
      <c r="E3" s="33" t="s">
        <v>508</v>
      </c>
      <c r="F3" s="33" t="s">
        <v>453</v>
      </c>
      <c r="G3" s="33" t="s">
        <v>508</v>
      </c>
      <c r="H3" s="33" t="s">
        <v>453</v>
      </c>
      <c r="I3" s="33" t="s">
        <v>508</v>
      </c>
      <c r="J3" s="33" t="s">
        <v>453</v>
      </c>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row>
    <row r="4" spans="1:45" ht="21" customHeight="1" x14ac:dyDescent="0.2">
      <c r="A4" s="315" t="s">
        <v>544</v>
      </c>
      <c r="B4" s="313" t="s">
        <v>545</v>
      </c>
      <c r="C4" s="35" t="s">
        <v>510</v>
      </c>
      <c r="D4" s="35" t="s">
        <v>515</v>
      </c>
      <c r="E4" s="271">
        <v>0.61</v>
      </c>
      <c r="F4" s="35" t="s">
        <v>257</v>
      </c>
      <c r="G4" s="271">
        <v>0.65</v>
      </c>
      <c r="H4" s="35" t="s">
        <v>257</v>
      </c>
      <c r="I4" s="271">
        <v>0.55000000000000004</v>
      </c>
      <c r="J4" s="35" t="s">
        <v>257</v>
      </c>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row>
    <row r="5" spans="1:45" ht="21" customHeight="1" x14ac:dyDescent="0.2">
      <c r="A5" s="315"/>
      <c r="B5" s="313"/>
      <c r="C5" s="35" t="s">
        <v>512</v>
      </c>
      <c r="D5" s="35" t="s">
        <v>546</v>
      </c>
      <c r="E5" s="271">
        <v>6.3E-2</v>
      </c>
      <c r="F5" s="35" t="s">
        <v>257</v>
      </c>
      <c r="G5" s="271">
        <v>5.2999999999999999E-2</v>
      </c>
      <c r="H5" s="35" t="s">
        <v>257</v>
      </c>
      <c r="I5" s="271">
        <v>5.7000000000000002E-2</v>
      </c>
      <c r="J5" s="35" t="s">
        <v>257</v>
      </c>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row>
    <row r="6" spans="1:45" ht="21" customHeight="1" x14ac:dyDescent="0.2">
      <c r="A6" s="315" t="s">
        <v>547</v>
      </c>
      <c r="B6" s="313" t="s">
        <v>545</v>
      </c>
      <c r="C6" s="35" t="s">
        <v>510</v>
      </c>
      <c r="D6" s="35" t="s">
        <v>515</v>
      </c>
      <c r="E6" s="271">
        <v>0.52</v>
      </c>
      <c r="F6" s="35" t="s">
        <v>257</v>
      </c>
      <c r="G6" s="271">
        <v>0.53</v>
      </c>
      <c r="H6" s="35" t="s">
        <v>257</v>
      </c>
      <c r="I6" s="271">
        <v>0.54</v>
      </c>
      <c r="J6" s="35" t="s">
        <v>257</v>
      </c>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row>
    <row r="7" spans="1:45" ht="21" customHeight="1" x14ac:dyDescent="0.2">
      <c r="A7" s="315"/>
      <c r="B7" s="313"/>
      <c r="C7" s="35" t="s">
        <v>512</v>
      </c>
      <c r="D7" s="35" t="s">
        <v>546</v>
      </c>
      <c r="E7" s="271">
        <v>0.05</v>
      </c>
      <c r="F7" s="35" t="s">
        <v>257</v>
      </c>
      <c r="G7" s="271">
        <v>4.2000000000000003E-2</v>
      </c>
      <c r="H7" s="35" t="s">
        <v>257</v>
      </c>
      <c r="I7" s="271">
        <v>0.05</v>
      </c>
      <c r="J7" s="35" t="s">
        <v>257</v>
      </c>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row>
    <row r="8" spans="1:45" ht="21" customHeight="1" x14ac:dyDescent="0.2">
      <c r="A8" s="315" t="s">
        <v>548</v>
      </c>
      <c r="B8" s="313" t="s">
        <v>545</v>
      </c>
      <c r="C8" s="35" t="s">
        <v>510</v>
      </c>
      <c r="D8" s="35" t="s">
        <v>515</v>
      </c>
      <c r="E8" s="271">
        <v>0.8</v>
      </c>
      <c r="F8" s="35" t="s">
        <v>257</v>
      </c>
      <c r="G8" s="271">
        <v>0.79</v>
      </c>
      <c r="H8" s="35" t="s">
        <v>257</v>
      </c>
      <c r="I8" s="271">
        <v>0.85</v>
      </c>
      <c r="J8" s="35" t="s">
        <v>257</v>
      </c>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row>
    <row r="9" spans="1:45" ht="21" customHeight="1" x14ac:dyDescent="0.2">
      <c r="A9" s="315"/>
      <c r="B9" s="313"/>
      <c r="C9" s="35" t="s">
        <v>512</v>
      </c>
      <c r="D9" s="35" t="s">
        <v>546</v>
      </c>
      <c r="E9" s="271">
        <v>6.9000000000000006E-2</v>
      </c>
      <c r="F9" s="35" t="s">
        <v>257</v>
      </c>
      <c r="G9" s="271">
        <v>6.4000000000000001E-2</v>
      </c>
      <c r="H9" s="35" t="s">
        <v>257</v>
      </c>
      <c r="I9" s="271">
        <v>8.3000000000000004E-2</v>
      </c>
      <c r="J9" s="35" t="s">
        <v>257</v>
      </c>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row>
    <row r="10" spans="1:45" ht="21" customHeight="1" x14ac:dyDescent="0.2">
      <c r="A10" s="315" t="s">
        <v>549</v>
      </c>
      <c r="B10" s="313" t="s">
        <v>509</v>
      </c>
      <c r="C10" s="35" t="s">
        <v>510</v>
      </c>
      <c r="D10" s="35" t="s">
        <v>550</v>
      </c>
      <c r="E10" s="271">
        <v>0.51</v>
      </c>
      <c r="F10" s="35" t="s">
        <v>257</v>
      </c>
      <c r="G10" s="271">
        <v>0.51</v>
      </c>
      <c r="H10" s="35" t="s">
        <v>257</v>
      </c>
      <c r="I10" s="271">
        <v>0.48</v>
      </c>
      <c r="J10" s="35" t="s">
        <v>257</v>
      </c>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row>
    <row r="11" spans="1:45" ht="21" customHeight="1" x14ac:dyDescent="0.2">
      <c r="A11" s="315"/>
      <c r="B11" s="313"/>
      <c r="C11" s="35" t="s">
        <v>512</v>
      </c>
      <c r="D11" s="35" t="s">
        <v>551</v>
      </c>
      <c r="E11" s="271">
        <v>4.9000000000000002E-2</v>
      </c>
      <c r="F11" s="35" t="s">
        <v>257</v>
      </c>
      <c r="G11" s="271">
        <v>4.2999999999999997E-2</v>
      </c>
      <c r="H11" s="35" t="s">
        <v>257</v>
      </c>
      <c r="I11" s="271">
        <v>4.9000000000000002E-2</v>
      </c>
      <c r="J11" s="35" t="s">
        <v>257</v>
      </c>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row>
    <row r="12" spans="1:45" ht="21" customHeight="1" x14ac:dyDescent="0.2">
      <c r="A12" s="315" t="s">
        <v>552</v>
      </c>
      <c r="B12" s="313" t="s">
        <v>553</v>
      </c>
      <c r="C12" s="35" t="s">
        <v>510</v>
      </c>
      <c r="D12" s="35" t="s">
        <v>554</v>
      </c>
      <c r="E12" s="271">
        <v>0.26</v>
      </c>
      <c r="F12" s="35" t="s">
        <v>257</v>
      </c>
      <c r="G12" s="271">
        <v>0.25</v>
      </c>
      <c r="H12" s="35" t="s">
        <v>257</v>
      </c>
      <c r="I12" s="271">
        <v>0.22</v>
      </c>
      <c r="J12" s="35" t="s">
        <v>257</v>
      </c>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row>
    <row r="13" spans="1:45" ht="21" customHeight="1" x14ac:dyDescent="0.2">
      <c r="A13" s="315"/>
      <c r="B13" s="313"/>
      <c r="C13" s="35" t="s">
        <v>512</v>
      </c>
      <c r="D13" s="35" t="s">
        <v>513</v>
      </c>
      <c r="E13" s="271">
        <v>2.7E-2</v>
      </c>
      <c r="F13" s="35" t="s">
        <v>257</v>
      </c>
      <c r="G13" s="271">
        <v>2.5000000000000001E-2</v>
      </c>
      <c r="H13" s="35" t="s">
        <v>257</v>
      </c>
      <c r="I13" s="271">
        <v>2.5999999999999999E-2</v>
      </c>
      <c r="J13" s="35" t="s">
        <v>257</v>
      </c>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row>
    <row r="14" spans="1:45" x14ac:dyDescent="0.2">
      <c r="A14" s="55" t="s">
        <v>555</v>
      </c>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row>
    <row r="15" spans="1:45" x14ac:dyDescent="0.2">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row>
    <row r="16" spans="1:45" x14ac:dyDescent="0.2">
      <c r="A16" s="81"/>
      <c r="B16" s="81"/>
      <c r="C16" s="81"/>
      <c r="D16" s="81"/>
      <c r="E16" s="55"/>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row>
    <row r="17" spans="1:45" x14ac:dyDescent="0.2">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row>
    <row r="18" spans="1:45" x14ac:dyDescent="0.2">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row>
    <row r="19" spans="1:45" x14ac:dyDescent="0.2">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row>
    <row r="20" spans="1:45" x14ac:dyDescent="0.2">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row>
    <row r="21" spans="1:45" x14ac:dyDescent="0.2">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row>
    <row r="22" spans="1:45" x14ac:dyDescent="0.2">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row>
    <row r="23" spans="1:45" x14ac:dyDescent="0.2">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row>
    <row r="24" spans="1:45" x14ac:dyDescent="0.2">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row>
    <row r="25" spans="1:45" x14ac:dyDescent="0.2">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row>
    <row r="26" spans="1:45" x14ac:dyDescent="0.2">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row>
    <row r="27" spans="1:45" x14ac:dyDescent="0.2">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row>
    <row r="28" spans="1:45" x14ac:dyDescent="0.2">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row>
    <row r="29" spans="1:45" x14ac:dyDescent="0.2">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row>
    <row r="30" spans="1:45" x14ac:dyDescent="0.2">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row>
    <row r="31" spans="1:45" x14ac:dyDescent="0.2">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row>
    <row r="32" spans="1:45" x14ac:dyDescent="0.2">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row>
    <row r="33" spans="1:45" x14ac:dyDescent="0.2">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row>
    <row r="34" spans="1:45" x14ac:dyDescent="0.2">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row>
    <row r="35" spans="1:45" x14ac:dyDescent="0.2">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row>
    <row r="36" spans="1:45" x14ac:dyDescent="0.2">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row>
    <row r="37" spans="1:45" x14ac:dyDescent="0.2">
      <c r="A37" s="81"/>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row>
    <row r="38" spans="1:45" x14ac:dyDescent="0.2">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row>
    <row r="39" spans="1:45" x14ac:dyDescent="0.2">
      <c r="A39" s="81"/>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row>
    <row r="40" spans="1:45" x14ac:dyDescent="0.2">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row>
    <row r="41" spans="1:45" x14ac:dyDescent="0.2">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row>
    <row r="42" spans="1:45" x14ac:dyDescent="0.2">
      <c r="A42" s="81"/>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row>
    <row r="43" spans="1:45" x14ac:dyDescent="0.2">
      <c r="A43" s="81"/>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row>
    <row r="44" spans="1:45" x14ac:dyDescent="0.2">
      <c r="A44" s="81"/>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row>
    <row r="45" spans="1:45" x14ac:dyDescent="0.2">
      <c r="A45" s="81"/>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row>
    <row r="46" spans="1:45" x14ac:dyDescent="0.2">
      <c r="A46" s="81"/>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row>
    <row r="47" spans="1:45" x14ac:dyDescent="0.2">
      <c r="A47" s="81"/>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row>
    <row r="48" spans="1:45" x14ac:dyDescent="0.2">
      <c r="A48" s="81"/>
      <c r="B48" s="81"/>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row>
    <row r="49" spans="1:45" x14ac:dyDescent="0.2">
      <c r="A49" s="81"/>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row>
    <row r="50" spans="1:45" x14ac:dyDescent="0.2">
      <c r="A50" s="81"/>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row>
    <row r="51" spans="1:45" x14ac:dyDescent="0.2">
      <c r="A51" s="81"/>
      <c r="B51" s="8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row>
    <row r="52" spans="1:45" x14ac:dyDescent="0.2">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row>
    <row r="53" spans="1:45" x14ac:dyDescent="0.2">
      <c r="A53" s="81"/>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row>
    <row r="54" spans="1:45" x14ac:dyDescent="0.2">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row>
    <row r="55" spans="1:45" x14ac:dyDescent="0.2">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row>
    <row r="56" spans="1:45" x14ac:dyDescent="0.2">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row>
    <row r="57" spans="1:45" x14ac:dyDescent="0.2">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row>
    <row r="58" spans="1:45" x14ac:dyDescent="0.2">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row>
    <row r="59" spans="1:45" x14ac:dyDescent="0.2">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row>
    <row r="60" spans="1:45" x14ac:dyDescent="0.2">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row>
    <row r="61" spans="1:45" x14ac:dyDescent="0.2">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row>
    <row r="62" spans="1:45" x14ac:dyDescent="0.2">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row>
    <row r="63" spans="1:45" x14ac:dyDescent="0.2">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row>
    <row r="64" spans="1:45" x14ac:dyDescent="0.2">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row>
    <row r="65" spans="1:45" x14ac:dyDescent="0.2">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row>
    <row r="66" spans="1:45" x14ac:dyDescent="0.2">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row>
    <row r="67" spans="1:45" x14ac:dyDescent="0.2">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row>
    <row r="68" spans="1:45" x14ac:dyDescent="0.2">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row>
    <row r="69" spans="1:45" x14ac:dyDescent="0.2">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row>
    <row r="70" spans="1:45" x14ac:dyDescent="0.2">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row>
    <row r="71" spans="1:45" x14ac:dyDescent="0.2">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row>
    <row r="72" spans="1:45" x14ac:dyDescent="0.2">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row>
    <row r="73" spans="1:45" x14ac:dyDescent="0.2">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row>
    <row r="74" spans="1:45" x14ac:dyDescent="0.2">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row>
    <row r="75" spans="1:45" x14ac:dyDescent="0.2">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row>
    <row r="76" spans="1:45" x14ac:dyDescent="0.2">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row>
    <row r="77" spans="1:45" x14ac:dyDescent="0.2">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row>
    <row r="78" spans="1:45" x14ac:dyDescent="0.2">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row>
    <row r="79" spans="1:45" x14ac:dyDescent="0.2">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row>
    <row r="80" spans="1:45" x14ac:dyDescent="0.2">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row>
    <row r="81" spans="1:45" x14ac:dyDescent="0.2">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row>
    <row r="82" spans="1:45" x14ac:dyDescent="0.2">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row>
    <row r="83" spans="1:45" x14ac:dyDescent="0.2">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row>
    <row r="84" spans="1:45" x14ac:dyDescent="0.2">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row>
    <row r="85" spans="1:45" x14ac:dyDescent="0.2">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row>
    <row r="86" spans="1:45" x14ac:dyDescent="0.2">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row>
    <row r="87" spans="1:45" x14ac:dyDescent="0.2">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row>
    <row r="88" spans="1:45" x14ac:dyDescent="0.2">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row>
    <row r="89" spans="1:45" x14ac:dyDescent="0.2">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row>
    <row r="90" spans="1:45" x14ac:dyDescent="0.2">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row>
    <row r="91" spans="1:45" x14ac:dyDescent="0.2">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row>
    <row r="92" spans="1:45" x14ac:dyDescent="0.2">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row>
    <row r="93" spans="1:45" x14ac:dyDescent="0.2">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row>
    <row r="94" spans="1:45" x14ac:dyDescent="0.2">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row>
    <row r="95" spans="1:45" x14ac:dyDescent="0.2">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row>
    <row r="96" spans="1:45" x14ac:dyDescent="0.2">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row>
    <row r="97" spans="1:45" x14ac:dyDescent="0.2">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row>
    <row r="98" spans="1:45" x14ac:dyDescent="0.2">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row>
    <row r="99" spans="1:45" x14ac:dyDescent="0.2">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row>
    <row r="100" spans="1:45" x14ac:dyDescent="0.2">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row>
    <row r="101" spans="1:45" x14ac:dyDescent="0.2">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row>
    <row r="102" spans="1:45" x14ac:dyDescent="0.2">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row>
    <row r="103" spans="1:45" x14ac:dyDescent="0.2">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row>
    <row r="104" spans="1:45" x14ac:dyDescent="0.2">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row>
    <row r="105" spans="1:45" x14ac:dyDescent="0.2">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row>
    <row r="106" spans="1:45" x14ac:dyDescent="0.2">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row>
    <row r="107" spans="1:45" x14ac:dyDescent="0.2">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row>
    <row r="108" spans="1:45" x14ac:dyDescent="0.2">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row>
    <row r="109" spans="1:45" x14ac:dyDescent="0.2">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row>
    <row r="110" spans="1:45" x14ac:dyDescent="0.2">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row>
    <row r="111" spans="1:45" x14ac:dyDescent="0.2">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row>
    <row r="112" spans="1:45" x14ac:dyDescent="0.2">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row>
    <row r="113" spans="1:45" x14ac:dyDescent="0.2">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row>
    <row r="114" spans="1:45" x14ac:dyDescent="0.2">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row>
    <row r="115" spans="1:45" x14ac:dyDescent="0.2">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row>
    <row r="116" spans="1:45" x14ac:dyDescent="0.2">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row>
    <row r="117" spans="1:45" x14ac:dyDescent="0.2">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row>
    <row r="118" spans="1:45" x14ac:dyDescent="0.2">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row>
    <row r="119" spans="1:45" x14ac:dyDescent="0.2">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row>
    <row r="120" spans="1:45" x14ac:dyDescent="0.2">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row>
    <row r="121" spans="1:45" x14ac:dyDescent="0.2">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row>
    <row r="122" spans="1:45" x14ac:dyDescent="0.2">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row>
    <row r="123" spans="1:45" x14ac:dyDescent="0.2">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row>
    <row r="124" spans="1:45" x14ac:dyDescent="0.2">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row>
    <row r="125" spans="1:45" x14ac:dyDescent="0.2">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row>
    <row r="126" spans="1:45" x14ac:dyDescent="0.2">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row>
    <row r="127" spans="1:45" x14ac:dyDescent="0.2">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row>
    <row r="128" spans="1:45" x14ac:dyDescent="0.2">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row>
  </sheetData>
  <mergeCells count="17">
    <mergeCell ref="G2:H2"/>
    <mergeCell ref="I2:J2"/>
    <mergeCell ref="A4:A5"/>
    <mergeCell ref="B4:B5"/>
    <mergeCell ref="A6:A7"/>
    <mergeCell ref="B6:B7"/>
    <mergeCell ref="A2:A3"/>
    <mergeCell ref="B2:B3"/>
    <mergeCell ref="C2:C3"/>
    <mergeCell ref="D2:D3"/>
    <mergeCell ref="E2:F2"/>
    <mergeCell ref="A10:A11"/>
    <mergeCell ref="B10:B11"/>
    <mergeCell ref="A12:A13"/>
    <mergeCell ref="B12:B13"/>
    <mergeCell ref="A8:A9"/>
    <mergeCell ref="B8:B9"/>
  </mergeCells>
  <phoneticPr fontId="6"/>
  <pageMargins left="0.7" right="0.7" top="0.75" bottom="0.75" header="0.3" footer="0.3"/>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A107F-51A5-4A70-AACB-A01C427EF52D}">
  <dimension ref="A1:AS128"/>
  <sheetViews>
    <sheetView view="pageBreakPreview" zoomScale="60" zoomScaleNormal="100" workbookViewId="0">
      <selection activeCell="H47" sqref="H47"/>
    </sheetView>
  </sheetViews>
  <sheetFormatPr defaultRowHeight="17.25" x14ac:dyDescent="0.2"/>
  <sheetData>
    <row r="1" spans="1:45" x14ac:dyDescent="0.2">
      <c r="A1" s="81" t="s">
        <v>557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
      <c r="A2" s="311" t="s">
        <v>431</v>
      </c>
      <c r="B2" s="311" t="s">
        <v>558</v>
      </c>
      <c r="C2" s="319" t="s">
        <v>559</v>
      </c>
      <c r="D2" s="319"/>
      <c r="E2" s="319"/>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row>
    <row r="3" spans="1:45" x14ac:dyDescent="0.2">
      <c r="A3" s="311"/>
      <c r="B3" s="311"/>
      <c r="C3" s="33" t="s">
        <v>560</v>
      </c>
      <c r="D3" s="34" t="s">
        <v>561</v>
      </c>
      <c r="E3" s="33" t="s">
        <v>562</v>
      </c>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row>
    <row r="4" spans="1:45" ht="20.25" customHeight="1" x14ac:dyDescent="0.2">
      <c r="A4" s="35" t="s">
        <v>438</v>
      </c>
      <c r="B4" s="35">
        <v>121</v>
      </c>
      <c r="C4" s="269" t="s">
        <v>835</v>
      </c>
      <c r="D4" s="269" t="s">
        <v>834</v>
      </c>
      <c r="E4" s="37" t="s">
        <v>833</v>
      </c>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row>
    <row r="5" spans="1:45" ht="20.25" customHeight="1" x14ac:dyDescent="0.2">
      <c r="A5" s="35" t="s">
        <v>440</v>
      </c>
      <c r="B5" s="35">
        <v>15</v>
      </c>
      <c r="C5" s="269" t="s">
        <v>831</v>
      </c>
      <c r="D5" s="269" t="s">
        <v>832</v>
      </c>
      <c r="E5" s="37" t="s">
        <v>831</v>
      </c>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row>
    <row r="6" spans="1:45" ht="20.25" customHeight="1" x14ac:dyDescent="0.2">
      <c r="A6" s="35" t="s">
        <v>442</v>
      </c>
      <c r="B6" s="35">
        <v>42</v>
      </c>
      <c r="C6" s="269" t="s">
        <v>830</v>
      </c>
      <c r="D6" s="269" t="s">
        <v>829</v>
      </c>
      <c r="E6" s="37" t="s">
        <v>828</v>
      </c>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row>
    <row r="7" spans="1:45" ht="20.25" customHeight="1" x14ac:dyDescent="0.2">
      <c r="A7" s="35" t="s">
        <v>443</v>
      </c>
      <c r="B7" s="35">
        <v>178</v>
      </c>
      <c r="C7" s="269" t="s">
        <v>827</v>
      </c>
      <c r="D7" s="269" t="s">
        <v>826</v>
      </c>
      <c r="E7" s="37" t="s">
        <v>825</v>
      </c>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row>
    <row r="8" spans="1:45" x14ac:dyDescent="0.2">
      <c r="A8" s="59" t="s">
        <v>563</v>
      </c>
      <c r="B8" s="127"/>
      <c r="C8" s="127"/>
      <c r="D8" s="127"/>
      <c r="E8" s="127"/>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row>
    <row r="9" spans="1:45" x14ac:dyDescent="0.2">
      <c r="A9" s="55" t="s">
        <v>564</v>
      </c>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row>
    <row r="10" spans="1:45" x14ac:dyDescent="0.2">
      <c r="A10" s="270"/>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row>
    <row r="11" spans="1:45" x14ac:dyDescent="0.2">
      <c r="A11" s="270"/>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row>
    <row r="12" spans="1:45" x14ac:dyDescent="0.2">
      <c r="A12" s="270"/>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row>
    <row r="13" spans="1:45" x14ac:dyDescent="0.2">
      <c r="A13" s="270"/>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row>
    <row r="14" spans="1:45" x14ac:dyDescent="0.2">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row>
    <row r="15" spans="1:45" x14ac:dyDescent="0.2">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row>
    <row r="16" spans="1:45" x14ac:dyDescent="0.2">
      <c r="A16" s="81"/>
      <c r="B16" s="81"/>
      <c r="C16" s="81"/>
      <c r="D16" s="81"/>
      <c r="E16" s="55"/>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row>
    <row r="17" spans="1:45" x14ac:dyDescent="0.2">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row>
    <row r="18" spans="1:45" x14ac:dyDescent="0.2">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row>
    <row r="19" spans="1:45" x14ac:dyDescent="0.2">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row>
    <row r="20" spans="1:45" x14ac:dyDescent="0.2">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row>
    <row r="21" spans="1:45" x14ac:dyDescent="0.2">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row>
    <row r="22" spans="1:45" x14ac:dyDescent="0.2">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row>
    <row r="23" spans="1:45" x14ac:dyDescent="0.2">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row>
    <row r="24" spans="1:45" x14ac:dyDescent="0.2">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row>
    <row r="25" spans="1:45" x14ac:dyDescent="0.2">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row>
    <row r="26" spans="1:45" x14ac:dyDescent="0.2">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row>
    <row r="27" spans="1:45" x14ac:dyDescent="0.2">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row>
    <row r="28" spans="1:45" x14ac:dyDescent="0.2">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row>
    <row r="29" spans="1:45" x14ac:dyDescent="0.2">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row>
    <row r="30" spans="1:45" x14ac:dyDescent="0.2">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row>
    <row r="31" spans="1:45" x14ac:dyDescent="0.2">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row>
    <row r="32" spans="1:45" x14ac:dyDescent="0.2">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row>
    <row r="33" spans="1:45" x14ac:dyDescent="0.2">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row>
    <row r="34" spans="1:45" x14ac:dyDescent="0.2">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row>
    <row r="35" spans="1:45" x14ac:dyDescent="0.2">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row>
    <row r="36" spans="1:45" x14ac:dyDescent="0.2">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row>
    <row r="37" spans="1:45" x14ac:dyDescent="0.2">
      <c r="A37" s="81"/>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row>
    <row r="38" spans="1:45" x14ac:dyDescent="0.2">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row>
    <row r="39" spans="1:45" x14ac:dyDescent="0.2">
      <c r="A39" s="81"/>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row>
    <row r="40" spans="1:45" x14ac:dyDescent="0.2">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row>
    <row r="41" spans="1:45" x14ac:dyDescent="0.2">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row>
    <row r="42" spans="1:45" x14ac:dyDescent="0.2">
      <c r="A42" s="81"/>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row>
    <row r="43" spans="1:45" x14ac:dyDescent="0.2">
      <c r="A43" s="81"/>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row>
    <row r="44" spans="1:45" x14ac:dyDescent="0.2">
      <c r="A44" s="81"/>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row>
    <row r="45" spans="1:45" x14ac:dyDescent="0.2">
      <c r="A45" s="81"/>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row>
    <row r="46" spans="1:45" x14ac:dyDescent="0.2">
      <c r="A46" s="81"/>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row>
    <row r="47" spans="1:45" x14ac:dyDescent="0.2">
      <c r="A47" s="81"/>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row>
    <row r="48" spans="1:45" x14ac:dyDescent="0.2">
      <c r="A48" s="81"/>
      <c r="B48" s="81"/>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row>
    <row r="49" spans="1:45" x14ac:dyDescent="0.2">
      <c r="A49" s="81"/>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row>
    <row r="50" spans="1:45" x14ac:dyDescent="0.2">
      <c r="A50" s="81"/>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row>
    <row r="51" spans="1:45" x14ac:dyDescent="0.2">
      <c r="A51" s="81"/>
      <c r="B51" s="8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row>
    <row r="52" spans="1:45" x14ac:dyDescent="0.2">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row>
    <row r="53" spans="1:45" x14ac:dyDescent="0.2">
      <c r="A53" s="81"/>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row>
    <row r="54" spans="1:45" x14ac:dyDescent="0.2">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row>
    <row r="55" spans="1:45" x14ac:dyDescent="0.2">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row>
    <row r="56" spans="1:45" x14ac:dyDescent="0.2">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row>
    <row r="57" spans="1:45" x14ac:dyDescent="0.2">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row>
    <row r="58" spans="1:45" x14ac:dyDescent="0.2">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row>
    <row r="59" spans="1:45" x14ac:dyDescent="0.2">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row>
    <row r="60" spans="1:45" x14ac:dyDescent="0.2">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row>
    <row r="61" spans="1:45" x14ac:dyDescent="0.2">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row>
    <row r="62" spans="1:45" x14ac:dyDescent="0.2">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row>
    <row r="63" spans="1:45" x14ac:dyDescent="0.2">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row>
    <row r="64" spans="1:45" x14ac:dyDescent="0.2">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row>
    <row r="65" spans="1:45" x14ac:dyDescent="0.2">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row>
    <row r="66" spans="1:45" x14ac:dyDescent="0.2">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row>
    <row r="67" spans="1:45" x14ac:dyDescent="0.2">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row>
    <row r="68" spans="1:45" x14ac:dyDescent="0.2">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row>
    <row r="69" spans="1:45" x14ac:dyDescent="0.2">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row>
    <row r="70" spans="1:45" x14ac:dyDescent="0.2">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row>
    <row r="71" spans="1:45" x14ac:dyDescent="0.2">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row>
    <row r="72" spans="1:45" x14ac:dyDescent="0.2">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row>
    <row r="73" spans="1:45" x14ac:dyDescent="0.2">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row>
    <row r="74" spans="1:45" x14ac:dyDescent="0.2">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row>
    <row r="75" spans="1:45" x14ac:dyDescent="0.2">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row>
    <row r="76" spans="1:45" x14ac:dyDescent="0.2">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row>
    <row r="77" spans="1:45" x14ac:dyDescent="0.2">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row>
    <row r="78" spans="1:45" x14ac:dyDescent="0.2">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row>
    <row r="79" spans="1:45" x14ac:dyDescent="0.2">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row>
    <row r="80" spans="1:45" x14ac:dyDescent="0.2">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row>
    <row r="81" spans="1:45" x14ac:dyDescent="0.2">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row>
    <row r="82" spans="1:45" x14ac:dyDescent="0.2">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row>
    <row r="83" spans="1:45" x14ac:dyDescent="0.2">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row>
    <row r="84" spans="1:45" x14ac:dyDescent="0.2">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row>
    <row r="85" spans="1:45" x14ac:dyDescent="0.2">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row>
    <row r="86" spans="1:45" x14ac:dyDescent="0.2">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row>
    <row r="87" spans="1:45" x14ac:dyDescent="0.2">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row>
    <row r="88" spans="1:45" x14ac:dyDescent="0.2">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row>
    <row r="89" spans="1:45" x14ac:dyDescent="0.2">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row>
    <row r="90" spans="1:45" x14ac:dyDescent="0.2">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row>
    <row r="91" spans="1:45" x14ac:dyDescent="0.2">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row>
    <row r="92" spans="1:45" x14ac:dyDescent="0.2">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row>
    <row r="93" spans="1:45" x14ac:dyDescent="0.2">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row>
    <row r="94" spans="1:45" x14ac:dyDescent="0.2">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row>
    <row r="95" spans="1:45" x14ac:dyDescent="0.2">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row>
    <row r="96" spans="1:45" x14ac:dyDescent="0.2">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row>
    <row r="97" spans="1:45" x14ac:dyDescent="0.2">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row>
    <row r="98" spans="1:45" x14ac:dyDescent="0.2">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row>
    <row r="99" spans="1:45" x14ac:dyDescent="0.2">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row>
    <row r="100" spans="1:45" x14ac:dyDescent="0.2">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row>
    <row r="101" spans="1:45" x14ac:dyDescent="0.2">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row>
    <row r="102" spans="1:45" x14ac:dyDescent="0.2">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row>
    <row r="103" spans="1:45" x14ac:dyDescent="0.2">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row>
    <row r="104" spans="1:45" x14ac:dyDescent="0.2">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row>
    <row r="105" spans="1:45" x14ac:dyDescent="0.2">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row>
    <row r="106" spans="1:45" x14ac:dyDescent="0.2">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row>
    <row r="107" spans="1:45" x14ac:dyDescent="0.2">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row>
    <row r="108" spans="1:45" x14ac:dyDescent="0.2">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row>
    <row r="109" spans="1:45" x14ac:dyDescent="0.2">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row>
    <row r="110" spans="1:45" x14ac:dyDescent="0.2">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row>
    <row r="111" spans="1:45" x14ac:dyDescent="0.2">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row>
    <row r="112" spans="1:45" x14ac:dyDescent="0.2">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row>
    <row r="113" spans="1:45" x14ac:dyDescent="0.2">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row>
    <row r="114" spans="1:45" x14ac:dyDescent="0.2">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row>
    <row r="115" spans="1:45" x14ac:dyDescent="0.2">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row>
    <row r="116" spans="1:45" x14ac:dyDescent="0.2">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row>
    <row r="117" spans="1:45" x14ac:dyDescent="0.2">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row>
    <row r="118" spans="1:45" x14ac:dyDescent="0.2">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row>
    <row r="119" spans="1:45" x14ac:dyDescent="0.2">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row>
    <row r="120" spans="1:45" x14ac:dyDescent="0.2">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row>
    <row r="121" spans="1:45" x14ac:dyDescent="0.2">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row>
    <row r="122" spans="1:45" x14ac:dyDescent="0.2">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row>
    <row r="123" spans="1:45" x14ac:dyDescent="0.2">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row>
    <row r="124" spans="1:45" x14ac:dyDescent="0.2">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row>
    <row r="125" spans="1:45" x14ac:dyDescent="0.2">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row>
    <row r="126" spans="1:45" x14ac:dyDescent="0.2">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row>
    <row r="127" spans="1:45" x14ac:dyDescent="0.2">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row>
    <row r="128" spans="1:45" x14ac:dyDescent="0.2">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row>
  </sheetData>
  <mergeCells count="3">
    <mergeCell ref="A2:A3"/>
    <mergeCell ref="B2:B3"/>
    <mergeCell ref="C2:E2"/>
  </mergeCells>
  <phoneticPr fontId="6"/>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BAD8D-5375-4269-B13B-DA4EA8854D71}">
  <sheetPr transitionEvaluation="1">
    <pageSetUpPr fitToPage="1"/>
  </sheetPr>
  <dimension ref="B1:Q133"/>
  <sheetViews>
    <sheetView view="pageBreakPreview" topLeftCell="A13" zoomScale="70" zoomScaleNormal="30" zoomScaleSheetLayoutView="70" zoomScalePageLayoutView="60" workbookViewId="0">
      <selection activeCell="H47" sqref="H47"/>
    </sheetView>
  </sheetViews>
  <sheetFormatPr defaultColWidth="11.09765625" defaultRowHeight="17.25" x14ac:dyDescent="0.2"/>
  <cols>
    <col min="1" max="1" width="2.796875" style="79" customWidth="1"/>
    <col min="2" max="2" width="2.69921875" style="79" customWidth="1"/>
    <col min="3" max="3" width="8.69921875" style="79" customWidth="1"/>
    <col min="4" max="5" width="4.69921875" style="79" customWidth="1"/>
    <col min="6" max="6" width="16.69921875" style="79" customWidth="1"/>
    <col min="7" max="7" width="5.69921875" style="79" customWidth="1"/>
    <col min="8" max="9" width="6.3984375" style="81" customWidth="1"/>
    <col min="10" max="10" width="6.3984375" style="20" customWidth="1"/>
    <col min="11" max="12" width="6.3984375" style="79" customWidth="1"/>
    <col min="13" max="13" width="6.3984375" style="80" customWidth="1"/>
    <col min="14" max="15" width="6.3984375" style="79" customWidth="1"/>
    <col min="16" max="16" width="6.3984375" style="80" customWidth="1"/>
    <col min="17" max="16384" width="11.09765625" style="79"/>
  </cols>
  <sheetData>
    <row r="1" spans="2:17" ht="27" customHeight="1" x14ac:dyDescent="0.2">
      <c r="B1" s="1" t="s">
        <v>277</v>
      </c>
      <c r="H1" s="128"/>
      <c r="I1" s="128"/>
      <c r="J1" s="128"/>
      <c r="M1" s="79"/>
      <c r="P1" s="79"/>
    </row>
    <row r="2" spans="2:17" ht="21" x14ac:dyDescent="0.2">
      <c r="B2" s="1" t="s">
        <v>278</v>
      </c>
      <c r="H2" s="127"/>
      <c r="I2" s="127"/>
      <c r="J2" s="81"/>
      <c r="M2" s="79"/>
      <c r="P2" s="207"/>
      <c r="Q2" s="208" t="s">
        <v>275</v>
      </c>
    </row>
    <row r="3" spans="2:17" ht="19.899999999999999" customHeight="1" x14ac:dyDescent="0.2">
      <c r="B3" s="320" t="s">
        <v>215</v>
      </c>
      <c r="C3" s="321"/>
      <c r="D3" s="324" t="s">
        <v>224</v>
      </c>
      <c r="E3" s="331" t="s">
        <v>226</v>
      </c>
      <c r="F3" s="332" t="s">
        <v>245</v>
      </c>
      <c r="G3" s="333"/>
      <c r="H3" s="328" t="s">
        <v>255</v>
      </c>
      <c r="I3" s="329"/>
      <c r="J3" s="330"/>
      <c r="K3" s="328" t="s">
        <v>0</v>
      </c>
      <c r="L3" s="329"/>
      <c r="M3" s="329"/>
      <c r="N3" s="328" t="s">
        <v>1</v>
      </c>
      <c r="O3" s="329"/>
      <c r="P3" s="330"/>
      <c r="Q3" s="326" t="s">
        <v>247</v>
      </c>
    </row>
    <row r="4" spans="2:17" ht="70.5" customHeight="1" thickBot="1" x14ac:dyDescent="0.25">
      <c r="B4" s="322"/>
      <c r="C4" s="323"/>
      <c r="D4" s="325"/>
      <c r="E4" s="325"/>
      <c r="F4" s="334"/>
      <c r="G4" s="335"/>
      <c r="H4" s="209" t="s">
        <v>274</v>
      </c>
      <c r="I4" s="209" t="s">
        <v>280</v>
      </c>
      <c r="J4" s="209" t="s">
        <v>836</v>
      </c>
      <c r="K4" s="209" t="s">
        <v>274</v>
      </c>
      <c r="L4" s="209" t="s">
        <v>280</v>
      </c>
      <c r="M4" s="209" t="s">
        <v>836</v>
      </c>
      <c r="N4" s="209" t="s">
        <v>274</v>
      </c>
      <c r="O4" s="209" t="s">
        <v>280</v>
      </c>
      <c r="P4" s="209" t="s">
        <v>836</v>
      </c>
      <c r="Q4" s="327"/>
    </row>
    <row r="5" spans="2:17" ht="23.25" customHeight="1" thickTop="1" x14ac:dyDescent="0.2">
      <c r="B5" s="210" t="s">
        <v>2</v>
      </c>
      <c r="C5" s="211"/>
      <c r="D5" s="126">
        <v>1</v>
      </c>
      <c r="E5" s="126"/>
      <c r="F5" s="126" t="s">
        <v>3</v>
      </c>
      <c r="G5" s="125" t="s">
        <v>4</v>
      </c>
      <c r="H5" s="212">
        <v>0.8</v>
      </c>
      <c r="I5" s="212">
        <v>1.4</v>
      </c>
      <c r="J5" s="212">
        <v>1.1000000000000001</v>
      </c>
      <c r="K5" s="213">
        <v>9.1999999999999993</v>
      </c>
      <c r="L5" s="213">
        <v>9.6</v>
      </c>
      <c r="M5" s="213">
        <v>9.6</v>
      </c>
      <c r="N5" s="214">
        <v>12</v>
      </c>
      <c r="O5" s="214">
        <v>11</v>
      </c>
      <c r="P5" s="214">
        <v>12</v>
      </c>
      <c r="Q5" s="115" t="s">
        <v>6</v>
      </c>
    </row>
    <row r="6" spans="2:17" ht="23.25" customHeight="1" x14ac:dyDescent="0.2">
      <c r="B6" s="210"/>
      <c r="D6" s="108">
        <v>2</v>
      </c>
      <c r="E6" s="108"/>
      <c r="F6" s="108" t="s">
        <v>5</v>
      </c>
      <c r="G6" s="122" t="s">
        <v>4</v>
      </c>
      <c r="H6" s="215">
        <v>0.8</v>
      </c>
      <c r="I6" s="215">
        <v>1.5</v>
      </c>
      <c r="J6" s="215">
        <v>1.1000000000000001</v>
      </c>
      <c r="K6" s="216">
        <v>9.1</v>
      </c>
      <c r="L6" s="216">
        <v>9.6</v>
      </c>
      <c r="M6" s="216">
        <v>9.6</v>
      </c>
      <c r="N6" s="217">
        <v>15</v>
      </c>
      <c r="O6" s="217">
        <v>13</v>
      </c>
      <c r="P6" s="217">
        <v>15</v>
      </c>
      <c r="Q6" s="106" t="s">
        <v>11</v>
      </c>
    </row>
    <row r="7" spans="2:17" ht="23.25" customHeight="1" x14ac:dyDescent="0.2">
      <c r="B7" s="210"/>
      <c r="D7" s="108">
        <v>3</v>
      </c>
      <c r="E7" s="109" t="s">
        <v>257</v>
      </c>
      <c r="F7" s="108" t="s">
        <v>7</v>
      </c>
      <c r="G7" s="122" t="s">
        <v>4</v>
      </c>
      <c r="H7" s="215">
        <v>1</v>
      </c>
      <c r="I7" s="215">
        <v>1.2</v>
      </c>
      <c r="J7" s="215">
        <v>1.1000000000000001</v>
      </c>
      <c r="K7" s="216">
        <v>9.4</v>
      </c>
      <c r="L7" s="216">
        <v>9.8000000000000007</v>
      </c>
      <c r="M7" s="216">
        <v>9.8000000000000007</v>
      </c>
      <c r="N7" s="217">
        <v>16</v>
      </c>
      <c r="O7" s="217">
        <v>15</v>
      </c>
      <c r="P7" s="217">
        <v>13</v>
      </c>
      <c r="Q7" s="106" t="s">
        <v>8</v>
      </c>
    </row>
    <row r="8" spans="2:17" ht="23.25" customHeight="1" x14ac:dyDescent="0.2">
      <c r="B8" s="210"/>
      <c r="D8" s="108">
        <v>4</v>
      </c>
      <c r="E8" s="108"/>
      <c r="F8" s="108" t="s">
        <v>9</v>
      </c>
      <c r="G8" s="122" t="s">
        <v>4</v>
      </c>
      <c r="H8" s="215">
        <v>1.1000000000000001</v>
      </c>
      <c r="I8" s="215">
        <v>1.5</v>
      </c>
      <c r="J8" s="215">
        <v>1.6</v>
      </c>
      <c r="K8" s="216">
        <v>9.6999999999999993</v>
      </c>
      <c r="L8" s="216">
        <v>9.6999999999999993</v>
      </c>
      <c r="M8" s="218">
        <v>10</v>
      </c>
      <c r="N8" s="217">
        <v>11</v>
      </c>
      <c r="O8" s="217">
        <v>10</v>
      </c>
      <c r="P8" s="217">
        <v>12</v>
      </c>
      <c r="Q8" s="106" t="s">
        <v>10</v>
      </c>
    </row>
    <row r="9" spans="2:17" ht="23.25" customHeight="1" x14ac:dyDescent="0.2">
      <c r="B9" s="210"/>
      <c r="D9" s="108">
        <v>5</v>
      </c>
      <c r="E9" s="109" t="s">
        <v>257</v>
      </c>
      <c r="F9" s="108" t="s">
        <v>256</v>
      </c>
      <c r="G9" s="122" t="s">
        <v>4</v>
      </c>
      <c r="H9" s="215">
        <v>1</v>
      </c>
      <c r="I9" s="215">
        <v>1.6</v>
      </c>
      <c r="J9" s="215">
        <v>1.6</v>
      </c>
      <c r="K9" s="216">
        <v>9.6999999999999993</v>
      </c>
      <c r="L9" s="216">
        <v>9.9</v>
      </c>
      <c r="M9" s="218">
        <v>10</v>
      </c>
      <c r="N9" s="217">
        <v>10</v>
      </c>
      <c r="O9" s="217">
        <v>10</v>
      </c>
      <c r="P9" s="217">
        <v>10</v>
      </c>
      <c r="Q9" s="106" t="s">
        <v>11</v>
      </c>
    </row>
    <row r="10" spans="2:17" ht="23.25" customHeight="1" x14ac:dyDescent="0.2">
      <c r="B10" s="210"/>
      <c r="D10" s="108">
        <v>6</v>
      </c>
      <c r="E10" s="108"/>
      <c r="F10" s="108" t="s">
        <v>12</v>
      </c>
      <c r="G10" s="122" t="s">
        <v>13</v>
      </c>
      <c r="H10" s="215">
        <v>1.1000000000000001</v>
      </c>
      <c r="I10" s="215">
        <v>1.7</v>
      </c>
      <c r="J10" s="215">
        <v>1.6</v>
      </c>
      <c r="K10" s="218">
        <v>10</v>
      </c>
      <c r="L10" s="218">
        <v>10</v>
      </c>
      <c r="M10" s="218">
        <v>11</v>
      </c>
      <c r="N10" s="217">
        <v>7</v>
      </c>
      <c r="O10" s="217">
        <v>9</v>
      </c>
      <c r="P10" s="217">
        <v>10</v>
      </c>
      <c r="Q10" s="106" t="s">
        <v>14</v>
      </c>
    </row>
    <row r="11" spans="2:17" ht="23.25" customHeight="1" x14ac:dyDescent="0.2">
      <c r="B11" s="210"/>
      <c r="D11" s="108">
        <v>7</v>
      </c>
      <c r="E11" s="109" t="s">
        <v>257</v>
      </c>
      <c r="F11" s="108" t="s">
        <v>15</v>
      </c>
      <c r="G11" s="122" t="s">
        <v>13</v>
      </c>
      <c r="H11" s="215">
        <v>1.5</v>
      </c>
      <c r="I11" s="215">
        <v>1.7</v>
      </c>
      <c r="J11" s="215">
        <v>1.9</v>
      </c>
      <c r="K11" s="218">
        <v>10</v>
      </c>
      <c r="L11" s="218">
        <v>10</v>
      </c>
      <c r="M11" s="218">
        <v>11</v>
      </c>
      <c r="N11" s="217">
        <v>12</v>
      </c>
      <c r="O11" s="217">
        <v>11</v>
      </c>
      <c r="P11" s="217">
        <v>12</v>
      </c>
      <c r="Q11" s="106" t="s">
        <v>11</v>
      </c>
    </row>
    <row r="12" spans="2:17" ht="23.25" customHeight="1" x14ac:dyDescent="0.2">
      <c r="B12" s="210"/>
      <c r="D12" s="121">
        <v>8</v>
      </c>
      <c r="E12" s="124" t="s">
        <v>257</v>
      </c>
      <c r="F12" s="121" t="s">
        <v>16</v>
      </c>
      <c r="G12" s="120" t="s">
        <v>17</v>
      </c>
      <c r="H12" s="219">
        <v>1.3</v>
      </c>
      <c r="I12" s="219">
        <v>4.4000000000000004</v>
      </c>
      <c r="J12" s="219">
        <v>2.7</v>
      </c>
      <c r="K12" s="220">
        <v>7.3</v>
      </c>
      <c r="L12" s="220">
        <v>9</v>
      </c>
      <c r="M12" s="220">
        <v>8.1999999999999993</v>
      </c>
      <c r="N12" s="221">
        <v>7</v>
      </c>
      <c r="O12" s="221">
        <v>8</v>
      </c>
      <c r="P12" s="221">
        <v>6</v>
      </c>
      <c r="Q12" s="119" t="s">
        <v>11</v>
      </c>
    </row>
    <row r="13" spans="2:17" ht="23.25" customHeight="1" x14ac:dyDescent="0.2">
      <c r="B13" s="210"/>
      <c r="C13" s="92"/>
      <c r="D13" s="108"/>
      <c r="E13" s="108"/>
      <c r="F13" s="108" t="s">
        <v>18</v>
      </c>
      <c r="G13" s="123"/>
      <c r="H13" s="215"/>
      <c r="I13" s="215"/>
      <c r="J13" s="215"/>
      <c r="K13" s="216"/>
      <c r="L13" s="216"/>
      <c r="M13" s="216"/>
      <c r="N13" s="217"/>
      <c r="O13" s="217"/>
      <c r="P13" s="217"/>
      <c r="Q13" s="88"/>
    </row>
    <row r="14" spans="2:17" ht="23.25" customHeight="1" x14ac:dyDescent="0.2">
      <c r="B14" s="93"/>
      <c r="C14" s="222" t="s">
        <v>19</v>
      </c>
      <c r="D14" s="108">
        <v>9</v>
      </c>
      <c r="E14" s="109" t="s">
        <v>257</v>
      </c>
      <c r="F14" s="108" t="s">
        <v>20</v>
      </c>
      <c r="G14" s="122" t="s">
        <v>13</v>
      </c>
      <c r="H14" s="215">
        <v>1.6</v>
      </c>
      <c r="I14" s="215">
        <v>1.5</v>
      </c>
      <c r="J14" s="215">
        <v>1.7</v>
      </c>
      <c r="K14" s="216">
        <v>8.5</v>
      </c>
      <c r="L14" s="216">
        <v>8.5</v>
      </c>
      <c r="M14" s="216">
        <v>8.4</v>
      </c>
      <c r="N14" s="217">
        <v>12</v>
      </c>
      <c r="O14" s="217">
        <v>16</v>
      </c>
      <c r="P14" s="217">
        <v>10</v>
      </c>
      <c r="Q14" s="106" t="s">
        <v>21</v>
      </c>
    </row>
    <row r="15" spans="2:17" ht="23.25" customHeight="1" x14ac:dyDescent="0.2">
      <c r="B15" s="210" t="s">
        <v>22</v>
      </c>
      <c r="D15" s="108">
        <v>10</v>
      </c>
      <c r="E15" s="113" t="s">
        <v>257</v>
      </c>
      <c r="F15" s="108" t="s">
        <v>23</v>
      </c>
      <c r="G15" s="122" t="s">
        <v>13</v>
      </c>
      <c r="H15" s="215">
        <v>3.9</v>
      </c>
      <c r="I15" s="215">
        <v>3.6</v>
      </c>
      <c r="J15" s="215">
        <v>3.3</v>
      </c>
      <c r="K15" s="216">
        <v>7.4</v>
      </c>
      <c r="L15" s="216">
        <v>7.8</v>
      </c>
      <c r="M15" s="216">
        <v>8.1</v>
      </c>
      <c r="N15" s="217">
        <v>15</v>
      </c>
      <c r="O15" s="217">
        <v>17</v>
      </c>
      <c r="P15" s="217">
        <v>14</v>
      </c>
      <c r="Q15" s="106" t="s">
        <v>8</v>
      </c>
    </row>
    <row r="16" spans="2:17" ht="23.25" customHeight="1" x14ac:dyDescent="0.2">
      <c r="B16" s="93"/>
      <c r="C16" s="92"/>
      <c r="D16" s="108">
        <v>11</v>
      </c>
      <c r="E16" s="134"/>
      <c r="F16" s="108" t="s">
        <v>24</v>
      </c>
      <c r="G16" s="122" t="s">
        <v>13</v>
      </c>
      <c r="H16" s="215">
        <v>5</v>
      </c>
      <c r="I16" s="215">
        <v>4.0999999999999996</v>
      </c>
      <c r="J16" s="215">
        <v>4</v>
      </c>
      <c r="K16" s="216">
        <v>7</v>
      </c>
      <c r="L16" s="216">
        <v>7.7</v>
      </c>
      <c r="M16" s="216">
        <v>7.4</v>
      </c>
      <c r="N16" s="217">
        <v>20</v>
      </c>
      <c r="O16" s="217">
        <v>19</v>
      </c>
      <c r="P16" s="217">
        <v>25</v>
      </c>
      <c r="Q16" s="106" t="s">
        <v>11</v>
      </c>
    </row>
    <row r="17" spans="2:17" ht="23.25" customHeight="1" x14ac:dyDescent="0.2">
      <c r="B17" s="210" t="s">
        <v>25</v>
      </c>
      <c r="D17" s="108">
        <v>12</v>
      </c>
      <c r="E17" s="109" t="s">
        <v>257</v>
      </c>
      <c r="F17" s="108" t="s">
        <v>26</v>
      </c>
      <c r="G17" s="122" t="s">
        <v>27</v>
      </c>
      <c r="H17" s="215">
        <v>2.1</v>
      </c>
      <c r="I17" s="215">
        <v>2.1</v>
      </c>
      <c r="J17" s="215">
        <v>2.1</v>
      </c>
      <c r="K17" s="216">
        <v>8.1999999999999993</v>
      </c>
      <c r="L17" s="216">
        <v>8.4</v>
      </c>
      <c r="M17" s="216">
        <v>9</v>
      </c>
      <c r="N17" s="217">
        <v>6</v>
      </c>
      <c r="O17" s="217">
        <v>7</v>
      </c>
      <c r="P17" s="217">
        <v>5</v>
      </c>
      <c r="Q17" s="106" t="s">
        <v>10</v>
      </c>
    </row>
    <row r="18" spans="2:17" ht="23.25" customHeight="1" x14ac:dyDescent="0.2">
      <c r="B18" s="210"/>
      <c r="C18" s="92"/>
      <c r="D18" s="108">
        <v>13</v>
      </c>
      <c r="E18" s="108"/>
      <c r="F18" s="108" t="s">
        <v>28</v>
      </c>
      <c r="G18" s="122" t="s">
        <v>27</v>
      </c>
      <c r="H18" s="215">
        <v>2.2999999999999998</v>
      </c>
      <c r="I18" s="215">
        <v>2.2000000000000002</v>
      </c>
      <c r="J18" s="215">
        <v>1.7</v>
      </c>
      <c r="K18" s="223">
        <v>7.1</v>
      </c>
      <c r="L18" s="223">
        <v>7.5</v>
      </c>
      <c r="M18" s="223">
        <v>7.9</v>
      </c>
      <c r="N18" s="217">
        <v>6</v>
      </c>
      <c r="O18" s="217">
        <v>7</v>
      </c>
      <c r="P18" s="217">
        <v>6</v>
      </c>
      <c r="Q18" s="106" t="s">
        <v>11</v>
      </c>
    </row>
    <row r="19" spans="2:17" ht="23.25" customHeight="1" x14ac:dyDescent="0.2">
      <c r="B19" s="210"/>
      <c r="C19" s="222" t="s">
        <v>29</v>
      </c>
      <c r="D19" s="108">
        <v>14</v>
      </c>
      <c r="E19" s="109" t="s">
        <v>257</v>
      </c>
      <c r="F19" s="108" t="s">
        <v>30</v>
      </c>
      <c r="G19" s="122" t="s">
        <v>27</v>
      </c>
      <c r="H19" s="215">
        <v>2.5</v>
      </c>
      <c r="I19" s="215">
        <v>2.4</v>
      </c>
      <c r="J19" s="215">
        <v>2.5</v>
      </c>
      <c r="K19" s="223">
        <v>7.2</v>
      </c>
      <c r="L19" s="223">
        <v>7.7</v>
      </c>
      <c r="M19" s="223">
        <v>7.6</v>
      </c>
      <c r="N19" s="217">
        <v>6</v>
      </c>
      <c r="O19" s="217">
        <v>8</v>
      </c>
      <c r="P19" s="217">
        <v>7</v>
      </c>
      <c r="Q19" s="106" t="s">
        <v>11</v>
      </c>
    </row>
    <row r="20" spans="2:17" ht="23.25" customHeight="1" x14ac:dyDescent="0.2">
      <c r="B20" s="93"/>
      <c r="C20" s="222" t="s">
        <v>31</v>
      </c>
      <c r="D20" s="108">
        <v>15</v>
      </c>
      <c r="E20" s="108"/>
      <c r="F20" s="108" t="s">
        <v>32</v>
      </c>
      <c r="G20" s="122" t="s">
        <v>33</v>
      </c>
      <c r="H20" s="215">
        <v>2.6</v>
      </c>
      <c r="I20" s="215">
        <v>2.1</v>
      </c>
      <c r="J20" s="215">
        <v>2.2999999999999998</v>
      </c>
      <c r="K20" s="223">
        <v>7.7</v>
      </c>
      <c r="L20" s="223">
        <v>8.6999999999999993</v>
      </c>
      <c r="M20" s="223">
        <v>9.1</v>
      </c>
      <c r="N20" s="217">
        <v>8</v>
      </c>
      <c r="O20" s="217">
        <v>7</v>
      </c>
      <c r="P20" s="217">
        <v>9</v>
      </c>
      <c r="Q20" s="106" t="s">
        <v>11</v>
      </c>
    </row>
    <row r="21" spans="2:17" ht="23.25" customHeight="1" x14ac:dyDescent="0.2">
      <c r="B21" s="210" t="s">
        <v>34</v>
      </c>
      <c r="D21" s="108">
        <v>16</v>
      </c>
      <c r="E21" s="108"/>
      <c r="F21" s="108" t="s">
        <v>35</v>
      </c>
      <c r="G21" s="122" t="s">
        <v>27</v>
      </c>
      <c r="H21" s="215">
        <v>6.7</v>
      </c>
      <c r="I21" s="215">
        <v>6.6</v>
      </c>
      <c r="J21" s="215">
        <v>6</v>
      </c>
      <c r="K21" s="223">
        <v>6.1</v>
      </c>
      <c r="L21" s="223">
        <v>6</v>
      </c>
      <c r="M21" s="223">
        <v>6.2</v>
      </c>
      <c r="N21" s="217">
        <v>6</v>
      </c>
      <c r="O21" s="217">
        <v>5</v>
      </c>
      <c r="P21" s="217">
        <v>7</v>
      </c>
      <c r="Q21" s="106" t="s">
        <v>11</v>
      </c>
    </row>
    <row r="22" spans="2:17" ht="23.25" customHeight="1" x14ac:dyDescent="0.2">
      <c r="B22" s="210"/>
      <c r="C22" s="92"/>
      <c r="D22" s="108">
        <v>17</v>
      </c>
      <c r="E22" s="109" t="s">
        <v>257</v>
      </c>
      <c r="F22" s="108" t="s">
        <v>36</v>
      </c>
      <c r="G22" s="122" t="s">
        <v>27</v>
      </c>
      <c r="H22" s="215">
        <v>6.3</v>
      </c>
      <c r="I22" s="215">
        <v>6.7</v>
      </c>
      <c r="J22" s="215">
        <v>7</v>
      </c>
      <c r="K22" s="223">
        <v>2.7</v>
      </c>
      <c r="L22" s="223">
        <v>3.4</v>
      </c>
      <c r="M22" s="223">
        <v>3.5</v>
      </c>
      <c r="N22" s="217">
        <v>4</v>
      </c>
      <c r="O22" s="217">
        <v>6</v>
      </c>
      <c r="P22" s="217">
        <v>4</v>
      </c>
      <c r="Q22" s="106" t="s">
        <v>14</v>
      </c>
    </row>
    <row r="23" spans="2:17" ht="23.25" customHeight="1" x14ac:dyDescent="0.2">
      <c r="B23" s="93"/>
      <c r="C23" s="222" t="s">
        <v>37</v>
      </c>
      <c r="D23" s="108">
        <v>18</v>
      </c>
      <c r="E23" s="113" t="s">
        <v>257</v>
      </c>
      <c r="F23" s="108" t="s">
        <v>38</v>
      </c>
      <c r="G23" s="122" t="s">
        <v>27</v>
      </c>
      <c r="H23" s="215">
        <v>7.6</v>
      </c>
      <c r="I23" s="224">
        <v>10</v>
      </c>
      <c r="J23" s="215">
        <v>7.9</v>
      </c>
      <c r="K23" s="223">
        <v>3.3</v>
      </c>
      <c r="L23" s="223">
        <v>4.2</v>
      </c>
      <c r="M23" s="223">
        <v>4.4000000000000004</v>
      </c>
      <c r="N23" s="217">
        <v>5</v>
      </c>
      <c r="O23" s="217">
        <v>15</v>
      </c>
      <c r="P23" s="217">
        <v>10</v>
      </c>
      <c r="Q23" s="106" t="s">
        <v>11</v>
      </c>
    </row>
    <row r="24" spans="2:17" ht="23.25" customHeight="1" x14ac:dyDescent="0.2">
      <c r="B24" s="210" t="s">
        <v>39</v>
      </c>
      <c r="D24" s="108">
        <v>19</v>
      </c>
      <c r="E24" s="109" t="s">
        <v>257</v>
      </c>
      <c r="F24" s="108" t="s">
        <v>40</v>
      </c>
      <c r="G24" s="122" t="s">
        <v>27</v>
      </c>
      <c r="H24" s="215">
        <v>2.1</v>
      </c>
      <c r="I24" s="215">
        <v>1.5</v>
      </c>
      <c r="J24" s="215">
        <v>1.7</v>
      </c>
      <c r="K24" s="223">
        <v>8.6999999999999993</v>
      </c>
      <c r="L24" s="223">
        <v>8.9</v>
      </c>
      <c r="M24" s="223">
        <v>9.1</v>
      </c>
      <c r="N24" s="217">
        <v>7</v>
      </c>
      <c r="O24" s="217">
        <v>8</v>
      </c>
      <c r="P24" s="217">
        <v>9</v>
      </c>
      <c r="Q24" s="106" t="s">
        <v>11</v>
      </c>
    </row>
    <row r="25" spans="2:17" ht="23.25" customHeight="1" x14ac:dyDescent="0.2">
      <c r="B25" s="210"/>
      <c r="C25" s="92"/>
      <c r="D25" s="108">
        <v>20</v>
      </c>
      <c r="E25" s="113" t="s">
        <v>257</v>
      </c>
      <c r="F25" s="108" t="s">
        <v>41</v>
      </c>
      <c r="G25" s="122" t="s">
        <v>27</v>
      </c>
      <c r="H25" s="215">
        <v>3.2</v>
      </c>
      <c r="I25" s="215">
        <v>2.9</v>
      </c>
      <c r="J25" s="215">
        <v>3.4</v>
      </c>
      <c r="K25" s="223">
        <v>5.5</v>
      </c>
      <c r="L25" s="223">
        <v>5.0999999999999996</v>
      </c>
      <c r="M25" s="223">
        <v>5.5</v>
      </c>
      <c r="N25" s="217">
        <v>5</v>
      </c>
      <c r="O25" s="217">
        <v>3</v>
      </c>
      <c r="P25" s="217">
        <v>3</v>
      </c>
      <c r="Q25" s="106" t="s">
        <v>11</v>
      </c>
    </row>
    <row r="26" spans="2:17" ht="23.25" customHeight="1" x14ac:dyDescent="0.2">
      <c r="B26" s="93"/>
      <c r="C26" s="222" t="s">
        <v>42</v>
      </c>
      <c r="D26" s="108">
        <v>21</v>
      </c>
      <c r="E26" s="108"/>
      <c r="F26" s="108" t="s">
        <v>43</v>
      </c>
      <c r="G26" s="122" t="s">
        <v>33</v>
      </c>
      <c r="H26" s="215">
        <v>6.3</v>
      </c>
      <c r="I26" s="215">
        <v>5.5</v>
      </c>
      <c r="J26" s="215">
        <v>6.2</v>
      </c>
      <c r="K26" s="223">
        <v>5</v>
      </c>
      <c r="L26" s="223">
        <v>5.4</v>
      </c>
      <c r="M26" s="223">
        <v>5.4</v>
      </c>
      <c r="N26" s="217">
        <v>5</v>
      </c>
      <c r="O26" s="217">
        <v>4</v>
      </c>
      <c r="P26" s="217">
        <v>4</v>
      </c>
      <c r="Q26" s="106" t="s">
        <v>11</v>
      </c>
    </row>
    <row r="27" spans="2:17" ht="23.25" customHeight="1" x14ac:dyDescent="0.2">
      <c r="B27" s="210" t="s">
        <v>44</v>
      </c>
      <c r="D27" s="108">
        <v>22</v>
      </c>
      <c r="E27" s="108"/>
      <c r="F27" s="108" t="s">
        <v>45</v>
      </c>
      <c r="G27" s="122" t="s">
        <v>4</v>
      </c>
      <c r="H27" s="215">
        <v>1.6</v>
      </c>
      <c r="I27" s="215">
        <v>1.2</v>
      </c>
      <c r="J27" s="215">
        <v>1.4</v>
      </c>
      <c r="K27" s="225">
        <v>9.3000000000000007</v>
      </c>
      <c r="L27" s="225">
        <v>9.1</v>
      </c>
      <c r="M27" s="225">
        <v>9.3000000000000007</v>
      </c>
      <c r="N27" s="217">
        <v>15</v>
      </c>
      <c r="O27" s="217">
        <v>17</v>
      </c>
      <c r="P27" s="217">
        <v>17</v>
      </c>
      <c r="Q27" s="106" t="s">
        <v>6</v>
      </c>
    </row>
    <row r="28" spans="2:17" ht="23.25" customHeight="1" x14ac:dyDescent="0.2">
      <c r="B28" s="210"/>
      <c r="D28" s="108">
        <v>23</v>
      </c>
      <c r="E28" s="108"/>
      <c r="F28" s="108" t="s">
        <v>46</v>
      </c>
      <c r="G28" s="122" t="s">
        <v>4</v>
      </c>
      <c r="H28" s="215">
        <v>1.6</v>
      </c>
      <c r="I28" s="215">
        <v>1.5</v>
      </c>
      <c r="J28" s="215">
        <v>1.4</v>
      </c>
      <c r="K28" s="223">
        <v>9</v>
      </c>
      <c r="L28" s="223">
        <v>9.5</v>
      </c>
      <c r="M28" s="223">
        <v>9.6999999999999993</v>
      </c>
      <c r="N28" s="217">
        <v>12</v>
      </c>
      <c r="O28" s="217">
        <v>12</v>
      </c>
      <c r="P28" s="217">
        <v>12</v>
      </c>
      <c r="Q28" s="106" t="s">
        <v>47</v>
      </c>
    </row>
    <row r="29" spans="2:17" ht="23.25" customHeight="1" x14ac:dyDescent="0.2">
      <c r="B29" s="210"/>
      <c r="D29" s="108">
        <v>24</v>
      </c>
      <c r="E29" s="109" t="s">
        <v>257</v>
      </c>
      <c r="F29" s="108" t="s">
        <v>48</v>
      </c>
      <c r="G29" s="122" t="s">
        <v>4</v>
      </c>
      <c r="H29" s="215">
        <v>1.8</v>
      </c>
      <c r="I29" s="215">
        <v>1.6</v>
      </c>
      <c r="J29" s="215">
        <v>1.6</v>
      </c>
      <c r="K29" s="223">
        <v>9</v>
      </c>
      <c r="L29" s="223">
        <v>9.4</v>
      </c>
      <c r="M29" s="223">
        <v>9.6999999999999993</v>
      </c>
      <c r="N29" s="217">
        <v>11</v>
      </c>
      <c r="O29" s="217">
        <v>11</v>
      </c>
      <c r="P29" s="217">
        <v>11</v>
      </c>
      <c r="Q29" s="106" t="s">
        <v>11</v>
      </c>
    </row>
    <row r="30" spans="2:17" ht="23.25" customHeight="1" x14ac:dyDescent="0.2">
      <c r="B30" s="210"/>
      <c r="D30" s="108">
        <v>25</v>
      </c>
      <c r="E30" s="113"/>
      <c r="F30" s="108" t="s">
        <v>49</v>
      </c>
      <c r="G30" s="122" t="s">
        <v>4</v>
      </c>
      <c r="H30" s="215">
        <v>2</v>
      </c>
      <c r="I30" s="215">
        <v>1.7</v>
      </c>
      <c r="J30" s="215">
        <v>1.4</v>
      </c>
      <c r="K30" s="223">
        <v>8.9</v>
      </c>
      <c r="L30" s="223">
        <v>9.4</v>
      </c>
      <c r="M30" s="223">
        <v>9.6999999999999993</v>
      </c>
      <c r="N30" s="217">
        <v>12</v>
      </c>
      <c r="O30" s="217">
        <v>12</v>
      </c>
      <c r="P30" s="217">
        <v>13</v>
      </c>
      <c r="Q30" s="106" t="s">
        <v>50</v>
      </c>
    </row>
    <row r="31" spans="2:17" ht="23.25" customHeight="1" x14ac:dyDescent="0.2">
      <c r="B31" s="210"/>
      <c r="D31" s="108">
        <v>26</v>
      </c>
      <c r="E31" s="108"/>
      <c r="F31" s="108" t="s">
        <v>51</v>
      </c>
      <c r="G31" s="122" t="s">
        <v>4</v>
      </c>
      <c r="H31" s="215">
        <v>2.2000000000000002</v>
      </c>
      <c r="I31" s="215">
        <v>1.9</v>
      </c>
      <c r="J31" s="215">
        <v>1.4</v>
      </c>
      <c r="K31" s="223">
        <v>8.6999999999999993</v>
      </c>
      <c r="L31" s="223">
        <v>9.3000000000000007</v>
      </c>
      <c r="M31" s="223">
        <v>9.6</v>
      </c>
      <c r="N31" s="217">
        <v>15</v>
      </c>
      <c r="O31" s="217">
        <v>12</v>
      </c>
      <c r="P31" s="217">
        <v>15</v>
      </c>
      <c r="Q31" s="106" t="s">
        <v>89</v>
      </c>
    </row>
    <row r="32" spans="2:17" ht="23.25" customHeight="1" x14ac:dyDescent="0.2">
      <c r="B32" s="210"/>
      <c r="D32" s="108">
        <v>27</v>
      </c>
      <c r="E32" s="109" t="s">
        <v>257</v>
      </c>
      <c r="F32" s="108" t="s">
        <v>52</v>
      </c>
      <c r="G32" s="122" t="s">
        <v>4</v>
      </c>
      <c r="H32" s="215">
        <v>2.2999999999999998</v>
      </c>
      <c r="I32" s="215">
        <v>1.9</v>
      </c>
      <c r="J32" s="215">
        <v>1.5</v>
      </c>
      <c r="K32" s="223">
        <v>9.1999999999999993</v>
      </c>
      <c r="L32" s="223">
        <v>9.3000000000000007</v>
      </c>
      <c r="M32" s="226">
        <v>10</v>
      </c>
      <c r="N32" s="217">
        <v>10</v>
      </c>
      <c r="O32" s="217">
        <v>11</v>
      </c>
      <c r="P32" s="217">
        <v>11</v>
      </c>
      <c r="Q32" s="106" t="s">
        <v>219</v>
      </c>
    </row>
    <row r="33" spans="2:17" ht="23.25" customHeight="1" x14ac:dyDescent="0.2">
      <c r="B33" s="210"/>
      <c r="D33" s="108">
        <v>28</v>
      </c>
      <c r="E33" s="108"/>
      <c r="F33" s="108" t="s">
        <v>53</v>
      </c>
      <c r="G33" s="122" t="s">
        <v>4</v>
      </c>
      <c r="H33" s="215">
        <v>2.2999999999999998</v>
      </c>
      <c r="I33" s="215">
        <v>1.9</v>
      </c>
      <c r="J33" s="215">
        <v>1.9</v>
      </c>
      <c r="K33" s="223">
        <v>9.5</v>
      </c>
      <c r="L33" s="223">
        <v>9.5</v>
      </c>
      <c r="M33" s="226">
        <v>11</v>
      </c>
      <c r="N33" s="217">
        <v>11</v>
      </c>
      <c r="O33" s="217">
        <v>13</v>
      </c>
      <c r="P33" s="217">
        <v>11</v>
      </c>
      <c r="Q33" s="106" t="s">
        <v>54</v>
      </c>
    </row>
    <row r="34" spans="2:17" ht="23.25" customHeight="1" x14ac:dyDescent="0.2">
      <c r="B34" s="93"/>
      <c r="C34" s="92"/>
      <c r="D34" s="108">
        <v>29</v>
      </c>
      <c r="E34" s="108"/>
      <c r="F34" s="108" t="s">
        <v>55</v>
      </c>
      <c r="G34" s="122" t="s">
        <v>4</v>
      </c>
      <c r="H34" s="215">
        <v>1.8</v>
      </c>
      <c r="I34" s="215">
        <v>1.4</v>
      </c>
      <c r="J34" s="215">
        <v>1.4</v>
      </c>
      <c r="K34" s="223">
        <v>9.3000000000000007</v>
      </c>
      <c r="L34" s="223">
        <v>8.6999999999999993</v>
      </c>
      <c r="M34" s="223">
        <v>9.5</v>
      </c>
      <c r="N34" s="217">
        <v>9</v>
      </c>
      <c r="O34" s="217">
        <v>6</v>
      </c>
      <c r="P34" s="217">
        <v>6</v>
      </c>
      <c r="Q34" s="106" t="s">
        <v>56</v>
      </c>
    </row>
    <row r="35" spans="2:17" ht="23.25" customHeight="1" x14ac:dyDescent="0.2">
      <c r="B35" s="93" t="s">
        <v>57</v>
      </c>
      <c r="C35" s="92"/>
      <c r="D35" s="108">
        <v>30</v>
      </c>
      <c r="E35" s="109" t="s">
        <v>257</v>
      </c>
      <c r="F35" s="108" t="s">
        <v>58</v>
      </c>
      <c r="G35" s="122" t="s">
        <v>13</v>
      </c>
      <c r="H35" s="215">
        <v>1.3</v>
      </c>
      <c r="I35" s="215">
        <v>1.6</v>
      </c>
      <c r="J35" s="215">
        <v>1.2</v>
      </c>
      <c r="K35" s="223">
        <v>7.9</v>
      </c>
      <c r="L35" s="223">
        <v>8.1999999999999993</v>
      </c>
      <c r="M35" s="223">
        <v>8.8000000000000007</v>
      </c>
      <c r="N35" s="217">
        <v>7</v>
      </c>
      <c r="O35" s="217">
        <v>7</v>
      </c>
      <c r="P35" s="217">
        <v>6</v>
      </c>
      <c r="Q35" s="106" t="s">
        <v>59</v>
      </c>
    </row>
    <row r="36" spans="2:17" ht="23.25" customHeight="1" x14ac:dyDescent="0.2">
      <c r="B36" s="93" t="s">
        <v>60</v>
      </c>
      <c r="C36" s="92"/>
      <c r="D36" s="108">
        <v>31</v>
      </c>
      <c r="E36" s="113" t="s">
        <v>257</v>
      </c>
      <c r="F36" s="108" t="s">
        <v>61</v>
      </c>
      <c r="G36" s="122" t="s">
        <v>13</v>
      </c>
      <c r="H36" s="215">
        <v>2.5</v>
      </c>
      <c r="I36" s="215">
        <v>2.6</v>
      </c>
      <c r="J36" s="215">
        <v>1.9</v>
      </c>
      <c r="K36" s="223">
        <v>9.1999999999999993</v>
      </c>
      <c r="L36" s="223">
        <v>9.6</v>
      </c>
      <c r="M36" s="223">
        <v>9.8000000000000007</v>
      </c>
      <c r="N36" s="217">
        <v>14</v>
      </c>
      <c r="O36" s="217">
        <v>13</v>
      </c>
      <c r="P36" s="217">
        <v>12</v>
      </c>
      <c r="Q36" s="106" t="s">
        <v>62</v>
      </c>
    </row>
    <row r="37" spans="2:17" ht="23.25" customHeight="1" x14ac:dyDescent="0.2">
      <c r="B37" s="93" t="s">
        <v>63</v>
      </c>
      <c r="C37" s="92"/>
      <c r="D37" s="108">
        <v>32</v>
      </c>
      <c r="E37" s="108"/>
      <c r="F37" s="108" t="s">
        <v>64</v>
      </c>
      <c r="G37" s="122" t="s">
        <v>33</v>
      </c>
      <c r="H37" s="215">
        <v>2.6</v>
      </c>
      <c r="I37" s="215">
        <v>1.4</v>
      </c>
      <c r="J37" s="215">
        <v>1.9</v>
      </c>
      <c r="K37" s="226">
        <v>11</v>
      </c>
      <c r="L37" s="226">
        <v>10</v>
      </c>
      <c r="M37" s="226">
        <v>9.6999999999999993</v>
      </c>
      <c r="N37" s="217">
        <v>8</v>
      </c>
      <c r="O37" s="217">
        <v>16</v>
      </c>
      <c r="P37" s="217">
        <v>7</v>
      </c>
      <c r="Q37" s="106" t="s">
        <v>216</v>
      </c>
    </row>
    <row r="38" spans="2:17" ht="23.25" customHeight="1" x14ac:dyDescent="0.2">
      <c r="B38" s="93" t="s">
        <v>65</v>
      </c>
      <c r="C38" s="92"/>
      <c r="D38" s="108">
        <v>33</v>
      </c>
      <c r="E38" s="109" t="s">
        <v>257</v>
      </c>
      <c r="F38" s="108" t="s">
        <v>66</v>
      </c>
      <c r="G38" s="122" t="s">
        <v>17</v>
      </c>
      <c r="H38" s="215">
        <v>2</v>
      </c>
      <c r="I38" s="215">
        <v>1.8</v>
      </c>
      <c r="J38" s="215">
        <v>2.5</v>
      </c>
      <c r="K38" s="223">
        <v>8.4</v>
      </c>
      <c r="L38" s="223">
        <v>8.8000000000000007</v>
      </c>
      <c r="M38" s="223">
        <v>8.6999999999999993</v>
      </c>
      <c r="N38" s="217">
        <v>6</v>
      </c>
      <c r="O38" s="217">
        <v>6</v>
      </c>
      <c r="P38" s="217">
        <v>5</v>
      </c>
      <c r="Q38" s="106" t="s">
        <v>11</v>
      </c>
    </row>
    <row r="39" spans="2:17" ht="23.25" customHeight="1" x14ac:dyDescent="0.2">
      <c r="B39" s="93" t="s">
        <v>67</v>
      </c>
      <c r="C39" s="92"/>
      <c r="D39" s="108">
        <v>34</v>
      </c>
      <c r="E39" s="113" t="s">
        <v>257</v>
      </c>
      <c r="F39" s="108" t="s">
        <v>68</v>
      </c>
      <c r="G39" s="122" t="s">
        <v>69</v>
      </c>
      <c r="H39" s="215">
        <v>2</v>
      </c>
      <c r="I39" s="215">
        <v>2</v>
      </c>
      <c r="J39" s="215">
        <v>1.9</v>
      </c>
      <c r="K39" s="223">
        <v>8.3000000000000007</v>
      </c>
      <c r="L39" s="223">
        <v>8.1</v>
      </c>
      <c r="M39" s="223">
        <v>7.6</v>
      </c>
      <c r="N39" s="217">
        <v>4</v>
      </c>
      <c r="O39" s="217">
        <v>4</v>
      </c>
      <c r="P39" s="217">
        <v>3</v>
      </c>
      <c r="Q39" s="106" t="s">
        <v>11</v>
      </c>
    </row>
    <row r="40" spans="2:17" ht="23.25" customHeight="1" x14ac:dyDescent="0.2">
      <c r="B40" s="210" t="s">
        <v>70</v>
      </c>
      <c r="D40" s="108">
        <v>35</v>
      </c>
      <c r="E40" s="108"/>
      <c r="F40" s="108" t="s">
        <v>71</v>
      </c>
      <c r="G40" s="122" t="s">
        <v>4</v>
      </c>
      <c r="H40" s="215">
        <v>0.9</v>
      </c>
      <c r="I40" s="215">
        <v>0.8</v>
      </c>
      <c r="J40" s="215">
        <v>1</v>
      </c>
      <c r="K40" s="223">
        <v>9.8000000000000007</v>
      </c>
      <c r="L40" s="223">
        <v>9.4</v>
      </c>
      <c r="M40" s="223">
        <v>9.6</v>
      </c>
      <c r="N40" s="217">
        <v>6</v>
      </c>
      <c r="O40" s="217">
        <v>12</v>
      </c>
      <c r="P40" s="217">
        <v>9</v>
      </c>
      <c r="Q40" s="106" t="s">
        <v>72</v>
      </c>
    </row>
    <row r="41" spans="2:17" ht="23.25" customHeight="1" x14ac:dyDescent="0.2">
      <c r="B41" s="210"/>
      <c r="C41" s="92"/>
      <c r="D41" s="108">
        <v>36</v>
      </c>
      <c r="E41" s="109" t="s">
        <v>257</v>
      </c>
      <c r="F41" s="108" t="s">
        <v>73</v>
      </c>
      <c r="G41" s="122" t="s">
        <v>4</v>
      </c>
      <c r="H41" s="215">
        <v>1.3</v>
      </c>
      <c r="I41" s="215">
        <v>1.1000000000000001</v>
      </c>
      <c r="J41" s="215">
        <v>1.1000000000000001</v>
      </c>
      <c r="K41" s="223">
        <v>8.6999999999999993</v>
      </c>
      <c r="L41" s="223">
        <v>9.6</v>
      </c>
      <c r="M41" s="223">
        <v>9.1999999999999993</v>
      </c>
      <c r="N41" s="217">
        <v>6</v>
      </c>
      <c r="O41" s="217">
        <v>11</v>
      </c>
      <c r="P41" s="217">
        <v>6</v>
      </c>
      <c r="Q41" s="106" t="s">
        <v>11</v>
      </c>
    </row>
    <row r="42" spans="2:17" ht="23.25" customHeight="1" x14ac:dyDescent="0.2">
      <c r="B42" s="93"/>
      <c r="C42" s="222" t="s">
        <v>74</v>
      </c>
      <c r="D42" s="108">
        <v>37</v>
      </c>
      <c r="E42" s="113" t="s">
        <v>257</v>
      </c>
      <c r="F42" s="108" t="s">
        <v>225</v>
      </c>
      <c r="G42" s="122" t="s">
        <v>17</v>
      </c>
      <c r="H42" s="215">
        <v>1.7</v>
      </c>
      <c r="I42" s="215">
        <v>1.6</v>
      </c>
      <c r="J42" s="215">
        <v>1.5</v>
      </c>
      <c r="K42" s="223">
        <v>9.8000000000000007</v>
      </c>
      <c r="L42" s="226">
        <v>10</v>
      </c>
      <c r="M42" s="226">
        <v>10</v>
      </c>
      <c r="N42" s="217">
        <v>6</v>
      </c>
      <c r="O42" s="217">
        <v>6</v>
      </c>
      <c r="P42" s="217">
        <v>6</v>
      </c>
      <c r="Q42" s="106" t="s">
        <v>11</v>
      </c>
    </row>
    <row r="43" spans="2:17" ht="23.25" customHeight="1" x14ac:dyDescent="0.2">
      <c r="B43" s="93" t="s">
        <v>75</v>
      </c>
      <c r="C43" s="92"/>
      <c r="D43" s="108">
        <v>38</v>
      </c>
      <c r="E43" s="109" t="s">
        <v>257</v>
      </c>
      <c r="F43" s="108" t="s">
        <v>218</v>
      </c>
      <c r="G43" s="122" t="s">
        <v>17</v>
      </c>
      <c r="H43" s="215">
        <v>1.2</v>
      </c>
      <c r="I43" s="215">
        <v>0.9</v>
      </c>
      <c r="J43" s="215">
        <v>1</v>
      </c>
      <c r="K43" s="227">
        <v>9.9</v>
      </c>
      <c r="L43" s="227">
        <v>9.5</v>
      </c>
      <c r="M43" s="227">
        <v>9.4</v>
      </c>
      <c r="N43" s="217">
        <v>4</v>
      </c>
      <c r="O43" s="217">
        <v>4</v>
      </c>
      <c r="P43" s="217">
        <v>5</v>
      </c>
      <c r="Q43" s="106" t="s">
        <v>11</v>
      </c>
    </row>
    <row r="44" spans="2:17" ht="23.25" customHeight="1" x14ac:dyDescent="0.2">
      <c r="B44" s="93" t="s">
        <v>76</v>
      </c>
      <c r="C44" s="92"/>
      <c r="D44" s="108">
        <v>39</v>
      </c>
      <c r="E44" s="113" t="s">
        <v>257</v>
      </c>
      <c r="F44" s="108" t="s">
        <v>77</v>
      </c>
      <c r="G44" s="122" t="s">
        <v>13</v>
      </c>
      <c r="H44" s="215">
        <v>1.6</v>
      </c>
      <c r="I44" s="215">
        <v>1.6</v>
      </c>
      <c r="J44" s="215">
        <v>1.7</v>
      </c>
      <c r="K44" s="223">
        <v>8.3000000000000007</v>
      </c>
      <c r="L44" s="223">
        <v>8.4</v>
      </c>
      <c r="M44" s="223">
        <v>8.9</v>
      </c>
      <c r="N44" s="217">
        <v>9</v>
      </c>
      <c r="O44" s="217">
        <v>8</v>
      </c>
      <c r="P44" s="217">
        <v>10</v>
      </c>
      <c r="Q44" s="106" t="s">
        <v>59</v>
      </c>
    </row>
    <row r="45" spans="2:17" ht="23.25" customHeight="1" x14ac:dyDescent="0.2">
      <c r="B45" s="93" t="s">
        <v>78</v>
      </c>
      <c r="C45" s="92"/>
      <c r="D45" s="108">
        <v>40</v>
      </c>
      <c r="E45" s="109" t="s">
        <v>257</v>
      </c>
      <c r="F45" s="108" t="s">
        <v>79</v>
      </c>
      <c r="G45" s="122" t="s">
        <v>4</v>
      </c>
      <c r="H45" s="215">
        <v>2.9</v>
      </c>
      <c r="I45" s="215">
        <v>2.8</v>
      </c>
      <c r="J45" s="215">
        <v>3.4</v>
      </c>
      <c r="K45" s="223">
        <v>9.4</v>
      </c>
      <c r="L45" s="223">
        <v>9.3000000000000007</v>
      </c>
      <c r="M45" s="226">
        <v>10</v>
      </c>
      <c r="N45" s="217">
        <v>10</v>
      </c>
      <c r="O45" s="217">
        <v>9</v>
      </c>
      <c r="P45" s="217">
        <v>10</v>
      </c>
      <c r="Q45" s="106" t="s">
        <v>80</v>
      </c>
    </row>
    <row r="46" spans="2:17" ht="23.25" customHeight="1" x14ac:dyDescent="0.2">
      <c r="B46" s="93" t="s">
        <v>81</v>
      </c>
      <c r="C46" s="92"/>
      <c r="D46" s="108">
        <v>41</v>
      </c>
      <c r="E46" s="113" t="s">
        <v>257</v>
      </c>
      <c r="F46" s="108" t="s">
        <v>82</v>
      </c>
      <c r="G46" s="122" t="s">
        <v>69</v>
      </c>
      <c r="H46" s="215">
        <v>2.4</v>
      </c>
      <c r="I46" s="215">
        <v>2.4</v>
      </c>
      <c r="J46" s="215">
        <v>2.8</v>
      </c>
      <c r="K46" s="223">
        <v>7.4</v>
      </c>
      <c r="L46" s="223">
        <v>7.5</v>
      </c>
      <c r="M46" s="223">
        <v>7.5</v>
      </c>
      <c r="N46" s="217">
        <v>6</v>
      </c>
      <c r="O46" s="217">
        <v>6</v>
      </c>
      <c r="P46" s="217">
        <v>5</v>
      </c>
      <c r="Q46" s="106" t="s">
        <v>11</v>
      </c>
    </row>
    <row r="47" spans="2:17" ht="23.25" customHeight="1" x14ac:dyDescent="0.2">
      <c r="B47" s="210" t="s">
        <v>83</v>
      </c>
      <c r="D47" s="121">
        <v>42</v>
      </c>
      <c r="E47" s="124" t="s">
        <v>257</v>
      </c>
      <c r="F47" s="121" t="s">
        <v>84</v>
      </c>
      <c r="G47" s="120" t="s">
        <v>17</v>
      </c>
      <c r="H47" s="219">
        <v>4.9000000000000004</v>
      </c>
      <c r="I47" s="219">
        <v>4.9000000000000004</v>
      </c>
      <c r="J47" s="219">
        <v>6.2</v>
      </c>
      <c r="K47" s="228">
        <v>11</v>
      </c>
      <c r="L47" s="228">
        <v>11</v>
      </c>
      <c r="M47" s="228">
        <v>13</v>
      </c>
      <c r="N47" s="221">
        <v>21</v>
      </c>
      <c r="O47" s="221">
        <v>15</v>
      </c>
      <c r="P47" s="221">
        <v>16</v>
      </c>
      <c r="Q47" s="119" t="s">
        <v>11</v>
      </c>
    </row>
    <row r="48" spans="2:17" ht="23.25" customHeight="1" x14ac:dyDescent="0.2">
      <c r="B48" s="93" t="s">
        <v>85</v>
      </c>
      <c r="C48" s="92"/>
      <c r="D48" s="108"/>
      <c r="E48" s="108"/>
      <c r="F48" s="108"/>
      <c r="G48" s="123"/>
      <c r="H48" s="215"/>
      <c r="I48" s="215"/>
      <c r="J48" s="215"/>
      <c r="K48" s="229"/>
      <c r="L48" s="229"/>
      <c r="M48" s="229"/>
      <c r="N48" s="217"/>
      <c r="O48" s="217"/>
      <c r="P48" s="217"/>
      <c r="Q48" s="88"/>
    </row>
    <row r="49" spans="2:17" ht="23.25" customHeight="1" x14ac:dyDescent="0.2">
      <c r="B49" s="93" t="s">
        <v>86</v>
      </c>
      <c r="C49" s="92"/>
      <c r="D49" s="108">
        <v>43</v>
      </c>
      <c r="E49" s="109" t="s">
        <v>257</v>
      </c>
      <c r="F49" s="108" t="s">
        <v>87</v>
      </c>
      <c r="G49" s="122" t="s">
        <v>13</v>
      </c>
      <c r="H49" s="215">
        <v>4.3</v>
      </c>
      <c r="I49" s="215">
        <v>5</v>
      </c>
      <c r="J49" s="215">
        <v>6</v>
      </c>
      <c r="K49" s="230">
        <v>10</v>
      </c>
      <c r="L49" s="231">
        <v>9.1999999999999993</v>
      </c>
      <c r="M49" s="231">
        <v>11</v>
      </c>
      <c r="N49" s="217">
        <v>31</v>
      </c>
      <c r="O49" s="217">
        <v>29</v>
      </c>
      <c r="P49" s="217">
        <v>30</v>
      </c>
      <c r="Q49" s="106" t="s">
        <v>50</v>
      </c>
    </row>
    <row r="50" spans="2:17" ht="23.25" customHeight="1" x14ac:dyDescent="0.2">
      <c r="B50" s="210" t="s">
        <v>88</v>
      </c>
      <c r="D50" s="108">
        <v>44</v>
      </c>
      <c r="E50" s="108"/>
      <c r="F50" s="108" t="s">
        <v>258</v>
      </c>
      <c r="G50" s="122" t="s">
        <v>13</v>
      </c>
      <c r="H50" s="215">
        <v>5.8</v>
      </c>
      <c r="I50" s="215">
        <v>6.5</v>
      </c>
      <c r="J50" s="215">
        <v>4.5999999999999996</v>
      </c>
      <c r="K50" s="215">
        <v>8.1</v>
      </c>
      <c r="L50" s="215">
        <v>8.8000000000000007</v>
      </c>
      <c r="M50" s="215">
        <v>8.9</v>
      </c>
      <c r="N50" s="217">
        <v>17</v>
      </c>
      <c r="O50" s="217">
        <v>11</v>
      </c>
      <c r="P50" s="217">
        <v>10</v>
      </c>
      <c r="Q50" s="106" t="s">
        <v>89</v>
      </c>
    </row>
    <row r="51" spans="2:17" ht="23.25" customHeight="1" x14ac:dyDescent="0.2">
      <c r="B51" s="210"/>
      <c r="D51" s="108">
        <v>45</v>
      </c>
      <c r="E51" s="108"/>
      <c r="F51" s="108" t="s">
        <v>90</v>
      </c>
      <c r="G51" s="122" t="s">
        <v>13</v>
      </c>
      <c r="H51" s="215">
        <v>5.7</v>
      </c>
      <c r="I51" s="215">
        <v>7.1</v>
      </c>
      <c r="J51" s="215">
        <v>5</v>
      </c>
      <c r="K51" s="215">
        <v>6.7</v>
      </c>
      <c r="L51" s="215">
        <v>7.5</v>
      </c>
      <c r="M51" s="215">
        <v>7.6</v>
      </c>
      <c r="N51" s="217">
        <v>9</v>
      </c>
      <c r="O51" s="217">
        <v>9</v>
      </c>
      <c r="P51" s="217">
        <v>13</v>
      </c>
      <c r="Q51" s="106" t="s">
        <v>11</v>
      </c>
    </row>
    <row r="52" spans="2:17" ht="23.25" customHeight="1" x14ac:dyDescent="0.2">
      <c r="B52" s="210"/>
      <c r="C52" s="92"/>
      <c r="D52" s="108">
        <v>46</v>
      </c>
      <c r="E52" s="109" t="s">
        <v>257</v>
      </c>
      <c r="F52" s="108" t="s">
        <v>91</v>
      </c>
      <c r="G52" s="122" t="s">
        <v>13</v>
      </c>
      <c r="H52" s="232">
        <v>2.7</v>
      </c>
      <c r="I52" s="232">
        <v>3.3</v>
      </c>
      <c r="J52" s="232">
        <v>3.1</v>
      </c>
      <c r="K52" s="232">
        <v>8.6999999999999993</v>
      </c>
      <c r="L52" s="232">
        <v>9</v>
      </c>
      <c r="M52" s="232">
        <v>9.9</v>
      </c>
      <c r="N52" s="217">
        <v>11</v>
      </c>
      <c r="O52" s="217">
        <v>13</v>
      </c>
      <c r="P52" s="217">
        <v>13</v>
      </c>
      <c r="Q52" s="106" t="s">
        <v>11</v>
      </c>
    </row>
    <row r="53" spans="2:17" ht="23.25" customHeight="1" x14ac:dyDescent="0.2">
      <c r="B53" s="210"/>
      <c r="C53" s="233" t="s">
        <v>92</v>
      </c>
      <c r="D53" s="121">
        <v>47</v>
      </c>
      <c r="E53" s="121"/>
      <c r="F53" s="121" t="s">
        <v>93</v>
      </c>
      <c r="G53" s="120" t="s">
        <v>33</v>
      </c>
      <c r="H53" s="219">
        <v>1.7</v>
      </c>
      <c r="I53" s="219">
        <v>2</v>
      </c>
      <c r="J53" s="219">
        <v>1.7</v>
      </c>
      <c r="K53" s="219">
        <v>7.3</v>
      </c>
      <c r="L53" s="219">
        <v>8.4</v>
      </c>
      <c r="M53" s="219">
        <v>7.5</v>
      </c>
      <c r="N53" s="221">
        <v>16</v>
      </c>
      <c r="O53" s="221">
        <v>11</v>
      </c>
      <c r="P53" s="221">
        <v>15</v>
      </c>
      <c r="Q53" s="119" t="s">
        <v>11</v>
      </c>
    </row>
    <row r="54" spans="2:17" ht="23.25" customHeight="1" x14ac:dyDescent="0.2">
      <c r="B54" s="234"/>
      <c r="C54" s="235" t="s">
        <v>88</v>
      </c>
      <c r="D54" s="111"/>
      <c r="E54" s="111"/>
      <c r="F54" s="111"/>
      <c r="G54" s="118"/>
      <c r="H54" s="236"/>
      <c r="I54" s="236"/>
      <c r="J54" s="236"/>
      <c r="K54" s="237"/>
      <c r="L54" s="237"/>
      <c r="M54" s="237"/>
      <c r="N54" s="238"/>
      <c r="O54" s="238"/>
      <c r="P54" s="238"/>
      <c r="Q54" s="117"/>
    </row>
    <row r="55" spans="2:17" ht="19.899999999999999" customHeight="1" x14ac:dyDescent="0.2">
      <c r="B55" s="320" t="s">
        <v>215</v>
      </c>
      <c r="C55" s="321"/>
      <c r="D55" s="324" t="s">
        <v>224</v>
      </c>
      <c r="E55" s="331" t="s">
        <v>226</v>
      </c>
      <c r="F55" s="332" t="s">
        <v>245</v>
      </c>
      <c r="G55" s="333"/>
      <c r="H55" s="328" t="s">
        <v>255</v>
      </c>
      <c r="I55" s="329"/>
      <c r="J55" s="330"/>
      <c r="K55" s="328" t="s">
        <v>0</v>
      </c>
      <c r="L55" s="329"/>
      <c r="M55" s="329"/>
      <c r="N55" s="328" t="s">
        <v>1</v>
      </c>
      <c r="O55" s="329"/>
      <c r="P55" s="330"/>
      <c r="Q55" s="326" t="s">
        <v>247</v>
      </c>
    </row>
    <row r="56" spans="2:17" ht="70.5" customHeight="1" thickBot="1" x14ac:dyDescent="0.25">
      <c r="B56" s="322"/>
      <c r="C56" s="323"/>
      <c r="D56" s="325"/>
      <c r="E56" s="325"/>
      <c r="F56" s="334"/>
      <c r="G56" s="335"/>
      <c r="H56" s="209" t="s">
        <v>274</v>
      </c>
      <c r="I56" s="209" t="s">
        <v>280</v>
      </c>
      <c r="J56" s="209" t="s">
        <v>836</v>
      </c>
      <c r="K56" s="209" t="s">
        <v>274</v>
      </c>
      <c r="L56" s="209" t="s">
        <v>280</v>
      </c>
      <c r="M56" s="209" t="s">
        <v>836</v>
      </c>
      <c r="N56" s="209" t="s">
        <v>274</v>
      </c>
      <c r="O56" s="209" t="s">
        <v>280</v>
      </c>
      <c r="P56" s="209" t="s">
        <v>836</v>
      </c>
      <c r="Q56" s="327"/>
    </row>
    <row r="57" spans="2:17" ht="21.75" customHeight="1" thickTop="1" x14ac:dyDescent="0.2">
      <c r="B57" s="239" t="s">
        <v>94</v>
      </c>
      <c r="C57" s="240"/>
      <c r="D57" s="108">
        <v>48</v>
      </c>
      <c r="E57" s="108"/>
      <c r="F57" s="108" t="s">
        <v>95</v>
      </c>
      <c r="G57" s="116" t="s">
        <v>4</v>
      </c>
      <c r="H57" s="241">
        <v>2.5</v>
      </c>
      <c r="I57" s="241">
        <v>3.3</v>
      </c>
      <c r="J57" s="241">
        <v>4.8</v>
      </c>
      <c r="K57" s="242">
        <v>8</v>
      </c>
      <c r="L57" s="242">
        <v>8.5</v>
      </c>
      <c r="M57" s="242">
        <v>8.1</v>
      </c>
      <c r="N57" s="243">
        <v>10</v>
      </c>
      <c r="O57" s="243">
        <v>17</v>
      </c>
      <c r="P57" s="243">
        <v>28</v>
      </c>
      <c r="Q57" s="115" t="s">
        <v>219</v>
      </c>
    </row>
    <row r="58" spans="2:17" ht="21.75" customHeight="1" x14ac:dyDescent="0.2">
      <c r="B58" s="93"/>
      <c r="C58" s="244"/>
      <c r="D58" s="108">
        <v>49</v>
      </c>
      <c r="E58" s="109" t="s">
        <v>257</v>
      </c>
      <c r="F58" s="108" t="s">
        <v>96</v>
      </c>
      <c r="G58" s="107" t="s">
        <v>4</v>
      </c>
      <c r="H58" s="245">
        <v>2.2999999999999998</v>
      </c>
      <c r="I58" s="245">
        <v>2.2999999999999998</v>
      </c>
      <c r="J58" s="245">
        <v>2.5</v>
      </c>
      <c r="K58" s="246">
        <v>7.3</v>
      </c>
      <c r="L58" s="246">
        <v>7.7</v>
      </c>
      <c r="M58" s="246">
        <v>8.8000000000000007</v>
      </c>
      <c r="N58" s="247">
        <v>7</v>
      </c>
      <c r="O58" s="247">
        <v>9</v>
      </c>
      <c r="P58" s="247">
        <v>9</v>
      </c>
      <c r="Q58" s="106" t="s">
        <v>11</v>
      </c>
    </row>
    <row r="59" spans="2:17" ht="21.75" customHeight="1" x14ac:dyDescent="0.2">
      <c r="B59" s="93" t="s">
        <v>97</v>
      </c>
      <c r="C59" s="244"/>
      <c r="D59" s="108">
        <v>50</v>
      </c>
      <c r="E59" s="108"/>
      <c r="F59" s="108" t="s">
        <v>98</v>
      </c>
      <c r="G59" s="107" t="s">
        <v>33</v>
      </c>
      <c r="H59" s="245">
        <v>1.3</v>
      </c>
      <c r="I59" s="245">
        <v>2</v>
      </c>
      <c r="J59" s="245">
        <v>1.6</v>
      </c>
      <c r="K59" s="246">
        <v>8.6999999999999993</v>
      </c>
      <c r="L59" s="248">
        <v>10</v>
      </c>
      <c r="M59" s="246">
        <v>8.6999999999999993</v>
      </c>
      <c r="N59" s="247">
        <v>4</v>
      </c>
      <c r="O59" s="247">
        <v>5</v>
      </c>
      <c r="P59" s="247">
        <v>5</v>
      </c>
      <c r="Q59" s="106" t="s">
        <v>11</v>
      </c>
    </row>
    <row r="60" spans="2:17" ht="21.75" customHeight="1" x14ac:dyDescent="0.2">
      <c r="B60" s="93" t="s">
        <v>99</v>
      </c>
      <c r="C60" s="244"/>
      <c r="D60" s="108">
        <v>51</v>
      </c>
      <c r="E60" s="108"/>
      <c r="F60" s="108" t="s">
        <v>100</v>
      </c>
      <c r="G60" s="107" t="s">
        <v>33</v>
      </c>
      <c r="H60" s="245">
        <v>4.4000000000000004</v>
      </c>
      <c r="I60" s="245">
        <v>4.8</v>
      </c>
      <c r="J60" s="245">
        <v>3.7</v>
      </c>
      <c r="K60" s="246">
        <v>9.6</v>
      </c>
      <c r="L60" s="248">
        <v>10</v>
      </c>
      <c r="M60" s="246">
        <v>9</v>
      </c>
      <c r="N60" s="247">
        <v>20</v>
      </c>
      <c r="O60" s="247">
        <v>24</v>
      </c>
      <c r="P60" s="247">
        <v>31</v>
      </c>
      <c r="Q60" s="106" t="s">
        <v>11</v>
      </c>
    </row>
    <row r="61" spans="2:17" ht="21.75" customHeight="1" x14ac:dyDescent="0.2">
      <c r="B61" s="93" t="s">
        <v>101</v>
      </c>
      <c r="C61" s="244"/>
      <c r="D61" s="108">
        <v>52</v>
      </c>
      <c r="E61" s="109" t="s">
        <v>257</v>
      </c>
      <c r="F61" s="108" t="s">
        <v>102</v>
      </c>
      <c r="G61" s="107" t="s">
        <v>13</v>
      </c>
      <c r="H61" s="245">
        <v>1.6</v>
      </c>
      <c r="I61" s="245">
        <v>1.6</v>
      </c>
      <c r="J61" s="245">
        <v>1.8</v>
      </c>
      <c r="K61" s="246">
        <v>7.7</v>
      </c>
      <c r="L61" s="246">
        <v>7.9</v>
      </c>
      <c r="M61" s="246">
        <v>8.3000000000000007</v>
      </c>
      <c r="N61" s="247">
        <v>8</v>
      </c>
      <c r="O61" s="247">
        <v>10</v>
      </c>
      <c r="P61" s="247">
        <v>9</v>
      </c>
      <c r="Q61" s="106" t="s">
        <v>11</v>
      </c>
    </row>
    <row r="62" spans="2:17" ht="21.75" customHeight="1" x14ac:dyDescent="0.2">
      <c r="B62" s="210" t="s">
        <v>103</v>
      </c>
      <c r="C62" s="249"/>
      <c r="D62" s="108">
        <v>53</v>
      </c>
      <c r="E62" s="108"/>
      <c r="F62" s="108" t="s">
        <v>104</v>
      </c>
      <c r="G62" s="107" t="s">
        <v>13</v>
      </c>
      <c r="H62" s="245">
        <v>1.6</v>
      </c>
      <c r="I62" s="245">
        <v>1.6</v>
      </c>
      <c r="J62" s="245">
        <v>2.5</v>
      </c>
      <c r="K62" s="246">
        <v>8.6999999999999993</v>
      </c>
      <c r="L62" s="246">
        <v>9.4</v>
      </c>
      <c r="M62" s="246">
        <v>8.5</v>
      </c>
      <c r="N62" s="247">
        <v>10</v>
      </c>
      <c r="O62" s="247">
        <v>9</v>
      </c>
      <c r="P62" s="247">
        <v>14</v>
      </c>
      <c r="Q62" s="106" t="s">
        <v>11</v>
      </c>
    </row>
    <row r="63" spans="2:17" ht="21.75" customHeight="1" x14ac:dyDescent="0.2">
      <c r="B63" s="210"/>
      <c r="C63" s="249"/>
      <c r="D63" s="108">
        <v>54</v>
      </c>
      <c r="E63" s="109" t="s">
        <v>257</v>
      </c>
      <c r="F63" s="108" t="s">
        <v>105</v>
      </c>
      <c r="G63" s="107" t="s">
        <v>13</v>
      </c>
      <c r="H63" s="245">
        <v>1.7</v>
      </c>
      <c r="I63" s="245">
        <v>1.8</v>
      </c>
      <c r="J63" s="245">
        <v>1.6</v>
      </c>
      <c r="K63" s="246">
        <v>7.8</v>
      </c>
      <c r="L63" s="246">
        <v>8.1</v>
      </c>
      <c r="M63" s="246">
        <v>8</v>
      </c>
      <c r="N63" s="247">
        <v>8</v>
      </c>
      <c r="O63" s="247">
        <v>9</v>
      </c>
      <c r="P63" s="247">
        <v>9</v>
      </c>
      <c r="Q63" s="106" t="s">
        <v>11</v>
      </c>
    </row>
    <row r="64" spans="2:17" ht="21.75" customHeight="1" x14ac:dyDescent="0.2">
      <c r="B64" s="210"/>
      <c r="C64" s="244"/>
      <c r="D64" s="108">
        <v>55</v>
      </c>
      <c r="E64" s="113" t="s">
        <v>257</v>
      </c>
      <c r="F64" s="108" t="s">
        <v>106</v>
      </c>
      <c r="G64" s="107" t="s">
        <v>4</v>
      </c>
      <c r="H64" s="245">
        <v>3.3</v>
      </c>
      <c r="I64" s="245">
        <v>3.9</v>
      </c>
      <c r="J64" s="245">
        <v>2.9</v>
      </c>
      <c r="K64" s="246">
        <v>8.8000000000000007</v>
      </c>
      <c r="L64" s="248">
        <v>10</v>
      </c>
      <c r="M64" s="248">
        <v>9.5</v>
      </c>
      <c r="N64" s="247">
        <v>14</v>
      </c>
      <c r="O64" s="247">
        <v>14</v>
      </c>
      <c r="P64" s="247">
        <v>16</v>
      </c>
      <c r="Q64" s="106" t="s">
        <v>54</v>
      </c>
    </row>
    <row r="65" spans="2:17" ht="21.75" customHeight="1" x14ac:dyDescent="0.2">
      <c r="B65" s="210"/>
      <c r="C65" s="250" t="s">
        <v>107</v>
      </c>
      <c r="D65" s="108">
        <v>56</v>
      </c>
      <c r="E65" s="109"/>
      <c r="F65" s="108" t="s">
        <v>108</v>
      </c>
      <c r="G65" s="107" t="s">
        <v>4</v>
      </c>
      <c r="H65" s="245">
        <v>1.2</v>
      </c>
      <c r="I65" s="245">
        <v>0.7</v>
      </c>
      <c r="J65" s="245">
        <v>1.2</v>
      </c>
      <c r="K65" s="246">
        <v>9</v>
      </c>
      <c r="L65" s="246">
        <v>9.1999999999999993</v>
      </c>
      <c r="M65" s="246">
        <v>8.6999999999999993</v>
      </c>
      <c r="N65" s="247">
        <v>10</v>
      </c>
      <c r="O65" s="247">
        <v>13</v>
      </c>
      <c r="P65" s="247">
        <v>11</v>
      </c>
      <c r="Q65" s="106" t="s">
        <v>219</v>
      </c>
    </row>
    <row r="66" spans="2:17" ht="21.75" customHeight="1" x14ac:dyDescent="0.2">
      <c r="B66" s="93"/>
      <c r="C66" s="251"/>
      <c r="D66" s="108">
        <v>57</v>
      </c>
      <c r="E66" s="109" t="s">
        <v>257</v>
      </c>
      <c r="F66" s="108" t="s">
        <v>109</v>
      </c>
      <c r="G66" s="107" t="s">
        <v>4</v>
      </c>
      <c r="H66" s="245">
        <v>1.6</v>
      </c>
      <c r="I66" s="245">
        <v>1.3</v>
      </c>
      <c r="J66" s="245">
        <v>1.3</v>
      </c>
      <c r="K66" s="246">
        <v>9.3000000000000007</v>
      </c>
      <c r="L66" s="246">
        <v>9.4</v>
      </c>
      <c r="M66" s="246">
        <v>9.3000000000000007</v>
      </c>
      <c r="N66" s="247">
        <v>18</v>
      </c>
      <c r="O66" s="247">
        <v>19</v>
      </c>
      <c r="P66" s="247">
        <v>15</v>
      </c>
      <c r="Q66" s="106" t="s">
        <v>11</v>
      </c>
    </row>
    <row r="67" spans="2:17" ht="21.75" customHeight="1" x14ac:dyDescent="0.2">
      <c r="B67" s="93" t="s">
        <v>110</v>
      </c>
      <c r="C67" s="244"/>
      <c r="D67" s="108">
        <v>58</v>
      </c>
      <c r="E67" s="108"/>
      <c r="F67" s="108" t="s">
        <v>259</v>
      </c>
      <c r="G67" s="107" t="s">
        <v>33</v>
      </c>
      <c r="H67" s="245">
        <v>1.7</v>
      </c>
      <c r="I67" s="245">
        <v>3.1</v>
      </c>
      <c r="J67" s="245">
        <v>5.9</v>
      </c>
      <c r="K67" s="246">
        <v>9.6</v>
      </c>
      <c r="L67" s="246">
        <v>9.8000000000000007</v>
      </c>
      <c r="M67" s="246">
        <v>9.5</v>
      </c>
      <c r="N67" s="247">
        <v>19</v>
      </c>
      <c r="O67" s="247">
        <v>25</v>
      </c>
      <c r="P67" s="247">
        <v>26</v>
      </c>
      <c r="Q67" s="106" t="s">
        <v>56</v>
      </c>
    </row>
    <row r="68" spans="2:17" ht="21.75" customHeight="1" x14ac:dyDescent="0.2">
      <c r="B68" s="93" t="s">
        <v>111</v>
      </c>
      <c r="C68" s="244"/>
      <c r="D68" s="108">
        <v>59</v>
      </c>
      <c r="E68" s="109" t="s">
        <v>257</v>
      </c>
      <c r="F68" s="108" t="s">
        <v>112</v>
      </c>
      <c r="G68" s="107" t="s">
        <v>4</v>
      </c>
      <c r="H68" s="245">
        <v>2</v>
      </c>
      <c r="I68" s="245">
        <v>5.0999999999999996</v>
      </c>
      <c r="J68" s="245">
        <v>2.5</v>
      </c>
      <c r="K68" s="246">
        <v>8.9</v>
      </c>
      <c r="L68" s="246">
        <v>9</v>
      </c>
      <c r="M68" s="246">
        <v>8.6999999999999993</v>
      </c>
      <c r="N68" s="247">
        <v>13</v>
      </c>
      <c r="O68" s="247">
        <v>21</v>
      </c>
      <c r="P68" s="247">
        <v>12</v>
      </c>
      <c r="Q68" s="106" t="s">
        <v>11</v>
      </c>
    </row>
    <row r="69" spans="2:17" ht="21.75" customHeight="1" x14ac:dyDescent="0.2">
      <c r="B69" s="210"/>
      <c r="C69" s="251" t="s">
        <v>113</v>
      </c>
      <c r="D69" s="108">
        <v>60</v>
      </c>
      <c r="E69" s="108"/>
      <c r="F69" s="108" t="s">
        <v>114</v>
      </c>
      <c r="G69" s="107" t="s">
        <v>33</v>
      </c>
      <c r="H69" s="245">
        <v>2.8</v>
      </c>
      <c r="I69" s="245">
        <v>3.5</v>
      </c>
      <c r="J69" s="245">
        <v>2.8</v>
      </c>
      <c r="K69" s="248">
        <v>12</v>
      </c>
      <c r="L69" s="248">
        <v>11</v>
      </c>
      <c r="M69" s="248">
        <v>10</v>
      </c>
      <c r="N69" s="247">
        <v>11</v>
      </c>
      <c r="O69" s="247">
        <v>11</v>
      </c>
      <c r="P69" s="247">
        <v>11</v>
      </c>
      <c r="Q69" s="106" t="s">
        <v>115</v>
      </c>
    </row>
    <row r="70" spans="2:17" ht="21.75" customHeight="1" x14ac:dyDescent="0.2">
      <c r="B70" s="210" t="s">
        <v>116</v>
      </c>
      <c r="C70" s="249"/>
      <c r="D70" s="108">
        <v>61</v>
      </c>
      <c r="E70" s="109" t="s">
        <v>257</v>
      </c>
      <c r="F70" s="108" t="s">
        <v>117</v>
      </c>
      <c r="G70" s="107" t="s">
        <v>17</v>
      </c>
      <c r="H70" s="245">
        <v>4.2</v>
      </c>
      <c r="I70" s="245">
        <v>4.5999999999999996</v>
      </c>
      <c r="J70" s="245">
        <v>3.7</v>
      </c>
      <c r="K70" s="246">
        <v>9.3000000000000007</v>
      </c>
      <c r="L70" s="246">
        <v>8.9</v>
      </c>
      <c r="M70" s="246">
        <v>8.1</v>
      </c>
      <c r="N70" s="247">
        <v>10</v>
      </c>
      <c r="O70" s="247">
        <v>13</v>
      </c>
      <c r="P70" s="247">
        <v>14</v>
      </c>
      <c r="Q70" s="106" t="s">
        <v>11</v>
      </c>
    </row>
    <row r="71" spans="2:17" ht="21.75" customHeight="1" x14ac:dyDescent="0.2">
      <c r="B71" s="93"/>
      <c r="C71" s="244"/>
      <c r="D71" s="108">
        <v>62</v>
      </c>
      <c r="E71" s="113" t="s">
        <v>257</v>
      </c>
      <c r="F71" s="108" t="s">
        <v>118</v>
      </c>
      <c r="G71" s="107" t="s">
        <v>17</v>
      </c>
      <c r="H71" s="245">
        <v>5.4</v>
      </c>
      <c r="I71" s="245">
        <v>5.3</v>
      </c>
      <c r="J71" s="245">
        <v>4.9000000000000004</v>
      </c>
      <c r="K71" s="246">
        <v>7.6</v>
      </c>
      <c r="L71" s="246">
        <v>8</v>
      </c>
      <c r="M71" s="246">
        <v>7</v>
      </c>
      <c r="N71" s="247">
        <v>12</v>
      </c>
      <c r="O71" s="247">
        <v>12</v>
      </c>
      <c r="P71" s="247">
        <v>14</v>
      </c>
      <c r="Q71" s="106" t="s">
        <v>11</v>
      </c>
    </row>
    <row r="72" spans="2:17" ht="21.75" customHeight="1" x14ac:dyDescent="0.2">
      <c r="B72" s="210" t="s">
        <v>119</v>
      </c>
      <c r="C72" s="249"/>
      <c r="D72" s="108">
        <v>63</v>
      </c>
      <c r="E72" s="109" t="s">
        <v>257</v>
      </c>
      <c r="F72" s="108" t="s">
        <v>120</v>
      </c>
      <c r="G72" s="107" t="s">
        <v>4</v>
      </c>
      <c r="H72" s="245">
        <v>1.4</v>
      </c>
      <c r="I72" s="245">
        <v>1.6</v>
      </c>
      <c r="J72" s="245">
        <v>1.5</v>
      </c>
      <c r="K72" s="246">
        <v>9.1</v>
      </c>
      <c r="L72" s="246">
        <v>8.9</v>
      </c>
      <c r="M72" s="246">
        <v>9.1</v>
      </c>
      <c r="N72" s="247">
        <v>15</v>
      </c>
      <c r="O72" s="247">
        <v>19</v>
      </c>
      <c r="P72" s="247">
        <v>14</v>
      </c>
      <c r="Q72" s="106" t="s">
        <v>121</v>
      </c>
    </row>
    <row r="73" spans="2:17" ht="21.75" customHeight="1" x14ac:dyDescent="0.2">
      <c r="B73" s="210"/>
      <c r="C73" s="249"/>
      <c r="D73" s="108">
        <v>64</v>
      </c>
      <c r="E73" s="109"/>
      <c r="F73" s="108" t="s">
        <v>122</v>
      </c>
      <c r="G73" s="107" t="s">
        <v>4</v>
      </c>
      <c r="H73" s="245">
        <v>1.1000000000000001</v>
      </c>
      <c r="I73" s="245">
        <v>1.5</v>
      </c>
      <c r="J73" s="245">
        <v>1.3</v>
      </c>
      <c r="K73" s="246">
        <v>9.1999999999999993</v>
      </c>
      <c r="L73" s="246">
        <v>9.1</v>
      </c>
      <c r="M73" s="246">
        <v>9.1</v>
      </c>
      <c r="N73" s="247">
        <v>9</v>
      </c>
      <c r="O73" s="247">
        <v>9</v>
      </c>
      <c r="P73" s="247">
        <v>9</v>
      </c>
      <c r="Q73" s="106" t="s">
        <v>220</v>
      </c>
    </row>
    <row r="74" spans="2:17" ht="21.75" customHeight="1" x14ac:dyDescent="0.2">
      <c r="B74" s="210"/>
      <c r="C74" s="244"/>
      <c r="D74" s="108">
        <v>65</v>
      </c>
      <c r="E74" s="113" t="s">
        <v>257</v>
      </c>
      <c r="F74" s="108" t="s">
        <v>260</v>
      </c>
      <c r="G74" s="107" t="s">
        <v>13</v>
      </c>
      <c r="H74" s="245">
        <v>1.4</v>
      </c>
      <c r="I74" s="245">
        <v>1.7</v>
      </c>
      <c r="J74" s="245">
        <v>1.6</v>
      </c>
      <c r="K74" s="246">
        <v>7.6</v>
      </c>
      <c r="L74" s="246">
        <v>8.1</v>
      </c>
      <c r="M74" s="246">
        <v>8.6999999999999993</v>
      </c>
      <c r="N74" s="247">
        <v>10</v>
      </c>
      <c r="O74" s="247">
        <v>11</v>
      </c>
      <c r="P74" s="247">
        <v>11</v>
      </c>
      <c r="Q74" s="106" t="s">
        <v>11</v>
      </c>
    </row>
    <row r="75" spans="2:17" ht="21.75" customHeight="1" x14ac:dyDescent="0.2">
      <c r="B75" s="93"/>
      <c r="C75" s="251" t="s">
        <v>123</v>
      </c>
      <c r="D75" s="108">
        <v>66</v>
      </c>
      <c r="E75" s="109" t="s">
        <v>257</v>
      </c>
      <c r="F75" s="108" t="s">
        <v>124</v>
      </c>
      <c r="G75" s="107" t="s">
        <v>4</v>
      </c>
      <c r="H75" s="245">
        <v>1.2</v>
      </c>
      <c r="I75" s="245">
        <v>1.1000000000000001</v>
      </c>
      <c r="J75" s="245">
        <v>1.1000000000000001</v>
      </c>
      <c r="K75" s="246">
        <v>9.3000000000000007</v>
      </c>
      <c r="L75" s="246">
        <v>9.1999999999999993</v>
      </c>
      <c r="M75" s="246">
        <v>9.8000000000000007</v>
      </c>
      <c r="N75" s="247">
        <v>8</v>
      </c>
      <c r="O75" s="247">
        <v>9</v>
      </c>
      <c r="P75" s="247">
        <v>8</v>
      </c>
      <c r="Q75" s="106" t="s">
        <v>11</v>
      </c>
    </row>
    <row r="76" spans="2:17" ht="21.75" customHeight="1" x14ac:dyDescent="0.2">
      <c r="B76" s="210" t="s">
        <v>125</v>
      </c>
      <c r="C76" s="249"/>
      <c r="D76" s="108">
        <v>67</v>
      </c>
      <c r="E76" s="108"/>
      <c r="F76" s="108" t="s">
        <v>126</v>
      </c>
      <c r="G76" s="107" t="s">
        <v>4</v>
      </c>
      <c r="H76" s="245">
        <v>1</v>
      </c>
      <c r="I76" s="245">
        <v>0.9</v>
      </c>
      <c r="J76" s="245">
        <v>0.9</v>
      </c>
      <c r="K76" s="246">
        <v>9.4</v>
      </c>
      <c r="L76" s="248">
        <v>10</v>
      </c>
      <c r="M76" s="248">
        <v>9.6999999999999993</v>
      </c>
      <c r="N76" s="247">
        <v>3</v>
      </c>
      <c r="O76" s="247">
        <v>3</v>
      </c>
      <c r="P76" s="247">
        <v>3</v>
      </c>
      <c r="Q76" s="106" t="s">
        <v>127</v>
      </c>
    </row>
    <row r="77" spans="2:17" ht="21.75" customHeight="1" x14ac:dyDescent="0.2">
      <c r="B77" s="93"/>
      <c r="C77" s="244"/>
      <c r="D77" s="108">
        <v>68</v>
      </c>
      <c r="E77" s="109" t="s">
        <v>257</v>
      </c>
      <c r="F77" s="108" t="s">
        <v>261</v>
      </c>
      <c r="G77" s="107" t="s">
        <v>4</v>
      </c>
      <c r="H77" s="245">
        <v>1.8</v>
      </c>
      <c r="I77" s="245">
        <v>1.7</v>
      </c>
      <c r="J77" s="245">
        <v>1.6</v>
      </c>
      <c r="K77" s="246">
        <v>7.5</v>
      </c>
      <c r="L77" s="246">
        <v>8.3000000000000007</v>
      </c>
      <c r="M77" s="246">
        <v>8.1</v>
      </c>
      <c r="N77" s="247">
        <v>8</v>
      </c>
      <c r="O77" s="247">
        <v>10</v>
      </c>
      <c r="P77" s="247">
        <v>10</v>
      </c>
      <c r="Q77" s="106" t="s">
        <v>221</v>
      </c>
    </row>
    <row r="78" spans="2:17" ht="21.75" customHeight="1" x14ac:dyDescent="0.2">
      <c r="B78" s="93" t="s">
        <v>128</v>
      </c>
      <c r="C78" s="244"/>
      <c r="D78" s="108">
        <v>69</v>
      </c>
      <c r="E78" s="113" t="s">
        <v>257</v>
      </c>
      <c r="F78" s="108" t="s">
        <v>129</v>
      </c>
      <c r="G78" s="107" t="s">
        <v>4</v>
      </c>
      <c r="H78" s="252">
        <v>2.9</v>
      </c>
      <c r="I78" s="252">
        <v>1.9</v>
      </c>
      <c r="J78" s="252">
        <v>1.7</v>
      </c>
      <c r="K78" s="246">
        <v>8.4</v>
      </c>
      <c r="L78" s="246">
        <v>9</v>
      </c>
      <c r="M78" s="246">
        <v>8.5</v>
      </c>
      <c r="N78" s="247">
        <v>9</v>
      </c>
      <c r="O78" s="247">
        <v>9</v>
      </c>
      <c r="P78" s="247">
        <v>9</v>
      </c>
      <c r="Q78" s="106" t="s">
        <v>270</v>
      </c>
    </row>
    <row r="79" spans="2:17" ht="21.75" customHeight="1" x14ac:dyDescent="0.2">
      <c r="B79" s="210" t="s">
        <v>130</v>
      </c>
      <c r="C79" s="249"/>
      <c r="D79" s="108">
        <v>70</v>
      </c>
      <c r="E79" s="108"/>
      <c r="F79" s="108" t="s">
        <v>131</v>
      </c>
      <c r="G79" s="107" t="s">
        <v>17</v>
      </c>
      <c r="H79" s="245">
        <v>3.9</v>
      </c>
      <c r="I79" s="245">
        <v>3.3</v>
      </c>
      <c r="J79" s="245">
        <v>2.6</v>
      </c>
      <c r="K79" s="246">
        <v>6.9</v>
      </c>
      <c r="L79" s="246">
        <v>7.9</v>
      </c>
      <c r="M79" s="246">
        <v>7.5</v>
      </c>
      <c r="N79" s="247">
        <v>6</v>
      </c>
      <c r="O79" s="247">
        <v>11</v>
      </c>
      <c r="P79" s="247">
        <v>7</v>
      </c>
      <c r="Q79" s="106" t="s">
        <v>132</v>
      </c>
    </row>
    <row r="80" spans="2:17" ht="21.75" customHeight="1" x14ac:dyDescent="0.2">
      <c r="B80" s="93"/>
      <c r="C80" s="244"/>
      <c r="D80" s="108">
        <v>71</v>
      </c>
      <c r="E80" s="109" t="s">
        <v>257</v>
      </c>
      <c r="F80" s="108" t="s">
        <v>133</v>
      </c>
      <c r="G80" s="107" t="s">
        <v>17</v>
      </c>
      <c r="H80" s="245">
        <v>2</v>
      </c>
      <c r="I80" s="245">
        <v>2.2000000000000002</v>
      </c>
      <c r="J80" s="245">
        <v>1.8</v>
      </c>
      <c r="K80" s="246">
        <v>6.1</v>
      </c>
      <c r="L80" s="246">
        <v>6.3</v>
      </c>
      <c r="M80" s="246">
        <v>6</v>
      </c>
      <c r="N80" s="247">
        <v>9</v>
      </c>
      <c r="O80" s="247">
        <v>12</v>
      </c>
      <c r="P80" s="247">
        <v>13</v>
      </c>
      <c r="Q80" s="106" t="s">
        <v>270</v>
      </c>
    </row>
    <row r="81" spans="2:17" ht="21.75" customHeight="1" x14ac:dyDescent="0.2">
      <c r="B81" s="93" t="s">
        <v>134</v>
      </c>
      <c r="C81" s="244"/>
      <c r="D81" s="108">
        <v>72</v>
      </c>
      <c r="E81" s="113" t="s">
        <v>257</v>
      </c>
      <c r="F81" s="108" t="s">
        <v>135</v>
      </c>
      <c r="G81" s="107" t="s">
        <v>13</v>
      </c>
      <c r="H81" s="245">
        <v>2.5</v>
      </c>
      <c r="I81" s="245">
        <v>2.2000000000000002</v>
      </c>
      <c r="J81" s="245">
        <v>2.2000000000000002</v>
      </c>
      <c r="K81" s="246">
        <v>6.6</v>
      </c>
      <c r="L81" s="246">
        <v>7.2</v>
      </c>
      <c r="M81" s="246">
        <v>6.6</v>
      </c>
      <c r="N81" s="247">
        <v>15</v>
      </c>
      <c r="O81" s="247">
        <v>14</v>
      </c>
      <c r="P81" s="247">
        <v>16</v>
      </c>
      <c r="Q81" s="106" t="s">
        <v>136</v>
      </c>
    </row>
    <row r="82" spans="2:17" ht="21.75" customHeight="1" x14ac:dyDescent="0.2">
      <c r="B82" s="210" t="s">
        <v>137</v>
      </c>
      <c r="C82" s="249"/>
      <c r="D82" s="108">
        <v>73</v>
      </c>
      <c r="E82" s="109" t="s">
        <v>257</v>
      </c>
      <c r="F82" s="108" t="s">
        <v>138</v>
      </c>
      <c r="G82" s="107" t="s">
        <v>13</v>
      </c>
      <c r="H82" s="245">
        <v>2.5</v>
      </c>
      <c r="I82" s="245">
        <v>1.8</v>
      </c>
      <c r="J82" s="245">
        <v>2.1</v>
      </c>
      <c r="K82" s="246">
        <v>9.3000000000000007</v>
      </c>
      <c r="L82" s="246">
        <v>8.8000000000000007</v>
      </c>
      <c r="M82" s="246">
        <v>8.4</v>
      </c>
      <c r="N82" s="247">
        <v>16</v>
      </c>
      <c r="O82" s="247">
        <v>11</v>
      </c>
      <c r="P82" s="247">
        <v>11</v>
      </c>
      <c r="Q82" s="106" t="s">
        <v>139</v>
      </c>
    </row>
    <row r="83" spans="2:17" ht="21.75" customHeight="1" x14ac:dyDescent="0.2">
      <c r="B83" s="210"/>
      <c r="C83" s="249"/>
      <c r="D83" s="108">
        <v>74</v>
      </c>
      <c r="E83" s="113" t="s">
        <v>257</v>
      </c>
      <c r="F83" s="108" t="s">
        <v>140</v>
      </c>
      <c r="G83" s="107" t="s">
        <v>13</v>
      </c>
      <c r="H83" s="245">
        <v>6.4</v>
      </c>
      <c r="I83" s="245">
        <v>4.2</v>
      </c>
      <c r="J83" s="245">
        <v>3.9</v>
      </c>
      <c r="K83" s="246">
        <v>4.7</v>
      </c>
      <c r="L83" s="246">
        <v>5.2</v>
      </c>
      <c r="M83" s="246">
        <v>5.5</v>
      </c>
      <c r="N83" s="247">
        <v>11</v>
      </c>
      <c r="O83" s="247">
        <v>12</v>
      </c>
      <c r="P83" s="247">
        <v>13</v>
      </c>
      <c r="Q83" s="106" t="s">
        <v>141</v>
      </c>
    </row>
    <row r="84" spans="2:17" ht="21.75" customHeight="1" x14ac:dyDescent="0.2">
      <c r="B84" s="93"/>
      <c r="C84" s="244"/>
      <c r="D84" s="108">
        <v>75</v>
      </c>
      <c r="E84" s="109" t="s">
        <v>257</v>
      </c>
      <c r="F84" s="108" t="s">
        <v>142</v>
      </c>
      <c r="G84" s="107" t="s">
        <v>17</v>
      </c>
      <c r="H84" s="245">
        <v>2.1</v>
      </c>
      <c r="I84" s="245">
        <v>2.2000000000000002</v>
      </c>
      <c r="J84" s="245">
        <v>1.8</v>
      </c>
      <c r="K84" s="246">
        <v>6.2</v>
      </c>
      <c r="L84" s="246">
        <v>6.7</v>
      </c>
      <c r="M84" s="246">
        <v>6.5</v>
      </c>
      <c r="N84" s="247">
        <v>7</v>
      </c>
      <c r="O84" s="247">
        <v>8</v>
      </c>
      <c r="P84" s="247">
        <v>7</v>
      </c>
      <c r="Q84" s="106" t="s">
        <v>143</v>
      </c>
    </row>
    <row r="85" spans="2:17" ht="21.75" customHeight="1" x14ac:dyDescent="0.2">
      <c r="B85" s="210" t="s">
        <v>144</v>
      </c>
      <c r="C85" s="249"/>
      <c r="D85" s="108">
        <v>76</v>
      </c>
      <c r="E85" s="113" t="s">
        <v>257</v>
      </c>
      <c r="F85" s="108" t="s">
        <v>145</v>
      </c>
      <c r="G85" s="107" t="s">
        <v>4</v>
      </c>
      <c r="H85" s="245">
        <v>1.1000000000000001</v>
      </c>
      <c r="I85" s="245">
        <v>1.3</v>
      </c>
      <c r="J85" s="245">
        <v>1.2</v>
      </c>
      <c r="K85" s="246">
        <v>9.1</v>
      </c>
      <c r="L85" s="246">
        <v>9.4</v>
      </c>
      <c r="M85" s="246">
        <v>9.6</v>
      </c>
      <c r="N85" s="247">
        <v>3</v>
      </c>
      <c r="O85" s="247">
        <v>5</v>
      </c>
      <c r="P85" s="247">
        <v>3</v>
      </c>
      <c r="Q85" s="106" t="s">
        <v>146</v>
      </c>
    </row>
    <row r="86" spans="2:17" ht="21.75" customHeight="1" x14ac:dyDescent="0.2">
      <c r="B86" s="210"/>
      <c r="C86" s="249"/>
      <c r="D86" s="108">
        <v>77</v>
      </c>
      <c r="E86" s="108"/>
      <c r="F86" s="108" t="s">
        <v>147</v>
      </c>
      <c r="G86" s="107" t="s">
        <v>13</v>
      </c>
      <c r="H86" s="245">
        <v>0.9</v>
      </c>
      <c r="I86" s="245">
        <v>1.3</v>
      </c>
      <c r="J86" s="245">
        <v>1.5</v>
      </c>
      <c r="K86" s="246">
        <v>9.5</v>
      </c>
      <c r="L86" s="246">
        <v>9.6999999999999993</v>
      </c>
      <c r="M86" s="248">
        <v>10</v>
      </c>
      <c r="N86" s="247">
        <v>4</v>
      </c>
      <c r="O86" s="247">
        <v>8</v>
      </c>
      <c r="P86" s="247">
        <v>4</v>
      </c>
      <c r="Q86" s="106" t="s">
        <v>222</v>
      </c>
    </row>
    <row r="87" spans="2:17" ht="21.75" customHeight="1" x14ac:dyDescent="0.2">
      <c r="B87" s="210"/>
      <c r="C87" s="249"/>
      <c r="D87" s="108">
        <v>78</v>
      </c>
      <c r="E87" s="108"/>
      <c r="F87" s="108" t="s">
        <v>148</v>
      </c>
      <c r="G87" s="107" t="s">
        <v>13</v>
      </c>
      <c r="H87" s="245">
        <v>1</v>
      </c>
      <c r="I87" s="245">
        <v>1.4</v>
      </c>
      <c r="J87" s="245">
        <v>2.4</v>
      </c>
      <c r="K87" s="253">
        <v>9.8000000000000007</v>
      </c>
      <c r="L87" s="254">
        <v>10</v>
      </c>
      <c r="M87" s="254">
        <v>10</v>
      </c>
      <c r="N87" s="255">
        <v>5</v>
      </c>
      <c r="O87" s="256">
        <v>7</v>
      </c>
      <c r="P87" s="256">
        <v>5</v>
      </c>
      <c r="Q87" s="106" t="s">
        <v>11</v>
      </c>
    </row>
    <row r="88" spans="2:17" ht="21.75" customHeight="1" x14ac:dyDescent="0.2">
      <c r="B88" s="93"/>
      <c r="C88" s="244"/>
      <c r="D88" s="108">
        <v>79</v>
      </c>
      <c r="E88" s="109" t="s">
        <v>257</v>
      </c>
      <c r="F88" s="108" t="s">
        <v>149</v>
      </c>
      <c r="G88" s="107" t="s">
        <v>13</v>
      </c>
      <c r="H88" s="245">
        <v>1.6</v>
      </c>
      <c r="I88" s="245">
        <v>2.1</v>
      </c>
      <c r="J88" s="245">
        <v>1.6</v>
      </c>
      <c r="K88" s="246">
        <v>8.4</v>
      </c>
      <c r="L88" s="246">
        <v>8.4</v>
      </c>
      <c r="M88" s="246">
        <v>8.5</v>
      </c>
      <c r="N88" s="255">
        <v>6</v>
      </c>
      <c r="O88" s="257">
        <v>8</v>
      </c>
      <c r="P88" s="257">
        <v>6</v>
      </c>
      <c r="Q88" s="106" t="s">
        <v>11</v>
      </c>
    </row>
    <row r="89" spans="2:17" ht="21.75" customHeight="1" x14ac:dyDescent="0.2">
      <c r="B89" s="210" t="s">
        <v>150</v>
      </c>
      <c r="C89" s="244"/>
      <c r="D89" s="108">
        <v>80</v>
      </c>
      <c r="E89" s="113" t="s">
        <v>257</v>
      </c>
      <c r="F89" s="108" t="s">
        <v>151</v>
      </c>
      <c r="G89" s="107" t="s">
        <v>4</v>
      </c>
      <c r="H89" s="245">
        <v>0.5</v>
      </c>
      <c r="I89" s="245">
        <v>0.5</v>
      </c>
      <c r="J89" s="245">
        <v>0.6</v>
      </c>
      <c r="K89" s="246">
        <v>9.9</v>
      </c>
      <c r="L89" s="248">
        <v>10</v>
      </c>
      <c r="M89" s="248">
        <v>10</v>
      </c>
      <c r="N89" s="255">
        <v>1</v>
      </c>
      <c r="O89" s="257">
        <v>1</v>
      </c>
      <c r="P89" s="257">
        <v>1</v>
      </c>
      <c r="Q89" s="114" t="s">
        <v>217</v>
      </c>
    </row>
    <row r="90" spans="2:17" ht="21.75" customHeight="1" x14ac:dyDescent="0.2">
      <c r="B90" s="93"/>
      <c r="C90" s="251" t="s">
        <v>152</v>
      </c>
      <c r="D90" s="108">
        <v>81</v>
      </c>
      <c r="E90" s="109" t="s">
        <v>257</v>
      </c>
      <c r="F90" s="108" t="s">
        <v>262</v>
      </c>
      <c r="G90" s="107" t="s">
        <v>4</v>
      </c>
      <c r="H90" s="245">
        <v>0.5</v>
      </c>
      <c r="I90" s="245">
        <v>0.7</v>
      </c>
      <c r="J90" s="245">
        <v>0.7</v>
      </c>
      <c r="K90" s="248">
        <v>11</v>
      </c>
      <c r="L90" s="248">
        <v>11</v>
      </c>
      <c r="M90" s="248">
        <v>11</v>
      </c>
      <c r="N90" s="255">
        <v>2</v>
      </c>
      <c r="O90" s="257">
        <v>2</v>
      </c>
      <c r="P90" s="257">
        <v>1</v>
      </c>
      <c r="Q90" s="106" t="s">
        <v>11</v>
      </c>
    </row>
    <row r="91" spans="2:17" ht="21.75" customHeight="1" x14ac:dyDescent="0.2">
      <c r="B91" s="93" t="s">
        <v>153</v>
      </c>
      <c r="C91" s="244"/>
      <c r="D91" s="108">
        <v>82</v>
      </c>
      <c r="E91" s="113" t="s">
        <v>257</v>
      </c>
      <c r="F91" s="108" t="s">
        <v>154</v>
      </c>
      <c r="G91" s="107" t="s">
        <v>4</v>
      </c>
      <c r="H91" s="245">
        <v>1.5</v>
      </c>
      <c r="I91" s="245">
        <v>1.3</v>
      </c>
      <c r="J91" s="245">
        <v>1.2</v>
      </c>
      <c r="K91" s="246">
        <v>9.6999999999999993</v>
      </c>
      <c r="L91" s="246">
        <v>9.3000000000000007</v>
      </c>
      <c r="M91" s="246">
        <v>9.4</v>
      </c>
      <c r="N91" s="255">
        <v>7</v>
      </c>
      <c r="O91" s="257">
        <v>5</v>
      </c>
      <c r="P91" s="257">
        <v>4</v>
      </c>
      <c r="Q91" s="106" t="s">
        <v>11</v>
      </c>
    </row>
    <row r="92" spans="2:17" ht="21.75" customHeight="1" x14ac:dyDescent="0.2">
      <c r="B92" s="210" t="s">
        <v>155</v>
      </c>
      <c r="C92" s="249"/>
      <c r="D92" s="108">
        <v>83</v>
      </c>
      <c r="E92" s="108"/>
      <c r="F92" s="108" t="s">
        <v>156</v>
      </c>
      <c r="G92" s="107" t="s">
        <v>13</v>
      </c>
      <c r="H92" s="245">
        <v>0.8</v>
      </c>
      <c r="I92" s="245">
        <v>0.9</v>
      </c>
      <c r="J92" s="245">
        <v>0.7</v>
      </c>
      <c r="K92" s="248">
        <v>11</v>
      </c>
      <c r="L92" s="248">
        <v>12</v>
      </c>
      <c r="M92" s="248">
        <v>11</v>
      </c>
      <c r="N92" s="255">
        <v>5</v>
      </c>
      <c r="O92" s="257">
        <v>8</v>
      </c>
      <c r="P92" s="257">
        <v>6</v>
      </c>
      <c r="Q92" s="106" t="s">
        <v>11</v>
      </c>
    </row>
    <row r="93" spans="2:17" ht="21.75" customHeight="1" x14ac:dyDescent="0.2">
      <c r="B93" s="93"/>
      <c r="C93" s="244"/>
      <c r="D93" s="108">
        <v>84</v>
      </c>
      <c r="E93" s="109" t="s">
        <v>257</v>
      </c>
      <c r="F93" s="108" t="s">
        <v>157</v>
      </c>
      <c r="G93" s="107" t="s">
        <v>13</v>
      </c>
      <c r="H93" s="245">
        <v>1.9</v>
      </c>
      <c r="I93" s="245">
        <v>1.5</v>
      </c>
      <c r="J93" s="245">
        <v>1.2</v>
      </c>
      <c r="K93" s="246">
        <v>8.1999999999999993</v>
      </c>
      <c r="L93" s="246">
        <v>8.1999999999999993</v>
      </c>
      <c r="M93" s="246">
        <v>8.6999999999999993</v>
      </c>
      <c r="N93" s="255">
        <v>10</v>
      </c>
      <c r="O93" s="257">
        <v>9</v>
      </c>
      <c r="P93" s="257">
        <v>7</v>
      </c>
      <c r="Q93" s="106" t="s">
        <v>11</v>
      </c>
    </row>
    <row r="94" spans="2:17" ht="21.75" customHeight="1" x14ac:dyDescent="0.2">
      <c r="B94" s="210" t="s">
        <v>158</v>
      </c>
      <c r="C94" s="249"/>
      <c r="D94" s="108">
        <v>85</v>
      </c>
      <c r="E94" s="113" t="s">
        <v>257</v>
      </c>
      <c r="F94" s="108" t="s">
        <v>159</v>
      </c>
      <c r="G94" s="107" t="s">
        <v>4</v>
      </c>
      <c r="H94" s="245">
        <v>1.8</v>
      </c>
      <c r="I94" s="245">
        <v>1.4</v>
      </c>
      <c r="J94" s="245">
        <v>0.9</v>
      </c>
      <c r="K94" s="246">
        <v>8.8000000000000007</v>
      </c>
      <c r="L94" s="246">
        <v>9.1999999999999993</v>
      </c>
      <c r="M94" s="248">
        <v>11</v>
      </c>
      <c r="N94" s="255">
        <v>11</v>
      </c>
      <c r="O94" s="257">
        <v>8</v>
      </c>
      <c r="P94" s="257">
        <v>9</v>
      </c>
      <c r="Q94" s="106" t="s">
        <v>223</v>
      </c>
    </row>
    <row r="95" spans="2:17" ht="21.75" customHeight="1" x14ac:dyDescent="0.2">
      <c r="B95" s="93"/>
      <c r="C95" s="244"/>
      <c r="D95" s="108">
        <v>86</v>
      </c>
      <c r="E95" s="108"/>
      <c r="F95" s="108" t="s">
        <v>160</v>
      </c>
      <c r="G95" s="107" t="s">
        <v>4</v>
      </c>
      <c r="H95" s="245">
        <v>0.8</v>
      </c>
      <c r="I95" s="245">
        <v>1.6</v>
      </c>
      <c r="J95" s="245">
        <v>1.6</v>
      </c>
      <c r="K95" s="253">
        <v>8.6999999999999993</v>
      </c>
      <c r="L95" s="253">
        <v>8.3000000000000007</v>
      </c>
      <c r="M95" s="253">
        <v>8.8000000000000007</v>
      </c>
      <c r="N95" s="255">
        <v>31</v>
      </c>
      <c r="O95" s="257">
        <v>12</v>
      </c>
      <c r="P95" s="257">
        <v>16</v>
      </c>
      <c r="Q95" s="106" t="s">
        <v>11</v>
      </c>
    </row>
    <row r="96" spans="2:17" ht="21.75" customHeight="1" x14ac:dyDescent="0.2">
      <c r="B96" s="93" t="s">
        <v>161</v>
      </c>
      <c r="C96" s="244"/>
      <c r="D96" s="108">
        <v>87</v>
      </c>
      <c r="E96" s="109" t="s">
        <v>257</v>
      </c>
      <c r="F96" s="108" t="s">
        <v>263</v>
      </c>
      <c r="G96" s="107" t="s">
        <v>13</v>
      </c>
      <c r="H96" s="245">
        <v>1.3</v>
      </c>
      <c r="I96" s="245">
        <v>1.2</v>
      </c>
      <c r="J96" s="245">
        <v>1.2</v>
      </c>
      <c r="K96" s="246">
        <v>9.8000000000000007</v>
      </c>
      <c r="L96" s="248">
        <v>10</v>
      </c>
      <c r="M96" s="248">
        <v>10</v>
      </c>
      <c r="N96" s="255">
        <v>23</v>
      </c>
      <c r="O96" s="257">
        <v>13</v>
      </c>
      <c r="P96" s="257">
        <v>16</v>
      </c>
      <c r="Q96" s="101" t="s">
        <v>11</v>
      </c>
    </row>
    <row r="97" spans="2:17" ht="21.75" customHeight="1" x14ac:dyDescent="0.2">
      <c r="B97" s="93" t="s">
        <v>162</v>
      </c>
      <c r="C97" s="244"/>
      <c r="D97" s="108">
        <v>88</v>
      </c>
      <c r="E97" s="113" t="s">
        <v>257</v>
      </c>
      <c r="F97" s="108" t="s">
        <v>163</v>
      </c>
      <c r="G97" s="107" t="s">
        <v>13</v>
      </c>
      <c r="H97" s="245">
        <v>1.2</v>
      </c>
      <c r="I97" s="245">
        <v>1.1000000000000001</v>
      </c>
      <c r="J97" s="245">
        <v>1.2</v>
      </c>
      <c r="K97" s="246">
        <v>8.3000000000000007</v>
      </c>
      <c r="L97" s="246">
        <v>9.1</v>
      </c>
      <c r="M97" s="246">
        <v>8.6</v>
      </c>
      <c r="N97" s="258">
        <v>5</v>
      </c>
      <c r="O97" s="256">
        <v>7</v>
      </c>
      <c r="P97" s="256">
        <v>5</v>
      </c>
      <c r="Q97" s="101" t="s">
        <v>11</v>
      </c>
    </row>
    <row r="98" spans="2:17" ht="21.75" customHeight="1" x14ac:dyDescent="0.2">
      <c r="B98" s="93" t="s">
        <v>164</v>
      </c>
      <c r="C98" s="244"/>
      <c r="D98" s="108">
        <v>89</v>
      </c>
      <c r="E98" s="108"/>
      <c r="F98" s="108" t="s">
        <v>165</v>
      </c>
      <c r="G98" s="107" t="s">
        <v>33</v>
      </c>
      <c r="H98" s="245">
        <v>1.1000000000000001</v>
      </c>
      <c r="I98" s="245">
        <v>1</v>
      </c>
      <c r="J98" s="245">
        <v>1.3</v>
      </c>
      <c r="K98" s="246">
        <v>9</v>
      </c>
      <c r="L98" s="246">
        <v>9.4</v>
      </c>
      <c r="M98" s="246">
        <v>8.8000000000000007</v>
      </c>
      <c r="N98" s="247">
        <v>7</v>
      </c>
      <c r="O98" s="257">
        <v>3</v>
      </c>
      <c r="P98" s="257">
        <v>2</v>
      </c>
      <c r="Q98" s="106" t="s">
        <v>11</v>
      </c>
    </row>
    <row r="99" spans="2:17" ht="21.75" customHeight="1" x14ac:dyDescent="0.2">
      <c r="B99" s="93" t="s">
        <v>166</v>
      </c>
      <c r="C99" s="244"/>
      <c r="D99" s="108">
        <v>90</v>
      </c>
      <c r="E99" s="109" t="s">
        <v>257</v>
      </c>
      <c r="F99" s="108" t="s">
        <v>167</v>
      </c>
      <c r="G99" s="107" t="s">
        <v>4</v>
      </c>
      <c r="H99" s="245">
        <v>0.6</v>
      </c>
      <c r="I99" s="245">
        <v>0.7</v>
      </c>
      <c r="J99" s="245">
        <v>0.6</v>
      </c>
      <c r="K99" s="246">
        <v>9.1</v>
      </c>
      <c r="L99" s="246">
        <v>9.3000000000000007</v>
      </c>
      <c r="M99" s="246">
        <v>9.5</v>
      </c>
      <c r="N99" s="259">
        <v>2</v>
      </c>
      <c r="O99" s="259">
        <v>3</v>
      </c>
      <c r="P99" s="259">
        <v>1</v>
      </c>
      <c r="Q99" s="106" t="s">
        <v>11</v>
      </c>
    </row>
    <row r="100" spans="2:17" ht="21.75" customHeight="1" x14ac:dyDescent="0.2">
      <c r="B100" s="210" t="s">
        <v>168</v>
      </c>
      <c r="C100" s="249"/>
      <c r="D100" s="108">
        <v>91</v>
      </c>
      <c r="E100" s="108"/>
      <c r="F100" s="108" t="s">
        <v>264</v>
      </c>
      <c r="G100" s="107" t="s">
        <v>13</v>
      </c>
      <c r="H100" s="245">
        <v>1</v>
      </c>
      <c r="I100" s="245">
        <v>1.4</v>
      </c>
      <c r="J100" s="245">
        <v>1</v>
      </c>
      <c r="K100" s="246">
        <v>9.1999999999999993</v>
      </c>
      <c r="L100" s="246">
        <v>9</v>
      </c>
      <c r="M100" s="246">
        <v>8.8000000000000007</v>
      </c>
      <c r="N100" s="259">
        <v>9</v>
      </c>
      <c r="O100" s="259">
        <v>9</v>
      </c>
      <c r="P100" s="259">
        <v>8</v>
      </c>
      <c r="Q100" s="106" t="s">
        <v>169</v>
      </c>
    </row>
    <row r="101" spans="2:17" ht="21.75" customHeight="1" x14ac:dyDescent="0.2">
      <c r="B101" s="93"/>
      <c r="C101" s="244"/>
      <c r="D101" s="108">
        <v>92</v>
      </c>
      <c r="E101" s="109" t="s">
        <v>257</v>
      </c>
      <c r="F101" s="108" t="s">
        <v>170</v>
      </c>
      <c r="G101" s="107" t="s">
        <v>13</v>
      </c>
      <c r="H101" s="245">
        <v>1.8</v>
      </c>
      <c r="I101" s="245">
        <v>2.5</v>
      </c>
      <c r="J101" s="245">
        <v>2.2000000000000002</v>
      </c>
      <c r="K101" s="246">
        <v>8.5</v>
      </c>
      <c r="L101" s="246">
        <v>7.9</v>
      </c>
      <c r="M101" s="246">
        <v>8.1999999999999993</v>
      </c>
      <c r="N101" s="259">
        <v>9</v>
      </c>
      <c r="O101" s="259">
        <v>7</v>
      </c>
      <c r="P101" s="259">
        <v>10</v>
      </c>
      <c r="Q101" s="106" t="s">
        <v>11</v>
      </c>
    </row>
    <row r="102" spans="2:17" ht="21.75" customHeight="1" x14ac:dyDescent="0.2">
      <c r="B102" s="210" t="s">
        <v>171</v>
      </c>
      <c r="C102" s="249"/>
      <c r="D102" s="108">
        <v>93</v>
      </c>
      <c r="E102" s="108"/>
      <c r="F102" s="108" t="s">
        <v>265</v>
      </c>
      <c r="G102" s="107" t="s">
        <v>4</v>
      </c>
      <c r="H102" s="245">
        <v>0.8</v>
      </c>
      <c r="I102" s="245">
        <v>1.7</v>
      </c>
      <c r="J102" s="245">
        <v>1.5</v>
      </c>
      <c r="K102" s="246">
        <v>9.5</v>
      </c>
      <c r="L102" s="248">
        <v>10</v>
      </c>
      <c r="M102" s="248">
        <v>11</v>
      </c>
      <c r="N102" s="259">
        <v>18</v>
      </c>
      <c r="O102" s="259">
        <v>12</v>
      </c>
      <c r="P102" s="259">
        <v>9</v>
      </c>
      <c r="Q102" s="106" t="s">
        <v>11</v>
      </c>
    </row>
    <row r="103" spans="2:17" ht="21.75" customHeight="1" x14ac:dyDescent="0.2">
      <c r="B103" s="210"/>
      <c r="C103" s="244"/>
      <c r="D103" s="108">
        <v>94</v>
      </c>
      <c r="E103" s="109" t="s">
        <v>257</v>
      </c>
      <c r="F103" s="108" t="s">
        <v>172</v>
      </c>
      <c r="G103" s="107" t="s">
        <v>4</v>
      </c>
      <c r="H103" s="245">
        <v>2.1</v>
      </c>
      <c r="I103" s="245">
        <v>2.2000000000000002</v>
      </c>
      <c r="J103" s="245">
        <v>1.9</v>
      </c>
      <c r="K103" s="246">
        <v>9</v>
      </c>
      <c r="L103" s="246">
        <v>8.6</v>
      </c>
      <c r="M103" s="246">
        <v>9.1</v>
      </c>
      <c r="N103" s="259">
        <v>14</v>
      </c>
      <c r="O103" s="259">
        <v>12</v>
      </c>
      <c r="P103" s="259">
        <v>10</v>
      </c>
      <c r="Q103" s="106" t="s">
        <v>11</v>
      </c>
    </row>
    <row r="104" spans="2:17" ht="21.75" customHeight="1" x14ac:dyDescent="0.2">
      <c r="B104" s="234"/>
      <c r="C104" s="260" t="s">
        <v>173</v>
      </c>
      <c r="D104" s="108">
        <v>95</v>
      </c>
      <c r="E104" s="112" t="s">
        <v>257</v>
      </c>
      <c r="F104" s="111" t="s">
        <v>174</v>
      </c>
      <c r="G104" s="110" t="s">
        <v>4</v>
      </c>
      <c r="H104" s="261">
        <v>0.5</v>
      </c>
      <c r="I104" s="261">
        <v>0.7</v>
      </c>
      <c r="J104" s="261">
        <v>0.5</v>
      </c>
      <c r="K104" s="262">
        <v>9.8000000000000007</v>
      </c>
      <c r="L104" s="263">
        <v>10</v>
      </c>
      <c r="M104" s="263">
        <v>10</v>
      </c>
      <c r="N104" s="264">
        <v>5</v>
      </c>
      <c r="O104" s="264">
        <v>4</v>
      </c>
      <c r="P104" s="264">
        <v>1</v>
      </c>
      <c r="Q104" s="82" t="s">
        <v>223</v>
      </c>
    </row>
    <row r="105" spans="2:17" ht="21.75" customHeight="1" x14ac:dyDescent="0.2">
      <c r="B105" s="265" t="s">
        <v>175</v>
      </c>
      <c r="C105" s="92"/>
      <c r="D105" s="108">
        <v>96</v>
      </c>
      <c r="E105" s="108"/>
      <c r="F105" s="108" t="s">
        <v>176</v>
      </c>
      <c r="G105" s="107" t="s">
        <v>33</v>
      </c>
      <c r="H105" s="245">
        <v>1.4</v>
      </c>
      <c r="I105" s="245">
        <v>3.6</v>
      </c>
      <c r="J105" s="245">
        <v>1.1000000000000001</v>
      </c>
      <c r="K105" s="246">
        <v>9.5</v>
      </c>
      <c r="L105" s="246">
        <v>8.4</v>
      </c>
      <c r="M105" s="246">
        <v>7.7</v>
      </c>
      <c r="N105" s="259">
        <v>30</v>
      </c>
      <c r="O105" s="259">
        <v>17</v>
      </c>
      <c r="P105" s="259">
        <v>13</v>
      </c>
      <c r="Q105" s="106" t="s">
        <v>177</v>
      </c>
    </row>
    <row r="106" spans="2:17" ht="21.75" customHeight="1" x14ac:dyDescent="0.2">
      <c r="B106" s="210" t="s">
        <v>178</v>
      </c>
      <c r="D106" s="108">
        <v>97</v>
      </c>
      <c r="E106" s="108"/>
      <c r="F106" s="108" t="s">
        <v>179</v>
      </c>
      <c r="G106" s="107" t="s">
        <v>4</v>
      </c>
      <c r="H106" s="245">
        <v>1.4</v>
      </c>
      <c r="I106" s="245">
        <v>1.6</v>
      </c>
      <c r="J106" s="245">
        <v>0.9</v>
      </c>
      <c r="K106" s="266">
        <v>10</v>
      </c>
      <c r="L106" s="266">
        <v>10</v>
      </c>
      <c r="M106" s="266">
        <v>10</v>
      </c>
      <c r="N106" s="259">
        <v>11</v>
      </c>
      <c r="O106" s="259">
        <v>5</v>
      </c>
      <c r="P106" s="259">
        <v>2</v>
      </c>
      <c r="Q106" s="106" t="s">
        <v>180</v>
      </c>
    </row>
    <row r="107" spans="2:17" ht="21.75" customHeight="1" x14ac:dyDescent="0.2">
      <c r="B107" s="210"/>
      <c r="D107" s="108">
        <v>98</v>
      </c>
      <c r="E107" s="109" t="s">
        <v>257</v>
      </c>
      <c r="F107" s="108" t="s">
        <v>181</v>
      </c>
      <c r="G107" s="107" t="s">
        <v>4</v>
      </c>
      <c r="H107" s="245">
        <v>0.8</v>
      </c>
      <c r="I107" s="245">
        <v>1</v>
      </c>
      <c r="J107" s="245">
        <v>0.9</v>
      </c>
      <c r="K107" s="246">
        <v>8.6</v>
      </c>
      <c r="L107" s="246">
        <v>8.5</v>
      </c>
      <c r="M107" s="246">
        <v>8</v>
      </c>
      <c r="N107" s="259">
        <v>5</v>
      </c>
      <c r="O107" s="259">
        <v>5</v>
      </c>
      <c r="P107" s="259">
        <v>4</v>
      </c>
      <c r="Q107" s="106" t="s">
        <v>11</v>
      </c>
    </row>
    <row r="108" spans="2:17" ht="21.75" customHeight="1" x14ac:dyDescent="0.2">
      <c r="B108" s="93"/>
      <c r="C108" s="92"/>
      <c r="D108" s="108">
        <v>99</v>
      </c>
      <c r="E108" s="8"/>
      <c r="F108" s="108" t="s">
        <v>182</v>
      </c>
      <c r="G108" s="107" t="s">
        <v>4</v>
      </c>
      <c r="H108" s="245">
        <v>0.7</v>
      </c>
      <c r="I108" s="245">
        <v>1.5</v>
      </c>
      <c r="J108" s="245">
        <v>0.9</v>
      </c>
      <c r="K108" s="246">
        <v>9.4</v>
      </c>
      <c r="L108" s="246">
        <v>9.6</v>
      </c>
      <c r="M108" s="246">
        <v>9.4</v>
      </c>
      <c r="N108" s="259">
        <v>7</v>
      </c>
      <c r="O108" s="259">
        <v>10</v>
      </c>
      <c r="P108" s="259">
        <v>6</v>
      </c>
      <c r="Q108" s="106" t="s">
        <v>11</v>
      </c>
    </row>
    <row r="109" spans="2:17" ht="19.899999999999999" customHeight="1" x14ac:dyDescent="0.2">
      <c r="B109" s="320" t="s">
        <v>215</v>
      </c>
      <c r="C109" s="321"/>
      <c r="D109" s="324" t="s">
        <v>224</v>
      </c>
      <c r="E109" s="331" t="s">
        <v>226</v>
      </c>
      <c r="F109" s="332" t="s">
        <v>245</v>
      </c>
      <c r="G109" s="333"/>
      <c r="H109" s="328" t="s">
        <v>255</v>
      </c>
      <c r="I109" s="329"/>
      <c r="J109" s="330"/>
      <c r="K109" s="328" t="s">
        <v>0</v>
      </c>
      <c r="L109" s="329"/>
      <c r="M109" s="329"/>
      <c r="N109" s="328" t="s">
        <v>1</v>
      </c>
      <c r="O109" s="329"/>
      <c r="P109" s="330"/>
      <c r="Q109" s="326" t="s">
        <v>247</v>
      </c>
    </row>
    <row r="110" spans="2:17" ht="70.5" customHeight="1" thickBot="1" x14ac:dyDescent="0.25">
      <c r="B110" s="322"/>
      <c r="C110" s="323"/>
      <c r="D110" s="325"/>
      <c r="E110" s="325"/>
      <c r="F110" s="334"/>
      <c r="G110" s="335"/>
      <c r="H110" s="209" t="s">
        <v>274</v>
      </c>
      <c r="I110" s="209" t="s">
        <v>280</v>
      </c>
      <c r="J110" s="209" t="s">
        <v>836</v>
      </c>
      <c r="K110" s="209" t="s">
        <v>274</v>
      </c>
      <c r="L110" s="209" t="s">
        <v>280</v>
      </c>
      <c r="M110" s="209" t="s">
        <v>836</v>
      </c>
      <c r="N110" s="209" t="s">
        <v>274</v>
      </c>
      <c r="O110" s="209" t="s">
        <v>280</v>
      </c>
      <c r="P110" s="209" t="s">
        <v>836</v>
      </c>
      <c r="Q110" s="327"/>
    </row>
    <row r="111" spans="2:17" ht="21.75" customHeight="1" thickTop="1" x14ac:dyDescent="0.2">
      <c r="B111" s="210" t="s">
        <v>183</v>
      </c>
      <c r="D111" s="7">
        <v>100</v>
      </c>
      <c r="E111" s="7"/>
      <c r="F111" s="5" t="s">
        <v>184</v>
      </c>
      <c r="G111" s="107" t="s">
        <v>17</v>
      </c>
      <c r="H111" s="245">
        <v>0.7</v>
      </c>
      <c r="I111" s="245">
        <v>0.8</v>
      </c>
      <c r="J111" s="245">
        <v>0.9</v>
      </c>
      <c r="K111" s="242">
        <v>9.5</v>
      </c>
      <c r="L111" s="242">
        <v>9.5</v>
      </c>
      <c r="M111" s="242">
        <v>9.5</v>
      </c>
      <c r="N111" s="267">
        <v>12</v>
      </c>
      <c r="O111" s="267">
        <v>9</v>
      </c>
      <c r="P111" s="267">
        <v>6</v>
      </c>
      <c r="Q111" s="106" t="s">
        <v>180</v>
      </c>
    </row>
    <row r="112" spans="2:17" ht="21.75" customHeight="1" x14ac:dyDescent="0.2">
      <c r="B112" s="93"/>
      <c r="C112" s="92"/>
      <c r="D112" s="7">
        <v>101</v>
      </c>
      <c r="E112" s="6" t="s">
        <v>257</v>
      </c>
      <c r="F112" s="5" t="s">
        <v>185</v>
      </c>
      <c r="G112" s="107" t="s">
        <v>17</v>
      </c>
      <c r="H112" s="245">
        <v>0.9</v>
      </c>
      <c r="I112" s="245">
        <v>1.1000000000000001</v>
      </c>
      <c r="J112" s="245">
        <v>0.7</v>
      </c>
      <c r="K112" s="246">
        <v>9.3000000000000007</v>
      </c>
      <c r="L112" s="246">
        <v>9.6</v>
      </c>
      <c r="M112" s="246">
        <v>9.6999999999999993</v>
      </c>
      <c r="N112" s="259">
        <v>8</v>
      </c>
      <c r="O112" s="259">
        <v>5</v>
      </c>
      <c r="P112" s="259">
        <v>5</v>
      </c>
      <c r="Q112" s="106" t="s">
        <v>11</v>
      </c>
    </row>
    <row r="113" spans="2:17" ht="21.75" customHeight="1" x14ac:dyDescent="0.2">
      <c r="B113" s="210" t="s">
        <v>186</v>
      </c>
      <c r="D113" s="7">
        <v>102</v>
      </c>
      <c r="E113" s="6" t="s">
        <v>257</v>
      </c>
      <c r="F113" s="5" t="s">
        <v>187</v>
      </c>
      <c r="G113" s="107" t="s">
        <v>13</v>
      </c>
      <c r="H113" s="245">
        <v>0.9</v>
      </c>
      <c r="I113" s="245">
        <v>1</v>
      </c>
      <c r="J113" s="245">
        <v>1</v>
      </c>
      <c r="K113" s="246">
        <v>9.4</v>
      </c>
      <c r="L113" s="246">
        <v>9.1</v>
      </c>
      <c r="M113" s="246">
        <v>9.6</v>
      </c>
      <c r="N113" s="259">
        <v>2</v>
      </c>
      <c r="O113" s="259">
        <v>2</v>
      </c>
      <c r="P113" s="259">
        <v>3</v>
      </c>
      <c r="Q113" s="106" t="s">
        <v>188</v>
      </c>
    </row>
    <row r="114" spans="2:17" ht="21.75" customHeight="1" x14ac:dyDescent="0.2">
      <c r="B114" s="210"/>
      <c r="D114" s="7">
        <v>103</v>
      </c>
      <c r="E114" s="7"/>
      <c r="F114" s="5" t="s">
        <v>84</v>
      </c>
      <c r="G114" s="107" t="s">
        <v>17</v>
      </c>
      <c r="H114" s="245">
        <v>1.1000000000000001</v>
      </c>
      <c r="I114" s="245">
        <v>1.1000000000000001</v>
      </c>
      <c r="J114" s="245">
        <v>1.1000000000000001</v>
      </c>
      <c r="K114" s="246">
        <v>8.9</v>
      </c>
      <c r="L114" s="246">
        <v>8.8000000000000007</v>
      </c>
      <c r="M114" s="246">
        <v>8.8000000000000007</v>
      </c>
      <c r="N114" s="259">
        <v>16</v>
      </c>
      <c r="O114" s="259">
        <v>8</v>
      </c>
      <c r="P114" s="259">
        <v>5</v>
      </c>
      <c r="Q114" s="106" t="s">
        <v>11</v>
      </c>
    </row>
    <row r="115" spans="2:17" ht="21.75" customHeight="1" x14ac:dyDescent="0.2">
      <c r="B115" s="93"/>
      <c r="C115" s="92"/>
      <c r="D115" s="7">
        <v>104</v>
      </c>
      <c r="E115" s="6" t="s">
        <v>257</v>
      </c>
      <c r="F115" s="5" t="s">
        <v>189</v>
      </c>
      <c r="G115" s="107" t="s">
        <v>17</v>
      </c>
      <c r="H115" s="245">
        <v>1</v>
      </c>
      <c r="I115" s="245">
        <v>1.3</v>
      </c>
      <c r="J115" s="245">
        <v>1.3</v>
      </c>
      <c r="K115" s="246">
        <v>7.8</v>
      </c>
      <c r="L115" s="246">
        <v>8</v>
      </c>
      <c r="M115" s="246">
        <v>7.9</v>
      </c>
      <c r="N115" s="259">
        <v>7</v>
      </c>
      <c r="O115" s="259">
        <v>7</v>
      </c>
      <c r="P115" s="259">
        <v>9</v>
      </c>
      <c r="Q115" s="106" t="s">
        <v>11</v>
      </c>
    </row>
    <row r="116" spans="2:17" ht="21.75" customHeight="1" x14ac:dyDescent="0.2">
      <c r="B116" s="210" t="s">
        <v>190</v>
      </c>
      <c r="D116" s="7">
        <v>105</v>
      </c>
      <c r="E116" s="7"/>
      <c r="F116" s="5" t="s">
        <v>191</v>
      </c>
      <c r="G116" s="107" t="s">
        <v>33</v>
      </c>
      <c r="H116" s="245">
        <v>1.8</v>
      </c>
      <c r="I116" s="245">
        <v>1.4</v>
      </c>
      <c r="J116" s="245">
        <v>1.5</v>
      </c>
      <c r="K116" s="246">
        <v>9.8000000000000007</v>
      </c>
      <c r="L116" s="246">
        <v>9.9</v>
      </c>
      <c r="M116" s="246">
        <v>9.9</v>
      </c>
      <c r="N116" s="259">
        <v>13</v>
      </c>
      <c r="O116" s="259">
        <v>12</v>
      </c>
      <c r="P116" s="259">
        <v>6</v>
      </c>
      <c r="Q116" s="106" t="s">
        <v>192</v>
      </c>
    </row>
    <row r="117" spans="2:17" ht="21.75" customHeight="1" x14ac:dyDescent="0.2">
      <c r="B117" s="93"/>
      <c r="C117" s="92"/>
      <c r="D117" s="7">
        <v>106</v>
      </c>
      <c r="E117" s="8"/>
      <c r="F117" s="5" t="s">
        <v>193</v>
      </c>
      <c r="G117" s="107" t="s">
        <v>33</v>
      </c>
      <c r="H117" s="245">
        <v>1.3</v>
      </c>
      <c r="I117" s="245">
        <v>1.4</v>
      </c>
      <c r="J117" s="245">
        <v>1.2</v>
      </c>
      <c r="K117" s="246">
        <v>8.1</v>
      </c>
      <c r="L117" s="246">
        <v>8.1</v>
      </c>
      <c r="M117" s="246">
        <v>7.5</v>
      </c>
      <c r="N117" s="259">
        <v>11</v>
      </c>
      <c r="O117" s="259">
        <v>12</v>
      </c>
      <c r="P117" s="259">
        <v>3</v>
      </c>
      <c r="Q117" s="106" t="s">
        <v>11</v>
      </c>
    </row>
    <row r="118" spans="2:17" ht="21.75" customHeight="1" x14ac:dyDescent="0.2">
      <c r="B118" s="210" t="s">
        <v>194</v>
      </c>
      <c r="D118" s="7">
        <v>107</v>
      </c>
      <c r="E118" s="6" t="s">
        <v>257</v>
      </c>
      <c r="F118" s="5" t="s">
        <v>195</v>
      </c>
      <c r="G118" s="107" t="s">
        <v>4</v>
      </c>
      <c r="H118" s="245">
        <v>1</v>
      </c>
      <c r="I118" s="245">
        <v>1.1000000000000001</v>
      </c>
      <c r="J118" s="245">
        <v>1</v>
      </c>
      <c r="K118" s="246">
        <v>9.3000000000000007</v>
      </c>
      <c r="L118" s="246">
        <v>9.5</v>
      </c>
      <c r="M118" s="246">
        <v>9.5</v>
      </c>
      <c r="N118" s="259">
        <v>9</v>
      </c>
      <c r="O118" s="259">
        <v>5</v>
      </c>
      <c r="P118" s="259">
        <v>7</v>
      </c>
      <c r="Q118" s="106" t="s">
        <v>188</v>
      </c>
    </row>
    <row r="119" spans="2:17" ht="21.75" customHeight="1" x14ac:dyDescent="0.2">
      <c r="B119" s="210"/>
      <c r="D119" s="7">
        <v>108</v>
      </c>
      <c r="E119" s="7"/>
      <c r="F119" s="5" t="s">
        <v>196</v>
      </c>
      <c r="G119" s="107" t="s">
        <v>4</v>
      </c>
      <c r="H119" s="245">
        <v>0.6</v>
      </c>
      <c r="I119" s="245">
        <v>0.9</v>
      </c>
      <c r="J119" s="245">
        <v>0.7</v>
      </c>
      <c r="K119" s="248">
        <v>10</v>
      </c>
      <c r="L119" s="248">
        <v>11</v>
      </c>
      <c r="M119" s="248">
        <v>10</v>
      </c>
      <c r="N119" s="259">
        <v>1</v>
      </c>
      <c r="O119" s="259">
        <v>1</v>
      </c>
      <c r="P119" s="259">
        <v>2</v>
      </c>
      <c r="Q119" s="106" t="s">
        <v>11</v>
      </c>
    </row>
    <row r="120" spans="2:17" ht="21.75" customHeight="1" x14ac:dyDescent="0.2">
      <c r="B120" s="210"/>
      <c r="D120" s="7">
        <v>109</v>
      </c>
      <c r="E120" s="6" t="s">
        <v>257</v>
      </c>
      <c r="F120" s="5" t="s">
        <v>197</v>
      </c>
      <c r="G120" s="107" t="s">
        <v>13</v>
      </c>
      <c r="H120" s="245">
        <v>1.4</v>
      </c>
      <c r="I120" s="245">
        <v>1.7</v>
      </c>
      <c r="J120" s="245">
        <v>1.5</v>
      </c>
      <c r="K120" s="246">
        <v>8.6</v>
      </c>
      <c r="L120" s="246">
        <v>9.1999999999999993</v>
      </c>
      <c r="M120" s="246">
        <v>8.9</v>
      </c>
      <c r="N120" s="259">
        <v>12</v>
      </c>
      <c r="O120" s="259">
        <v>10</v>
      </c>
      <c r="P120" s="259">
        <v>11</v>
      </c>
      <c r="Q120" s="106" t="s">
        <v>271</v>
      </c>
    </row>
    <row r="121" spans="2:17" ht="21.75" customHeight="1" x14ac:dyDescent="0.2">
      <c r="B121" s="210"/>
      <c r="C121" s="92"/>
      <c r="D121" s="7">
        <v>110</v>
      </c>
      <c r="E121" s="7"/>
      <c r="F121" s="5" t="s">
        <v>198</v>
      </c>
      <c r="G121" s="107" t="s">
        <v>13</v>
      </c>
      <c r="H121" s="245">
        <v>1.4</v>
      </c>
      <c r="I121" s="245">
        <v>1.4</v>
      </c>
      <c r="J121" s="245">
        <v>1.1000000000000001</v>
      </c>
      <c r="K121" s="246">
        <v>9.8000000000000007</v>
      </c>
      <c r="L121" s="248">
        <v>11</v>
      </c>
      <c r="M121" s="248">
        <v>10</v>
      </c>
      <c r="N121" s="259">
        <v>19</v>
      </c>
      <c r="O121" s="259">
        <v>7</v>
      </c>
      <c r="P121" s="259">
        <v>4</v>
      </c>
      <c r="Q121" s="106" t="s">
        <v>192</v>
      </c>
    </row>
    <row r="122" spans="2:17" ht="21.75" customHeight="1" x14ac:dyDescent="0.2">
      <c r="B122" s="93"/>
      <c r="C122" s="222" t="s">
        <v>199</v>
      </c>
      <c r="D122" s="7">
        <v>111</v>
      </c>
      <c r="E122" s="6" t="s">
        <v>257</v>
      </c>
      <c r="F122" s="5" t="s">
        <v>200</v>
      </c>
      <c r="G122" s="107" t="s">
        <v>4</v>
      </c>
      <c r="H122" s="245">
        <v>0.8</v>
      </c>
      <c r="I122" s="245">
        <v>0.9</v>
      </c>
      <c r="J122" s="245">
        <v>0.9</v>
      </c>
      <c r="K122" s="246">
        <v>9.5</v>
      </c>
      <c r="L122" s="246">
        <v>9.8000000000000007</v>
      </c>
      <c r="M122" s="246">
        <v>9.8000000000000007</v>
      </c>
      <c r="N122" s="259">
        <v>6</v>
      </c>
      <c r="O122" s="259">
        <v>15</v>
      </c>
      <c r="P122" s="259">
        <v>8</v>
      </c>
      <c r="Q122" s="106" t="s">
        <v>188</v>
      </c>
    </row>
    <row r="123" spans="2:17" ht="21.75" customHeight="1" x14ac:dyDescent="0.2">
      <c r="B123" s="210" t="s">
        <v>266</v>
      </c>
      <c r="D123" s="7">
        <v>112</v>
      </c>
      <c r="E123" s="6" t="s">
        <v>257</v>
      </c>
      <c r="F123" s="5" t="s">
        <v>267</v>
      </c>
      <c r="G123" s="107" t="s">
        <v>4</v>
      </c>
      <c r="H123" s="245">
        <v>1.2</v>
      </c>
      <c r="I123" s="245">
        <v>1.1000000000000001</v>
      </c>
      <c r="J123" s="245">
        <v>0.9</v>
      </c>
      <c r="K123" s="248">
        <v>10</v>
      </c>
      <c r="L123" s="248">
        <v>10</v>
      </c>
      <c r="M123" s="248">
        <v>10</v>
      </c>
      <c r="N123" s="259">
        <v>5</v>
      </c>
      <c r="O123" s="259">
        <v>3</v>
      </c>
      <c r="P123" s="259">
        <v>2</v>
      </c>
      <c r="Q123" s="106" t="s">
        <v>201</v>
      </c>
    </row>
    <row r="124" spans="2:17" ht="21.75" customHeight="1" x14ac:dyDescent="0.2">
      <c r="B124" s="210"/>
      <c r="D124" s="7">
        <v>113</v>
      </c>
      <c r="E124" s="6" t="s">
        <v>257</v>
      </c>
      <c r="F124" s="5" t="s">
        <v>202</v>
      </c>
      <c r="G124" s="107" t="s">
        <v>13</v>
      </c>
      <c r="H124" s="245">
        <v>2.7</v>
      </c>
      <c r="I124" s="245">
        <v>1.8</v>
      </c>
      <c r="J124" s="245">
        <v>2.6</v>
      </c>
      <c r="K124" s="266">
        <v>12</v>
      </c>
      <c r="L124" s="266">
        <v>11</v>
      </c>
      <c r="M124" s="266">
        <v>11</v>
      </c>
      <c r="N124" s="259">
        <v>13</v>
      </c>
      <c r="O124" s="259">
        <v>9</v>
      </c>
      <c r="P124" s="259">
        <v>10</v>
      </c>
      <c r="Q124" s="106" t="s">
        <v>11</v>
      </c>
    </row>
    <row r="125" spans="2:17" ht="21.75" customHeight="1" x14ac:dyDescent="0.2">
      <c r="B125" s="93"/>
      <c r="C125" s="92"/>
      <c r="D125" s="7">
        <v>114</v>
      </c>
      <c r="E125" s="6" t="s">
        <v>257</v>
      </c>
      <c r="F125" s="5" t="s">
        <v>203</v>
      </c>
      <c r="G125" s="107" t="s">
        <v>17</v>
      </c>
      <c r="H125" s="245">
        <v>2.2000000000000002</v>
      </c>
      <c r="I125" s="245">
        <v>1.6</v>
      </c>
      <c r="J125" s="245">
        <v>2.1</v>
      </c>
      <c r="K125" s="246">
        <v>9.5</v>
      </c>
      <c r="L125" s="246">
        <v>8.9</v>
      </c>
      <c r="M125" s="246">
        <v>9.1</v>
      </c>
      <c r="N125" s="259">
        <v>13</v>
      </c>
      <c r="O125" s="259">
        <v>10</v>
      </c>
      <c r="P125" s="259">
        <v>10</v>
      </c>
      <c r="Q125" s="106" t="s">
        <v>11</v>
      </c>
    </row>
    <row r="126" spans="2:17" ht="21.75" customHeight="1" x14ac:dyDescent="0.2">
      <c r="B126" s="210" t="s">
        <v>204</v>
      </c>
      <c r="D126" s="7">
        <v>115</v>
      </c>
      <c r="E126" s="7"/>
      <c r="F126" s="5" t="s">
        <v>205</v>
      </c>
      <c r="G126" s="107" t="s">
        <v>17</v>
      </c>
      <c r="H126" s="245">
        <v>0.8</v>
      </c>
      <c r="I126" s="245">
        <v>1</v>
      </c>
      <c r="J126" s="245">
        <v>0.7</v>
      </c>
      <c r="K126" s="268">
        <v>9.6999999999999993</v>
      </c>
      <c r="L126" s="268">
        <v>9.3000000000000007</v>
      </c>
      <c r="M126" s="268">
        <v>9.6</v>
      </c>
      <c r="N126" s="259">
        <v>4</v>
      </c>
      <c r="O126" s="259">
        <v>7</v>
      </c>
      <c r="P126" s="259">
        <v>6</v>
      </c>
      <c r="Q126" s="106" t="s">
        <v>11</v>
      </c>
    </row>
    <row r="127" spans="2:17" ht="21.75" customHeight="1" x14ac:dyDescent="0.2">
      <c r="B127" s="210"/>
      <c r="D127" s="7">
        <v>116</v>
      </c>
      <c r="E127" s="7"/>
      <c r="F127" s="5" t="s">
        <v>268</v>
      </c>
      <c r="G127" s="107" t="s">
        <v>17</v>
      </c>
      <c r="H127" s="245">
        <v>0.9</v>
      </c>
      <c r="I127" s="245">
        <v>1</v>
      </c>
      <c r="J127" s="245">
        <v>0.8</v>
      </c>
      <c r="K127" s="248">
        <v>10</v>
      </c>
      <c r="L127" s="248">
        <v>10</v>
      </c>
      <c r="M127" s="248">
        <v>10</v>
      </c>
      <c r="N127" s="259">
        <v>6</v>
      </c>
      <c r="O127" s="259">
        <v>8</v>
      </c>
      <c r="P127" s="259">
        <v>7</v>
      </c>
      <c r="Q127" s="106" t="s">
        <v>11</v>
      </c>
    </row>
    <row r="128" spans="2:17" ht="21.75" customHeight="1" x14ac:dyDescent="0.2">
      <c r="B128" s="93"/>
      <c r="C128" s="92"/>
      <c r="D128" s="7">
        <v>117</v>
      </c>
      <c r="E128" s="6" t="s">
        <v>257</v>
      </c>
      <c r="F128" s="5" t="s">
        <v>206</v>
      </c>
      <c r="G128" s="107" t="s">
        <v>17</v>
      </c>
      <c r="H128" s="245">
        <v>1.4</v>
      </c>
      <c r="I128" s="245">
        <v>0.9</v>
      </c>
      <c r="J128" s="245">
        <v>0.8</v>
      </c>
      <c r="K128" s="246">
        <v>8.8000000000000007</v>
      </c>
      <c r="L128" s="246">
        <v>8.1999999999999993</v>
      </c>
      <c r="M128" s="246">
        <v>8.8000000000000007</v>
      </c>
      <c r="N128" s="259">
        <v>9</v>
      </c>
      <c r="O128" s="259">
        <v>10</v>
      </c>
      <c r="P128" s="259">
        <v>6</v>
      </c>
      <c r="Q128" s="106" t="s">
        <v>11</v>
      </c>
    </row>
    <row r="129" spans="2:17" ht="21.75" customHeight="1" x14ac:dyDescent="0.2">
      <c r="B129" s="99" t="s">
        <v>207</v>
      </c>
      <c r="C129" s="105"/>
      <c r="D129" s="7">
        <v>118</v>
      </c>
      <c r="E129" s="9" t="s">
        <v>257</v>
      </c>
      <c r="F129" s="10" t="s">
        <v>208</v>
      </c>
      <c r="G129" s="23" t="s">
        <v>27</v>
      </c>
      <c r="H129" s="104">
        <v>0.9</v>
      </c>
      <c r="I129" s="104">
        <v>0.9</v>
      </c>
      <c r="J129" s="104">
        <v>0.7</v>
      </c>
      <c r="K129" s="103">
        <v>7.5</v>
      </c>
      <c r="L129" s="103">
        <v>8.1</v>
      </c>
      <c r="M129" s="103">
        <v>8.1999999999999993</v>
      </c>
      <c r="N129" s="102">
        <v>4</v>
      </c>
      <c r="O129" s="102">
        <v>2</v>
      </c>
      <c r="P129" s="102">
        <v>2</v>
      </c>
      <c r="Q129" s="101" t="s">
        <v>209</v>
      </c>
    </row>
    <row r="130" spans="2:17" ht="21.75" customHeight="1" x14ac:dyDescent="0.2">
      <c r="B130" s="93"/>
      <c r="C130" s="100" t="s">
        <v>210</v>
      </c>
      <c r="D130" s="7">
        <v>119</v>
      </c>
      <c r="E130" s="12" t="s">
        <v>257</v>
      </c>
      <c r="F130" s="13" t="s">
        <v>269</v>
      </c>
      <c r="G130" s="24" t="s">
        <v>27</v>
      </c>
      <c r="H130" s="97">
        <v>3.7</v>
      </c>
      <c r="I130" s="97">
        <v>2.2000000000000002</v>
      </c>
      <c r="J130" s="97">
        <v>1</v>
      </c>
      <c r="K130" s="96">
        <v>5.9</v>
      </c>
      <c r="L130" s="96">
        <v>7.3</v>
      </c>
      <c r="M130" s="96">
        <v>8.5</v>
      </c>
      <c r="N130" s="95">
        <v>2</v>
      </c>
      <c r="O130" s="95">
        <v>2</v>
      </c>
      <c r="P130" s="95">
        <v>1</v>
      </c>
      <c r="Q130" s="94" t="s">
        <v>11</v>
      </c>
    </row>
    <row r="131" spans="2:17" ht="21.75" customHeight="1" x14ac:dyDescent="0.2">
      <c r="B131" s="99" t="s">
        <v>83</v>
      </c>
      <c r="C131" s="98"/>
      <c r="D131" s="11">
        <v>120</v>
      </c>
      <c r="E131" s="12" t="s">
        <v>257</v>
      </c>
      <c r="F131" s="13" t="s">
        <v>211</v>
      </c>
      <c r="G131" s="24" t="s">
        <v>17</v>
      </c>
      <c r="H131" s="97">
        <v>2</v>
      </c>
      <c r="I131" s="97">
        <v>1.8</v>
      </c>
      <c r="J131" s="97">
        <v>2.1</v>
      </c>
      <c r="K131" s="96">
        <v>7.7</v>
      </c>
      <c r="L131" s="96">
        <v>7.7</v>
      </c>
      <c r="M131" s="96">
        <v>8.5</v>
      </c>
      <c r="N131" s="95">
        <v>5</v>
      </c>
      <c r="O131" s="95">
        <v>4</v>
      </c>
      <c r="P131" s="95">
        <v>5</v>
      </c>
      <c r="Q131" s="94" t="s">
        <v>11</v>
      </c>
    </row>
    <row r="132" spans="2:17" ht="21.75" customHeight="1" x14ac:dyDescent="0.2">
      <c r="B132" s="93" t="s">
        <v>212</v>
      </c>
      <c r="C132" s="92"/>
      <c r="D132" s="7"/>
      <c r="E132" s="7"/>
      <c r="F132" s="5"/>
      <c r="G132" s="25"/>
      <c r="H132" s="91"/>
      <c r="I132" s="91"/>
      <c r="J132" s="91"/>
      <c r="K132" s="90"/>
      <c r="L132" s="90"/>
      <c r="M132" s="90"/>
      <c r="N132" s="89"/>
      <c r="O132" s="89"/>
      <c r="P132" s="89"/>
      <c r="Q132" s="88"/>
    </row>
    <row r="133" spans="2:17" ht="21.75" customHeight="1" x14ac:dyDescent="0.2">
      <c r="B133" s="87" t="s">
        <v>213</v>
      </c>
      <c r="C133" s="86"/>
      <c r="D133" s="14">
        <v>121</v>
      </c>
      <c r="E133" s="15" t="s">
        <v>257</v>
      </c>
      <c r="F133" s="16" t="s">
        <v>84</v>
      </c>
      <c r="G133" s="26" t="s">
        <v>27</v>
      </c>
      <c r="H133" s="85">
        <v>2.2000000000000002</v>
      </c>
      <c r="I133" s="85">
        <v>1</v>
      </c>
      <c r="J133" s="85">
        <v>1.6</v>
      </c>
      <c r="K133" s="84">
        <v>6.4</v>
      </c>
      <c r="L133" s="84">
        <v>6.8</v>
      </c>
      <c r="M133" s="84">
        <v>7.3</v>
      </c>
      <c r="N133" s="83">
        <v>3</v>
      </c>
      <c r="O133" s="83">
        <v>2</v>
      </c>
      <c r="P133" s="83">
        <v>2</v>
      </c>
      <c r="Q133" s="82" t="s">
        <v>214</v>
      </c>
    </row>
  </sheetData>
  <mergeCells count="24">
    <mergeCell ref="N3:P3"/>
    <mergeCell ref="Q3:Q4"/>
    <mergeCell ref="H3:J3"/>
    <mergeCell ref="E55:E56"/>
    <mergeCell ref="F55:G56"/>
    <mergeCell ref="E3:E4"/>
    <mergeCell ref="F3:G4"/>
    <mergeCell ref="K3:M3"/>
    <mergeCell ref="B3:C4"/>
    <mergeCell ref="D3:D4"/>
    <mergeCell ref="Q55:Q56"/>
    <mergeCell ref="Q109:Q110"/>
    <mergeCell ref="N109:P109"/>
    <mergeCell ref="B109:C110"/>
    <mergeCell ref="D109:D110"/>
    <mergeCell ref="E109:E110"/>
    <mergeCell ref="F109:G110"/>
    <mergeCell ref="K109:M109"/>
    <mergeCell ref="H109:J109"/>
    <mergeCell ref="K55:M55"/>
    <mergeCell ref="N55:P55"/>
    <mergeCell ref="H55:J55"/>
    <mergeCell ref="B55:C56"/>
    <mergeCell ref="D55:D56"/>
  </mergeCells>
  <phoneticPr fontId="6"/>
  <printOptions horizontalCentered="1"/>
  <pageMargins left="0.59055118110236227" right="0.59055118110236227" top="0.59055118110236227" bottom="0.59055118110236227" header="0.51181102362204722" footer="0.51181102362204722"/>
  <pageSetup paperSize="9" scale="63" firstPageNumber="83" fitToHeight="0" orientation="portrait" useFirstPageNumber="1" r:id="rId1"/>
  <headerFooter alignWithMargins="0"/>
  <rowBreaks count="2" manualBreakCount="2">
    <brk id="54" min="1" max="16" man="1"/>
    <brk id="108" min="1" max="16"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36</vt:i4>
      </vt:variant>
      <vt:variant>
        <vt:lpstr>名前付き一覧</vt:lpstr>
      </vt:variant>
      <vt:variant>
        <vt:i4>7</vt:i4>
      </vt:variant>
    </vt:vector>
  </HeadingPairs>
  <TitlesOfParts>
    <vt:vector size="43" baseType="lpstr">
      <vt:lpstr>6.1</vt:lpstr>
      <vt:lpstr>6.2</vt:lpstr>
      <vt:lpstr>6.3.1</vt:lpstr>
      <vt:lpstr>6.3.2</vt:lpstr>
      <vt:lpstr>6.3.3</vt:lpstr>
      <vt:lpstr>6.3.4</vt:lpstr>
      <vt:lpstr>6.3.5</vt:lpstr>
      <vt:lpstr>6.4</vt:lpstr>
      <vt:lpstr>6.5.1</vt:lpstr>
      <vt:lpstr>6.5.2</vt:lpstr>
      <vt:lpstr>6.5.3</vt:lpstr>
      <vt:lpstr>6.6(グラフ元データ)</vt:lpstr>
      <vt:lpstr>6.7(グラフ元データ)</vt:lpstr>
      <vt:lpstr>6.8(グラフ元データ)</vt:lpstr>
      <vt:lpstr>6.9(グラフ元データ)</vt:lpstr>
      <vt:lpstr>6.10(グラフ元データ)</vt:lpstr>
      <vt:lpstr>6.11</vt:lpstr>
      <vt:lpstr>6.12</vt:lpstr>
      <vt:lpstr>6.13</vt:lpstr>
      <vt:lpstr>6.14</vt:lpstr>
      <vt:lpstr>6.15</vt:lpstr>
      <vt:lpstr>6.16.2</vt:lpstr>
      <vt:lpstr>6.16.3</vt:lpstr>
      <vt:lpstr>6.16.4</vt:lpstr>
      <vt:lpstr>6.16.5</vt:lpstr>
      <vt:lpstr>6.16.6</vt:lpstr>
      <vt:lpstr>6.17.3(グラフ元データ)</vt:lpstr>
      <vt:lpstr>6.17.4</vt:lpstr>
      <vt:lpstr>6.17.6</vt:lpstr>
      <vt:lpstr>6.17.7</vt:lpstr>
      <vt:lpstr>6.17.8</vt:lpstr>
      <vt:lpstr>6.18(グラフ元データ)</vt:lpstr>
      <vt:lpstr>6.19(グラフ元データ)</vt:lpstr>
      <vt:lpstr>6.20</vt:lpstr>
      <vt:lpstr>6.21</vt:lpstr>
      <vt:lpstr>6.22</vt:lpstr>
      <vt:lpstr>'6.17.7'!Print_Area</vt:lpstr>
      <vt:lpstr>'6.3.1'!Print_Area</vt:lpstr>
      <vt:lpstr>'6.4'!Print_Area</vt:lpstr>
      <vt:lpstr>'6.5.1'!Print_Area</vt:lpstr>
      <vt:lpstr>'6.5.2'!Print_Area</vt:lpstr>
      <vt:lpstr>'6.5.3'!Print_Area</vt:lpstr>
      <vt:lpstr>'6.9(グラフ元データ)'!Print_Area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2023-02-20T09:18:28Z</cp:lastPrinted>
  <dcterms:created xsi:type="dcterms:W3CDTF">2004-07-15T01:05:01Z</dcterms:created>
  <dcterms:modified xsi:type="dcterms:W3CDTF">2023-02-28T08:44:09Z</dcterms:modified>
</cp:coreProperties>
</file>