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14100_環境政策課$\02_室班フォルダ\政策室\14 環境白書\R4(2022)\11 【資料編】執筆依頼【★照会中】\10_各課からの回答【取りまとめ中】\04-3_表excelファイル\"/>
    </mc:Choice>
  </mc:AlternateContent>
  <xr:revisionPtr revIDLastSave="0" documentId="13_ncr:1_{AFBEAC8E-5B86-4D2A-92AE-EC8083ADDCB8}" xr6:coauthVersionLast="47" xr6:coauthVersionMax="47" xr10:uidLastSave="{00000000-0000-0000-0000-000000000000}"/>
  <bookViews>
    <workbookView xWindow="645" yWindow="0" windowWidth="13890" windowHeight="15480" tabRatio="884" activeTab="2" xr2:uid="{00000000-000D-0000-FFFF-FFFF00000000}"/>
  </bookViews>
  <sheets>
    <sheet name="8.1.1" sheetId="12" r:id="rId1"/>
    <sheet name="8.1.3" sheetId="15" r:id="rId2"/>
    <sheet name="8.1.5" sheetId="16" r:id="rId3"/>
    <sheet name="8.2" sheetId="13" r:id="rId4"/>
    <sheet name="8.3(グラフ元データ)" sheetId="17" r:id="rId5"/>
    <sheet name="8.5.1" sheetId="18" r:id="rId6"/>
    <sheet name="8.5.2" sheetId="19" r:id="rId7"/>
    <sheet name="8.5.3" sheetId="20" r:id="rId8"/>
    <sheet name="8.5.4" sheetId="22" r:id="rId9"/>
  </sheets>
  <definedNames>
    <definedName name="_xlnm._FilterDatabase" localSheetId="3" hidden="1">'8.2'!$A$3:$I$73</definedName>
    <definedName name="_xlnm.Print_Area" localSheetId="0">'8.1.1'!$A$1:$L$62</definedName>
    <definedName name="_xlnm.Print_Area" localSheetId="3">'8.2'!$A$1:$I$76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2" l="1"/>
  <c r="E60" i="12"/>
  <c r="D60" i="12"/>
  <c r="C60" i="12"/>
  <c r="F40" i="12"/>
  <c r="E40" i="12"/>
  <c r="D40" i="12"/>
  <c r="C40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3" i="12"/>
  <c r="E13" i="12"/>
  <c r="D13" i="12"/>
  <c r="C13" i="12"/>
  <c r="F61" i="12" l="1"/>
  <c r="E61" i="12"/>
  <c r="C61" i="12"/>
  <c r="D61" i="12"/>
</calcChain>
</file>

<file path=xl/sharedStrings.xml><?xml version="1.0" encoding="utf-8"?>
<sst xmlns="http://schemas.openxmlformats.org/spreadsheetml/2006/main" count="497" uniqueCount="344">
  <si>
    <t>市町村</t>
    <rPh sb="0" eb="3">
      <t>シチョウソン</t>
    </rPh>
    <phoneticPr fontId="1"/>
  </si>
  <si>
    <t>水準点数</t>
    <rPh sb="0" eb="2">
      <t>スイジュン</t>
    </rPh>
    <rPh sb="2" eb="4">
      <t>テンスウ</t>
    </rPh>
    <phoneticPr fontId="1"/>
  </si>
  <si>
    <t>水準点</t>
    <rPh sb="0" eb="2">
      <t>スイジュン</t>
    </rPh>
    <rPh sb="2" eb="3">
      <t>テン</t>
    </rPh>
    <phoneticPr fontId="1"/>
  </si>
  <si>
    <t>所在地</t>
    <rPh sb="0" eb="3">
      <t>ショザイチ</t>
    </rPh>
    <phoneticPr fontId="1"/>
  </si>
  <si>
    <t>柏市</t>
  </si>
  <si>
    <t>S53</t>
    <phoneticPr fontId="1"/>
  </si>
  <si>
    <t>流山市</t>
  </si>
  <si>
    <t>我孫子市</t>
  </si>
  <si>
    <t>AB-2</t>
    <phoneticPr fontId="1"/>
  </si>
  <si>
    <t>松戸市</t>
  </si>
  <si>
    <t>M-21</t>
    <phoneticPr fontId="1"/>
  </si>
  <si>
    <t>S44</t>
    <phoneticPr fontId="1"/>
  </si>
  <si>
    <t>地域計</t>
    <rPh sb="0" eb="2">
      <t>チイキ</t>
    </rPh>
    <rPh sb="2" eb="3">
      <t>ケイ</t>
    </rPh>
    <phoneticPr fontId="1"/>
  </si>
  <si>
    <t>浦安市</t>
  </si>
  <si>
    <t>U-12A</t>
    <phoneticPr fontId="1"/>
  </si>
  <si>
    <t>S47</t>
    <phoneticPr fontId="1"/>
  </si>
  <si>
    <t>市川市</t>
  </si>
  <si>
    <t>船橋市</t>
  </si>
  <si>
    <t>F-12</t>
    <phoneticPr fontId="1"/>
  </si>
  <si>
    <t>習志野市</t>
  </si>
  <si>
    <t>S39</t>
    <phoneticPr fontId="1"/>
  </si>
  <si>
    <t>八千代市</t>
  </si>
  <si>
    <t>千葉市</t>
    <rPh sb="0" eb="3">
      <t>チバシ</t>
    </rPh>
    <phoneticPr fontId="2"/>
  </si>
  <si>
    <t>S46</t>
    <phoneticPr fontId="1"/>
  </si>
  <si>
    <t>四街道市</t>
  </si>
  <si>
    <t>市原市</t>
  </si>
  <si>
    <t>長柄町</t>
    <phoneticPr fontId="1"/>
  </si>
  <si>
    <t>木更津市</t>
  </si>
  <si>
    <t>K-22</t>
    <phoneticPr fontId="1"/>
  </si>
  <si>
    <t>君津市</t>
  </si>
  <si>
    <t>富津市</t>
  </si>
  <si>
    <t>FT-13</t>
    <phoneticPr fontId="1"/>
  </si>
  <si>
    <t>成田市</t>
  </si>
  <si>
    <t>NR-44</t>
  </si>
  <si>
    <t>栄町</t>
    <phoneticPr fontId="1"/>
  </si>
  <si>
    <t>印西市</t>
  </si>
  <si>
    <t>白井市</t>
  </si>
  <si>
    <t>佐倉市</t>
  </si>
  <si>
    <t>酒々井町</t>
    <phoneticPr fontId="1"/>
  </si>
  <si>
    <t>富里市</t>
    <rPh sb="2" eb="3">
      <t>シ</t>
    </rPh>
    <phoneticPr fontId="1"/>
  </si>
  <si>
    <t>芝山町</t>
    <phoneticPr fontId="1"/>
  </si>
  <si>
    <t>八街市</t>
  </si>
  <si>
    <t>銚子市</t>
    <rPh sb="0" eb="3">
      <t>チョウシシ</t>
    </rPh>
    <phoneticPr fontId="1"/>
  </si>
  <si>
    <t>旭市</t>
  </si>
  <si>
    <t>匝瑳市</t>
    <rPh sb="0" eb="2">
      <t>ソウサ</t>
    </rPh>
    <rPh sb="2" eb="3">
      <t>シ</t>
    </rPh>
    <phoneticPr fontId="1"/>
  </si>
  <si>
    <t>横芝光町</t>
    <rPh sb="0" eb="2">
      <t>ヨコシバ</t>
    </rPh>
    <rPh sb="2" eb="4">
      <t>ヒカリマチ</t>
    </rPh>
    <phoneticPr fontId="1"/>
  </si>
  <si>
    <t>山武市</t>
    <rPh sb="2" eb="3">
      <t>シ</t>
    </rPh>
    <phoneticPr fontId="1"/>
  </si>
  <si>
    <t>東金市</t>
  </si>
  <si>
    <t>茂原市</t>
  </si>
  <si>
    <t>IC-4</t>
    <phoneticPr fontId="1"/>
  </si>
  <si>
    <t>いすみ市</t>
    <rPh sb="3" eb="4">
      <t>シ</t>
    </rPh>
    <phoneticPr fontId="1"/>
  </si>
  <si>
    <t>勝浦市</t>
  </si>
  <si>
    <t>全域</t>
    <rPh sb="0" eb="2">
      <t>ゼンイキ</t>
    </rPh>
    <phoneticPr fontId="1"/>
  </si>
  <si>
    <t>袖ケ浦市</t>
    <phoneticPr fontId="1"/>
  </si>
  <si>
    <t>鎌ケ谷市</t>
    <rPh sb="0" eb="3">
      <t>カマガヤ</t>
    </rPh>
    <rPh sb="3" eb="4">
      <t>シ</t>
    </rPh>
    <phoneticPr fontId="1"/>
  </si>
  <si>
    <t>I-53</t>
  </si>
  <si>
    <t>SH-3</t>
  </si>
  <si>
    <t>NG-18</t>
  </si>
  <si>
    <t>H23</t>
    <phoneticPr fontId="1"/>
  </si>
  <si>
    <t>KA-7</t>
  </si>
  <si>
    <t>Ya-5</t>
  </si>
  <si>
    <t>地盤沈下量</t>
    <rPh sb="0" eb="2">
      <t>ジバン</t>
    </rPh>
    <rPh sb="2" eb="5">
      <t>チンカリョウ</t>
    </rPh>
    <phoneticPr fontId="1"/>
  </si>
  <si>
    <t>Yo-7</t>
  </si>
  <si>
    <t>Sa-3</t>
  </si>
  <si>
    <t>Mo-3</t>
  </si>
  <si>
    <t>SK-1</t>
  </si>
  <si>
    <t>SS-8</t>
  </si>
  <si>
    <t>TM-7</t>
  </si>
  <si>
    <t>SB-7</t>
  </si>
  <si>
    <t>YM-3</t>
  </si>
  <si>
    <t>CHO-1</t>
  </si>
  <si>
    <t>HA-5</t>
  </si>
  <si>
    <t>IS-12</t>
  </si>
  <si>
    <t>35-023-044</t>
  </si>
  <si>
    <t>大網白里市</t>
    <rPh sb="4" eb="5">
      <t>シ</t>
    </rPh>
    <phoneticPr fontId="1"/>
  </si>
  <si>
    <t>地
域</t>
    <rPh sb="0" eb="1">
      <t>チ</t>
    </rPh>
    <rPh sb="2" eb="3">
      <t>イキ</t>
    </rPh>
    <phoneticPr fontId="1"/>
  </si>
  <si>
    <t>東
葛
地
域</t>
    <rPh sb="0" eb="1">
      <t>トウ</t>
    </rPh>
    <rPh sb="2" eb="3">
      <t>カツ</t>
    </rPh>
    <rPh sb="4" eb="5">
      <t>チ</t>
    </rPh>
    <rPh sb="6" eb="7">
      <t>イキ</t>
    </rPh>
    <phoneticPr fontId="1"/>
  </si>
  <si>
    <t>葛
南
地
域</t>
    <rPh sb="0" eb="1">
      <t>カツ</t>
    </rPh>
    <rPh sb="2" eb="3">
      <t>ナン</t>
    </rPh>
    <rPh sb="4" eb="5">
      <t>チ</t>
    </rPh>
    <rPh sb="6" eb="7">
      <t>イキ</t>
    </rPh>
    <phoneticPr fontId="1"/>
  </si>
  <si>
    <t>千
葉
・
市
原
地
域</t>
    <rPh sb="0" eb="1">
      <t>セン</t>
    </rPh>
    <rPh sb="2" eb="3">
      <t>ハ</t>
    </rPh>
    <rPh sb="6" eb="7">
      <t>シ</t>
    </rPh>
    <rPh sb="8" eb="9">
      <t>ハラ</t>
    </rPh>
    <rPh sb="10" eb="11">
      <t>チ</t>
    </rPh>
    <rPh sb="12" eb="13">
      <t>イキ</t>
    </rPh>
    <phoneticPr fontId="1"/>
  </si>
  <si>
    <t>君
津
地
域</t>
    <rPh sb="0" eb="1">
      <t>クン</t>
    </rPh>
    <rPh sb="2" eb="3">
      <t>ツ</t>
    </rPh>
    <rPh sb="4" eb="5">
      <t>チ</t>
    </rPh>
    <rPh sb="6" eb="7">
      <t>イキ</t>
    </rPh>
    <phoneticPr fontId="1"/>
  </si>
  <si>
    <t>北
総
地
域</t>
    <rPh sb="0" eb="1">
      <t>キタ</t>
    </rPh>
    <rPh sb="2" eb="3">
      <t>ソウ</t>
    </rPh>
    <rPh sb="4" eb="5">
      <t>チ</t>
    </rPh>
    <rPh sb="6" eb="7">
      <t>イキ</t>
    </rPh>
    <phoneticPr fontId="1"/>
  </si>
  <si>
    <t>九
十
九
里
地
域</t>
    <rPh sb="0" eb="1">
      <t>キュウ</t>
    </rPh>
    <rPh sb="2" eb="3">
      <t>ト</t>
    </rPh>
    <rPh sb="4" eb="5">
      <t>キュウ</t>
    </rPh>
    <rPh sb="6" eb="7">
      <t>リ</t>
    </rPh>
    <rPh sb="8" eb="9">
      <t>チ</t>
    </rPh>
    <rPh sb="10" eb="11">
      <t>イキ</t>
    </rPh>
    <phoneticPr fontId="1"/>
  </si>
  <si>
    <t>TK-2</t>
    <phoneticPr fontId="1"/>
  </si>
  <si>
    <t>SK-4</t>
  </si>
  <si>
    <t>SS-3</t>
  </si>
  <si>
    <t>TM-18</t>
  </si>
  <si>
    <t>OT-2</t>
  </si>
  <si>
    <t>野田市</t>
    <phoneticPr fontId="1"/>
  </si>
  <si>
    <t>-</t>
    <phoneticPr fontId="1"/>
  </si>
  <si>
    <t>HI-6</t>
    <phoneticPr fontId="1"/>
  </si>
  <si>
    <t>多古町</t>
    <rPh sb="0" eb="2">
      <t>タコ</t>
    </rPh>
    <rPh sb="2" eb="3">
      <t>マチ</t>
    </rPh>
    <phoneticPr fontId="1"/>
  </si>
  <si>
    <t>九十九里町</t>
    <phoneticPr fontId="1"/>
  </si>
  <si>
    <t>KU-6</t>
    <phoneticPr fontId="1"/>
  </si>
  <si>
    <t>S62</t>
    <phoneticPr fontId="1"/>
  </si>
  <si>
    <t>白子町</t>
    <phoneticPr fontId="1"/>
  </si>
  <si>
    <t>MB-6</t>
    <phoneticPr fontId="1"/>
  </si>
  <si>
    <t>長生村</t>
    <phoneticPr fontId="1"/>
  </si>
  <si>
    <t>長南町</t>
    <phoneticPr fontId="1"/>
  </si>
  <si>
    <t>CN-5</t>
    <phoneticPr fontId="1"/>
  </si>
  <si>
    <t>一宮町</t>
    <phoneticPr fontId="1"/>
  </si>
  <si>
    <t>睦沢町</t>
    <phoneticPr fontId="1"/>
  </si>
  <si>
    <t>MT-4</t>
    <phoneticPr fontId="1"/>
  </si>
  <si>
    <t>S45</t>
    <phoneticPr fontId="1"/>
  </si>
  <si>
    <t>大多喜町</t>
    <phoneticPr fontId="1"/>
  </si>
  <si>
    <t>OT-3</t>
    <phoneticPr fontId="1"/>
  </si>
  <si>
    <t>S56</t>
    <phoneticPr fontId="1"/>
  </si>
  <si>
    <t>御宿町</t>
    <phoneticPr fontId="1"/>
  </si>
  <si>
    <t>年</t>
    <rPh sb="0" eb="1">
      <t>ネン</t>
    </rPh>
    <phoneticPr fontId="1"/>
  </si>
  <si>
    <t>0.01～</t>
    <phoneticPr fontId="1"/>
  </si>
  <si>
    <t>地盤沈下量</t>
  </si>
  <si>
    <t>(cm)</t>
    <phoneticPr fontId="1"/>
  </si>
  <si>
    <t>変動量計算</t>
    <rPh sb="0" eb="3">
      <t>ヘンドウリョウ</t>
    </rPh>
    <rPh sb="3" eb="5">
      <t>ケイサン</t>
    </rPh>
    <phoneticPr fontId="1"/>
  </si>
  <si>
    <t>不動・隆起</t>
    <rPh sb="0" eb="2">
      <t>フドウ</t>
    </rPh>
    <rPh sb="3" eb="5">
      <t>リュウキ</t>
    </rPh>
    <phoneticPr fontId="1"/>
  </si>
  <si>
    <t>水準点数</t>
    <rPh sb="0" eb="2">
      <t>スイジュン</t>
    </rPh>
    <rPh sb="2" eb="3">
      <t>テン</t>
    </rPh>
    <rPh sb="3" eb="4">
      <t>スウ</t>
    </rPh>
    <phoneticPr fontId="1"/>
  </si>
  <si>
    <t>地盤沈下水準点数</t>
    <rPh sb="0" eb="2">
      <t>ジバン</t>
    </rPh>
    <rPh sb="2" eb="4">
      <t>チンカ</t>
    </rPh>
    <rPh sb="4" eb="6">
      <t>スイジュン</t>
    </rPh>
    <rPh sb="7" eb="8">
      <t>スウ</t>
    </rPh>
    <phoneticPr fontId="1"/>
  </si>
  <si>
    <t>既往最大地盤沈下量</t>
    <rPh sb="0" eb="2">
      <t>キオウ</t>
    </rPh>
    <rPh sb="2" eb="4">
      <t>サイダイ</t>
    </rPh>
    <rPh sb="4" eb="6">
      <t>ジバン</t>
    </rPh>
    <rPh sb="6" eb="9">
      <t>チンカリョウ</t>
    </rPh>
    <phoneticPr fontId="1"/>
  </si>
  <si>
    <t>1.99cm</t>
    <phoneticPr fontId="1"/>
  </si>
  <si>
    <t>3.99cm</t>
    <phoneticPr fontId="1"/>
  </si>
  <si>
    <t>(千)174</t>
    <rPh sb="1" eb="2">
      <t>セン</t>
    </rPh>
    <phoneticPr fontId="1"/>
  </si>
  <si>
    <t>NGR-7</t>
    <phoneticPr fontId="1"/>
  </si>
  <si>
    <t>S48</t>
    <phoneticPr fontId="1"/>
  </si>
  <si>
    <t>2.00～</t>
    <phoneticPr fontId="1"/>
  </si>
  <si>
    <t>T-3.1</t>
  </si>
  <si>
    <t>墨</t>
  </si>
  <si>
    <t>I-53(市川市)</t>
  </si>
  <si>
    <t>米戸</t>
  </si>
  <si>
    <t>高松</t>
  </si>
  <si>
    <t>小土呂</t>
  </si>
  <si>
    <t>ND-3</t>
    <phoneticPr fontId="1"/>
  </si>
  <si>
    <t>緑区板倉町</t>
    <rPh sb="0" eb="2">
      <t>ミドリク</t>
    </rPh>
    <phoneticPr fontId="1"/>
  </si>
  <si>
    <t>YM-13</t>
  </si>
  <si>
    <t>榎戸</t>
  </si>
  <si>
    <t>七井土</t>
  </si>
  <si>
    <t>8.1 地盤沈下観測結果</t>
    <rPh sb="4" eb="6">
      <t>ジバン</t>
    </rPh>
    <rPh sb="6" eb="8">
      <t>チンカ</t>
    </rPh>
    <rPh sb="8" eb="10">
      <t>カンソク</t>
    </rPh>
    <rPh sb="10" eb="12">
      <t>ケッカ</t>
    </rPh>
    <phoneticPr fontId="1"/>
  </si>
  <si>
    <t>地域</t>
  </si>
  <si>
    <t>市町村名</t>
    <phoneticPr fontId="1"/>
  </si>
  <si>
    <t>工業用</t>
  </si>
  <si>
    <t>ビル用</t>
  </si>
  <si>
    <t>水道用</t>
  </si>
  <si>
    <t>農業用</t>
  </si>
  <si>
    <t>その他</t>
  </si>
  <si>
    <t>計</t>
  </si>
  <si>
    <t>井戸稼動本数</t>
  </si>
  <si>
    <t>東葛地域</t>
  </si>
  <si>
    <t>柏市</t>
    <rPh sb="0" eb="1">
      <t>カシワ</t>
    </rPh>
    <rPh sb="1" eb="2">
      <t>シ</t>
    </rPh>
    <phoneticPr fontId="1"/>
  </si>
  <si>
    <t xml:space="preserve"> 小　計</t>
    <phoneticPr fontId="1"/>
  </si>
  <si>
    <t>葛南地域</t>
  </si>
  <si>
    <t>鎌ケ谷市</t>
    <phoneticPr fontId="1"/>
  </si>
  <si>
    <t>千葉･市原地域</t>
  </si>
  <si>
    <t>千葉市</t>
  </si>
  <si>
    <t>長柄町</t>
  </si>
  <si>
    <t>君津地域</t>
  </si>
  <si>
    <t>袖ケ浦市</t>
    <rPh sb="0" eb="3">
      <t>ソデガウラ</t>
    </rPh>
    <phoneticPr fontId="1"/>
  </si>
  <si>
    <t>北総地域</t>
  </si>
  <si>
    <t>白井市</t>
    <rPh sb="2" eb="3">
      <t>シ</t>
    </rPh>
    <phoneticPr fontId="1"/>
  </si>
  <si>
    <t>栄町</t>
  </si>
  <si>
    <t>成田市*1</t>
    <phoneticPr fontId="1"/>
  </si>
  <si>
    <t>酒々井町</t>
  </si>
  <si>
    <t>山武市*2</t>
    <rPh sb="2" eb="3">
      <t>シ</t>
    </rPh>
    <phoneticPr fontId="1"/>
  </si>
  <si>
    <t>芝山町</t>
  </si>
  <si>
    <t xml:space="preserve"> 合　計</t>
    <phoneticPr fontId="1"/>
  </si>
  <si>
    <t>*1 旧大栄町の区域を除く。　*2 旧山武町の区域に限る。</t>
    <rPh sb="3" eb="4">
      <t>キュウ</t>
    </rPh>
    <rPh sb="4" eb="7">
      <t>タイエイマチ</t>
    </rPh>
    <rPh sb="8" eb="10">
      <t>クイキ</t>
    </rPh>
    <rPh sb="11" eb="12">
      <t>ノゾ</t>
    </rPh>
    <phoneticPr fontId="1"/>
  </si>
  <si>
    <t>調査面積</t>
  </si>
  <si>
    <t>①地盤沈下が見られなかった地域</t>
  </si>
  <si>
    <t>②沈下量別地盤沈下面積</t>
  </si>
  <si>
    <t>2cm未満</t>
  </si>
  <si>
    <t>2cm以上4cm未満</t>
  </si>
  <si>
    <t>4cm以上</t>
  </si>
  <si>
    <t>東葛</t>
  </si>
  <si>
    <t>-</t>
  </si>
  <si>
    <t>(-)</t>
  </si>
  <si>
    <t>葛南</t>
  </si>
  <si>
    <t>千葉・市原</t>
  </si>
  <si>
    <t>君津</t>
  </si>
  <si>
    <t>北総</t>
  </si>
  <si>
    <t>九十九里</t>
  </si>
  <si>
    <t>合計</t>
  </si>
  <si>
    <t>（単位：km2）</t>
    <phoneticPr fontId="1"/>
  </si>
  <si>
    <t>注２：東葛地域：野田市，柏市，流山市，我孫子市，松戸市
　　　葛南地域：浦安市，鎌ケ谷市，市川市，船橋市，習志野市，八千代市
　　　千葉・市原地域：千葉市，四街道市，市原市，長柄町
　　　君津地域：袖ケ浦市，木更津市，君津市，富津市
　　　北総地域：成田市，栄町，印西市，白井市，佐倉市，酒々井町，富里市，芝山町，八街市 
　　　九十九里地域：銚子市，多古町，旭市，匝瑳市，横芝光町，山武市，東金市,九十九里町，大網白里市，白子町，茂原市，
　　　　　　　　　　　　　長生村，長南町，一宮町，睦沢町，いすみ市，大多喜町，勝浦市，御宿町</t>
    <phoneticPr fontId="1"/>
  </si>
  <si>
    <t>観測井名</t>
  </si>
  <si>
    <t>井戸深度（ｍ）</t>
  </si>
  <si>
    <t>変動量（mm）</t>
  </si>
  <si>
    <t>野田－2</t>
  </si>
  <si>
    <t>我孫子－1</t>
  </si>
  <si>
    <t>市川－2</t>
  </si>
  <si>
    <t>浦安－1</t>
  </si>
  <si>
    <t>習志野－1</t>
  </si>
  <si>
    <t>千葉－1</t>
  </si>
  <si>
    <t>市原－1</t>
  </si>
  <si>
    <t>袖ケ浦－2</t>
  </si>
  <si>
    <t>君津－1</t>
  </si>
  <si>
    <t>成田－4</t>
  </si>
  <si>
    <t>佐倉－1</t>
  </si>
  <si>
    <t>九十九里－4</t>
  </si>
  <si>
    <t>注1：変動量は＋は膨張したことを、－は収縮したことを示す。</t>
    <phoneticPr fontId="1"/>
  </si>
  <si>
    <t>注2：千葉－1（東寺山）観測井：千葉市観測の値（提供）</t>
    <phoneticPr fontId="1"/>
  </si>
  <si>
    <t>SE-5</t>
  </si>
  <si>
    <t>関宿町</t>
    <rPh sb="0" eb="3">
      <t>セキヤドマチ</t>
    </rPh>
    <phoneticPr fontId="1"/>
  </si>
  <si>
    <t>SH-2</t>
  </si>
  <si>
    <t>箕輪</t>
    <rPh sb="0" eb="2">
      <t>ミノワ</t>
    </rPh>
    <phoneticPr fontId="1"/>
  </si>
  <si>
    <t>10875</t>
  </si>
  <si>
    <t>中峠</t>
    <rPh sb="0" eb="1">
      <t>ナカ</t>
    </rPh>
    <rPh sb="1" eb="2">
      <t>トウゲ</t>
    </rPh>
    <phoneticPr fontId="1"/>
  </si>
  <si>
    <t>Ya-6</t>
  </si>
  <si>
    <t>下高野</t>
  </si>
  <si>
    <t>A-18</t>
  </si>
  <si>
    <t>今富</t>
  </si>
  <si>
    <t>NGR-8</t>
  </si>
  <si>
    <t>山之郷</t>
  </si>
  <si>
    <t>3849</t>
  </si>
  <si>
    <t>坂戸市場</t>
  </si>
  <si>
    <t>K-19</t>
  </si>
  <si>
    <t>富士見三丁目</t>
  </si>
  <si>
    <t>KM-6</t>
  </si>
  <si>
    <t>人見</t>
  </si>
  <si>
    <t>FT-9</t>
  </si>
  <si>
    <t>富津</t>
  </si>
  <si>
    <t>NR-32</t>
  </si>
  <si>
    <t>三里塚</t>
  </si>
  <si>
    <t>IM-4</t>
  </si>
  <si>
    <t>松虫</t>
  </si>
  <si>
    <t>CHO-6</t>
  </si>
  <si>
    <t>春日町</t>
  </si>
  <si>
    <t>HI-9</t>
  </si>
  <si>
    <t>尾垂</t>
  </si>
  <si>
    <t>SN-10</t>
  </si>
  <si>
    <t>植草</t>
  </si>
  <si>
    <t>TO-19</t>
  </si>
  <si>
    <t>油井</t>
  </si>
  <si>
    <t>KU-1</t>
  </si>
  <si>
    <t>真亀</t>
  </si>
  <si>
    <t>3935</t>
  </si>
  <si>
    <t>大網</t>
  </si>
  <si>
    <t>61</t>
  </si>
  <si>
    <t>浜宿</t>
  </si>
  <si>
    <t>3932</t>
  </si>
  <si>
    <t>本納</t>
  </si>
  <si>
    <t>3926</t>
  </si>
  <si>
    <t>CN-12</t>
  </si>
  <si>
    <t>小生田</t>
  </si>
  <si>
    <t>IC-10</t>
  </si>
  <si>
    <t>東浪見</t>
  </si>
  <si>
    <t>4</t>
  </si>
  <si>
    <t>睦沢町飛地</t>
  </si>
  <si>
    <t>IS-3</t>
  </si>
  <si>
    <t>万木</t>
  </si>
  <si>
    <t>3908</t>
  </si>
  <si>
    <t>勝浦</t>
  </si>
  <si>
    <t>-</t>
    <phoneticPr fontId="1"/>
  </si>
  <si>
    <t>8.1.5　地盤沈下観測井による地層別の収縮量の観測結果（2021年）</t>
    <phoneticPr fontId="1"/>
  </si>
  <si>
    <t>8.1.3　地域別・沈下量別地盤沈下面積（2021年）</t>
    <phoneticPr fontId="1"/>
  </si>
  <si>
    <t>注１：（　）内は2020年</t>
    <phoneticPr fontId="1"/>
  </si>
  <si>
    <t>8.1.1 市町村別地盤変動量（令和3年水準測量結果）</t>
    <rPh sb="6" eb="9">
      <t>シチョウソン</t>
    </rPh>
    <rPh sb="9" eb="10">
      <t>ベツ</t>
    </rPh>
    <rPh sb="10" eb="12">
      <t>ジバン</t>
    </rPh>
    <rPh sb="12" eb="14">
      <t>ヘンドウ</t>
    </rPh>
    <rPh sb="14" eb="15">
      <t>リョウ</t>
    </rPh>
    <rPh sb="16" eb="18">
      <t>レイワ</t>
    </rPh>
    <rPh sb="19" eb="20">
      <t>ネン</t>
    </rPh>
    <rPh sb="20" eb="22">
      <t>スイジュン</t>
    </rPh>
    <rPh sb="22" eb="24">
      <t>ソクリョウ</t>
    </rPh>
    <rPh sb="24" eb="26">
      <t>ケッカ</t>
    </rPh>
    <phoneticPr fontId="1"/>
  </si>
  <si>
    <t>令和3年最大地盤沈下量</t>
    <rPh sb="0" eb="2">
      <t>レイワ</t>
    </rPh>
    <rPh sb="3" eb="4">
      <t>ネン</t>
    </rPh>
    <rPh sb="4" eb="6">
      <t>サイダイ</t>
    </rPh>
    <rPh sb="6" eb="8">
      <t>ジバン</t>
    </rPh>
    <rPh sb="8" eb="11">
      <t>チンカリョウ</t>
    </rPh>
    <phoneticPr fontId="1"/>
  </si>
  <si>
    <t>（注）令和3年1月1日と令和4年1月1日の水準点の標高の差から令和3年の地盤変動量状況を取りまとめた。</t>
    <rPh sb="1" eb="2">
      <t>チュウ</t>
    </rPh>
    <rPh sb="3" eb="5">
      <t>レイワ</t>
    </rPh>
    <rPh sb="6" eb="7">
      <t>ネン</t>
    </rPh>
    <rPh sb="8" eb="9">
      <t>ガツ</t>
    </rPh>
    <rPh sb="10" eb="11">
      <t>ニチ</t>
    </rPh>
    <rPh sb="12" eb="14">
      <t>レイワ</t>
    </rPh>
    <rPh sb="15" eb="16">
      <t>ネン</t>
    </rPh>
    <rPh sb="17" eb="18">
      <t>ガツ</t>
    </rPh>
    <rPh sb="19" eb="20">
      <t>ニチ</t>
    </rPh>
    <rPh sb="21" eb="23">
      <t>スイジュン</t>
    </rPh>
    <rPh sb="23" eb="24">
      <t>テン</t>
    </rPh>
    <rPh sb="25" eb="27">
      <t>ヒョウコウ</t>
    </rPh>
    <rPh sb="28" eb="29">
      <t>サ</t>
    </rPh>
    <rPh sb="31" eb="33">
      <t>レイワ</t>
    </rPh>
    <rPh sb="34" eb="35">
      <t>ネン</t>
    </rPh>
    <rPh sb="36" eb="38">
      <t>ジバン</t>
    </rPh>
    <rPh sb="38" eb="40">
      <t>ヘンドウ</t>
    </rPh>
    <rPh sb="40" eb="41">
      <t>リョウ</t>
    </rPh>
    <rPh sb="41" eb="43">
      <t>ジョウキョウ</t>
    </rPh>
    <rPh sb="44" eb="45">
      <t>ト</t>
    </rPh>
    <phoneticPr fontId="1"/>
  </si>
  <si>
    <t>8.3　地下水揚水量の経年変化</t>
    <rPh sb="4" eb="7">
      <t>チカスイ</t>
    </rPh>
    <rPh sb="7" eb="10">
      <t>ヨウスイリョウ</t>
    </rPh>
    <rPh sb="11" eb="13">
      <t>ケイネン</t>
    </rPh>
    <rPh sb="13" eb="15">
      <t>ヘンカ</t>
    </rPh>
    <phoneticPr fontId="1"/>
  </si>
  <si>
    <t>（千㎥/日）</t>
    <rPh sb="1" eb="2">
      <t>セン</t>
    </rPh>
    <rPh sb="4" eb="5">
      <t>ニチ</t>
    </rPh>
    <phoneticPr fontId="1"/>
  </si>
  <si>
    <t>年</t>
  </si>
  <si>
    <t>地下水揚水量</t>
    <rPh sb="0" eb="3">
      <t>チカスイ</t>
    </rPh>
    <rPh sb="3" eb="6">
      <t>ヨウスイリョウ</t>
    </rPh>
    <phoneticPr fontId="1"/>
  </si>
  <si>
    <t>用水供給事業体</t>
  </si>
  <si>
    <t>給水開始年月</t>
  </si>
  <si>
    <t>供給先事業体</t>
  </si>
  <si>
    <t>水源</t>
  </si>
  <si>
    <t>計画一日最大</t>
  </si>
  <si>
    <t>給水量㎥/日</t>
  </si>
  <si>
    <t>九十九里地域水道企業団</t>
  </si>
  <si>
    <t>八匝水道企業団外2事業体</t>
  </si>
  <si>
    <t>利根川水系</t>
  </si>
  <si>
    <t>北千葉広域水道企業団</t>
  </si>
  <si>
    <t>千葉県営水道、</t>
  </si>
  <si>
    <t>松戸市外6事業体</t>
  </si>
  <si>
    <t>東総広域水道企業団</t>
  </si>
  <si>
    <t>銚子市外2事業体</t>
  </si>
  <si>
    <t>印旛郡市広域市町村圏事務組合</t>
  </si>
  <si>
    <t>成田市外8事業体</t>
  </si>
  <si>
    <t>南房総広域水道企業団</t>
  </si>
  <si>
    <t>鴨川市外7事業体</t>
  </si>
  <si>
    <t>かずさ水道広域連合企業団</t>
  </si>
  <si>
    <t>千葉県営水道</t>
  </si>
  <si>
    <t>小櫃川水系</t>
  </si>
  <si>
    <t>地区名　</t>
  </si>
  <si>
    <t>給水区域</t>
  </si>
  <si>
    <t>給水能力※</t>
  </si>
  <si>
    <t>工期</t>
  </si>
  <si>
    <t>備考</t>
  </si>
  <si>
    <t>㎥/日</t>
  </si>
  <si>
    <t>（年度）</t>
  </si>
  <si>
    <t>東葛・葛南</t>
  </si>
  <si>
    <t>市川市、船橋市、松戸市、習志野市、千葉市の一部</t>
  </si>
  <si>
    <t>1966～1993</t>
  </si>
  <si>
    <t>地盤沈下対策</t>
  </si>
  <si>
    <t>千葉</t>
  </si>
  <si>
    <t>千葉市、市原市、袖ケ浦市の一部</t>
  </si>
  <si>
    <t>1967～1974</t>
  </si>
  <si>
    <t>基盤整備事業</t>
  </si>
  <si>
    <t>五井市原</t>
  </si>
  <si>
    <t>市原市の一部</t>
  </si>
  <si>
    <t>1959～1964</t>
  </si>
  <si>
    <t>〃</t>
  </si>
  <si>
    <t>五井姉崎</t>
  </si>
  <si>
    <t>佐倉市、市原市、袖ケ浦市の一部</t>
  </si>
  <si>
    <t>1962～1970</t>
  </si>
  <si>
    <t>房総臨海</t>
  </si>
  <si>
    <t>千葉市、木更津市、佐倉市、市原市、茂原市、袖ケ浦市の一部</t>
  </si>
  <si>
    <t>1970～</t>
  </si>
  <si>
    <t>木更津南部</t>
  </si>
  <si>
    <t>木更津市、君津市、富津市の一部</t>
  </si>
  <si>
    <t>1967～1989</t>
  </si>
  <si>
    <t>成田市、芝山町、横芝光町の一部</t>
  </si>
  <si>
    <t>1992～1993</t>
  </si>
  <si>
    <t>※給水能力欄の（　）内は全体計画です。</t>
    <phoneticPr fontId="1"/>
  </si>
  <si>
    <t>年度</t>
  </si>
  <si>
    <t>事業費（県補助額）</t>
  </si>
  <si>
    <t>関係市町</t>
  </si>
  <si>
    <t>（百万円）</t>
  </si>
  <si>
    <t>1968～2010</t>
  </si>
  <si>
    <t>浦安市、市川市、船橋市、一宮町、白子町、大網白里町、成東町、茂原市、小見川町、睦沢町、香取市</t>
  </si>
  <si>
    <t>香取市</t>
  </si>
  <si>
    <t>対象事業なし</t>
  </si>
  <si>
    <t>白子町</t>
  </si>
  <si>
    <t>　九十九里地域で地盤沈下や上流域の開発行為により、農地や宅地等に湛水被害が生じている地域において、排水機場や排水路等の改修を国、県、市町村の負担により、県が実施しています。</t>
    <phoneticPr fontId="1"/>
  </si>
  <si>
    <t>区分</t>
  </si>
  <si>
    <t>地域数</t>
  </si>
  <si>
    <t>関係市町村</t>
  </si>
  <si>
    <t>受益面積</t>
  </si>
  <si>
    <t>事業費</t>
  </si>
  <si>
    <t>（ha）</t>
  </si>
  <si>
    <t>（千円）</t>
  </si>
  <si>
    <t>完了地区</t>
  </si>
  <si>
    <t>29地区</t>
  </si>
  <si>
    <t>7市5町1村</t>
  </si>
  <si>
    <t>実施中
地区</t>
    <phoneticPr fontId="1"/>
  </si>
  <si>
    <t>4地区</t>
  </si>
  <si>
    <t>1市2町1村</t>
  </si>
  <si>
    <t>完了、実施中
関係市町村
（7市5町1村）</t>
    <phoneticPr fontId="1"/>
  </si>
  <si>
    <t>匝瑳市、横芝光町、山武市、東金市、旭市、九十九里町、大網白里市、白子町、茂原市、長生村、一宮町、睦沢町、いすみ市</t>
    <phoneticPr fontId="1"/>
  </si>
  <si>
    <t>8.5　地盤沈下関連基盤整備事業</t>
    <phoneticPr fontId="1"/>
  </si>
  <si>
    <t>8.5.1　水道用水供給事業の概要</t>
    <phoneticPr fontId="1"/>
  </si>
  <si>
    <t>8.5.2　県営工業用水道事業の概要</t>
    <phoneticPr fontId="1"/>
  </si>
  <si>
    <t>8.5.3　地盤沈下対策河川事業</t>
    <phoneticPr fontId="1"/>
  </si>
  <si>
    <t>8.5.4　九十九里地域における湛水防除事業及び地盤沈下対策事業（農林事業）（2022年3月末現在）</t>
    <phoneticPr fontId="1"/>
  </si>
  <si>
    <t>（うち2021年度）</t>
    <phoneticPr fontId="1"/>
  </si>
  <si>
    <r>
      <t>8</t>
    </r>
    <r>
      <rPr>
        <sz val="11"/>
        <color theme="1"/>
        <rFont val="ＭＳ Ｐゴシック"/>
        <family val="3"/>
        <charset val="128"/>
      </rPr>
      <t>.2　市町村別地下水揚水量（2021年）</t>
    </r>
    <phoneticPr fontId="1"/>
  </si>
  <si>
    <r>
      <rPr>
        <sz val="11"/>
        <color theme="1"/>
        <rFont val="ＭＳ Ｐゴシック"/>
        <family val="3"/>
        <charset val="128"/>
      </rPr>
      <t>(単位：ｍ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1"/>
        <color theme="1"/>
        <rFont val="ＭＳ Ｐゴシック"/>
        <family val="3"/>
        <charset val="128"/>
      </rPr>
      <t>/日)</t>
    </r>
    <phoneticPr fontId="1"/>
  </si>
  <si>
    <r>
      <t>注：（）内は2020</t>
    </r>
    <r>
      <rPr>
        <sz val="11"/>
        <color theme="1"/>
        <rFont val="ＭＳ ゴシック"/>
        <family val="3"/>
        <charset val="128"/>
      </rPr>
      <t>年。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</si>
</sst>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_);\(0.00\)"/>
    <numFmt numFmtId="177" formatCode="0.0_);[Red]\(0.0\)"/>
    <numFmt numFmtId="178" formatCode="#,##0_);[Red]\(#,##0\)"/>
    <numFmt numFmtId="179" formatCode="0_ "/>
    <numFmt numFmtId="180" formatCode="&quot;＋&quot;0.0_);[Red]&quot;－&quot;0.0_);[Blue]&quot;±&quot;0.0_)"/>
    <numFmt numFmtId="181" formatCode="0.00_ "/>
    <numFmt numFmtId="182" formatCode="&quot;（令和&quot;#&quot;年）&quot;\ "/>
    <numFmt numFmtId="183" formatCode="#,##0_ ;[Red]\-#,##0\ "/>
    <numFmt numFmtId="184" formatCode="&quot;(&quot;#,##0&quot;)&quot;"/>
    <numFmt numFmtId="185" formatCode="#,##0.0_);\(#,##0.0\)"/>
    <numFmt numFmtId="186" formatCode="0.0_ "/>
    <numFmt numFmtId="187" formatCode="#,##0_);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5" borderId="31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0" fontId="5" fillId="5" borderId="4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187" fontId="5" fillId="0" borderId="33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justify" vertical="center" wrapText="1"/>
    </xf>
    <xf numFmtId="187" fontId="5" fillId="0" borderId="3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left" vertical="center"/>
    </xf>
    <xf numFmtId="0" fontId="5" fillId="5" borderId="31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55" fontId="5" fillId="0" borderId="33" xfId="0" applyNumberFormat="1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55" fontId="5" fillId="0" borderId="31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 wrapText="1"/>
    </xf>
    <xf numFmtId="3" fontId="5" fillId="0" borderId="31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55" fontId="5" fillId="0" borderId="36" xfId="0" applyNumberFormat="1" applyFont="1" applyBorder="1" applyAlignment="1">
      <alignment horizontal="left" vertical="center"/>
    </xf>
    <xf numFmtId="3" fontId="5" fillId="0" borderId="36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2" borderId="4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top" wrapText="1"/>
    </xf>
    <xf numFmtId="186" fontId="4" fillId="0" borderId="41" xfId="0" applyNumberFormat="1" applyFont="1" applyBorder="1" applyAlignment="1">
      <alignment horizontal="right" vertical="center" wrapText="1"/>
    </xf>
    <xf numFmtId="186" fontId="4" fillId="0" borderId="42" xfId="0" applyNumberFormat="1" applyFont="1" applyBorder="1" applyAlignment="1">
      <alignment horizontal="right" vertical="center" wrapText="1"/>
    </xf>
    <xf numFmtId="186" fontId="4" fillId="0" borderId="1" xfId="0" applyNumberFormat="1" applyFont="1" applyBorder="1" applyAlignment="1">
      <alignment horizontal="right" vertical="center" wrapText="1"/>
    </xf>
    <xf numFmtId="18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6" fillId="4" borderId="0" xfId="1" applyFont="1" applyFill="1"/>
    <xf numFmtId="0" fontId="6" fillId="0" borderId="0" xfId="2" applyFont="1"/>
    <xf numFmtId="0" fontId="6" fillId="4" borderId="0" xfId="1" applyFont="1" applyFill="1" applyAlignment="1">
      <alignment horizontal="right"/>
    </xf>
    <xf numFmtId="0" fontId="6" fillId="0" borderId="0" xfId="1" applyFont="1"/>
    <xf numFmtId="182" fontId="6" fillId="4" borderId="7" xfId="1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38" fontId="6" fillId="2" borderId="1" xfId="3" applyFont="1" applyFill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2" borderId="3" xfId="1" applyFont="1" applyFill="1" applyBorder="1" applyAlignment="1">
      <alignment vertical="center" textRotation="255"/>
    </xf>
    <xf numFmtId="0" fontId="8" fillId="2" borderId="18" xfId="1" applyFont="1" applyFill="1" applyBorder="1"/>
    <xf numFmtId="183" fontId="8" fillId="4" borderId="19" xfId="3" applyNumberFormat="1" applyFont="1" applyFill="1" applyBorder="1" applyAlignment="1"/>
    <xf numFmtId="183" fontId="8" fillId="4" borderId="20" xfId="3" applyNumberFormat="1" applyFont="1" applyFill="1" applyBorder="1" applyAlignment="1"/>
    <xf numFmtId="183" fontId="8" fillId="4" borderId="2" xfId="3" applyNumberFormat="1" applyFont="1" applyFill="1" applyBorder="1" applyAlignment="1"/>
    <xf numFmtId="0" fontId="6" fillId="2" borderId="2" xfId="1" applyFont="1" applyFill="1" applyBorder="1" applyAlignment="1">
      <alignment vertical="center" textRotation="255"/>
    </xf>
    <xf numFmtId="0" fontId="8" fillId="2" borderId="21" xfId="1" applyFont="1" applyFill="1" applyBorder="1"/>
    <xf numFmtId="184" fontId="8" fillId="4" borderId="22" xfId="2" applyNumberFormat="1" applyFont="1" applyFill="1" applyBorder="1" applyAlignment="1">
      <alignment vertical="center"/>
    </xf>
    <xf numFmtId="184" fontId="8" fillId="4" borderId="23" xfId="2" applyNumberFormat="1" applyFont="1" applyFill="1" applyBorder="1" applyAlignment="1">
      <alignment vertical="center"/>
    </xf>
    <xf numFmtId="184" fontId="8" fillId="4" borderId="24" xfId="2" applyNumberFormat="1" applyFont="1" applyFill="1" applyBorder="1" applyAlignment="1">
      <alignment vertical="center"/>
    </xf>
    <xf numFmtId="0" fontId="8" fillId="2" borderId="25" xfId="1" applyFont="1" applyFill="1" applyBorder="1"/>
    <xf numFmtId="0" fontId="8" fillId="2" borderId="26" xfId="1" applyFont="1" applyFill="1" applyBorder="1"/>
    <xf numFmtId="184" fontId="8" fillId="4" borderId="27" xfId="2" applyNumberFormat="1" applyFont="1" applyFill="1" applyBorder="1" applyAlignment="1">
      <alignment vertical="center"/>
    </xf>
    <xf numFmtId="184" fontId="8" fillId="4" borderId="28" xfId="2" applyNumberFormat="1" applyFont="1" applyFill="1" applyBorder="1" applyAlignment="1">
      <alignment vertical="center"/>
    </xf>
    <xf numFmtId="184" fontId="8" fillId="4" borderId="8" xfId="2" applyNumberFormat="1" applyFont="1" applyFill="1" applyBorder="1" applyAlignment="1">
      <alignment vertical="center"/>
    </xf>
    <xf numFmtId="0" fontId="6" fillId="2" borderId="8" xfId="1" applyFont="1" applyFill="1" applyBorder="1" applyAlignment="1">
      <alignment vertical="center" textRotation="255"/>
    </xf>
    <xf numFmtId="0" fontId="6" fillId="2" borderId="4" xfId="1" applyFont="1" applyFill="1" applyBorder="1" applyAlignment="1">
      <alignment vertical="center"/>
    </xf>
    <xf numFmtId="0" fontId="6" fillId="2" borderId="29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30" xfId="1" applyFont="1" applyFill="1" applyBorder="1" applyAlignment="1">
      <alignment vertical="center"/>
    </xf>
    <xf numFmtId="49" fontId="6" fillId="4" borderId="0" xfId="1" applyNumberFormat="1" applyFont="1" applyFill="1"/>
    <xf numFmtId="38" fontId="6" fillId="4" borderId="0" xfId="3" applyFont="1" applyFill="1" applyAlignment="1"/>
    <xf numFmtId="0" fontId="6" fillId="4" borderId="0" xfId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1" applyFont="1" applyFill="1" applyAlignment="1">
      <alignment horizontal="center"/>
    </xf>
    <xf numFmtId="0" fontId="6" fillId="4" borderId="0" xfId="4" applyFont="1" applyFill="1" applyAlignment="1">
      <alignment horizontal="center"/>
    </xf>
    <xf numFmtId="38" fontId="6" fillId="0" borderId="0" xfId="3" applyFont="1" applyFill="1" applyAlignment="1"/>
    <xf numFmtId="0" fontId="4" fillId="0" borderId="0" xfId="1" applyFont="1"/>
    <xf numFmtId="38" fontId="6" fillId="0" borderId="0" xfId="3" applyFont="1" applyAlignment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85" fontId="4" fillId="0" borderId="0" xfId="0" applyNumberFormat="1" applyFont="1"/>
    <xf numFmtId="185" fontId="5" fillId="5" borderId="31" xfId="0" applyNumberFormat="1" applyFont="1" applyFill="1" applyBorder="1" applyAlignment="1">
      <alignment horizontal="center" vertical="center"/>
    </xf>
    <xf numFmtId="185" fontId="5" fillId="5" borderId="31" xfId="0" applyNumberFormat="1" applyFont="1" applyFill="1" applyBorder="1" applyAlignment="1">
      <alignment horizontal="center" vertical="center" wrapText="1"/>
    </xf>
    <xf numFmtId="185" fontId="5" fillId="5" borderId="37" xfId="0" applyNumberFormat="1" applyFont="1" applyFill="1" applyBorder="1" applyAlignment="1">
      <alignment horizontal="center" vertical="center"/>
    </xf>
    <xf numFmtId="185" fontId="5" fillId="5" borderId="38" xfId="0" applyNumberFormat="1" applyFont="1" applyFill="1" applyBorder="1" applyAlignment="1">
      <alignment horizontal="center" vertical="center"/>
    </xf>
    <xf numFmtId="185" fontId="5" fillId="5" borderId="39" xfId="0" applyNumberFormat="1" applyFont="1" applyFill="1" applyBorder="1" applyAlignment="1">
      <alignment horizontal="center" vertical="center"/>
    </xf>
    <xf numFmtId="185" fontId="5" fillId="5" borderId="36" xfId="0" applyNumberFormat="1" applyFont="1" applyFill="1" applyBorder="1" applyAlignment="1">
      <alignment horizontal="center" vertical="center"/>
    </xf>
    <xf numFmtId="185" fontId="5" fillId="5" borderId="36" xfId="0" applyNumberFormat="1" applyFont="1" applyFill="1" applyBorder="1" applyAlignment="1">
      <alignment horizontal="center" vertical="center" wrapText="1"/>
    </xf>
    <xf numFmtId="185" fontId="5" fillId="5" borderId="32" xfId="0" applyNumberFormat="1" applyFont="1" applyFill="1" applyBorder="1" applyAlignment="1">
      <alignment horizontal="center" vertical="center" wrapText="1"/>
    </xf>
    <xf numFmtId="185" fontId="5" fillId="0" borderId="31" xfId="0" applyNumberFormat="1" applyFont="1" applyBorder="1" applyAlignment="1">
      <alignment horizontal="center" vertical="center"/>
    </xf>
    <xf numFmtId="185" fontId="5" fillId="0" borderId="35" xfId="0" applyNumberFormat="1" applyFont="1" applyBorder="1" applyAlignment="1">
      <alignment horizontal="center" vertical="center"/>
    </xf>
    <xf numFmtId="185" fontId="5" fillId="0" borderId="34" xfId="0" applyNumberFormat="1" applyFont="1" applyBorder="1" applyAlignment="1">
      <alignment horizontal="center" vertical="center"/>
    </xf>
    <xf numFmtId="185" fontId="5" fillId="0" borderId="33" xfId="0" applyNumberFormat="1" applyFont="1" applyBorder="1" applyAlignment="1">
      <alignment horizontal="center" vertical="center"/>
    </xf>
    <xf numFmtId="185" fontId="5" fillId="0" borderId="40" xfId="0" applyNumberFormat="1" applyFont="1" applyBorder="1" applyAlignment="1">
      <alignment horizontal="center" vertical="center"/>
    </xf>
    <xf numFmtId="185" fontId="12" fillId="0" borderId="0" xfId="0" applyNumberFormat="1" applyFont="1"/>
    <xf numFmtId="185" fontId="12" fillId="0" borderId="0" xfId="0" applyNumberFormat="1" applyFont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shrinkToFit="1"/>
    </xf>
    <xf numFmtId="178" fontId="14" fillId="3" borderId="3" xfId="0" applyNumberFormat="1" applyFont="1" applyFill="1" applyBorder="1" applyAlignment="1">
      <alignment horizont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176" fontId="14" fillId="3" borderId="4" xfId="0" applyNumberFormat="1" applyFont="1" applyFill="1" applyBorder="1" applyAlignment="1">
      <alignment horizontal="center" vertical="center" shrinkToFit="1"/>
    </xf>
    <xf numFmtId="176" fontId="14" fillId="3" borderId="14" xfId="0" applyNumberFormat="1" applyFont="1" applyFill="1" applyBorder="1" applyAlignment="1">
      <alignment horizontal="center" vertical="center" shrinkToFit="1"/>
    </xf>
    <xf numFmtId="176" fontId="14" fillId="3" borderId="9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top" shrinkToFit="1"/>
    </xf>
    <xf numFmtId="178" fontId="14" fillId="3" borderId="2" xfId="0" applyNumberFormat="1" applyFont="1" applyFill="1" applyBorder="1" applyAlignment="1">
      <alignment horizontal="center" vertical="top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176" fontId="14" fillId="3" borderId="3" xfId="0" applyNumberFormat="1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top" shrinkToFit="1"/>
    </xf>
    <xf numFmtId="178" fontId="14" fillId="3" borderId="8" xfId="0" applyNumberFormat="1" applyFont="1" applyFill="1" applyBorder="1" applyAlignment="1">
      <alignment horizontal="center" vertical="center" wrapText="1"/>
    </xf>
    <xf numFmtId="178" fontId="14" fillId="3" borderId="13" xfId="0" applyNumberFormat="1" applyFont="1" applyFill="1" applyBorder="1" applyAlignment="1">
      <alignment horizontal="center" vertical="center" wrapText="1"/>
    </xf>
    <xf numFmtId="176" fontId="14" fillId="3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/>
    </xf>
    <xf numFmtId="179" fontId="14" fillId="0" borderId="13" xfId="0" applyNumberFormat="1" applyFont="1" applyBorder="1" applyAlignment="1">
      <alignment vertical="center"/>
    </xf>
    <xf numFmtId="179" fontId="14" fillId="0" borderId="1" xfId="0" applyNumberFormat="1" applyFont="1" applyBorder="1" applyAlignment="1">
      <alignment vertical="center"/>
    </xf>
    <xf numFmtId="179" fontId="14" fillId="0" borderId="8" xfId="0" applyNumberFormat="1" applyFont="1" applyBorder="1" applyAlignment="1">
      <alignment vertical="center"/>
    </xf>
    <xf numFmtId="179" fontId="14" fillId="0" borderId="2" xfId="0" applyNumberFormat="1" applyFont="1" applyBorder="1" applyAlignment="1">
      <alignment vertical="center"/>
    </xf>
    <xf numFmtId="181" fontId="15" fillId="0" borderId="8" xfId="0" applyNumberFormat="1" applyFont="1" applyBorder="1" applyAlignment="1">
      <alignment vertical="center"/>
    </xf>
    <xf numFmtId="49" fontId="15" fillId="0" borderId="8" xfId="0" applyNumberFormat="1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179" fontId="14" fillId="0" borderId="5" xfId="0" applyNumberFormat="1" applyFont="1" applyBorder="1" applyAlignment="1">
      <alignment vertical="center"/>
    </xf>
    <xf numFmtId="179" fontId="14" fillId="0" borderId="3" xfId="0" applyNumberFormat="1" applyFont="1" applyBorder="1" applyAlignment="1">
      <alignment vertical="center"/>
    </xf>
    <xf numFmtId="181" fontId="15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 shrinkToFit="1"/>
    </xf>
    <xf numFmtId="181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/>
    </xf>
    <xf numFmtId="177" fontId="14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/>
    </xf>
    <xf numFmtId="181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vertical="center"/>
    </xf>
    <xf numFmtId="179" fontId="14" fillId="2" borderId="4" xfId="0" applyNumberFormat="1" applyFont="1" applyFill="1" applyBorder="1" applyAlignment="1">
      <alignment vertical="center"/>
    </xf>
    <xf numFmtId="181" fontId="14" fillId="2" borderId="11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177" fontId="14" fillId="2" borderId="11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shrinkToFit="1"/>
    </xf>
    <xf numFmtId="0" fontId="14" fillId="2" borderId="11" xfId="0" applyFont="1" applyFill="1" applyBorder="1" applyAlignment="1">
      <alignment horizontal="center" vertical="center"/>
    </xf>
    <xf numFmtId="177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 shrinkToFit="1"/>
    </xf>
    <xf numFmtId="181" fontId="15" fillId="0" borderId="1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vertical="center" shrinkToFit="1"/>
    </xf>
    <xf numFmtId="179" fontId="14" fillId="2" borderId="5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179" fontId="14" fillId="0" borderId="4" xfId="0" applyNumberFormat="1" applyFont="1" applyBorder="1" applyAlignment="1">
      <alignment vertical="center"/>
    </xf>
    <xf numFmtId="181" fontId="15" fillId="0" borderId="3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vertical="center" shrinkToFit="1"/>
    </xf>
    <xf numFmtId="0" fontId="12" fillId="3" borderId="2" xfId="0" applyFont="1" applyFill="1" applyBorder="1"/>
    <xf numFmtId="0" fontId="15" fillId="0" borderId="1" xfId="0" applyFont="1" applyBorder="1" applyAlignment="1">
      <alignment vertical="center" wrapText="1"/>
    </xf>
    <xf numFmtId="180" fontId="15" fillId="0" borderId="1" xfId="0" applyNumberFormat="1" applyFont="1" applyBorder="1" applyAlignment="1">
      <alignment vertical="center" shrinkToFi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shrinkToFit="1"/>
    </xf>
    <xf numFmtId="0" fontId="12" fillId="3" borderId="8" xfId="0" applyFont="1" applyFill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shrinkToFi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quotePrefix="1" applyNumberFormat="1" applyFont="1" applyBorder="1" applyAlignment="1">
      <alignment vertical="center"/>
    </xf>
    <xf numFmtId="49" fontId="15" fillId="0" borderId="3" xfId="0" quotePrefix="1" applyNumberFormat="1" applyFont="1" applyBorder="1" applyAlignment="1">
      <alignment horizontal="center" vertical="center"/>
    </xf>
    <xf numFmtId="49" fontId="14" fillId="0" borderId="3" xfId="0" quotePrefix="1" applyNumberFormat="1" applyFont="1" applyBorder="1" applyAlignment="1">
      <alignment vertical="center" shrinkToFit="1"/>
    </xf>
    <xf numFmtId="49" fontId="14" fillId="0" borderId="1" xfId="0" quotePrefix="1" applyNumberFormat="1" applyFont="1" applyBorder="1" applyAlignment="1">
      <alignment horizontal="left" vertical="center" shrinkToFit="1"/>
    </xf>
    <xf numFmtId="49" fontId="15" fillId="0" borderId="3" xfId="0" quotePrefix="1" applyNumberFormat="1" applyFont="1" applyBorder="1" applyAlignment="1">
      <alignment vertical="center"/>
    </xf>
    <xf numFmtId="49" fontId="15" fillId="0" borderId="1" xfId="0" quotePrefix="1" applyNumberFormat="1" applyFont="1" applyBorder="1" applyAlignment="1">
      <alignment vertical="center" shrinkToFit="1"/>
    </xf>
    <xf numFmtId="177" fontId="14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 shrinkToFit="1"/>
    </xf>
    <xf numFmtId="49" fontId="15" fillId="0" borderId="1" xfId="0" quotePrefix="1" applyNumberFormat="1" applyFont="1" applyBorder="1" applyAlignment="1">
      <alignment horizontal="center" vertical="center"/>
    </xf>
    <xf numFmtId="0" fontId="14" fillId="2" borderId="11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79" fontId="14" fillId="3" borderId="1" xfId="0" applyNumberFormat="1" applyFont="1" applyFill="1" applyBorder="1" applyAlignment="1">
      <alignment vertical="center"/>
    </xf>
    <xf numFmtId="181" fontId="1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 shrinkToFit="1"/>
    </xf>
    <xf numFmtId="177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shrinkToFit="1"/>
    </xf>
    <xf numFmtId="0" fontId="14" fillId="3" borderId="1" xfId="0" applyFont="1" applyFill="1" applyBorder="1" applyAlignment="1">
      <alignment horizontal="center" vertical="center"/>
    </xf>
    <xf numFmtId="0" fontId="4" fillId="0" borderId="14" xfId="0" applyFont="1" applyBorder="1"/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_市町村・用途別揚水量集計データH15" xfId="2" xr:uid="{00000000-0005-0000-0000-000003000000}"/>
    <cellStyle name="標準_市町村・用途別揚水量集計データH15_Book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showGridLines="0" view="pageBreakPreview" zoomScale="110" zoomScaleNormal="100" zoomScaleSheetLayoutView="110" workbookViewId="0">
      <pane xSplit="2" ySplit="7" topLeftCell="C8" activePane="bottomRight" state="frozen"/>
      <selection activeCell="D16" sqref="D16"/>
      <selection pane="topRight" activeCell="D16" sqref="D16"/>
      <selection pane="bottomLeft" activeCell="D16" sqref="D16"/>
      <selection pane="bottomRight" activeCell="D16" sqref="D16"/>
    </sheetView>
  </sheetViews>
  <sheetFormatPr defaultRowHeight="13.5" x14ac:dyDescent="0.15"/>
  <cols>
    <col min="1" max="1" width="3.625" style="1" customWidth="1"/>
    <col min="2" max="2" width="9.625" style="1" customWidth="1"/>
    <col min="3" max="7" width="8.125" style="1" customWidth="1"/>
    <col min="8" max="8" width="10.25" style="1" bestFit="1" customWidth="1"/>
    <col min="9" max="9" width="13" style="1" bestFit="1" customWidth="1"/>
    <col min="10" max="10" width="8.125" style="1" customWidth="1"/>
    <col min="11" max="11" width="10.5" style="1" bestFit="1" customWidth="1"/>
    <col min="12" max="12" width="4.125" style="1" customWidth="1"/>
    <col min="13" max="16384" width="9" style="1"/>
  </cols>
  <sheetData>
    <row r="1" spans="1:12" ht="14.25" x14ac:dyDescent="0.15">
      <c r="A1" s="125" t="s">
        <v>133</v>
      </c>
    </row>
    <row r="2" spans="1:12" ht="14.25" x14ac:dyDescent="0.15">
      <c r="A2" s="126" t="s">
        <v>251</v>
      </c>
      <c r="B2" s="127"/>
      <c r="C2" s="127"/>
      <c r="D2" s="127"/>
      <c r="E2" s="127"/>
      <c r="F2" s="127"/>
      <c r="G2" s="128"/>
      <c r="H2" s="127"/>
      <c r="I2" s="127"/>
      <c r="J2" s="129"/>
      <c r="K2" s="130"/>
      <c r="L2" s="131"/>
    </row>
    <row r="3" spans="1:12" x14ac:dyDescent="0.15">
      <c r="A3" s="132"/>
      <c r="B3" s="132"/>
      <c r="C3" s="131"/>
      <c r="D3" s="132"/>
      <c r="E3" s="132"/>
      <c r="F3" s="132"/>
      <c r="G3" s="132"/>
      <c r="H3" s="132"/>
      <c r="I3" s="132"/>
      <c r="J3" s="132"/>
      <c r="K3" s="133"/>
      <c r="L3" s="132"/>
    </row>
    <row r="4" spans="1:12" ht="9" customHeight="1" x14ac:dyDescent="0.15">
      <c r="A4" s="134" t="s">
        <v>75</v>
      </c>
      <c r="B4" s="134" t="s">
        <v>0</v>
      </c>
      <c r="C4" s="135" t="s">
        <v>111</v>
      </c>
      <c r="D4" s="136" t="s">
        <v>112</v>
      </c>
      <c r="E4" s="137" t="s">
        <v>114</v>
      </c>
      <c r="F4" s="138"/>
      <c r="G4" s="139" t="s">
        <v>252</v>
      </c>
      <c r="H4" s="140"/>
      <c r="I4" s="141"/>
      <c r="J4" s="142" t="s">
        <v>115</v>
      </c>
      <c r="K4" s="143"/>
      <c r="L4" s="144"/>
    </row>
    <row r="5" spans="1:12" ht="9" customHeight="1" x14ac:dyDescent="0.15">
      <c r="A5" s="145"/>
      <c r="B5" s="145"/>
      <c r="C5" s="146"/>
      <c r="D5" s="146"/>
      <c r="E5" s="147"/>
      <c r="F5" s="148"/>
      <c r="G5" s="147"/>
      <c r="H5" s="149"/>
      <c r="I5" s="148"/>
      <c r="J5" s="150"/>
      <c r="K5" s="151"/>
      <c r="L5" s="152"/>
    </row>
    <row r="6" spans="1:12" ht="12" customHeight="1" x14ac:dyDescent="0.15">
      <c r="A6" s="145"/>
      <c r="B6" s="145"/>
      <c r="C6" s="153" t="s">
        <v>1</v>
      </c>
      <c r="D6" s="154" t="s">
        <v>113</v>
      </c>
      <c r="E6" s="155" t="s">
        <v>108</v>
      </c>
      <c r="F6" s="156" t="s">
        <v>121</v>
      </c>
      <c r="G6" s="157" t="s">
        <v>109</v>
      </c>
      <c r="H6" s="158" t="s">
        <v>2</v>
      </c>
      <c r="I6" s="158" t="s">
        <v>3</v>
      </c>
      <c r="J6" s="155" t="s">
        <v>61</v>
      </c>
      <c r="K6" s="158" t="s">
        <v>2</v>
      </c>
      <c r="L6" s="158" t="s">
        <v>107</v>
      </c>
    </row>
    <row r="7" spans="1:12" ht="12" customHeight="1" x14ac:dyDescent="0.15">
      <c r="A7" s="159"/>
      <c r="B7" s="159"/>
      <c r="C7" s="160"/>
      <c r="D7" s="160"/>
      <c r="E7" s="161" t="s">
        <v>116</v>
      </c>
      <c r="F7" s="162" t="s">
        <v>117</v>
      </c>
      <c r="G7" s="163" t="s">
        <v>110</v>
      </c>
      <c r="H7" s="164"/>
      <c r="I7" s="164"/>
      <c r="J7" s="165" t="s">
        <v>110</v>
      </c>
      <c r="K7" s="164"/>
      <c r="L7" s="164"/>
    </row>
    <row r="8" spans="1:12" ht="15" customHeight="1" x14ac:dyDescent="0.15">
      <c r="A8" s="134" t="s">
        <v>76</v>
      </c>
      <c r="B8" s="166" t="s">
        <v>87</v>
      </c>
      <c r="C8" s="167">
        <v>31</v>
      </c>
      <c r="D8" s="168">
        <v>27</v>
      </c>
      <c r="E8" s="169">
        <v>4</v>
      </c>
      <c r="F8" s="170">
        <v>0</v>
      </c>
      <c r="G8" s="171">
        <v>0.42</v>
      </c>
      <c r="H8" s="172" t="s">
        <v>196</v>
      </c>
      <c r="I8" s="173" t="s">
        <v>197</v>
      </c>
      <c r="J8" s="174">
        <v>6.1</v>
      </c>
      <c r="K8" s="175" t="s">
        <v>128</v>
      </c>
      <c r="L8" s="176" t="s">
        <v>58</v>
      </c>
    </row>
    <row r="9" spans="1:12" ht="15" customHeight="1" x14ac:dyDescent="0.15">
      <c r="A9" s="145"/>
      <c r="B9" s="166" t="s">
        <v>4</v>
      </c>
      <c r="C9" s="177">
        <v>18</v>
      </c>
      <c r="D9" s="168">
        <v>14</v>
      </c>
      <c r="E9" s="168">
        <v>4</v>
      </c>
      <c r="F9" s="178">
        <v>0</v>
      </c>
      <c r="G9" s="179">
        <v>0.1</v>
      </c>
      <c r="H9" s="180" t="s">
        <v>198</v>
      </c>
      <c r="I9" s="181" t="s">
        <v>199</v>
      </c>
      <c r="J9" s="174">
        <v>5.9</v>
      </c>
      <c r="K9" s="175" t="s">
        <v>56</v>
      </c>
      <c r="L9" s="176" t="s">
        <v>58</v>
      </c>
    </row>
    <row r="10" spans="1:12" ht="15" customHeight="1" x14ac:dyDescent="0.15">
      <c r="A10" s="145"/>
      <c r="B10" s="166" t="s">
        <v>6</v>
      </c>
      <c r="C10" s="177">
        <v>13</v>
      </c>
      <c r="D10" s="168">
        <v>13</v>
      </c>
      <c r="E10" s="168">
        <v>0</v>
      </c>
      <c r="F10" s="178">
        <v>0</v>
      </c>
      <c r="G10" s="182" t="s">
        <v>88</v>
      </c>
      <c r="H10" s="183" t="s">
        <v>88</v>
      </c>
      <c r="I10" s="184" t="s">
        <v>88</v>
      </c>
      <c r="J10" s="174">
        <v>5</v>
      </c>
      <c r="K10" s="175" t="s">
        <v>57</v>
      </c>
      <c r="L10" s="176" t="s">
        <v>58</v>
      </c>
    </row>
    <row r="11" spans="1:12" ht="15" customHeight="1" x14ac:dyDescent="0.15">
      <c r="A11" s="145"/>
      <c r="B11" s="185" t="s">
        <v>7</v>
      </c>
      <c r="C11" s="178">
        <v>14</v>
      </c>
      <c r="D11" s="178">
        <v>5</v>
      </c>
      <c r="E11" s="178">
        <v>9</v>
      </c>
      <c r="F11" s="178">
        <v>0</v>
      </c>
      <c r="G11" s="179">
        <v>0.27</v>
      </c>
      <c r="H11" s="180" t="s">
        <v>200</v>
      </c>
      <c r="I11" s="181" t="s">
        <v>201</v>
      </c>
      <c r="J11" s="186">
        <v>9.5</v>
      </c>
      <c r="K11" s="187" t="s">
        <v>8</v>
      </c>
      <c r="L11" s="188" t="s">
        <v>5</v>
      </c>
    </row>
    <row r="12" spans="1:12" ht="15" customHeight="1" x14ac:dyDescent="0.15">
      <c r="A12" s="145"/>
      <c r="B12" s="185" t="s">
        <v>9</v>
      </c>
      <c r="C12" s="178">
        <v>23</v>
      </c>
      <c r="D12" s="178">
        <v>23</v>
      </c>
      <c r="E12" s="178">
        <v>0</v>
      </c>
      <c r="F12" s="178">
        <v>0</v>
      </c>
      <c r="G12" s="189" t="s">
        <v>169</v>
      </c>
      <c r="H12" s="190" t="s">
        <v>169</v>
      </c>
      <c r="I12" s="191" t="s">
        <v>169</v>
      </c>
      <c r="J12" s="186">
        <v>7.6</v>
      </c>
      <c r="K12" s="187" t="s">
        <v>10</v>
      </c>
      <c r="L12" s="188" t="s">
        <v>11</v>
      </c>
    </row>
    <row r="13" spans="1:12" ht="15" customHeight="1" x14ac:dyDescent="0.15">
      <c r="A13" s="145"/>
      <c r="B13" s="192" t="s">
        <v>12</v>
      </c>
      <c r="C13" s="193">
        <f>SUM(C8:C12)</f>
        <v>99</v>
      </c>
      <c r="D13" s="193">
        <f>SUM(D8:D12)</f>
        <v>82</v>
      </c>
      <c r="E13" s="193">
        <f>SUM(E8:E12)</f>
        <v>17</v>
      </c>
      <c r="F13" s="193">
        <f>SUM(F8:F12)</f>
        <v>0</v>
      </c>
      <c r="G13" s="194"/>
      <c r="H13" s="195"/>
      <c r="I13" s="196"/>
      <c r="J13" s="197"/>
      <c r="K13" s="198"/>
      <c r="L13" s="199"/>
    </row>
    <row r="14" spans="1:12" ht="15" customHeight="1" x14ac:dyDescent="0.15">
      <c r="A14" s="134" t="s">
        <v>77</v>
      </c>
      <c r="B14" s="166" t="s">
        <v>13</v>
      </c>
      <c r="C14" s="177">
        <v>20</v>
      </c>
      <c r="D14" s="168">
        <v>20</v>
      </c>
      <c r="E14" s="168">
        <v>0</v>
      </c>
      <c r="F14" s="168">
        <v>0</v>
      </c>
      <c r="G14" s="182" t="s">
        <v>169</v>
      </c>
      <c r="H14" s="183" t="s">
        <v>169</v>
      </c>
      <c r="I14" s="184" t="s">
        <v>169</v>
      </c>
      <c r="J14" s="174">
        <v>20.2</v>
      </c>
      <c r="K14" s="175" t="s">
        <v>14</v>
      </c>
      <c r="L14" s="176" t="s">
        <v>15</v>
      </c>
    </row>
    <row r="15" spans="1:12" ht="15" customHeight="1" x14ac:dyDescent="0.15">
      <c r="A15" s="145"/>
      <c r="B15" s="185" t="s">
        <v>54</v>
      </c>
      <c r="C15" s="178">
        <v>6</v>
      </c>
      <c r="D15" s="178">
        <v>6</v>
      </c>
      <c r="E15" s="178">
        <v>0</v>
      </c>
      <c r="F15" s="178">
        <v>0</v>
      </c>
      <c r="G15" s="182" t="s">
        <v>169</v>
      </c>
      <c r="H15" s="183" t="s">
        <v>169</v>
      </c>
      <c r="I15" s="184" t="s">
        <v>169</v>
      </c>
      <c r="J15" s="200">
        <v>5.4</v>
      </c>
      <c r="K15" s="201" t="s">
        <v>59</v>
      </c>
      <c r="L15" s="176" t="s">
        <v>58</v>
      </c>
    </row>
    <row r="16" spans="1:12" ht="15" customHeight="1" x14ac:dyDescent="0.15">
      <c r="A16" s="145"/>
      <c r="B16" s="166" t="s">
        <v>16</v>
      </c>
      <c r="C16" s="177">
        <v>49</v>
      </c>
      <c r="D16" s="168">
        <v>49</v>
      </c>
      <c r="E16" s="168">
        <v>0</v>
      </c>
      <c r="F16" s="168">
        <v>0</v>
      </c>
      <c r="G16" s="182" t="s">
        <v>169</v>
      </c>
      <c r="H16" s="183" t="s">
        <v>169</v>
      </c>
      <c r="I16" s="184" t="s">
        <v>169</v>
      </c>
      <c r="J16" s="174">
        <v>30.9</v>
      </c>
      <c r="K16" s="175" t="s">
        <v>55</v>
      </c>
      <c r="L16" s="176" t="s">
        <v>58</v>
      </c>
    </row>
    <row r="17" spans="1:12" ht="15" customHeight="1" x14ac:dyDescent="0.15">
      <c r="A17" s="145"/>
      <c r="B17" s="185" t="s">
        <v>17</v>
      </c>
      <c r="C17" s="178">
        <v>39</v>
      </c>
      <c r="D17" s="168">
        <v>39</v>
      </c>
      <c r="E17" s="168">
        <v>0</v>
      </c>
      <c r="F17" s="178">
        <v>0</v>
      </c>
      <c r="G17" s="182" t="s">
        <v>169</v>
      </c>
      <c r="H17" s="183" t="s">
        <v>169</v>
      </c>
      <c r="I17" s="184" t="s">
        <v>169</v>
      </c>
      <c r="J17" s="200">
        <v>24.3</v>
      </c>
      <c r="K17" s="201" t="s">
        <v>18</v>
      </c>
      <c r="L17" s="188" t="s">
        <v>11</v>
      </c>
    </row>
    <row r="18" spans="1:12" ht="15" customHeight="1" x14ac:dyDescent="0.15">
      <c r="A18" s="145"/>
      <c r="B18" s="166" t="s">
        <v>19</v>
      </c>
      <c r="C18" s="177">
        <v>12</v>
      </c>
      <c r="D18" s="178">
        <v>12</v>
      </c>
      <c r="E18" s="178">
        <v>0</v>
      </c>
      <c r="F18" s="168">
        <v>0</v>
      </c>
      <c r="G18" s="182" t="s">
        <v>88</v>
      </c>
      <c r="H18" s="183" t="s">
        <v>88</v>
      </c>
      <c r="I18" s="184" t="s">
        <v>88</v>
      </c>
      <c r="J18" s="174">
        <v>9.8000000000000007</v>
      </c>
      <c r="K18" s="175">
        <v>74</v>
      </c>
      <c r="L18" s="176" t="s">
        <v>20</v>
      </c>
    </row>
    <row r="19" spans="1:12" ht="15" customHeight="1" x14ac:dyDescent="0.15">
      <c r="A19" s="145"/>
      <c r="B19" s="166" t="s">
        <v>21</v>
      </c>
      <c r="C19" s="177">
        <v>18</v>
      </c>
      <c r="D19" s="168">
        <v>16</v>
      </c>
      <c r="E19" s="168">
        <v>2</v>
      </c>
      <c r="F19" s="168">
        <v>0</v>
      </c>
      <c r="G19" s="202">
        <v>0.14000000000000001</v>
      </c>
      <c r="H19" s="203" t="s">
        <v>202</v>
      </c>
      <c r="I19" s="204" t="s">
        <v>203</v>
      </c>
      <c r="J19" s="174">
        <v>6.4</v>
      </c>
      <c r="K19" s="175" t="s">
        <v>60</v>
      </c>
      <c r="L19" s="176" t="s">
        <v>58</v>
      </c>
    </row>
    <row r="20" spans="1:12" ht="15" customHeight="1" x14ac:dyDescent="0.15">
      <c r="A20" s="145"/>
      <c r="B20" s="192" t="s">
        <v>12</v>
      </c>
      <c r="C20" s="205">
        <f>SUM(C14:C19)</f>
        <v>144</v>
      </c>
      <c r="D20" s="205">
        <f>SUM(D14:D19)</f>
        <v>142</v>
      </c>
      <c r="E20" s="205">
        <f>SUM(E14:E19)</f>
        <v>2</v>
      </c>
      <c r="F20" s="205">
        <f>SUM(F14:F19)</f>
        <v>0</v>
      </c>
      <c r="G20" s="194"/>
      <c r="H20" s="195"/>
      <c r="I20" s="196"/>
      <c r="J20" s="197"/>
      <c r="K20" s="198"/>
      <c r="L20" s="199"/>
    </row>
    <row r="21" spans="1:12" x14ac:dyDescent="0.15">
      <c r="A21" s="206" t="s">
        <v>78</v>
      </c>
      <c r="B21" s="207" t="s">
        <v>22</v>
      </c>
      <c r="C21" s="208">
        <v>98</v>
      </c>
      <c r="D21" s="178">
        <v>92</v>
      </c>
      <c r="E21" s="178">
        <v>6</v>
      </c>
      <c r="F21" s="178">
        <v>0</v>
      </c>
      <c r="G21" s="209">
        <v>0.54</v>
      </c>
      <c r="H21" s="210" t="s">
        <v>122</v>
      </c>
      <c r="I21" s="211" t="s">
        <v>129</v>
      </c>
      <c r="J21" s="200">
        <v>21.2</v>
      </c>
      <c r="K21" s="201">
        <v>10687</v>
      </c>
      <c r="L21" s="188" t="s">
        <v>23</v>
      </c>
    </row>
    <row r="22" spans="1:12" ht="15" customHeight="1" x14ac:dyDescent="0.15">
      <c r="A22" s="212"/>
      <c r="B22" s="166" t="s">
        <v>24</v>
      </c>
      <c r="C22" s="177">
        <v>11</v>
      </c>
      <c r="D22" s="177">
        <v>11</v>
      </c>
      <c r="E22" s="168">
        <v>0</v>
      </c>
      <c r="F22" s="168">
        <v>0</v>
      </c>
      <c r="G22" s="189" t="s">
        <v>169</v>
      </c>
      <c r="H22" s="190" t="s">
        <v>169</v>
      </c>
      <c r="I22" s="191" t="s">
        <v>169</v>
      </c>
      <c r="J22" s="174">
        <v>5.6</v>
      </c>
      <c r="K22" s="175" t="s">
        <v>62</v>
      </c>
      <c r="L22" s="176" t="s">
        <v>58</v>
      </c>
    </row>
    <row r="23" spans="1:12" x14ac:dyDescent="0.15">
      <c r="A23" s="212"/>
      <c r="B23" s="166" t="s">
        <v>25</v>
      </c>
      <c r="C23" s="177">
        <v>74</v>
      </c>
      <c r="D23" s="177">
        <v>67</v>
      </c>
      <c r="E23" s="168">
        <v>7</v>
      </c>
      <c r="F23" s="168">
        <v>0</v>
      </c>
      <c r="G23" s="202">
        <v>0.23</v>
      </c>
      <c r="H23" s="213" t="s">
        <v>204</v>
      </c>
      <c r="I23" s="214" t="s">
        <v>205</v>
      </c>
      <c r="J23" s="174">
        <v>9</v>
      </c>
      <c r="K23" s="175">
        <v>12</v>
      </c>
      <c r="L23" s="176" t="s">
        <v>23</v>
      </c>
    </row>
    <row r="24" spans="1:12" ht="15" customHeight="1" x14ac:dyDescent="0.15">
      <c r="A24" s="212"/>
      <c r="B24" s="166" t="s">
        <v>26</v>
      </c>
      <c r="C24" s="177">
        <v>7</v>
      </c>
      <c r="D24" s="177">
        <v>1</v>
      </c>
      <c r="E24" s="168">
        <v>6</v>
      </c>
      <c r="F24" s="168">
        <v>0</v>
      </c>
      <c r="G24" s="202">
        <v>0.63</v>
      </c>
      <c r="H24" s="215" t="s">
        <v>206</v>
      </c>
      <c r="I24" s="214" t="s">
        <v>207</v>
      </c>
      <c r="J24" s="174">
        <v>4.5999999999999996</v>
      </c>
      <c r="K24" s="216" t="s">
        <v>119</v>
      </c>
      <c r="L24" s="176" t="s">
        <v>58</v>
      </c>
    </row>
    <row r="25" spans="1:12" ht="15" customHeight="1" x14ac:dyDescent="0.15">
      <c r="A25" s="217"/>
      <c r="B25" s="192" t="s">
        <v>12</v>
      </c>
      <c r="C25" s="205">
        <f>SUM(C21:C24)</f>
        <v>190</v>
      </c>
      <c r="D25" s="205">
        <f>SUM(D21:D24)</f>
        <v>171</v>
      </c>
      <c r="E25" s="205">
        <f>SUM(E21:E24)</f>
        <v>19</v>
      </c>
      <c r="F25" s="205">
        <f>SUM(F21:F24)</f>
        <v>0</v>
      </c>
      <c r="G25" s="194"/>
      <c r="H25" s="195"/>
      <c r="I25" s="196"/>
      <c r="J25" s="197"/>
      <c r="K25" s="198"/>
      <c r="L25" s="199"/>
    </row>
    <row r="26" spans="1:12" ht="15" customHeight="1" x14ac:dyDescent="0.15">
      <c r="A26" s="134" t="s">
        <v>79</v>
      </c>
      <c r="B26" s="185" t="s">
        <v>53</v>
      </c>
      <c r="C26" s="178">
        <v>32</v>
      </c>
      <c r="D26" s="178">
        <v>25</v>
      </c>
      <c r="E26" s="178">
        <v>7</v>
      </c>
      <c r="F26" s="178">
        <v>0</v>
      </c>
      <c r="G26" s="202">
        <v>0.23</v>
      </c>
      <c r="H26" s="218" t="s">
        <v>208</v>
      </c>
      <c r="I26" s="219" t="s">
        <v>209</v>
      </c>
      <c r="J26" s="200">
        <v>5.3</v>
      </c>
      <c r="K26" s="201">
        <v>3849</v>
      </c>
      <c r="L26" s="188" t="s">
        <v>23</v>
      </c>
    </row>
    <row r="27" spans="1:12" ht="15" customHeight="1" x14ac:dyDescent="0.15">
      <c r="A27" s="145"/>
      <c r="B27" s="185" t="s">
        <v>27</v>
      </c>
      <c r="C27" s="178">
        <v>22</v>
      </c>
      <c r="D27" s="178">
        <v>7</v>
      </c>
      <c r="E27" s="178">
        <v>15</v>
      </c>
      <c r="F27" s="178">
        <v>0</v>
      </c>
      <c r="G27" s="202">
        <v>0.2</v>
      </c>
      <c r="H27" s="218" t="s">
        <v>210</v>
      </c>
      <c r="I27" s="219" t="s">
        <v>211</v>
      </c>
      <c r="J27" s="200">
        <v>6.8</v>
      </c>
      <c r="K27" s="201" t="s">
        <v>28</v>
      </c>
      <c r="L27" s="188" t="s">
        <v>23</v>
      </c>
    </row>
    <row r="28" spans="1:12" ht="15" customHeight="1" x14ac:dyDescent="0.15">
      <c r="A28" s="145"/>
      <c r="B28" s="166" t="s">
        <v>29</v>
      </c>
      <c r="C28" s="177">
        <v>19</v>
      </c>
      <c r="D28" s="168">
        <v>8</v>
      </c>
      <c r="E28" s="168">
        <v>11</v>
      </c>
      <c r="F28" s="168">
        <v>0</v>
      </c>
      <c r="G28" s="202">
        <v>0.14000000000000001</v>
      </c>
      <c r="H28" s="218" t="s">
        <v>212</v>
      </c>
      <c r="I28" s="204" t="s">
        <v>213</v>
      </c>
      <c r="J28" s="174">
        <v>6.1</v>
      </c>
      <c r="K28" s="175">
        <v>3855</v>
      </c>
      <c r="L28" s="176" t="s">
        <v>23</v>
      </c>
    </row>
    <row r="29" spans="1:12" ht="15" customHeight="1" x14ac:dyDescent="0.15">
      <c r="A29" s="145"/>
      <c r="B29" s="166" t="s">
        <v>30</v>
      </c>
      <c r="C29" s="177">
        <v>16</v>
      </c>
      <c r="D29" s="168">
        <v>2</v>
      </c>
      <c r="E29" s="168">
        <v>14</v>
      </c>
      <c r="F29" s="168">
        <v>0</v>
      </c>
      <c r="G29" s="179">
        <v>0.35</v>
      </c>
      <c r="H29" s="180" t="s">
        <v>214</v>
      </c>
      <c r="I29" s="181" t="s">
        <v>215</v>
      </c>
      <c r="J29" s="174">
        <v>5.3</v>
      </c>
      <c r="K29" s="175" t="s">
        <v>31</v>
      </c>
      <c r="L29" s="176" t="s">
        <v>23</v>
      </c>
    </row>
    <row r="30" spans="1:12" ht="15" customHeight="1" x14ac:dyDescent="0.15">
      <c r="A30" s="145"/>
      <c r="B30" s="192" t="s">
        <v>12</v>
      </c>
      <c r="C30" s="205">
        <f>SUM(C26:C29)</f>
        <v>89</v>
      </c>
      <c r="D30" s="205">
        <f>SUM(D26:D29)</f>
        <v>42</v>
      </c>
      <c r="E30" s="205">
        <f>SUM(E26:E29)</f>
        <v>47</v>
      </c>
      <c r="F30" s="205">
        <f>SUM(F26:F29)</f>
        <v>0</v>
      </c>
      <c r="G30" s="194"/>
      <c r="H30" s="195"/>
      <c r="I30" s="196"/>
      <c r="J30" s="197"/>
      <c r="K30" s="198"/>
      <c r="L30" s="199"/>
    </row>
    <row r="31" spans="1:12" ht="15" customHeight="1" x14ac:dyDescent="0.15">
      <c r="A31" s="134" t="s">
        <v>80</v>
      </c>
      <c r="B31" s="166" t="s">
        <v>32</v>
      </c>
      <c r="C31" s="177">
        <v>40</v>
      </c>
      <c r="D31" s="168">
        <v>38</v>
      </c>
      <c r="E31" s="168">
        <v>2</v>
      </c>
      <c r="F31" s="168">
        <v>0</v>
      </c>
      <c r="G31" s="202">
        <v>0.33</v>
      </c>
      <c r="H31" s="220" t="s">
        <v>216</v>
      </c>
      <c r="I31" s="204" t="s">
        <v>217</v>
      </c>
      <c r="J31" s="174">
        <v>9.4</v>
      </c>
      <c r="K31" s="175" t="s">
        <v>33</v>
      </c>
      <c r="L31" s="176" t="s">
        <v>58</v>
      </c>
    </row>
    <row r="32" spans="1:12" ht="15" customHeight="1" x14ac:dyDescent="0.15">
      <c r="A32" s="145"/>
      <c r="B32" s="166" t="s">
        <v>34</v>
      </c>
      <c r="C32" s="177">
        <v>9</v>
      </c>
      <c r="D32" s="168">
        <v>9</v>
      </c>
      <c r="E32" s="168">
        <v>0</v>
      </c>
      <c r="F32" s="168">
        <v>0</v>
      </c>
      <c r="G32" s="182" t="s">
        <v>88</v>
      </c>
      <c r="H32" s="183" t="s">
        <v>88</v>
      </c>
      <c r="I32" s="184" t="s">
        <v>88</v>
      </c>
      <c r="J32" s="174">
        <v>7.6</v>
      </c>
      <c r="K32" s="175" t="s">
        <v>63</v>
      </c>
      <c r="L32" s="176" t="s">
        <v>58</v>
      </c>
    </row>
    <row r="33" spans="1:12" ht="15" customHeight="1" x14ac:dyDescent="0.15">
      <c r="A33" s="145"/>
      <c r="B33" s="166" t="s">
        <v>35</v>
      </c>
      <c r="C33" s="177">
        <v>18</v>
      </c>
      <c r="D33" s="168">
        <v>7</v>
      </c>
      <c r="E33" s="168">
        <v>11</v>
      </c>
      <c r="F33" s="168">
        <v>0</v>
      </c>
      <c r="G33" s="179">
        <v>0.56999999999999995</v>
      </c>
      <c r="H33" s="180" t="s">
        <v>218</v>
      </c>
      <c r="I33" s="181" t="s">
        <v>219</v>
      </c>
      <c r="J33" s="174">
        <v>9.1999999999999993</v>
      </c>
      <c r="K33" s="175" t="s">
        <v>64</v>
      </c>
      <c r="L33" s="176" t="s">
        <v>58</v>
      </c>
    </row>
    <row r="34" spans="1:12" ht="15" customHeight="1" x14ac:dyDescent="0.15">
      <c r="A34" s="145"/>
      <c r="B34" s="185" t="s">
        <v>36</v>
      </c>
      <c r="C34" s="178">
        <v>8</v>
      </c>
      <c r="D34" s="178">
        <v>8</v>
      </c>
      <c r="E34" s="178">
        <v>0</v>
      </c>
      <c r="F34" s="178">
        <v>0</v>
      </c>
      <c r="G34" s="182" t="s">
        <v>169</v>
      </c>
      <c r="H34" s="221" t="s">
        <v>169</v>
      </c>
      <c r="I34" s="184" t="s">
        <v>169</v>
      </c>
      <c r="J34" s="200">
        <v>6</v>
      </c>
      <c r="K34" s="201">
        <v>10881</v>
      </c>
      <c r="L34" s="176" t="s">
        <v>58</v>
      </c>
    </row>
    <row r="35" spans="1:12" ht="15" customHeight="1" x14ac:dyDescent="0.15">
      <c r="A35" s="145"/>
      <c r="B35" s="166" t="s">
        <v>37</v>
      </c>
      <c r="C35" s="177">
        <v>20</v>
      </c>
      <c r="D35" s="168">
        <v>13</v>
      </c>
      <c r="E35" s="168">
        <v>7</v>
      </c>
      <c r="F35" s="168">
        <v>0</v>
      </c>
      <c r="G35" s="202">
        <v>1.63</v>
      </c>
      <c r="H35" s="220" t="s">
        <v>83</v>
      </c>
      <c r="I35" s="204" t="s">
        <v>125</v>
      </c>
      <c r="J35" s="174">
        <v>6.9</v>
      </c>
      <c r="K35" s="175" t="s">
        <v>65</v>
      </c>
      <c r="L35" s="176" t="s">
        <v>58</v>
      </c>
    </row>
    <row r="36" spans="1:12" ht="15" customHeight="1" x14ac:dyDescent="0.15">
      <c r="A36" s="145"/>
      <c r="B36" s="166" t="s">
        <v>38</v>
      </c>
      <c r="C36" s="177">
        <v>12</v>
      </c>
      <c r="D36" s="168">
        <v>6</v>
      </c>
      <c r="E36" s="168">
        <v>6</v>
      </c>
      <c r="F36" s="168">
        <v>0</v>
      </c>
      <c r="G36" s="202">
        <v>0.68</v>
      </c>
      <c r="H36" s="220" t="s">
        <v>84</v>
      </c>
      <c r="I36" s="204" t="s">
        <v>123</v>
      </c>
      <c r="J36" s="174">
        <v>7.4</v>
      </c>
      <c r="K36" s="175" t="s">
        <v>66</v>
      </c>
      <c r="L36" s="176" t="s">
        <v>58</v>
      </c>
    </row>
    <row r="37" spans="1:12" ht="15" customHeight="1" x14ac:dyDescent="0.15">
      <c r="A37" s="145"/>
      <c r="B37" s="166" t="s">
        <v>39</v>
      </c>
      <c r="C37" s="177">
        <v>13</v>
      </c>
      <c r="D37" s="168">
        <v>2</v>
      </c>
      <c r="E37" s="168">
        <v>11</v>
      </c>
      <c r="F37" s="168">
        <v>0</v>
      </c>
      <c r="G37" s="202">
        <v>1.53</v>
      </c>
      <c r="H37" s="220" t="s">
        <v>85</v>
      </c>
      <c r="I37" s="204" t="s">
        <v>126</v>
      </c>
      <c r="J37" s="174">
        <v>7.1</v>
      </c>
      <c r="K37" s="175" t="s">
        <v>67</v>
      </c>
      <c r="L37" s="176" t="s">
        <v>58</v>
      </c>
    </row>
    <row r="38" spans="1:12" ht="15" customHeight="1" x14ac:dyDescent="0.15">
      <c r="A38" s="145"/>
      <c r="B38" s="166" t="s">
        <v>40</v>
      </c>
      <c r="C38" s="177">
        <v>9</v>
      </c>
      <c r="D38" s="168">
        <v>9</v>
      </c>
      <c r="E38" s="168">
        <v>0</v>
      </c>
      <c r="F38" s="168">
        <v>0</v>
      </c>
      <c r="G38" s="182" t="s">
        <v>169</v>
      </c>
      <c r="H38" s="221" t="s">
        <v>169</v>
      </c>
      <c r="I38" s="184" t="s">
        <v>169</v>
      </c>
      <c r="J38" s="174">
        <v>6.9</v>
      </c>
      <c r="K38" s="175" t="s">
        <v>68</v>
      </c>
      <c r="L38" s="176" t="s">
        <v>58</v>
      </c>
    </row>
    <row r="39" spans="1:12" ht="15" customHeight="1" x14ac:dyDescent="0.15">
      <c r="A39" s="145"/>
      <c r="B39" s="166" t="s">
        <v>41</v>
      </c>
      <c r="C39" s="177">
        <v>17</v>
      </c>
      <c r="D39" s="168">
        <v>2</v>
      </c>
      <c r="E39" s="168">
        <v>15</v>
      </c>
      <c r="F39" s="168">
        <v>0</v>
      </c>
      <c r="G39" s="202">
        <v>1.5</v>
      </c>
      <c r="H39" s="220" t="s">
        <v>130</v>
      </c>
      <c r="I39" s="204" t="s">
        <v>131</v>
      </c>
      <c r="J39" s="174">
        <v>7</v>
      </c>
      <c r="K39" s="175" t="s">
        <v>69</v>
      </c>
      <c r="L39" s="176" t="s">
        <v>58</v>
      </c>
    </row>
    <row r="40" spans="1:12" ht="15" customHeight="1" x14ac:dyDescent="0.15">
      <c r="A40" s="159"/>
      <c r="B40" s="192" t="s">
        <v>12</v>
      </c>
      <c r="C40" s="205">
        <f>SUM(C31:C39)</f>
        <v>146</v>
      </c>
      <c r="D40" s="205">
        <f>SUM(D31:D39)</f>
        <v>94</v>
      </c>
      <c r="E40" s="205">
        <f>SUM(E31:E39)</f>
        <v>52</v>
      </c>
      <c r="F40" s="205">
        <f>SUM(F31:F39)</f>
        <v>0</v>
      </c>
      <c r="G40" s="194"/>
      <c r="H40" s="195"/>
      <c r="I40" s="196"/>
      <c r="J40" s="197"/>
      <c r="K40" s="198"/>
      <c r="L40" s="199"/>
    </row>
    <row r="41" spans="1:12" ht="15" customHeight="1" x14ac:dyDescent="0.15">
      <c r="A41" s="134" t="s">
        <v>81</v>
      </c>
      <c r="B41" s="166" t="s">
        <v>42</v>
      </c>
      <c r="C41" s="177">
        <v>14</v>
      </c>
      <c r="D41" s="168">
        <v>11</v>
      </c>
      <c r="E41" s="168">
        <v>3</v>
      </c>
      <c r="F41" s="168">
        <v>0</v>
      </c>
      <c r="G41" s="202">
        <v>0.2</v>
      </c>
      <c r="H41" s="222" t="s">
        <v>220</v>
      </c>
      <c r="I41" s="204" t="s">
        <v>221</v>
      </c>
      <c r="J41" s="174">
        <v>18.2</v>
      </c>
      <c r="K41" s="175" t="s">
        <v>70</v>
      </c>
      <c r="L41" s="176" t="s">
        <v>58</v>
      </c>
    </row>
    <row r="42" spans="1:12" ht="15" customHeight="1" x14ac:dyDescent="0.15">
      <c r="A42" s="145"/>
      <c r="B42" s="185" t="s">
        <v>43</v>
      </c>
      <c r="C42" s="178">
        <v>11</v>
      </c>
      <c r="D42" s="178">
        <v>11</v>
      </c>
      <c r="E42" s="178">
        <v>0</v>
      </c>
      <c r="F42" s="178">
        <v>0</v>
      </c>
      <c r="G42" s="189" t="s">
        <v>169</v>
      </c>
      <c r="H42" s="223" t="s">
        <v>169</v>
      </c>
      <c r="I42" s="191" t="s">
        <v>169</v>
      </c>
      <c r="J42" s="186">
        <v>7.9</v>
      </c>
      <c r="K42" s="224">
        <v>3956</v>
      </c>
      <c r="L42" s="188" t="s">
        <v>58</v>
      </c>
    </row>
    <row r="43" spans="1:12" ht="15" customHeight="1" x14ac:dyDescent="0.15">
      <c r="A43" s="145"/>
      <c r="B43" s="166" t="s">
        <v>44</v>
      </c>
      <c r="C43" s="177">
        <v>12</v>
      </c>
      <c r="D43" s="168">
        <v>12</v>
      </c>
      <c r="E43" s="168">
        <v>0</v>
      </c>
      <c r="F43" s="168">
        <v>0</v>
      </c>
      <c r="G43" s="182" t="s">
        <v>169</v>
      </c>
      <c r="H43" s="183" t="s">
        <v>169</v>
      </c>
      <c r="I43" s="184" t="s">
        <v>169</v>
      </c>
      <c r="J43" s="174">
        <v>7.3</v>
      </c>
      <c r="K43" s="225">
        <v>3951</v>
      </c>
      <c r="L43" s="176" t="s">
        <v>58</v>
      </c>
    </row>
    <row r="44" spans="1:12" ht="15" customHeight="1" x14ac:dyDescent="0.15">
      <c r="A44" s="145"/>
      <c r="B44" s="185" t="s">
        <v>45</v>
      </c>
      <c r="C44" s="208">
        <v>19</v>
      </c>
      <c r="D44" s="178">
        <v>17</v>
      </c>
      <c r="E44" s="178">
        <v>2</v>
      </c>
      <c r="F44" s="178">
        <v>0</v>
      </c>
      <c r="G44" s="179">
        <v>0.47</v>
      </c>
      <c r="H44" s="203" t="s">
        <v>222</v>
      </c>
      <c r="I44" s="204" t="s">
        <v>223</v>
      </c>
      <c r="J44" s="200">
        <v>10.3</v>
      </c>
      <c r="K44" s="201" t="s">
        <v>89</v>
      </c>
      <c r="L44" s="188" t="s">
        <v>120</v>
      </c>
    </row>
    <row r="45" spans="1:12" ht="15" customHeight="1" x14ac:dyDescent="0.15">
      <c r="A45" s="145"/>
      <c r="B45" s="185" t="s">
        <v>90</v>
      </c>
      <c r="C45" s="208">
        <v>3</v>
      </c>
      <c r="D45" s="178">
        <v>3</v>
      </c>
      <c r="E45" s="178">
        <v>0</v>
      </c>
      <c r="F45" s="178">
        <v>0</v>
      </c>
      <c r="G45" s="182" t="s">
        <v>88</v>
      </c>
      <c r="H45" s="183" t="s">
        <v>88</v>
      </c>
      <c r="I45" s="184" t="s">
        <v>88</v>
      </c>
      <c r="J45" s="200">
        <v>7.1</v>
      </c>
      <c r="K45" s="201" t="s">
        <v>82</v>
      </c>
      <c r="L45" s="176" t="s">
        <v>58</v>
      </c>
    </row>
    <row r="46" spans="1:12" ht="15" customHeight="1" x14ac:dyDescent="0.15">
      <c r="A46" s="145"/>
      <c r="B46" s="166" t="s">
        <v>46</v>
      </c>
      <c r="C46" s="177">
        <v>39</v>
      </c>
      <c r="D46" s="168">
        <v>35</v>
      </c>
      <c r="E46" s="168">
        <v>4</v>
      </c>
      <c r="F46" s="168">
        <v>0</v>
      </c>
      <c r="G46" s="202">
        <v>0.38</v>
      </c>
      <c r="H46" s="222" t="s">
        <v>224</v>
      </c>
      <c r="I46" s="204" t="s">
        <v>225</v>
      </c>
      <c r="J46" s="174">
        <v>6.3</v>
      </c>
      <c r="K46" s="175" t="s">
        <v>71</v>
      </c>
      <c r="L46" s="176" t="s">
        <v>58</v>
      </c>
    </row>
    <row r="47" spans="1:12" ht="15" customHeight="1" x14ac:dyDescent="0.15">
      <c r="A47" s="145"/>
      <c r="B47" s="166" t="s">
        <v>47</v>
      </c>
      <c r="C47" s="177">
        <v>26</v>
      </c>
      <c r="D47" s="168">
        <v>3</v>
      </c>
      <c r="E47" s="168">
        <v>23</v>
      </c>
      <c r="F47" s="168">
        <v>0</v>
      </c>
      <c r="G47" s="202">
        <v>0.6</v>
      </c>
      <c r="H47" s="203" t="s">
        <v>226</v>
      </c>
      <c r="I47" s="204" t="s">
        <v>227</v>
      </c>
      <c r="J47" s="174">
        <v>5.4</v>
      </c>
      <c r="K47" s="175" t="s">
        <v>118</v>
      </c>
      <c r="L47" s="176" t="s">
        <v>58</v>
      </c>
    </row>
    <row r="48" spans="1:12" ht="15" customHeight="1" x14ac:dyDescent="0.15">
      <c r="A48" s="145"/>
      <c r="B48" s="216" t="s">
        <v>91</v>
      </c>
      <c r="C48" s="177">
        <v>7</v>
      </c>
      <c r="D48" s="168">
        <v>6</v>
      </c>
      <c r="E48" s="168">
        <v>1</v>
      </c>
      <c r="F48" s="168">
        <v>0</v>
      </c>
      <c r="G48" s="202">
        <v>1.36</v>
      </c>
      <c r="H48" s="203" t="s">
        <v>228</v>
      </c>
      <c r="I48" s="204" t="s">
        <v>229</v>
      </c>
      <c r="J48" s="174">
        <v>10.7</v>
      </c>
      <c r="K48" s="175" t="s">
        <v>92</v>
      </c>
      <c r="L48" s="176" t="s">
        <v>23</v>
      </c>
    </row>
    <row r="49" spans="1:12" ht="15" customHeight="1" x14ac:dyDescent="0.15">
      <c r="A49" s="145"/>
      <c r="B49" s="216" t="s">
        <v>74</v>
      </c>
      <c r="C49" s="177">
        <v>27</v>
      </c>
      <c r="D49" s="168">
        <v>7</v>
      </c>
      <c r="E49" s="168">
        <v>20</v>
      </c>
      <c r="F49" s="168">
        <v>0</v>
      </c>
      <c r="G49" s="202">
        <v>0.92</v>
      </c>
      <c r="H49" s="203" t="s">
        <v>230</v>
      </c>
      <c r="I49" s="204" t="s">
        <v>231</v>
      </c>
      <c r="J49" s="174">
        <v>7</v>
      </c>
      <c r="K49" s="175">
        <v>73</v>
      </c>
      <c r="L49" s="176" t="s">
        <v>93</v>
      </c>
    </row>
    <row r="50" spans="1:12" ht="15" customHeight="1" x14ac:dyDescent="0.15">
      <c r="A50" s="145"/>
      <c r="B50" s="185" t="s">
        <v>94</v>
      </c>
      <c r="C50" s="208">
        <v>26</v>
      </c>
      <c r="D50" s="178">
        <v>13</v>
      </c>
      <c r="E50" s="178">
        <v>13</v>
      </c>
      <c r="F50" s="178">
        <v>0</v>
      </c>
      <c r="G50" s="209">
        <v>1.35</v>
      </c>
      <c r="H50" s="210" t="s">
        <v>232</v>
      </c>
      <c r="I50" s="211" t="s">
        <v>233</v>
      </c>
      <c r="J50" s="200">
        <v>14</v>
      </c>
      <c r="K50" s="224">
        <v>57</v>
      </c>
      <c r="L50" s="188" t="s">
        <v>58</v>
      </c>
    </row>
    <row r="51" spans="1:12" ht="15" customHeight="1" x14ac:dyDescent="0.15">
      <c r="A51" s="145"/>
      <c r="B51" s="166" t="s">
        <v>48</v>
      </c>
      <c r="C51" s="177">
        <v>58</v>
      </c>
      <c r="D51" s="168">
        <v>1</v>
      </c>
      <c r="E51" s="168">
        <v>57</v>
      </c>
      <c r="F51" s="168">
        <v>0</v>
      </c>
      <c r="G51" s="202">
        <v>1.75</v>
      </c>
      <c r="H51" s="203" t="s">
        <v>234</v>
      </c>
      <c r="I51" s="204" t="s">
        <v>235</v>
      </c>
      <c r="J51" s="174">
        <v>10.9</v>
      </c>
      <c r="K51" s="175" t="s">
        <v>95</v>
      </c>
      <c r="L51" s="176" t="s">
        <v>23</v>
      </c>
    </row>
    <row r="52" spans="1:12" ht="15" customHeight="1" x14ac:dyDescent="0.15">
      <c r="A52" s="145"/>
      <c r="B52" s="185" t="s">
        <v>96</v>
      </c>
      <c r="C52" s="178">
        <v>22</v>
      </c>
      <c r="D52" s="178">
        <v>0</v>
      </c>
      <c r="E52" s="178">
        <v>22</v>
      </c>
      <c r="F52" s="178">
        <v>0</v>
      </c>
      <c r="G52" s="209">
        <v>1.83</v>
      </c>
      <c r="H52" s="226" t="s">
        <v>236</v>
      </c>
      <c r="I52" s="211" t="s">
        <v>132</v>
      </c>
      <c r="J52" s="186">
        <v>12.2</v>
      </c>
      <c r="K52" s="201">
        <v>1</v>
      </c>
      <c r="L52" s="185" t="s">
        <v>23</v>
      </c>
    </row>
    <row r="53" spans="1:12" ht="15" customHeight="1" x14ac:dyDescent="0.15">
      <c r="A53" s="145"/>
      <c r="B53" s="185" t="s">
        <v>97</v>
      </c>
      <c r="C53" s="178">
        <v>19</v>
      </c>
      <c r="D53" s="178">
        <v>0</v>
      </c>
      <c r="E53" s="178">
        <v>19</v>
      </c>
      <c r="F53" s="178">
        <v>0</v>
      </c>
      <c r="G53" s="209">
        <v>1.1100000000000001</v>
      </c>
      <c r="H53" s="210" t="s">
        <v>237</v>
      </c>
      <c r="I53" s="211" t="s">
        <v>238</v>
      </c>
      <c r="J53" s="186">
        <v>9.1999999999999993</v>
      </c>
      <c r="K53" s="187" t="s">
        <v>98</v>
      </c>
      <c r="L53" s="188" t="s">
        <v>93</v>
      </c>
    </row>
    <row r="54" spans="1:12" ht="15" customHeight="1" x14ac:dyDescent="0.15">
      <c r="A54" s="145"/>
      <c r="B54" s="166" t="s">
        <v>99</v>
      </c>
      <c r="C54" s="177">
        <v>15</v>
      </c>
      <c r="D54" s="168">
        <v>0</v>
      </c>
      <c r="E54" s="168">
        <v>15</v>
      </c>
      <c r="F54" s="168">
        <v>0</v>
      </c>
      <c r="G54" s="202">
        <v>0.66</v>
      </c>
      <c r="H54" s="203" t="s">
        <v>239</v>
      </c>
      <c r="I54" s="204" t="s">
        <v>240</v>
      </c>
      <c r="J54" s="174">
        <v>8.9</v>
      </c>
      <c r="K54" s="175" t="s">
        <v>49</v>
      </c>
      <c r="L54" s="176" t="s">
        <v>23</v>
      </c>
    </row>
    <row r="55" spans="1:12" ht="15" customHeight="1" x14ac:dyDescent="0.15">
      <c r="A55" s="145"/>
      <c r="B55" s="166" t="s">
        <v>100</v>
      </c>
      <c r="C55" s="177">
        <v>22</v>
      </c>
      <c r="D55" s="168">
        <v>2</v>
      </c>
      <c r="E55" s="168">
        <v>20</v>
      </c>
      <c r="F55" s="168">
        <v>0</v>
      </c>
      <c r="G55" s="202">
        <v>1.77</v>
      </c>
      <c r="H55" s="203" t="s">
        <v>241</v>
      </c>
      <c r="I55" s="204" t="s">
        <v>242</v>
      </c>
      <c r="J55" s="174">
        <v>11.9</v>
      </c>
      <c r="K55" s="175" t="s">
        <v>101</v>
      </c>
      <c r="L55" s="176" t="s">
        <v>102</v>
      </c>
    </row>
    <row r="56" spans="1:12" ht="15" customHeight="1" x14ac:dyDescent="0.15">
      <c r="A56" s="145"/>
      <c r="B56" s="166" t="s">
        <v>50</v>
      </c>
      <c r="C56" s="177">
        <v>45</v>
      </c>
      <c r="D56" s="168">
        <v>13</v>
      </c>
      <c r="E56" s="168">
        <v>32</v>
      </c>
      <c r="F56" s="168">
        <v>0</v>
      </c>
      <c r="G56" s="202">
        <v>1.31</v>
      </c>
      <c r="H56" s="203" t="s">
        <v>243</v>
      </c>
      <c r="I56" s="204" t="s">
        <v>244</v>
      </c>
      <c r="J56" s="174">
        <v>5.5</v>
      </c>
      <c r="K56" s="175" t="s">
        <v>72</v>
      </c>
      <c r="L56" s="176" t="s">
        <v>58</v>
      </c>
    </row>
    <row r="57" spans="1:12" ht="15" customHeight="1" x14ac:dyDescent="0.15">
      <c r="A57" s="145"/>
      <c r="B57" s="166" t="s">
        <v>103</v>
      </c>
      <c r="C57" s="177">
        <v>18</v>
      </c>
      <c r="D57" s="168">
        <v>15</v>
      </c>
      <c r="E57" s="168">
        <v>3</v>
      </c>
      <c r="F57" s="168">
        <v>0</v>
      </c>
      <c r="G57" s="202">
        <v>0.27</v>
      </c>
      <c r="H57" s="204" t="s">
        <v>86</v>
      </c>
      <c r="I57" s="204" t="s">
        <v>127</v>
      </c>
      <c r="J57" s="174">
        <v>5.4</v>
      </c>
      <c r="K57" s="175" t="s">
        <v>104</v>
      </c>
      <c r="L57" s="176" t="s">
        <v>105</v>
      </c>
    </row>
    <row r="58" spans="1:12" ht="15" customHeight="1" x14ac:dyDescent="0.15">
      <c r="A58" s="145"/>
      <c r="B58" s="166" t="s">
        <v>51</v>
      </c>
      <c r="C58" s="177">
        <v>22</v>
      </c>
      <c r="D58" s="168">
        <v>18</v>
      </c>
      <c r="E58" s="168">
        <v>4</v>
      </c>
      <c r="F58" s="168">
        <v>0</v>
      </c>
      <c r="G58" s="202">
        <v>7.0000000000000007E-2</v>
      </c>
      <c r="H58" s="227" t="s">
        <v>245</v>
      </c>
      <c r="I58" s="204" t="s">
        <v>246</v>
      </c>
      <c r="J58" s="228">
        <v>2.7</v>
      </c>
      <c r="K58" s="229" t="s">
        <v>73</v>
      </c>
      <c r="L58" s="176" t="s">
        <v>58</v>
      </c>
    </row>
    <row r="59" spans="1:12" ht="15" customHeight="1" x14ac:dyDescent="0.15">
      <c r="A59" s="145"/>
      <c r="B59" s="166" t="s">
        <v>106</v>
      </c>
      <c r="C59" s="177">
        <v>2</v>
      </c>
      <c r="D59" s="177">
        <v>2</v>
      </c>
      <c r="E59" s="168">
        <v>0</v>
      </c>
      <c r="F59" s="168">
        <v>0</v>
      </c>
      <c r="G59" s="182" t="s">
        <v>169</v>
      </c>
      <c r="H59" s="230" t="s">
        <v>169</v>
      </c>
      <c r="I59" s="184" t="s">
        <v>169</v>
      </c>
      <c r="J59" s="174">
        <v>2.4</v>
      </c>
      <c r="K59" s="225">
        <v>3912</v>
      </c>
      <c r="L59" s="176" t="s">
        <v>58</v>
      </c>
    </row>
    <row r="60" spans="1:12" ht="15" customHeight="1" x14ac:dyDescent="0.15">
      <c r="A60" s="159"/>
      <c r="B60" s="192" t="s">
        <v>12</v>
      </c>
      <c r="C60" s="205">
        <f t="shared" ref="C60:F60" si="0">SUM(C41:C59)</f>
        <v>407</v>
      </c>
      <c r="D60" s="205">
        <f t="shared" si="0"/>
        <v>169</v>
      </c>
      <c r="E60" s="205">
        <f t="shared" si="0"/>
        <v>238</v>
      </c>
      <c r="F60" s="205">
        <f t="shared" si="0"/>
        <v>0</v>
      </c>
      <c r="G60" s="194"/>
      <c r="H60" s="195"/>
      <c r="I60" s="196"/>
      <c r="J60" s="197"/>
      <c r="K60" s="198"/>
      <c r="L60" s="231"/>
    </row>
    <row r="61" spans="1:12" ht="15" customHeight="1" x14ac:dyDescent="0.15">
      <c r="A61" s="232" t="s">
        <v>52</v>
      </c>
      <c r="B61" s="233"/>
      <c r="C61" s="234">
        <f>SUM(C60,C40,C30,C25,C20,C13)</f>
        <v>1075</v>
      </c>
      <c r="D61" s="234">
        <f>SUM(D60,D40,D30,D25,D20,D13)</f>
        <v>700</v>
      </c>
      <c r="E61" s="234">
        <f>SUM(E60,E40,E30,E25,E20,E13)</f>
        <v>375</v>
      </c>
      <c r="F61" s="234">
        <f>SUM(F60,F40,F30,F25,F20,F13)</f>
        <v>0</v>
      </c>
      <c r="G61" s="235">
        <v>1.83</v>
      </c>
      <c r="H61" s="236" t="s">
        <v>236</v>
      </c>
      <c r="I61" s="236" t="s">
        <v>132</v>
      </c>
      <c r="J61" s="237">
        <v>30.9</v>
      </c>
      <c r="K61" s="238" t="s">
        <v>124</v>
      </c>
      <c r="L61" s="239" t="s">
        <v>58</v>
      </c>
    </row>
    <row r="62" spans="1:12" x14ac:dyDescent="0.15">
      <c r="A62" s="240" t="s">
        <v>253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</row>
  </sheetData>
  <mergeCells count="21">
    <mergeCell ref="A4:A7"/>
    <mergeCell ref="B4:B7"/>
    <mergeCell ref="C4:C5"/>
    <mergeCell ref="D4:D5"/>
    <mergeCell ref="E4:F5"/>
    <mergeCell ref="J4:L5"/>
    <mergeCell ref="C6:C7"/>
    <mergeCell ref="D6:D7"/>
    <mergeCell ref="H6:H7"/>
    <mergeCell ref="I6:I7"/>
    <mergeCell ref="K6:K7"/>
    <mergeCell ref="L6:L7"/>
    <mergeCell ref="G4:I5"/>
    <mergeCell ref="A62:L62"/>
    <mergeCell ref="A61:B61"/>
    <mergeCell ref="A41:A60"/>
    <mergeCell ref="A26:A30"/>
    <mergeCell ref="A8:A13"/>
    <mergeCell ref="A14:A20"/>
    <mergeCell ref="A21:A25"/>
    <mergeCell ref="A31:A40"/>
  </mergeCells>
  <phoneticPr fontId="1"/>
  <pageMargins left="0.78740157480314965" right="0.78740157480314965" top="0.74803149606299213" bottom="0.51181102362204722" header="0.51181102362204722" footer="0.51181102362204722"/>
  <pageSetup paperSize="9" scale="87" firstPageNumber="4" orientation="portrait" useFirstPageNumber="1" horizontalDpi="300" verticalDpi="300" r:id="rId1"/>
  <headerFooter alignWithMargins="0"/>
  <ignoredErrors>
    <ignoredError sqref="H11 H26 H49:H52 H55 H58 H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BreakPreview" zoomScale="112" zoomScaleNormal="130" zoomScaleSheetLayoutView="112" workbookViewId="0">
      <selection activeCell="D16" sqref="D16"/>
    </sheetView>
  </sheetViews>
  <sheetFormatPr defaultColWidth="9" defaultRowHeight="13.5" x14ac:dyDescent="0.15"/>
  <cols>
    <col min="1" max="1" width="3.875" style="109" customWidth="1"/>
    <col min="2" max="2" width="9" style="109"/>
    <col min="3" max="3" width="10.25" style="109" customWidth="1"/>
    <col min="4" max="4" width="18.875" style="109" customWidth="1"/>
    <col min="5" max="5" width="12.875" style="109" customWidth="1"/>
    <col min="6" max="6" width="13" style="109" customWidth="1"/>
    <col min="7" max="7" width="12" style="109" customWidth="1"/>
    <col min="8" max="16384" width="9" style="109"/>
  </cols>
  <sheetData>
    <row r="1" spans="1:7" x14ac:dyDescent="0.15">
      <c r="A1" s="109" t="s">
        <v>249</v>
      </c>
    </row>
    <row r="2" spans="1:7" ht="14.25" thickBot="1" x14ac:dyDescent="0.2">
      <c r="G2" s="109" t="s">
        <v>177</v>
      </c>
    </row>
    <row r="3" spans="1:7" ht="15.75" customHeight="1" thickBot="1" x14ac:dyDescent="0.2">
      <c r="B3" s="110" t="s">
        <v>134</v>
      </c>
      <c r="C3" s="111" t="s">
        <v>162</v>
      </c>
      <c r="D3" s="111" t="s">
        <v>163</v>
      </c>
      <c r="E3" s="112" t="s">
        <v>164</v>
      </c>
      <c r="F3" s="113"/>
      <c r="G3" s="114"/>
    </row>
    <row r="4" spans="1:7" ht="18.75" customHeight="1" thickBot="1" x14ac:dyDescent="0.2">
      <c r="B4" s="115"/>
      <c r="C4" s="116"/>
      <c r="D4" s="116"/>
      <c r="E4" s="117" t="s">
        <v>165</v>
      </c>
      <c r="F4" s="117" t="s">
        <v>166</v>
      </c>
      <c r="G4" s="117" t="s">
        <v>167</v>
      </c>
    </row>
    <row r="5" spans="1:7" x14ac:dyDescent="0.15">
      <c r="B5" s="118" t="s">
        <v>168</v>
      </c>
      <c r="C5" s="119">
        <v>357.6</v>
      </c>
      <c r="D5" s="119">
        <v>288.7</v>
      </c>
      <c r="E5" s="119">
        <v>68.900000000000006</v>
      </c>
      <c r="F5" s="119" t="s">
        <v>169</v>
      </c>
      <c r="G5" s="119" t="s">
        <v>169</v>
      </c>
    </row>
    <row r="6" spans="1:7" ht="14.25" thickBot="1" x14ac:dyDescent="0.2">
      <c r="B6" s="120"/>
      <c r="C6" s="121">
        <v>-357.6</v>
      </c>
      <c r="D6" s="121">
        <v>-352.3</v>
      </c>
      <c r="E6" s="121">
        <v>-5.3</v>
      </c>
      <c r="F6" s="121" t="s">
        <v>170</v>
      </c>
      <c r="G6" s="121" t="s">
        <v>170</v>
      </c>
    </row>
    <row r="7" spans="1:7" x14ac:dyDescent="0.15">
      <c r="B7" s="122" t="s">
        <v>171</v>
      </c>
      <c r="C7" s="119">
        <v>253.9</v>
      </c>
      <c r="D7" s="119">
        <v>249.3</v>
      </c>
      <c r="E7" s="119">
        <v>4.5999999999999996</v>
      </c>
      <c r="F7" s="119" t="s">
        <v>169</v>
      </c>
      <c r="G7" s="119" t="s">
        <v>169</v>
      </c>
    </row>
    <row r="8" spans="1:7" ht="14.25" thickBot="1" x14ac:dyDescent="0.2">
      <c r="B8" s="120"/>
      <c r="C8" s="121">
        <v>-253.9</v>
      </c>
      <c r="D8" s="121">
        <v>-210.6</v>
      </c>
      <c r="E8" s="121">
        <v>-43.3</v>
      </c>
      <c r="F8" s="121" t="s">
        <v>170</v>
      </c>
      <c r="G8" s="121" t="s">
        <v>170</v>
      </c>
    </row>
    <row r="9" spans="1:7" x14ac:dyDescent="0.15">
      <c r="B9" s="122" t="s">
        <v>172</v>
      </c>
      <c r="C9" s="119">
        <v>617.79999999999995</v>
      </c>
      <c r="D9" s="119">
        <v>517.20000000000005</v>
      </c>
      <c r="E9" s="119">
        <v>100.6</v>
      </c>
      <c r="F9" s="119" t="s">
        <v>247</v>
      </c>
      <c r="G9" s="119" t="s">
        <v>169</v>
      </c>
    </row>
    <row r="10" spans="1:7" ht="14.25" thickBot="1" x14ac:dyDescent="0.2">
      <c r="B10" s="120"/>
      <c r="C10" s="121">
        <v>-617.79999999999995</v>
      </c>
      <c r="D10" s="121">
        <v>-236.3</v>
      </c>
      <c r="E10" s="121">
        <v>-381.3</v>
      </c>
      <c r="F10" s="121">
        <v>-0.2</v>
      </c>
      <c r="G10" s="121" t="s">
        <v>170</v>
      </c>
    </row>
    <row r="11" spans="1:7" x14ac:dyDescent="0.15">
      <c r="B11" s="122" t="s">
        <v>173</v>
      </c>
      <c r="C11" s="119">
        <v>264.3</v>
      </c>
      <c r="D11" s="119">
        <v>159.5</v>
      </c>
      <c r="E11" s="119">
        <v>104.8</v>
      </c>
      <c r="F11" s="119" t="s">
        <v>169</v>
      </c>
      <c r="G11" s="119" t="s">
        <v>169</v>
      </c>
    </row>
    <row r="12" spans="1:7" ht="14.25" thickBot="1" x14ac:dyDescent="0.2">
      <c r="B12" s="120"/>
      <c r="C12" s="121">
        <v>-264.3</v>
      </c>
      <c r="D12" s="121">
        <v>-143.69999999999999</v>
      </c>
      <c r="E12" s="121">
        <v>-120.6</v>
      </c>
      <c r="F12" s="121" t="s">
        <v>170</v>
      </c>
      <c r="G12" s="121" t="s">
        <v>170</v>
      </c>
    </row>
    <row r="13" spans="1:7" x14ac:dyDescent="0.15">
      <c r="B13" s="122" t="s">
        <v>174</v>
      </c>
      <c r="C13" s="119">
        <v>643.79999999999995</v>
      </c>
      <c r="D13" s="119">
        <v>352.7</v>
      </c>
      <c r="E13" s="119">
        <v>291.10000000000002</v>
      </c>
      <c r="F13" s="119" t="s">
        <v>247</v>
      </c>
      <c r="G13" s="119" t="s">
        <v>169</v>
      </c>
    </row>
    <row r="14" spans="1:7" ht="14.25" thickBot="1" x14ac:dyDescent="0.2">
      <c r="B14" s="120"/>
      <c r="C14" s="121">
        <v>-643.79999999999995</v>
      </c>
      <c r="D14" s="121">
        <v>-309.7</v>
      </c>
      <c r="E14" s="121">
        <v>-303.89999999999998</v>
      </c>
      <c r="F14" s="121">
        <v>-30.2</v>
      </c>
      <c r="G14" s="121" t="s">
        <v>170</v>
      </c>
    </row>
    <row r="15" spans="1:7" x14ac:dyDescent="0.15">
      <c r="B15" s="122" t="s">
        <v>175</v>
      </c>
      <c r="C15" s="119">
        <v>1071.0999999999999</v>
      </c>
      <c r="D15" s="119">
        <v>572.4</v>
      </c>
      <c r="E15" s="119">
        <v>498.7</v>
      </c>
      <c r="F15" s="119" t="s">
        <v>247</v>
      </c>
      <c r="G15" s="119" t="s">
        <v>169</v>
      </c>
    </row>
    <row r="16" spans="1:7" ht="14.25" thickBot="1" x14ac:dyDescent="0.2">
      <c r="B16" s="120"/>
      <c r="C16" s="121">
        <v>-1071.0999999999999</v>
      </c>
      <c r="D16" s="121">
        <v>-133.69999999999999</v>
      </c>
      <c r="E16" s="121">
        <v>-929.2</v>
      </c>
      <c r="F16" s="121">
        <v>-8.1999999999999993</v>
      </c>
      <c r="G16" s="121" t="s">
        <v>170</v>
      </c>
    </row>
    <row r="17" spans="2:7" x14ac:dyDescent="0.15">
      <c r="B17" s="122" t="s">
        <v>176</v>
      </c>
      <c r="C17" s="119">
        <v>3208.5</v>
      </c>
      <c r="D17" s="119">
        <v>2139.8000000000002</v>
      </c>
      <c r="E17" s="119">
        <v>1068.7</v>
      </c>
      <c r="F17" s="119" t="s">
        <v>247</v>
      </c>
      <c r="G17" s="119" t="s">
        <v>169</v>
      </c>
    </row>
    <row r="18" spans="2:7" ht="14.25" thickBot="1" x14ac:dyDescent="0.2">
      <c r="B18" s="120"/>
      <c r="C18" s="121">
        <v>-3208.5</v>
      </c>
      <c r="D18" s="121">
        <v>-1386.3</v>
      </c>
      <c r="E18" s="121">
        <v>-1783.6</v>
      </c>
      <c r="F18" s="121">
        <v>-38.6</v>
      </c>
      <c r="G18" s="121" t="s">
        <v>170</v>
      </c>
    </row>
    <row r="19" spans="2:7" x14ac:dyDescent="0.15">
      <c r="B19" s="123" t="s">
        <v>250</v>
      </c>
    </row>
    <row r="20" spans="2:7" ht="81" customHeight="1" x14ac:dyDescent="0.15">
      <c r="B20" s="124" t="s">
        <v>178</v>
      </c>
      <c r="C20" s="124"/>
      <c r="D20" s="124"/>
      <c r="E20" s="124"/>
      <c r="F20" s="124"/>
      <c r="G20" s="124"/>
    </row>
  </sheetData>
  <mergeCells count="12">
    <mergeCell ref="B20:G20"/>
    <mergeCell ref="B3:B4"/>
    <mergeCell ref="C3:C4"/>
    <mergeCell ref="D3:D4"/>
    <mergeCell ref="E3:G3"/>
    <mergeCell ref="B5:B6"/>
    <mergeCell ref="B7:B8"/>
    <mergeCell ref="B9:B10"/>
    <mergeCell ref="B11:B12"/>
    <mergeCell ref="B13:B14"/>
    <mergeCell ref="B15:B16"/>
    <mergeCell ref="B17:B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tabSelected="1" view="pageBreakPreview" zoomScaleNormal="100" zoomScaleSheetLayoutView="100" workbookViewId="0">
      <selection activeCell="D16" sqref="D16"/>
    </sheetView>
  </sheetViews>
  <sheetFormatPr defaultRowHeight="13.5" x14ac:dyDescent="0.15"/>
  <cols>
    <col min="1" max="1" width="4.25" style="1" customWidth="1"/>
    <col min="2" max="2" width="14.25" style="1" customWidth="1"/>
    <col min="3" max="3" width="15.875" style="1" customWidth="1"/>
    <col min="4" max="4" width="16.625" style="1" customWidth="1"/>
    <col min="5" max="16384" width="9" style="1"/>
  </cols>
  <sheetData>
    <row r="1" spans="1:4" x14ac:dyDescent="0.15">
      <c r="A1" s="1" t="s">
        <v>248</v>
      </c>
    </row>
    <row r="2" spans="1:4" x14ac:dyDescent="0.15">
      <c r="B2" s="103" t="s">
        <v>179</v>
      </c>
      <c r="C2" s="104" t="s">
        <v>180</v>
      </c>
      <c r="D2" s="104" t="s">
        <v>181</v>
      </c>
    </row>
    <row r="3" spans="1:4" x14ac:dyDescent="0.15">
      <c r="B3" s="105" t="s">
        <v>182</v>
      </c>
      <c r="C3" s="105">
        <v>150</v>
      </c>
      <c r="D3" s="105">
        <v>1.43</v>
      </c>
    </row>
    <row r="4" spans="1:4" x14ac:dyDescent="0.15">
      <c r="B4" s="105" t="s">
        <v>183</v>
      </c>
      <c r="C4" s="105">
        <v>130</v>
      </c>
      <c r="D4" s="105">
        <v>1.67</v>
      </c>
    </row>
    <row r="5" spans="1:4" x14ac:dyDescent="0.15">
      <c r="B5" s="105" t="s">
        <v>184</v>
      </c>
      <c r="C5" s="105">
        <v>200</v>
      </c>
      <c r="D5" s="105">
        <v>1.18</v>
      </c>
    </row>
    <row r="6" spans="1:4" x14ac:dyDescent="0.15">
      <c r="B6" s="105" t="s">
        <v>185</v>
      </c>
      <c r="C6" s="105">
        <v>60</v>
      </c>
      <c r="D6" s="106">
        <v>0.3</v>
      </c>
    </row>
    <row r="7" spans="1:4" x14ac:dyDescent="0.15">
      <c r="B7" s="105" t="s">
        <v>186</v>
      </c>
      <c r="C7" s="105">
        <v>145</v>
      </c>
      <c r="D7" s="106">
        <v>3</v>
      </c>
    </row>
    <row r="8" spans="1:4" x14ac:dyDescent="0.15">
      <c r="B8" s="105" t="s">
        <v>187</v>
      </c>
      <c r="C8" s="105">
        <v>480</v>
      </c>
      <c r="D8" s="105">
        <v>-0.51</v>
      </c>
    </row>
    <row r="9" spans="1:4" x14ac:dyDescent="0.15">
      <c r="B9" s="105" t="s">
        <v>188</v>
      </c>
      <c r="C9" s="105">
        <v>650</v>
      </c>
      <c r="D9" s="106">
        <v>0.2</v>
      </c>
    </row>
    <row r="10" spans="1:4" x14ac:dyDescent="0.15">
      <c r="B10" s="105" t="s">
        <v>189</v>
      </c>
      <c r="C10" s="105">
        <v>220</v>
      </c>
      <c r="D10" s="105">
        <v>-0.02</v>
      </c>
    </row>
    <row r="11" spans="1:4" x14ac:dyDescent="0.15">
      <c r="B11" s="105" t="s">
        <v>190</v>
      </c>
      <c r="C11" s="105">
        <v>200</v>
      </c>
      <c r="D11" s="105">
        <v>0.18</v>
      </c>
    </row>
    <row r="12" spans="1:4" x14ac:dyDescent="0.15">
      <c r="B12" s="105" t="s">
        <v>191</v>
      </c>
      <c r="C12" s="105">
        <v>120</v>
      </c>
      <c r="D12" s="105">
        <v>0.11</v>
      </c>
    </row>
    <row r="13" spans="1:4" x14ac:dyDescent="0.15">
      <c r="B13" s="105" t="s">
        <v>192</v>
      </c>
      <c r="C13" s="105">
        <v>140</v>
      </c>
      <c r="D13" s="105">
        <v>-0.89</v>
      </c>
    </row>
    <row r="14" spans="1:4" x14ac:dyDescent="0.15">
      <c r="B14" s="105" t="s">
        <v>193</v>
      </c>
      <c r="C14" s="105">
        <v>60</v>
      </c>
      <c r="D14" s="105">
        <v>0.14000000000000001</v>
      </c>
    </row>
    <row r="15" spans="1:4" x14ac:dyDescent="0.15">
      <c r="B15" s="107" t="s">
        <v>194</v>
      </c>
    </row>
    <row r="16" spans="1:4" x14ac:dyDescent="0.15">
      <c r="B16" s="108" t="s">
        <v>195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8"/>
  <sheetViews>
    <sheetView view="pageBreakPreview" topLeftCell="A24" zoomScaleNormal="140" zoomScaleSheetLayoutView="100" workbookViewId="0">
      <selection activeCell="D16" sqref="D16"/>
    </sheetView>
  </sheetViews>
  <sheetFormatPr defaultColWidth="9" defaultRowHeight="11.25" customHeight="1" x14ac:dyDescent="0.15"/>
  <cols>
    <col min="1" max="1" width="4.25" style="66" customWidth="1"/>
    <col min="2" max="2" width="11.25" style="66" customWidth="1"/>
    <col min="3" max="8" width="8.625" style="66" customWidth="1"/>
    <col min="9" max="9" width="12.5" style="102" customWidth="1"/>
    <col min="10" max="16384" width="9" style="66"/>
  </cols>
  <sheetData>
    <row r="1" spans="1:9" ht="15" customHeight="1" x14ac:dyDescent="0.15">
      <c r="A1" s="62" t="s">
        <v>341</v>
      </c>
      <c r="B1" s="63"/>
      <c r="C1" s="63"/>
      <c r="D1" s="64"/>
      <c r="E1" s="64"/>
      <c r="F1" s="63"/>
      <c r="G1" s="63"/>
      <c r="H1" s="63"/>
      <c r="I1" s="65"/>
    </row>
    <row r="2" spans="1:9" ht="15" customHeight="1" x14ac:dyDescent="0.15">
      <c r="A2" s="62"/>
      <c r="B2" s="63"/>
      <c r="C2" s="63"/>
      <c r="D2" s="67"/>
      <c r="E2" s="67"/>
      <c r="F2" s="63"/>
      <c r="G2" s="63"/>
      <c r="H2" s="63"/>
      <c r="I2" s="65" t="s">
        <v>342</v>
      </c>
    </row>
    <row r="3" spans="1:9" s="73" customFormat="1" ht="11.25" customHeight="1" x14ac:dyDescent="0.15">
      <c r="A3" s="68" t="s">
        <v>134</v>
      </c>
      <c r="B3" s="69" t="s">
        <v>135</v>
      </c>
      <c r="C3" s="70" t="s">
        <v>136</v>
      </c>
      <c r="D3" s="70" t="s">
        <v>137</v>
      </c>
      <c r="E3" s="70" t="s">
        <v>138</v>
      </c>
      <c r="F3" s="70" t="s">
        <v>139</v>
      </c>
      <c r="G3" s="70" t="s">
        <v>140</v>
      </c>
      <c r="H3" s="71" t="s">
        <v>141</v>
      </c>
      <c r="I3" s="72" t="s">
        <v>142</v>
      </c>
    </row>
    <row r="4" spans="1:9" ht="10.5" customHeight="1" x14ac:dyDescent="0.15">
      <c r="A4" s="74" t="s">
        <v>143</v>
      </c>
      <c r="B4" s="75" t="s">
        <v>87</v>
      </c>
      <c r="C4" s="76">
        <v>11760</v>
      </c>
      <c r="D4" s="76">
        <v>622</v>
      </c>
      <c r="E4" s="76">
        <v>1195</v>
      </c>
      <c r="F4" s="76">
        <v>6946</v>
      </c>
      <c r="G4" s="76">
        <v>1924</v>
      </c>
      <c r="H4" s="77">
        <v>22447</v>
      </c>
      <c r="I4" s="78">
        <v>249</v>
      </c>
    </row>
    <row r="5" spans="1:9" ht="10.5" customHeight="1" x14ac:dyDescent="0.15">
      <c r="A5" s="79"/>
      <c r="B5" s="80"/>
      <c r="C5" s="81">
        <v>12416</v>
      </c>
      <c r="D5" s="81">
        <v>646</v>
      </c>
      <c r="E5" s="81">
        <v>1634</v>
      </c>
      <c r="F5" s="81">
        <v>7267</v>
      </c>
      <c r="G5" s="81">
        <v>2048</v>
      </c>
      <c r="H5" s="82">
        <v>24011</v>
      </c>
      <c r="I5" s="83">
        <v>261</v>
      </c>
    </row>
    <row r="6" spans="1:9" ht="10.5" customHeight="1" x14ac:dyDescent="0.15">
      <c r="A6" s="79"/>
      <c r="B6" s="84" t="s">
        <v>144</v>
      </c>
      <c r="C6" s="76">
        <v>5745</v>
      </c>
      <c r="D6" s="76">
        <v>2388</v>
      </c>
      <c r="E6" s="76">
        <v>15260</v>
      </c>
      <c r="F6" s="76">
        <v>6815</v>
      </c>
      <c r="G6" s="76">
        <v>478</v>
      </c>
      <c r="H6" s="77">
        <v>30686</v>
      </c>
      <c r="I6" s="78">
        <v>190</v>
      </c>
    </row>
    <row r="7" spans="1:9" ht="10.5" customHeight="1" x14ac:dyDescent="0.15">
      <c r="A7" s="79"/>
      <c r="B7" s="80"/>
      <c r="C7" s="81">
        <v>5718</v>
      </c>
      <c r="D7" s="81">
        <v>2381</v>
      </c>
      <c r="E7" s="81">
        <v>16458</v>
      </c>
      <c r="F7" s="81">
        <v>7160</v>
      </c>
      <c r="G7" s="81">
        <v>499</v>
      </c>
      <c r="H7" s="82">
        <v>32216</v>
      </c>
      <c r="I7" s="83">
        <v>195</v>
      </c>
    </row>
    <row r="8" spans="1:9" ht="10.5" customHeight="1" x14ac:dyDescent="0.15">
      <c r="A8" s="79"/>
      <c r="B8" s="84" t="s">
        <v>6</v>
      </c>
      <c r="C8" s="76">
        <v>717</v>
      </c>
      <c r="D8" s="76">
        <v>25</v>
      </c>
      <c r="E8" s="76">
        <v>10911</v>
      </c>
      <c r="F8" s="76">
        <v>336</v>
      </c>
      <c r="G8" s="76">
        <v>52</v>
      </c>
      <c r="H8" s="77">
        <v>12041</v>
      </c>
      <c r="I8" s="78">
        <v>36</v>
      </c>
    </row>
    <row r="9" spans="1:9" ht="10.5" customHeight="1" x14ac:dyDescent="0.15">
      <c r="A9" s="79"/>
      <c r="B9" s="80"/>
      <c r="C9" s="81">
        <v>716</v>
      </c>
      <c r="D9" s="81">
        <v>25</v>
      </c>
      <c r="E9" s="81">
        <v>10215</v>
      </c>
      <c r="F9" s="81">
        <v>854</v>
      </c>
      <c r="G9" s="81">
        <v>55</v>
      </c>
      <c r="H9" s="82">
        <v>11865</v>
      </c>
      <c r="I9" s="83">
        <v>38</v>
      </c>
    </row>
    <row r="10" spans="1:9" ht="10.5" customHeight="1" x14ac:dyDescent="0.15">
      <c r="A10" s="79"/>
      <c r="B10" s="84" t="s">
        <v>9</v>
      </c>
      <c r="C10" s="76">
        <v>1758</v>
      </c>
      <c r="D10" s="76">
        <v>30</v>
      </c>
      <c r="E10" s="76">
        <v>7335</v>
      </c>
      <c r="F10" s="76">
        <v>137</v>
      </c>
      <c r="G10" s="76">
        <v>0</v>
      </c>
      <c r="H10" s="77">
        <v>9260</v>
      </c>
      <c r="I10" s="78">
        <v>30</v>
      </c>
    </row>
    <row r="11" spans="1:9" ht="10.5" customHeight="1" x14ac:dyDescent="0.15">
      <c r="A11" s="79"/>
      <c r="B11" s="80"/>
      <c r="C11" s="81">
        <v>1822</v>
      </c>
      <c r="D11" s="81">
        <v>25</v>
      </c>
      <c r="E11" s="81">
        <v>7637</v>
      </c>
      <c r="F11" s="81">
        <v>165</v>
      </c>
      <c r="G11" s="81">
        <v>0</v>
      </c>
      <c r="H11" s="82">
        <v>9649</v>
      </c>
      <c r="I11" s="83">
        <v>33</v>
      </c>
    </row>
    <row r="12" spans="1:9" ht="10.5" customHeight="1" x14ac:dyDescent="0.15">
      <c r="A12" s="79"/>
      <c r="B12" s="84" t="s">
        <v>7</v>
      </c>
      <c r="C12" s="76">
        <v>471</v>
      </c>
      <c r="D12" s="76">
        <v>736</v>
      </c>
      <c r="E12" s="76">
        <v>6200</v>
      </c>
      <c r="F12" s="76">
        <v>6182</v>
      </c>
      <c r="G12" s="76">
        <v>231</v>
      </c>
      <c r="H12" s="77">
        <v>13820</v>
      </c>
      <c r="I12" s="78">
        <v>82</v>
      </c>
    </row>
    <row r="13" spans="1:9" ht="10.5" customHeight="1" x14ac:dyDescent="0.15">
      <c r="A13" s="79"/>
      <c r="B13" s="85"/>
      <c r="C13" s="86">
        <v>450</v>
      </c>
      <c r="D13" s="86">
        <v>717</v>
      </c>
      <c r="E13" s="86">
        <v>6024</v>
      </c>
      <c r="F13" s="86">
        <v>7115</v>
      </c>
      <c r="G13" s="86">
        <v>226</v>
      </c>
      <c r="H13" s="87">
        <v>14532</v>
      </c>
      <c r="I13" s="88">
        <v>84</v>
      </c>
    </row>
    <row r="14" spans="1:9" ht="10.5" customHeight="1" x14ac:dyDescent="0.15">
      <c r="A14" s="79"/>
      <c r="B14" s="75" t="s">
        <v>145</v>
      </c>
      <c r="C14" s="76">
        <v>20451</v>
      </c>
      <c r="D14" s="76">
        <v>3801</v>
      </c>
      <c r="E14" s="76">
        <v>40901</v>
      </c>
      <c r="F14" s="76">
        <v>20416</v>
      </c>
      <c r="G14" s="76">
        <v>2685</v>
      </c>
      <c r="H14" s="77">
        <v>88254</v>
      </c>
      <c r="I14" s="78">
        <v>587</v>
      </c>
    </row>
    <row r="15" spans="1:9" ht="10.5" customHeight="1" x14ac:dyDescent="0.15">
      <c r="A15" s="89"/>
      <c r="B15" s="85"/>
      <c r="C15" s="86">
        <v>21122</v>
      </c>
      <c r="D15" s="86">
        <v>3794</v>
      </c>
      <c r="E15" s="86">
        <v>41968</v>
      </c>
      <c r="F15" s="86">
        <v>22561</v>
      </c>
      <c r="G15" s="86">
        <v>2828</v>
      </c>
      <c r="H15" s="87">
        <v>92273</v>
      </c>
      <c r="I15" s="88">
        <v>611</v>
      </c>
    </row>
    <row r="16" spans="1:9" ht="10.5" customHeight="1" x14ac:dyDescent="0.15">
      <c r="A16" s="74" t="s">
        <v>146</v>
      </c>
      <c r="B16" s="75" t="s">
        <v>13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7">
        <v>0</v>
      </c>
      <c r="I16" s="78">
        <v>0</v>
      </c>
    </row>
    <row r="17" spans="1:9" ht="10.5" customHeight="1" x14ac:dyDescent="0.15">
      <c r="A17" s="79"/>
      <c r="B17" s="80"/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2">
        <v>0</v>
      </c>
      <c r="I17" s="83">
        <v>0</v>
      </c>
    </row>
    <row r="18" spans="1:9" ht="10.5" customHeight="1" x14ac:dyDescent="0.15">
      <c r="A18" s="79"/>
      <c r="B18" s="84" t="s">
        <v>16</v>
      </c>
      <c r="C18" s="76">
        <v>0</v>
      </c>
      <c r="D18" s="76">
        <v>0</v>
      </c>
      <c r="E18" s="76">
        <v>0</v>
      </c>
      <c r="F18" s="76">
        <v>72</v>
      </c>
      <c r="G18" s="76">
        <v>0</v>
      </c>
      <c r="H18" s="76">
        <v>72</v>
      </c>
      <c r="I18" s="78">
        <v>2</v>
      </c>
    </row>
    <row r="19" spans="1:9" ht="10.5" customHeight="1" x14ac:dyDescent="0.15">
      <c r="A19" s="79"/>
      <c r="B19" s="80"/>
      <c r="C19" s="81">
        <v>0</v>
      </c>
      <c r="D19" s="81">
        <v>0</v>
      </c>
      <c r="E19" s="81">
        <v>0</v>
      </c>
      <c r="F19" s="81">
        <v>47</v>
      </c>
      <c r="G19" s="81">
        <v>0</v>
      </c>
      <c r="H19" s="82">
        <v>47</v>
      </c>
      <c r="I19" s="83">
        <v>1</v>
      </c>
    </row>
    <row r="20" spans="1:9" ht="10.5" customHeight="1" x14ac:dyDescent="0.15">
      <c r="A20" s="79"/>
      <c r="B20" s="84" t="s">
        <v>17</v>
      </c>
      <c r="C20" s="76">
        <v>265</v>
      </c>
      <c r="D20" s="76">
        <v>1</v>
      </c>
      <c r="E20" s="76">
        <v>4361</v>
      </c>
      <c r="F20" s="76">
        <v>3271</v>
      </c>
      <c r="G20" s="76">
        <v>0</v>
      </c>
      <c r="H20" s="77">
        <v>7898</v>
      </c>
      <c r="I20" s="78">
        <v>38</v>
      </c>
    </row>
    <row r="21" spans="1:9" ht="10.5" customHeight="1" x14ac:dyDescent="0.15">
      <c r="A21" s="79"/>
      <c r="B21" s="80"/>
      <c r="C21" s="81">
        <v>346</v>
      </c>
      <c r="D21" s="81">
        <v>1</v>
      </c>
      <c r="E21" s="81">
        <v>5729</v>
      </c>
      <c r="F21" s="81">
        <v>3075</v>
      </c>
      <c r="G21" s="81">
        <v>0</v>
      </c>
      <c r="H21" s="82">
        <v>9151</v>
      </c>
      <c r="I21" s="83">
        <v>38</v>
      </c>
    </row>
    <row r="22" spans="1:9" ht="10.5" customHeight="1" x14ac:dyDescent="0.15">
      <c r="A22" s="79"/>
      <c r="B22" s="84" t="s">
        <v>147</v>
      </c>
      <c r="C22" s="76">
        <v>105</v>
      </c>
      <c r="D22" s="76">
        <v>208</v>
      </c>
      <c r="E22" s="76">
        <v>64</v>
      </c>
      <c r="F22" s="76">
        <v>7</v>
      </c>
      <c r="G22" s="76">
        <v>207</v>
      </c>
      <c r="H22" s="77">
        <v>591</v>
      </c>
      <c r="I22" s="78">
        <v>12</v>
      </c>
    </row>
    <row r="23" spans="1:9" ht="10.5" customHeight="1" x14ac:dyDescent="0.15">
      <c r="A23" s="79"/>
      <c r="B23" s="80"/>
      <c r="C23" s="81">
        <v>109</v>
      </c>
      <c r="D23" s="81">
        <v>204</v>
      </c>
      <c r="E23" s="81">
        <v>6</v>
      </c>
      <c r="F23" s="81">
        <v>7</v>
      </c>
      <c r="G23" s="81">
        <v>145</v>
      </c>
      <c r="H23" s="82">
        <v>471</v>
      </c>
      <c r="I23" s="83">
        <v>12</v>
      </c>
    </row>
    <row r="24" spans="1:9" ht="10.5" customHeight="1" x14ac:dyDescent="0.15">
      <c r="A24" s="79"/>
      <c r="B24" s="84" t="s">
        <v>19</v>
      </c>
      <c r="C24" s="76">
        <v>4</v>
      </c>
      <c r="D24" s="76">
        <v>0</v>
      </c>
      <c r="E24" s="76">
        <v>13645</v>
      </c>
      <c r="F24" s="76">
        <v>0</v>
      </c>
      <c r="G24" s="76">
        <v>0</v>
      </c>
      <c r="H24" s="77">
        <v>13649</v>
      </c>
      <c r="I24" s="78">
        <v>17</v>
      </c>
    </row>
    <row r="25" spans="1:9" ht="10.5" customHeight="1" x14ac:dyDescent="0.15">
      <c r="A25" s="79"/>
      <c r="B25" s="80"/>
      <c r="C25" s="81">
        <v>4</v>
      </c>
      <c r="D25" s="81">
        <v>0</v>
      </c>
      <c r="E25" s="81">
        <v>15485</v>
      </c>
      <c r="F25" s="81">
        <v>0</v>
      </c>
      <c r="G25" s="81">
        <v>0</v>
      </c>
      <c r="H25" s="82">
        <v>15489</v>
      </c>
      <c r="I25" s="83">
        <v>18</v>
      </c>
    </row>
    <row r="26" spans="1:9" ht="10.5" customHeight="1" x14ac:dyDescent="0.15">
      <c r="A26" s="79"/>
      <c r="B26" s="84" t="s">
        <v>21</v>
      </c>
      <c r="C26" s="76">
        <v>5970</v>
      </c>
      <c r="D26" s="76">
        <v>332</v>
      </c>
      <c r="E26" s="76">
        <v>26725</v>
      </c>
      <c r="F26" s="76">
        <v>3556</v>
      </c>
      <c r="G26" s="76">
        <v>513</v>
      </c>
      <c r="H26" s="77">
        <v>37096</v>
      </c>
      <c r="I26" s="78">
        <v>127</v>
      </c>
    </row>
    <row r="27" spans="1:9" ht="10.5" customHeight="1" x14ac:dyDescent="0.15">
      <c r="A27" s="79"/>
      <c r="B27" s="85"/>
      <c r="C27" s="86">
        <v>5790</v>
      </c>
      <c r="D27" s="86">
        <v>371</v>
      </c>
      <c r="E27" s="86">
        <v>26638</v>
      </c>
      <c r="F27" s="86">
        <v>2948</v>
      </c>
      <c r="G27" s="86">
        <v>506</v>
      </c>
      <c r="H27" s="87">
        <v>36253</v>
      </c>
      <c r="I27" s="88">
        <v>128</v>
      </c>
    </row>
    <row r="28" spans="1:9" ht="10.5" customHeight="1" x14ac:dyDescent="0.15">
      <c r="A28" s="79"/>
      <c r="B28" s="75" t="s">
        <v>145</v>
      </c>
      <c r="C28" s="76">
        <v>6344</v>
      </c>
      <c r="D28" s="76">
        <v>541</v>
      </c>
      <c r="E28" s="76">
        <v>44795</v>
      </c>
      <c r="F28" s="76">
        <v>6906</v>
      </c>
      <c r="G28" s="76">
        <v>720</v>
      </c>
      <c r="H28" s="77">
        <v>59306</v>
      </c>
      <c r="I28" s="78">
        <v>196</v>
      </c>
    </row>
    <row r="29" spans="1:9" ht="10.5" customHeight="1" x14ac:dyDescent="0.15">
      <c r="A29" s="89"/>
      <c r="B29" s="85"/>
      <c r="C29" s="86">
        <v>6249</v>
      </c>
      <c r="D29" s="86">
        <v>576</v>
      </c>
      <c r="E29" s="86">
        <v>47858</v>
      </c>
      <c r="F29" s="86">
        <v>6077</v>
      </c>
      <c r="G29" s="86">
        <v>651</v>
      </c>
      <c r="H29" s="87">
        <v>61411</v>
      </c>
      <c r="I29" s="88">
        <v>197</v>
      </c>
    </row>
    <row r="30" spans="1:9" ht="10.5" customHeight="1" x14ac:dyDescent="0.15">
      <c r="A30" s="74" t="s">
        <v>148</v>
      </c>
      <c r="B30" s="75" t="s">
        <v>149</v>
      </c>
      <c r="C30" s="76">
        <v>1197.563452054794</v>
      </c>
      <c r="D30" s="76">
        <v>167.71758904109598</v>
      </c>
      <c r="E30" s="76">
        <v>3288.5229041095899</v>
      </c>
      <c r="F30" s="76">
        <v>14836.7859178082</v>
      </c>
      <c r="G30" s="76">
        <v>135.33936986301401</v>
      </c>
      <c r="H30" s="77">
        <v>19625.929232876693</v>
      </c>
      <c r="I30" s="78">
        <v>257</v>
      </c>
    </row>
    <row r="31" spans="1:9" ht="10.5" customHeight="1" x14ac:dyDescent="0.15">
      <c r="A31" s="79"/>
      <c r="B31" s="80"/>
      <c r="C31" s="81">
        <v>1023.4288797814211</v>
      </c>
      <c r="D31" s="81">
        <v>246.801830601093</v>
      </c>
      <c r="E31" s="81">
        <v>2259.3454644808699</v>
      </c>
      <c r="F31" s="81">
        <v>11405.1113661202</v>
      </c>
      <c r="G31" s="81">
        <v>273.44161202185802</v>
      </c>
      <c r="H31" s="82">
        <v>15208.129153005442</v>
      </c>
      <c r="I31" s="83">
        <v>265</v>
      </c>
    </row>
    <row r="32" spans="1:9" ht="10.5" customHeight="1" x14ac:dyDescent="0.15">
      <c r="A32" s="79"/>
      <c r="B32" s="84" t="s">
        <v>24</v>
      </c>
      <c r="C32" s="76">
        <v>317</v>
      </c>
      <c r="D32" s="76">
        <v>119</v>
      </c>
      <c r="E32" s="76">
        <v>23278</v>
      </c>
      <c r="F32" s="76">
        <v>2728</v>
      </c>
      <c r="G32" s="76">
        <v>0</v>
      </c>
      <c r="H32" s="77">
        <v>26442</v>
      </c>
      <c r="I32" s="78">
        <v>48</v>
      </c>
    </row>
    <row r="33" spans="1:9" ht="10.5" customHeight="1" x14ac:dyDescent="0.15">
      <c r="A33" s="79"/>
      <c r="B33" s="80"/>
      <c r="C33" s="81">
        <v>288</v>
      </c>
      <c r="D33" s="81">
        <v>124</v>
      </c>
      <c r="E33" s="81">
        <v>24221</v>
      </c>
      <c r="F33" s="81">
        <v>3540</v>
      </c>
      <c r="G33" s="81">
        <v>0</v>
      </c>
      <c r="H33" s="82">
        <v>28173</v>
      </c>
      <c r="I33" s="83">
        <v>51</v>
      </c>
    </row>
    <row r="34" spans="1:9" ht="10.5" customHeight="1" x14ac:dyDescent="0.15">
      <c r="A34" s="79"/>
      <c r="B34" s="84" t="s">
        <v>25</v>
      </c>
      <c r="C34" s="76">
        <v>2991</v>
      </c>
      <c r="D34" s="76">
        <v>211</v>
      </c>
      <c r="E34" s="76">
        <v>14722</v>
      </c>
      <c r="F34" s="76">
        <v>18403</v>
      </c>
      <c r="G34" s="76">
        <v>1200</v>
      </c>
      <c r="H34" s="77">
        <v>37527</v>
      </c>
      <c r="I34" s="78">
        <v>407</v>
      </c>
    </row>
    <row r="35" spans="1:9" ht="10.5" customHeight="1" x14ac:dyDescent="0.15">
      <c r="A35" s="79"/>
      <c r="B35" s="80"/>
      <c r="C35" s="81">
        <v>2889</v>
      </c>
      <c r="D35" s="81">
        <v>183</v>
      </c>
      <c r="E35" s="81">
        <v>15245</v>
      </c>
      <c r="F35" s="81">
        <v>15354</v>
      </c>
      <c r="G35" s="81">
        <v>1652</v>
      </c>
      <c r="H35" s="82">
        <v>35323</v>
      </c>
      <c r="I35" s="83">
        <v>427</v>
      </c>
    </row>
    <row r="36" spans="1:9" ht="10.5" customHeight="1" x14ac:dyDescent="0.15">
      <c r="A36" s="79"/>
      <c r="B36" s="84" t="s">
        <v>150</v>
      </c>
      <c r="C36" s="76">
        <v>969</v>
      </c>
      <c r="D36" s="76">
        <v>0</v>
      </c>
      <c r="E36" s="76">
        <v>6250</v>
      </c>
      <c r="F36" s="76">
        <v>2042</v>
      </c>
      <c r="G36" s="76">
        <v>0</v>
      </c>
      <c r="H36" s="77">
        <v>9261</v>
      </c>
      <c r="I36" s="78">
        <v>75</v>
      </c>
    </row>
    <row r="37" spans="1:9" ht="10.5" customHeight="1" x14ac:dyDescent="0.15">
      <c r="A37" s="79"/>
      <c r="B37" s="85"/>
      <c r="C37" s="86">
        <v>1020</v>
      </c>
      <c r="D37" s="86">
        <v>0</v>
      </c>
      <c r="E37" s="86">
        <v>6075</v>
      </c>
      <c r="F37" s="86">
        <v>1502</v>
      </c>
      <c r="G37" s="86">
        <v>0</v>
      </c>
      <c r="H37" s="87">
        <v>8597</v>
      </c>
      <c r="I37" s="88">
        <v>75</v>
      </c>
    </row>
    <row r="38" spans="1:9" ht="10.5" customHeight="1" x14ac:dyDescent="0.15">
      <c r="A38" s="79"/>
      <c r="B38" s="75" t="s">
        <v>145</v>
      </c>
      <c r="C38" s="76">
        <v>5474.5634520547937</v>
      </c>
      <c r="D38" s="76">
        <v>497.71758904109595</v>
      </c>
      <c r="E38" s="76">
        <v>47538.522904109588</v>
      </c>
      <c r="F38" s="76">
        <v>38009.7859178082</v>
      </c>
      <c r="G38" s="76">
        <v>1335.3393698630141</v>
      </c>
      <c r="H38" s="77">
        <v>92855.92923287669</v>
      </c>
      <c r="I38" s="78">
        <v>787</v>
      </c>
    </row>
    <row r="39" spans="1:9" ht="10.5" customHeight="1" x14ac:dyDescent="0.15">
      <c r="A39" s="89"/>
      <c r="B39" s="85"/>
      <c r="C39" s="86">
        <v>5220.4288797814206</v>
      </c>
      <c r="D39" s="86">
        <v>553.801830601093</v>
      </c>
      <c r="E39" s="86">
        <v>47800.345464480866</v>
      </c>
      <c r="F39" s="86">
        <v>31801.1113661202</v>
      </c>
      <c r="G39" s="86">
        <v>1925.441612021858</v>
      </c>
      <c r="H39" s="87">
        <v>87301.12915300543</v>
      </c>
      <c r="I39" s="88">
        <v>818</v>
      </c>
    </row>
    <row r="40" spans="1:9" ht="10.5" customHeight="1" x14ac:dyDescent="0.15">
      <c r="A40" s="74" t="s">
        <v>151</v>
      </c>
      <c r="B40" s="75" t="s">
        <v>27</v>
      </c>
      <c r="C40" s="76">
        <v>728</v>
      </c>
      <c r="D40" s="76">
        <v>800</v>
      </c>
      <c r="E40" s="76">
        <v>7602</v>
      </c>
      <c r="F40" s="76">
        <v>4520</v>
      </c>
      <c r="G40" s="76">
        <v>0</v>
      </c>
      <c r="H40" s="77">
        <v>13650</v>
      </c>
      <c r="I40" s="78">
        <v>163</v>
      </c>
    </row>
    <row r="41" spans="1:9" ht="10.5" customHeight="1" x14ac:dyDescent="0.15">
      <c r="A41" s="79"/>
      <c r="B41" s="80"/>
      <c r="C41" s="81">
        <v>682</v>
      </c>
      <c r="D41" s="81">
        <v>885</v>
      </c>
      <c r="E41" s="81">
        <v>8037</v>
      </c>
      <c r="F41" s="81">
        <v>3529</v>
      </c>
      <c r="G41" s="81">
        <v>0</v>
      </c>
      <c r="H41" s="82">
        <v>13133</v>
      </c>
      <c r="I41" s="83">
        <v>157</v>
      </c>
    </row>
    <row r="42" spans="1:9" ht="10.5" customHeight="1" x14ac:dyDescent="0.15">
      <c r="A42" s="79"/>
      <c r="B42" s="84" t="s">
        <v>29</v>
      </c>
      <c r="C42" s="76">
        <v>107</v>
      </c>
      <c r="D42" s="76">
        <v>516</v>
      </c>
      <c r="E42" s="76">
        <v>9686</v>
      </c>
      <c r="F42" s="76">
        <v>3703</v>
      </c>
      <c r="G42" s="76">
        <v>2718</v>
      </c>
      <c r="H42" s="77">
        <v>16730</v>
      </c>
      <c r="I42" s="78">
        <v>153</v>
      </c>
    </row>
    <row r="43" spans="1:9" ht="10.5" customHeight="1" x14ac:dyDescent="0.15">
      <c r="A43" s="79"/>
      <c r="B43" s="80"/>
      <c r="C43" s="81">
        <v>107</v>
      </c>
      <c r="D43" s="81">
        <v>483</v>
      </c>
      <c r="E43" s="81">
        <v>10014</v>
      </c>
      <c r="F43" s="81">
        <v>3444</v>
      </c>
      <c r="G43" s="81">
        <v>2708</v>
      </c>
      <c r="H43" s="82">
        <v>16756</v>
      </c>
      <c r="I43" s="83">
        <v>158</v>
      </c>
    </row>
    <row r="44" spans="1:9" ht="10.5" customHeight="1" x14ac:dyDescent="0.15">
      <c r="A44" s="79"/>
      <c r="B44" s="84" t="s">
        <v>30</v>
      </c>
      <c r="C44" s="76">
        <v>1044</v>
      </c>
      <c r="D44" s="76">
        <v>329</v>
      </c>
      <c r="E44" s="76">
        <v>2764</v>
      </c>
      <c r="F44" s="76">
        <v>151</v>
      </c>
      <c r="G44" s="76">
        <v>678</v>
      </c>
      <c r="H44" s="77">
        <v>4966</v>
      </c>
      <c r="I44" s="78">
        <v>37</v>
      </c>
    </row>
    <row r="45" spans="1:9" ht="10.5" customHeight="1" x14ac:dyDescent="0.15">
      <c r="A45" s="79"/>
      <c r="B45" s="80"/>
      <c r="C45" s="81">
        <v>1039</v>
      </c>
      <c r="D45" s="81">
        <v>250</v>
      </c>
      <c r="E45" s="81">
        <v>3392</v>
      </c>
      <c r="F45" s="81">
        <v>150</v>
      </c>
      <c r="G45" s="81">
        <v>634</v>
      </c>
      <c r="H45" s="82">
        <v>5465</v>
      </c>
      <c r="I45" s="83">
        <v>37</v>
      </c>
    </row>
    <row r="46" spans="1:9" ht="10.5" customHeight="1" x14ac:dyDescent="0.15">
      <c r="A46" s="79"/>
      <c r="B46" s="84" t="s">
        <v>152</v>
      </c>
      <c r="C46" s="76">
        <v>410</v>
      </c>
      <c r="D46" s="76">
        <v>0</v>
      </c>
      <c r="E46" s="76">
        <v>5908</v>
      </c>
      <c r="F46" s="76">
        <v>8386</v>
      </c>
      <c r="G46" s="76">
        <v>85</v>
      </c>
      <c r="H46" s="77">
        <v>14789</v>
      </c>
      <c r="I46" s="78">
        <v>134</v>
      </c>
    </row>
    <row r="47" spans="1:9" ht="10.5" customHeight="1" x14ac:dyDescent="0.15">
      <c r="A47" s="79"/>
      <c r="B47" s="85"/>
      <c r="C47" s="86">
        <v>405</v>
      </c>
      <c r="D47" s="86">
        <v>0</v>
      </c>
      <c r="E47" s="86">
        <v>6059</v>
      </c>
      <c r="F47" s="86">
        <v>7360</v>
      </c>
      <c r="G47" s="86">
        <v>90</v>
      </c>
      <c r="H47" s="87">
        <v>13914</v>
      </c>
      <c r="I47" s="88">
        <v>135</v>
      </c>
    </row>
    <row r="48" spans="1:9" ht="10.5" customHeight="1" x14ac:dyDescent="0.15">
      <c r="A48" s="79"/>
      <c r="B48" s="75" t="s">
        <v>145</v>
      </c>
      <c r="C48" s="76">
        <v>2289</v>
      </c>
      <c r="D48" s="76">
        <v>1645</v>
      </c>
      <c r="E48" s="76">
        <v>25960</v>
      </c>
      <c r="F48" s="76">
        <v>16760</v>
      </c>
      <c r="G48" s="76">
        <v>3481</v>
      </c>
      <c r="H48" s="77">
        <v>50135</v>
      </c>
      <c r="I48" s="78">
        <v>487</v>
      </c>
    </row>
    <row r="49" spans="1:9" ht="10.5" customHeight="1" x14ac:dyDescent="0.15">
      <c r="A49" s="89"/>
      <c r="B49" s="85"/>
      <c r="C49" s="86">
        <v>2233</v>
      </c>
      <c r="D49" s="86">
        <v>1618</v>
      </c>
      <c r="E49" s="86">
        <v>27502</v>
      </c>
      <c r="F49" s="86">
        <v>14483</v>
      </c>
      <c r="G49" s="86">
        <v>3432</v>
      </c>
      <c r="H49" s="87">
        <v>49268</v>
      </c>
      <c r="I49" s="88">
        <v>487</v>
      </c>
    </row>
    <row r="50" spans="1:9" ht="10.5" customHeight="1" x14ac:dyDescent="0.15">
      <c r="A50" s="74" t="s">
        <v>153</v>
      </c>
      <c r="B50" s="75" t="s">
        <v>154</v>
      </c>
      <c r="C50" s="76">
        <v>486</v>
      </c>
      <c r="D50" s="76">
        <v>351</v>
      </c>
      <c r="E50" s="76">
        <v>481</v>
      </c>
      <c r="F50" s="76">
        <v>6692</v>
      </c>
      <c r="G50" s="76">
        <v>1</v>
      </c>
      <c r="H50" s="77">
        <v>8011</v>
      </c>
      <c r="I50" s="78">
        <v>57</v>
      </c>
    </row>
    <row r="51" spans="1:9" ht="10.5" customHeight="1" x14ac:dyDescent="0.15">
      <c r="A51" s="79"/>
      <c r="B51" s="80"/>
      <c r="C51" s="81">
        <v>508</v>
      </c>
      <c r="D51" s="81">
        <v>408</v>
      </c>
      <c r="E51" s="81">
        <v>496</v>
      </c>
      <c r="F51" s="81">
        <v>6241</v>
      </c>
      <c r="G51" s="81">
        <v>1</v>
      </c>
      <c r="H51" s="82">
        <v>7654</v>
      </c>
      <c r="I51" s="83">
        <v>57</v>
      </c>
    </row>
    <row r="52" spans="1:9" ht="10.5" customHeight="1" x14ac:dyDescent="0.15">
      <c r="A52" s="79"/>
      <c r="B52" s="84" t="s">
        <v>35</v>
      </c>
      <c r="C52" s="76">
        <v>30</v>
      </c>
      <c r="D52" s="76">
        <v>147</v>
      </c>
      <c r="E52" s="76">
        <v>900</v>
      </c>
      <c r="F52" s="76">
        <v>1306</v>
      </c>
      <c r="G52" s="76">
        <v>559</v>
      </c>
      <c r="H52" s="77">
        <v>2942</v>
      </c>
      <c r="I52" s="78">
        <v>58</v>
      </c>
    </row>
    <row r="53" spans="1:9" ht="10.5" customHeight="1" x14ac:dyDescent="0.15">
      <c r="A53" s="79"/>
      <c r="B53" s="80"/>
      <c r="C53" s="81">
        <v>27</v>
      </c>
      <c r="D53" s="81">
        <v>705</v>
      </c>
      <c r="E53" s="81">
        <v>1202</v>
      </c>
      <c r="F53" s="81">
        <v>1342</v>
      </c>
      <c r="G53" s="81">
        <v>571</v>
      </c>
      <c r="H53" s="82">
        <v>3847</v>
      </c>
      <c r="I53" s="83">
        <v>67</v>
      </c>
    </row>
    <row r="54" spans="1:9" ht="10.5" customHeight="1" x14ac:dyDescent="0.15">
      <c r="A54" s="79"/>
      <c r="B54" s="84" t="s">
        <v>155</v>
      </c>
      <c r="C54" s="76">
        <v>0</v>
      </c>
      <c r="D54" s="76">
        <v>7</v>
      </c>
      <c r="E54" s="76">
        <v>1</v>
      </c>
      <c r="F54" s="76">
        <v>0</v>
      </c>
      <c r="G54" s="76">
        <v>0</v>
      </c>
      <c r="H54" s="77">
        <v>8</v>
      </c>
      <c r="I54" s="78">
        <v>2</v>
      </c>
    </row>
    <row r="55" spans="1:9" ht="10.5" customHeight="1" x14ac:dyDescent="0.15">
      <c r="A55" s="79"/>
      <c r="B55" s="80"/>
      <c r="C55" s="81">
        <v>0</v>
      </c>
      <c r="D55" s="81">
        <v>6</v>
      </c>
      <c r="E55" s="81">
        <v>285</v>
      </c>
      <c r="F55" s="81">
        <v>0</v>
      </c>
      <c r="G55" s="81">
        <v>0</v>
      </c>
      <c r="H55" s="82">
        <v>291</v>
      </c>
      <c r="I55" s="83">
        <v>3</v>
      </c>
    </row>
    <row r="56" spans="1:9" ht="10.5" customHeight="1" x14ac:dyDescent="0.15">
      <c r="A56" s="79"/>
      <c r="B56" s="84" t="s">
        <v>156</v>
      </c>
      <c r="C56" s="76">
        <v>2250</v>
      </c>
      <c r="D56" s="76">
        <v>1049</v>
      </c>
      <c r="E56" s="76">
        <v>18983</v>
      </c>
      <c r="F56" s="76">
        <v>76</v>
      </c>
      <c r="G56" s="76">
        <v>1975</v>
      </c>
      <c r="H56" s="77">
        <v>24333</v>
      </c>
      <c r="I56" s="78">
        <v>162</v>
      </c>
    </row>
    <row r="57" spans="1:9" ht="10.5" customHeight="1" x14ac:dyDescent="0.15">
      <c r="A57" s="79"/>
      <c r="B57" s="80"/>
      <c r="C57" s="81">
        <v>2237</v>
      </c>
      <c r="D57" s="81">
        <v>1002</v>
      </c>
      <c r="E57" s="81">
        <v>18587</v>
      </c>
      <c r="F57" s="81">
        <v>84</v>
      </c>
      <c r="G57" s="81">
        <v>1978</v>
      </c>
      <c r="H57" s="82">
        <v>23888</v>
      </c>
      <c r="I57" s="83">
        <v>163</v>
      </c>
    </row>
    <row r="58" spans="1:9" ht="10.5" customHeight="1" x14ac:dyDescent="0.15">
      <c r="A58" s="79"/>
      <c r="B58" s="84" t="s">
        <v>39</v>
      </c>
      <c r="C58" s="76">
        <v>2131</v>
      </c>
      <c r="D58" s="76">
        <v>44</v>
      </c>
      <c r="E58" s="76">
        <v>6059</v>
      </c>
      <c r="F58" s="76">
        <v>307</v>
      </c>
      <c r="G58" s="76">
        <v>0</v>
      </c>
      <c r="H58" s="77">
        <v>8541</v>
      </c>
      <c r="I58" s="78">
        <v>86</v>
      </c>
    </row>
    <row r="59" spans="1:9" ht="10.5" customHeight="1" x14ac:dyDescent="0.15">
      <c r="A59" s="79"/>
      <c r="B59" s="80"/>
      <c r="C59" s="81">
        <v>1939</v>
      </c>
      <c r="D59" s="81">
        <v>45</v>
      </c>
      <c r="E59" s="81">
        <v>5938</v>
      </c>
      <c r="F59" s="81">
        <v>490</v>
      </c>
      <c r="G59" s="81">
        <v>0</v>
      </c>
      <c r="H59" s="82">
        <v>8412</v>
      </c>
      <c r="I59" s="83">
        <v>94</v>
      </c>
    </row>
    <row r="60" spans="1:9" ht="10.5" customHeight="1" x14ac:dyDescent="0.15">
      <c r="A60" s="79"/>
      <c r="B60" s="84" t="s">
        <v>37</v>
      </c>
      <c r="C60" s="76">
        <v>2472</v>
      </c>
      <c r="D60" s="76">
        <v>678</v>
      </c>
      <c r="E60" s="76">
        <v>28026</v>
      </c>
      <c r="F60" s="76">
        <v>4029</v>
      </c>
      <c r="G60" s="76">
        <v>146</v>
      </c>
      <c r="H60" s="77">
        <v>35351</v>
      </c>
      <c r="I60" s="78">
        <v>105</v>
      </c>
    </row>
    <row r="61" spans="1:9" ht="10.5" customHeight="1" x14ac:dyDescent="0.15">
      <c r="A61" s="79"/>
      <c r="B61" s="80"/>
      <c r="C61" s="81">
        <v>2837</v>
      </c>
      <c r="D61" s="81">
        <v>625</v>
      </c>
      <c r="E61" s="81">
        <v>29957</v>
      </c>
      <c r="F61" s="81">
        <v>3545</v>
      </c>
      <c r="G61" s="81">
        <v>172</v>
      </c>
      <c r="H61" s="82">
        <v>37136</v>
      </c>
      <c r="I61" s="83">
        <v>109</v>
      </c>
    </row>
    <row r="62" spans="1:9" ht="10.5" customHeight="1" x14ac:dyDescent="0.15">
      <c r="A62" s="79"/>
      <c r="B62" s="84" t="s">
        <v>157</v>
      </c>
      <c r="C62" s="76">
        <v>203</v>
      </c>
      <c r="D62" s="76">
        <v>214</v>
      </c>
      <c r="E62" s="76">
        <v>6063</v>
      </c>
      <c r="F62" s="76">
        <v>355</v>
      </c>
      <c r="G62" s="76">
        <v>0</v>
      </c>
      <c r="H62" s="77">
        <v>6835</v>
      </c>
      <c r="I62" s="78">
        <v>23</v>
      </c>
    </row>
    <row r="63" spans="1:9" ht="10.5" customHeight="1" x14ac:dyDescent="0.15">
      <c r="A63" s="79"/>
      <c r="B63" s="80"/>
      <c r="C63" s="81">
        <v>175</v>
      </c>
      <c r="D63" s="81">
        <v>194</v>
      </c>
      <c r="E63" s="81">
        <v>6047</v>
      </c>
      <c r="F63" s="81">
        <v>318</v>
      </c>
      <c r="G63" s="81">
        <v>0</v>
      </c>
      <c r="H63" s="82">
        <v>6734</v>
      </c>
      <c r="I63" s="83">
        <v>24</v>
      </c>
    </row>
    <row r="64" spans="1:9" ht="10.5" customHeight="1" x14ac:dyDescent="0.15">
      <c r="A64" s="79"/>
      <c r="B64" s="84" t="s">
        <v>41</v>
      </c>
      <c r="C64" s="76">
        <v>130</v>
      </c>
      <c r="D64" s="76">
        <v>14</v>
      </c>
      <c r="E64" s="76">
        <v>5199</v>
      </c>
      <c r="F64" s="76">
        <v>2197</v>
      </c>
      <c r="G64" s="76">
        <v>475</v>
      </c>
      <c r="H64" s="77">
        <v>8015</v>
      </c>
      <c r="I64" s="78">
        <v>141</v>
      </c>
    </row>
    <row r="65" spans="1:9" ht="10.5" customHeight="1" x14ac:dyDescent="0.15">
      <c r="A65" s="79"/>
      <c r="B65" s="80"/>
      <c r="C65" s="81">
        <v>139</v>
      </c>
      <c r="D65" s="81">
        <v>17</v>
      </c>
      <c r="E65" s="81">
        <v>5159</v>
      </c>
      <c r="F65" s="81">
        <v>2409</v>
      </c>
      <c r="G65" s="81">
        <v>12</v>
      </c>
      <c r="H65" s="82">
        <v>7736</v>
      </c>
      <c r="I65" s="83">
        <v>137</v>
      </c>
    </row>
    <row r="66" spans="1:9" ht="10.5" customHeight="1" x14ac:dyDescent="0.15">
      <c r="A66" s="79"/>
      <c r="B66" s="84" t="s">
        <v>158</v>
      </c>
      <c r="C66" s="76">
        <v>168</v>
      </c>
      <c r="D66" s="76">
        <v>0</v>
      </c>
      <c r="E66" s="76">
        <v>1713</v>
      </c>
      <c r="F66" s="76">
        <v>506</v>
      </c>
      <c r="G66" s="76">
        <v>0</v>
      </c>
      <c r="H66" s="77">
        <v>2387</v>
      </c>
      <c r="I66" s="78">
        <v>28</v>
      </c>
    </row>
    <row r="67" spans="1:9" ht="10.5" customHeight="1" x14ac:dyDescent="0.15">
      <c r="A67" s="79"/>
      <c r="B67" s="80"/>
      <c r="C67" s="81">
        <v>167</v>
      </c>
      <c r="D67" s="81">
        <v>0</v>
      </c>
      <c r="E67" s="81">
        <v>1673</v>
      </c>
      <c r="F67" s="81">
        <v>438</v>
      </c>
      <c r="G67" s="81">
        <v>0</v>
      </c>
      <c r="H67" s="82">
        <v>2278</v>
      </c>
      <c r="I67" s="83">
        <v>27</v>
      </c>
    </row>
    <row r="68" spans="1:9" ht="10.5" customHeight="1" x14ac:dyDescent="0.15">
      <c r="A68" s="79"/>
      <c r="B68" s="84" t="s">
        <v>159</v>
      </c>
      <c r="C68" s="76">
        <v>551</v>
      </c>
      <c r="D68" s="76">
        <v>11</v>
      </c>
      <c r="E68" s="76">
        <v>1289</v>
      </c>
      <c r="F68" s="76">
        <v>493</v>
      </c>
      <c r="G68" s="76">
        <v>88</v>
      </c>
      <c r="H68" s="77">
        <v>2432</v>
      </c>
      <c r="I68" s="78">
        <v>43</v>
      </c>
    </row>
    <row r="69" spans="1:9" ht="10.5" customHeight="1" x14ac:dyDescent="0.15">
      <c r="A69" s="79"/>
      <c r="B69" s="85"/>
      <c r="C69" s="86">
        <v>537</v>
      </c>
      <c r="D69" s="86">
        <v>21</v>
      </c>
      <c r="E69" s="86">
        <v>1276</v>
      </c>
      <c r="F69" s="86">
        <v>480</v>
      </c>
      <c r="G69" s="86">
        <v>87</v>
      </c>
      <c r="H69" s="87">
        <v>2401</v>
      </c>
      <c r="I69" s="88">
        <v>45</v>
      </c>
    </row>
    <row r="70" spans="1:9" ht="10.5" customHeight="1" x14ac:dyDescent="0.15">
      <c r="A70" s="79"/>
      <c r="B70" s="75" t="s">
        <v>145</v>
      </c>
      <c r="C70" s="76">
        <v>8421</v>
      </c>
      <c r="D70" s="76">
        <v>2515</v>
      </c>
      <c r="E70" s="76">
        <v>68714</v>
      </c>
      <c r="F70" s="76">
        <v>15961</v>
      </c>
      <c r="G70" s="76">
        <v>3244</v>
      </c>
      <c r="H70" s="77">
        <v>98855</v>
      </c>
      <c r="I70" s="78">
        <v>705</v>
      </c>
    </row>
    <row r="71" spans="1:9" ht="10.5" customHeight="1" x14ac:dyDescent="0.15">
      <c r="A71" s="89"/>
      <c r="B71" s="85"/>
      <c r="C71" s="86">
        <v>8566</v>
      </c>
      <c r="D71" s="86">
        <v>3023</v>
      </c>
      <c r="E71" s="86">
        <v>70620</v>
      </c>
      <c r="F71" s="86">
        <v>15347</v>
      </c>
      <c r="G71" s="86">
        <v>2821</v>
      </c>
      <c r="H71" s="87">
        <v>100377</v>
      </c>
      <c r="I71" s="88">
        <v>726</v>
      </c>
    </row>
    <row r="72" spans="1:9" ht="10.5" customHeight="1" x14ac:dyDescent="0.15">
      <c r="A72" s="90" t="s">
        <v>160</v>
      </c>
      <c r="B72" s="91"/>
      <c r="C72" s="76">
        <v>42979.56345205479</v>
      </c>
      <c r="D72" s="76">
        <v>8999.7175890410963</v>
      </c>
      <c r="E72" s="76">
        <v>227908.52290410959</v>
      </c>
      <c r="F72" s="76">
        <v>98052.7859178082</v>
      </c>
      <c r="G72" s="76">
        <v>11465.339369863013</v>
      </c>
      <c r="H72" s="77">
        <v>389405.92923287669</v>
      </c>
      <c r="I72" s="78">
        <v>2762</v>
      </c>
    </row>
    <row r="73" spans="1:9" ht="10.5" customHeight="1" x14ac:dyDescent="0.15">
      <c r="A73" s="92"/>
      <c r="B73" s="93"/>
      <c r="C73" s="86">
        <v>43390.428879781422</v>
      </c>
      <c r="D73" s="86">
        <v>9564.8018306010927</v>
      </c>
      <c r="E73" s="86">
        <v>235748.34546448087</v>
      </c>
      <c r="F73" s="86">
        <v>90269.111366120196</v>
      </c>
      <c r="G73" s="86">
        <v>11657.441612021858</v>
      </c>
      <c r="H73" s="87">
        <v>390630.12915300543</v>
      </c>
      <c r="I73" s="88">
        <v>2839</v>
      </c>
    </row>
    <row r="74" spans="1:9" ht="11.25" customHeight="1" x14ac:dyDescent="0.15">
      <c r="A74" s="94"/>
      <c r="B74" s="63"/>
      <c r="C74" s="63"/>
      <c r="D74" s="63"/>
      <c r="E74" s="63"/>
      <c r="F74" s="63"/>
      <c r="G74" s="63"/>
      <c r="H74" s="63"/>
      <c r="I74" s="95"/>
    </row>
    <row r="75" spans="1:9" ht="11.25" customHeight="1" x14ac:dyDescent="0.15">
      <c r="A75" s="96" t="s">
        <v>161</v>
      </c>
      <c r="B75" s="96"/>
      <c r="C75" s="96"/>
      <c r="D75" s="96"/>
      <c r="E75" s="96"/>
      <c r="F75" s="96"/>
      <c r="G75" s="96"/>
      <c r="H75" s="96"/>
      <c r="I75" s="96"/>
    </row>
    <row r="76" spans="1:9" ht="13.15" customHeight="1" x14ac:dyDescent="0.15">
      <c r="A76" s="96" t="s">
        <v>343</v>
      </c>
      <c r="B76" s="97"/>
      <c r="C76" s="97"/>
      <c r="D76" s="97"/>
      <c r="E76" s="63"/>
      <c r="F76" s="98"/>
      <c r="G76" s="99"/>
      <c r="H76" s="99"/>
      <c r="I76" s="99"/>
    </row>
    <row r="77" spans="1:9" ht="11.25" customHeight="1" x14ac:dyDescent="0.15">
      <c r="E77" s="73"/>
      <c r="I77" s="100"/>
    </row>
    <row r="78" spans="1:9" ht="11.25" customHeight="1" x14ac:dyDescent="0.15">
      <c r="F78" s="101"/>
    </row>
  </sheetData>
  <mergeCells count="9">
    <mergeCell ref="A75:I75"/>
    <mergeCell ref="A76:D76"/>
    <mergeCell ref="F76:I76"/>
    <mergeCell ref="A4:A15"/>
    <mergeCell ref="A16:A29"/>
    <mergeCell ref="A30:A39"/>
    <mergeCell ref="A40:A49"/>
    <mergeCell ref="A50:A71"/>
    <mergeCell ref="A72:B73"/>
  </mergeCells>
  <phoneticPr fontId="1"/>
  <pageMargins left="0.78740157480314965" right="0.65" top="0.39370078740157483" bottom="0.39370078740157483" header="0.51181102362204722" footer="0.51181102362204722"/>
  <pageSetup paperSize="9" firstPageNumber="31" orientation="portrait" useFirstPageNumber="1" r:id="rId1"/>
  <headerFooter alignWithMargins="0">
    <oddFooter>&amp;C&amp;"Times New Roman,標準"&amp;11 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9CFB-B4C2-456D-AEDD-EFF4CFBA7CC3}">
  <dimension ref="A1:C50"/>
  <sheetViews>
    <sheetView view="pageBreakPreview" zoomScaleNormal="100" zoomScaleSheetLayoutView="100" workbookViewId="0">
      <selection activeCell="D16" sqref="D16"/>
    </sheetView>
  </sheetViews>
  <sheetFormatPr defaultRowHeight="13.5" x14ac:dyDescent="0.15"/>
  <cols>
    <col min="1" max="1" width="4" style="1" customWidth="1"/>
    <col min="2" max="2" width="12.375" style="1" customWidth="1"/>
    <col min="3" max="3" width="19.375" style="1" customWidth="1"/>
    <col min="4" max="7" width="9" style="1"/>
    <col min="8" max="8" width="18.625" style="1" customWidth="1"/>
    <col min="9" max="9" width="12.25" style="1" customWidth="1"/>
    <col min="10" max="16384" width="9" style="1"/>
  </cols>
  <sheetData>
    <row r="1" spans="1:3" x14ac:dyDescent="0.15">
      <c r="A1" s="1" t="s">
        <v>254</v>
      </c>
    </row>
    <row r="2" spans="1:3" x14ac:dyDescent="0.15">
      <c r="C2" s="54" t="s">
        <v>255</v>
      </c>
    </row>
    <row r="3" spans="1:3" ht="16.149999999999999" customHeight="1" x14ac:dyDescent="0.15">
      <c r="B3" s="55" t="s">
        <v>256</v>
      </c>
      <c r="C3" s="55" t="s">
        <v>257</v>
      </c>
    </row>
    <row r="4" spans="1:3" x14ac:dyDescent="0.15">
      <c r="B4" s="56">
        <v>1975</v>
      </c>
      <c r="C4" s="57">
        <v>923.7</v>
      </c>
    </row>
    <row r="5" spans="1:3" x14ac:dyDescent="0.15">
      <c r="B5" s="56">
        <v>1976</v>
      </c>
      <c r="C5" s="57">
        <v>887.1</v>
      </c>
    </row>
    <row r="6" spans="1:3" x14ac:dyDescent="0.15">
      <c r="B6" s="56">
        <v>1977</v>
      </c>
      <c r="C6" s="57">
        <v>875.3</v>
      </c>
    </row>
    <row r="7" spans="1:3" x14ac:dyDescent="0.15">
      <c r="B7" s="56">
        <v>1978</v>
      </c>
      <c r="C7" s="57">
        <v>851.8</v>
      </c>
    </row>
    <row r="8" spans="1:3" x14ac:dyDescent="0.15">
      <c r="B8" s="56">
        <v>1979</v>
      </c>
      <c r="C8" s="57">
        <v>862.7</v>
      </c>
    </row>
    <row r="9" spans="1:3" x14ac:dyDescent="0.15">
      <c r="B9" s="56">
        <v>1980</v>
      </c>
      <c r="C9" s="57">
        <v>813</v>
      </c>
    </row>
    <row r="10" spans="1:3" x14ac:dyDescent="0.15">
      <c r="B10" s="56">
        <v>1981</v>
      </c>
      <c r="C10" s="57">
        <v>825.5</v>
      </c>
    </row>
    <row r="11" spans="1:3" x14ac:dyDescent="0.15">
      <c r="B11" s="56">
        <v>1982</v>
      </c>
      <c r="C11" s="57">
        <v>771.9</v>
      </c>
    </row>
    <row r="12" spans="1:3" x14ac:dyDescent="0.15">
      <c r="B12" s="56">
        <v>1983</v>
      </c>
      <c r="C12" s="57">
        <v>760.6</v>
      </c>
    </row>
    <row r="13" spans="1:3" x14ac:dyDescent="0.15">
      <c r="B13" s="56">
        <v>1984</v>
      </c>
      <c r="C13" s="57">
        <v>813.3</v>
      </c>
    </row>
    <row r="14" spans="1:3" x14ac:dyDescent="0.15">
      <c r="B14" s="56">
        <v>1985</v>
      </c>
      <c r="C14" s="57">
        <v>768.6</v>
      </c>
    </row>
    <row r="15" spans="1:3" x14ac:dyDescent="0.15">
      <c r="B15" s="56">
        <v>1986</v>
      </c>
      <c r="C15" s="57">
        <v>755.5</v>
      </c>
    </row>
    <row r="16" spans="1:3" x14ac:dyDescent="0.15">
      <c r="B16" s="56">
        <v>1987</v>
      </c>
      <c r="C16" s="57">
        <v>741.1</v>
      </c>
    </row>
    <row r="17" spans="2:3" x14ac:dyDescent="0.15">
      <c r="B17" s="56">
        <v>1988</v>
      </c>
      <c r="C17" s="57">
        <v>688.8</v>
      </c>
    </row>
    <row r="18" spans="2:3" x14ac:dyDescent="0.15">
      <c r="B18" s="56">
        <v>1989</v>
      </c>
      <c r="C18" s="57">
        <v>708</v>
      </c>
    </row>
    <row r="19" spans="2:3" x14ac:dyDescent="0.15">
      <c r="B19" s="56">
        <v>1990</v>
      </c>
      <c r="C19" s="57">
        <v>746.2</v>
      </c>
    </row>
    <row r="20" spans="2:3" x14ac:dyDescent="0.15">
      <c r="B20" s="56">
        <v>1991</v>
      </c>
      <c r="C20" s="57">
        <v>713.7</v>
      </c>
    </row>
    <row r="21" spans="2:3" x14ac:dyDescent="0.15">
      <c r="B21" s="56">
        <v>1992</v>
      </c>
      <c r="C21" s="57">
        <v>724.7</v>
      </c>
    </row>
    <row r="22" spans="2:3" x14ac:dyDescent="0.15">
      <c r="B22" s="56">
        <v>1993</v>
      </c>
      <c r="C22" s="57">
        <v>660.4</v>
      </c>
    </row>
    <row r="23" spans="2:3" x14ac:dyDescent="0.15">
      <c r="B23" s="56">
        <v>1994</v>
      </c>
      <c r="C23" s="57">
        <v>707.2</v>
      </c>
    </row>
    <row r="24" spans="2:3" x14ac:dyDescent="0.15">
      <c r="B24" s="56">
        <v>1995</v>
      </c>
      <c r="C24" s="57">
        <v>665.2</v>
      </c>
    </row>
    <row r="25" spans="2:3" x14ac:dyDescent="0.15">
      <c r="B25" s="56">
        <v>1996</v>
      </c>
      <c r="C25" s="57">
        <v>676.2</v>
      </c>
    </row>
    <row r="26" spans="2:3" x14ac:dyDescent="0.15">
      <c r="B26" s="56">
        <v>1997</v>
      </c>
      <c r="C26" s="57">
        <v>664.1</v>
      </c>
    </row>
    <row r="27" spans="2:3" x14ac:dyDescent="0.15">
      <c r="B27" s="56">
        <v>1998</v>
      </c>
      <c r="C27" s="57">
        <v>618.1</v>
      </c>
    </row>
    <row r="28" spans="2:3" x14ac:dyDescent="0.15">
      <c r="B28" s="56">
        <v>1999</v>
      </c>
      <c r="C28" s="57">
        <v>617.29999999999995</v>
      </c>
    </row>
    <row r="29" spans="2:3" x14ac:dyDescent="0.15">
      <c r="B29" s="56">
        <v>2000</v>
      </c>
      <c r="C29" s="57">
        <v>615.1</v>
      </c>
    </row>
    <row r="30" spans="2:3" x14ac:dyDescent="0.15">
      <c r="B30" s="56">
        <v>2001</v>
      </c>
      <c r="C30" s="57">
        <v>629.79999999999995</v>
      </c>
    </row>
    <row r="31" spans="2:3" x14ac:dyDescent="0.15">
      <c r="B31" s="56">
        <v>2002</v>
      </c>
      <c r="C31" s="57">
        <v>593.6</v>
      </c>
    </row>
    <row r="32" spans="2:3" x14ac:dyDescent="0.15">
      <c r="B32" s="56">
        <v>2003</v>
      </c>
      <c r="C32" s="57">
        <v>550.79999999999995</v>
      </c>
    </row>
    <row r="33" spans="2:3" x14ac:dyDescent="0.15">
      <c r="B33" s="56">
        <v>2004</v>
      </c>
      <c r="C33" s="57">
        <v>610.29999999999995</v>
      </c>
    </row>
    <row r="34" spans="2:3" x14ac:dyDescent="0.15">
      <c r="B34" s="56">
        <v>2005</v>
      </c>
      <c r="C34" s="57">
        <v>587.1</v>
      </c>
    </row>
    <row r="35" spans="2:3" x14ac:dyDescent="0.15">
      <c r="B35" s="56">
        <v>2006</v>
      </c>
      <c r="C35" s="57">
        <v>560.70000000000005</v>
      </c>
    </row>
    <row r="36" spans="2:3" x14ac:dyDescent="0.15">
      <c r="B36" s="56">
        <v>2007</v>
      </c>
      <c r="C36" s="57">
        <v>556.6</v>
      </c>
    </row>
    <row r="37" spans="2:3" x14ac:dyDescent="0.15">
      <c r="B37" s="56">
        <v>2008</v>
      </c>
      <c r="C37" s="57">
        <v>527</v>
      </c>
    </row>
    <row r="38" spans="2:3" x14ac:dyDescent="0.15">
      <c r="B38" s="56">
        <v>2009</v>
      </c>
      <c r="C38" s="57">
        <v>508.9</v>
      </c>
    </row>
    <row r="39" spans="2:3" x14ac:dyDescent="0.15">
      <c r="B39" s="56">
        <v>2010</v>
      </c>
      <c r="C39" s="57">
        <v>524.20000000000005</v>
      </c>
    </row>
    <row r="40" spans="2:3" x14ac:dyDescent="0.15">
      <c r="B40" s="56">
        <v>2011</v>
      </c>
      <c r="C40" s="57">
        <v>509.2</v>
      </c>
    </row>
    <row r="41" spans="2:3" x14ac:dyDescent="0.15">
      <c r="B41" s="56">
        <v>2012</v>
      </c>
      <c r="C41" s="58">
        <v>495.3</v>
      </c>
    </row>
    <row r="42" spans="2:3" x14ac:dyDescent="0.15">
      <c r="B42" s="56">
        <v>2013</v>
      </c>
      <c r="C42" s="59">
        <v>496.2</v>
      </c>
    </row>
    <row r="43" spans="2:3" x14ac:dyDescent="0.15">
      <c r="B43" s="56">
        <v>2014</v>
      </c>
      <c r="C43" s="59">
        <v>466.9</v>
      </c>
    </row>
    <row r="44" spans="2:3" x14ac:dyDescent="0.15">
      <c r="B44" s="56">
        <v>2015</v>
      </c>
      <c r="C44" s="59">
        <v>467.59800000000001</v>
      </c>
    </row>
    <row r="45" spans="2:3" x14ac:dyDescent="0.15">
      <c r="B45" s="56">
        <v>2016</v>
      </c>
      <c r="C45" s="59">
        <v>441.19704067540988</v>
      </c>
    </row>
    <row r="46" spans="2:3" x14ac:dyDescent="0.15">
      <c r="B46" s="56">
        <v>2017</v>
      </c>
      <c r="C46" s="60">
        <v>449.67282999999998</v>
      </c>
    </row>
    <row r="47" spans="2:3" x14ac:dyDescent="0.15">
      <c r="B47" s="61">
        <v>2018</v>
      </c>
      <c r="C47" s="59">
        <v>437.24199999999996</v>
      </c>
    </row>
    <row r="48" spans="2:3" x14ac:dyDescent="0.15">
      <c r="B48" s="61">
        <v>2019</v>
      </c>
      <c r="C48" s="59">
        <v>419.98599999999999</v>
      </c>
    </row>
    <row r="49" spans="2:3" x14ac:dyDescent="0.15">
      <c r="B49" s="61">
        <v>2020</v>
      </c>
      <c r="C49" s="59">
        <v>390.63</v>
      </c>
    </row>
    <row r="50" spans="2:3" x14ac:dyDescent="0.15">
      <c r="B50" s="61">
        <v>2021</v>
      </c>
      <c r="C50" s="59">
        <v>389.4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89D6-5261-4140-8E2C-B1733234E7E4}">
  <dimension ref="A1:F12"/>
  <sheetViews>
    <sheetView workbookViewId="0">
      <selection activeCell="D16" sqref="D16"/>
    </sheetView>
  </sheetViews>
  <sheetFormatPr defaultRowHeight="13.5" x14ac:dyDescent="0.15"/>
  <cols>
    <col min="1" max="1" width="3.125" style="1" customWidth="1"/>
    <col min="2" max="2" width="29" style="1" customWidth="1"/>
    <col min="3" max="3" width="12.125" style="1" customWidth="1"/>
    <col min="4" max="4" width="24" style="1" customWidth="1"/>
    <col min="5" max="5" width="10.875" style="1" customWidth="1"/>
    <col min="6" max="6" width="14.125" style="1" customWidth="1"/>
    <col min="7" max="16384" width="9" style="1"/>
  </cols>
  <sheetData>
    <row r="1" spans="1:6" x14ac:dyDescent="0.15">
      <c r="A1" s="1" t="s">
        <v>335</v>
      </c>
    </row>
    <row r="2" spans="1:6" ht="14.25" thickBot="1" x14ac:dyDescent="0.2">
      <c r="A2" s="1" t="s">
        <v>336</v>
      </c>
    </row>
    <row r="3" spans="1:6" x14ac:dyDescent="0.15">
      <c r="B3" s="20" t="s">
        <v>258</v>
      </c>
      <c r="C3" s="39" t="s">
        <v>259</v>
      </c>
      <c r="D3" s="20" t="s">
        <v>260</v>
      </c>
      <c r="E3" s="20" t="s">
        <v>261</v>
      </c>
      <c r="F3" s="29" t="s">
        <v>262</v>
      </c>
    </row>
    <row r="4" spans="1:6" ht="14.25" thickBot="1" x14ac:dyDescent="0.2">
      <c r="B4" s="22"/>
      <c r="C4" s="40"/>
      <c r="D4" s="22"/>
      <c r="E4" s="22"/>
      <c r="F4" s="30" t="s">
        <v>263</v>
      </c>
    </row>
    <row r="5" spans="1:6" ht="14.25" thickBot="1" x14ac:dyDescent="0.2">
      <c r="B5" s="41" t="s">
        <v>264</v>
      </c>
      <c r="C5" s="42">
        <v>28307</v>
      </c>
      <c r="D5" s="43" t="s">
        <v>265</v>
      </c>
      <c r="E5" s="32" t="s">
        <v>266</v>
      </c>
      <c r="F5" s="25">
        <v>194100</v>
      </c>
    </row>
    <row r="6" spans="1:6" x14ac:dyDescent="0.15">
      <c r="B6" s="44" t="s">
        <v>267</v>
      </c>
      <c r="C6" s="45">
        <v>29007</v>
      </c>
      <c r="D6" s="46" t="s">
        <v>268</v>
      </c>
      <c r="E6" s="33" t="s">
        <v>266</v>
      </c>
      <c r="F6" s="47">
        <v>525000</v>
      </c>
    </row>
    <row r="7" spans="1:6" ht="14.25" thickBot="1" x14ac:dyDescent="0.2">
      <c r="B7" s="48"/>
      <c r="C7" s="49"/>
      <c r="D7" s="43" t="s">
        <v>269</v>
      </c>
      <c r="E7" s="36"/>
      <c r="F7" s="50"/>
    </row>
    <row r="8" spans="1:6" ht="14.25" thickBot="1" x14ac:dyDescent="0.2">
      <c r="B8" s="41" t="s">
        <v>270</v>
      </c>
      <c r="C8" s="42">
        <v>29860</v>
      </c>
      <c r="D8" s="43" t="s">
        <v>271</v>
      </c>
      <c r="E8" s="32" t="s">
        <v>266</v>
      </c>
      <c r="F8" s="25">
        <v>45800</v>
      </c>
    </row>
    <row r="9" spans="1:6" ht="14.25" thickBot="1" x14ac:dyDescent="0.2">
      <c r="B9" s="41" t="s">
        <v>272</v>
      </c>
      <c r="C9" s="42">
        <v>30286</v>
      </c>
      <c r="D9" s="43" t="s">
        <v>273</v>
      </c>
      <c r="E9" s="32" t="s">
        <v>266</v>
      </c>
      <c r="F9" s="25">
        <v>166700</v>
      </c>
    </row>
    <row r="10" spans="1:6" ht="14.25" thickBot="1" x14ac:dyDescent="0.2">
      <c r="B10" s="41" t="s">
        <v>274</v>
      </c>
      <c r="C10" s="42">
        <v>35339</v>
      </c>
      <c r="D10" s="43" t="s">
        <v>275</v>
      </c>
      <c r="E10" s="51" t="s">
        <v>266</v>
      </c>
      <c r="F10" s="25">
        <v>42330</v>
      </c>
    </row>
    <row r="11" spans="1:6" x14ac:dyDescent="0.15">
      <c r="B11" s="44" t="s">
        <v>276</v>
      </c>
      <c r="C11" s="45">
        <v>43556</v>
      </c>
      <c r="D11" s="46" t="s">
        <v>277</v>
      </c>
      <c r="E11" s="52" t="s">
        <v>278</v>
      </c>
      <c r="F11" s="47">
        <v>164000</v>
      </c>
    </row>
    <row r="12" spans="1:6" ht="14.25" thickBot="1" x14ac:dyDescent="0.2">
      <c r="B12" s="48"/>
      <c r="C12" s="49"/>
      <c r="D12" s="43" t="s">
        <v>276</v>
      </c>
      <c r="E12" s="53"/>
      <c r="F12" s="50"/>
    </row>
  </sheetData>
  <mergeCells count="12">
    <mergeCell ref="F6:F7"/>
    <mergeCell ref="B11:B12"/>
    <mergeCell ref="C11:C12"/>
    <mergeCell ref="E11:E12"/>
    <mergeCell ref="F11:F12"/>
    <mergeCell ref="B3:B4"/>
    <mergeCell ref="C3:C4"/>
    <mergeCell ref="D3:D4"/>
    <mergeCell ref="E3:E4"/>
    <mergeCell ref="B6:B7"/>
    <mergeCell ref="C6:C7"/>
    <mergeCell ref="E6:E7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EC05-88CA-448B-842B-00AE728667CB}">
  <dimension ref="A1:F13"/>
  <sheetViews>
    <sheetView workbookViewId="0">
      <selection activeCell="D16" sqref="D16"/>
    </sheetView>
  </sheetViews>
  <sheetFormatPr defaultRowHeight="13.5" x14ac:dyDescent="0.15"/>
  <cols>
    <col min="1" max="1" width="3.25" style="1" customWidth="1"/>
    <col min="2" max="2" width="13.25" style="1" customWidth="1"/>
    <col min="3" max="3" width="31.25" style="1" customWidth="1"/>
    <col min="4" max="4" width="13.5" style="1" customWidth="1"/>
    <col min="5" max="5" width="16" style="1" customWidth="1"/>
    <col min="6" max="6" width="15.625" style="1" customWidth="1"/>
    <col min="7" max="16384" width="9" style="1"/>
  </cols>
  <sheetData>
    <row r="1" spans="1:6" ht="14.25" thickBot="1" x14ac:dyDescent="0.2">
      <c r="A1" s="1" t="s">
        <v>337</v>
      </c>
    </row>
    <row r="2" spans="1:6" x14ac:dyDescent="0.15">
      <c r="B2" s="20" t="s">
        <v>279</v>
      </c>
      <c r="C2" s="20" t="s">
        <v>280</v>
      </c>
      <c r="D2" s="29" t="s">
        <v>281</v>
      </c>
      <c r="E2" s="29" t="s">
        <v>282</v>
      </c>
      <c r="F2" s="20" t="s">
        <v>283</v>
      </c>
    </row>
    <row r="3" spans="1:6" ht="14.25" thickBot="1" x14ac:dyDescent="0.2">
      <c r="B3" s="22"/>
      <c r="C3" s="22"/>
      <c r="D3" s="30" t="s">
        <v>284</v>
      </c>
      <c r="E3" s="30" t="s">
        <v>285</v>
      </c>
      <c r="F3" s="22"/>
    </row>
    <row r="4" spans="1:6" ht="24.75" thickBot="1" x14ac:dyDescent="0.2">
      <c r="B4" s="24" t="s">
        <v>286</v>
      </c>
      <c r="C4" s="26" t="s">
        <v>287</v>
      </c>
      <c r="D4" s="31">
        <v>111200</v>
      </c>
      <c r="E4" s="32" t="s">
        <v>288</v>
      </c>
      <c r="F4" s="32" t="s">
        <v>289</v>
      </c>
    </row>
    <row r="5" spans="1:6" x14ac:dyDescent="0.15">
      <c r="B5" s="33" t="s">
        <v>290</v>
      </c>
      <c r="C5" s="34" t="s">
        <v>291</v>
      </c>
      <c r="D5" s="35">
        <v>121200</v>
      </c>
      <c r="E5" s="33" t="s">
        <v>292</v>
      </c>
      <c r="F5" s="33" t="s">
        <v>293</v>
      </c>
    </row>
    <row r="6" spans="1:6" ht="14.25" thickBot="1" x14ac:dyDescent="0.2">
      <c r="B6" s="36"/>
      <c r="C6" s="37"/>
      <c r="D6" s="31">
        <v>-125000</v>
      </c>
      <c r="E6" s="36"/>
      <c r="F6" s="36"/>
    </row>
    <row r="7" spans="1:6" ht="19.5" customHeight="1" thickBot="1" x14ac:dyDescent="0.2">
      <c r="B7" s="24" t="s">
        <v>294</v>
      </c>
      <c r="C7" s="26" t="s">
        <v>295</v>
      </c>
      <c r="D7" s="31">
        <v>120000</v>
      </c>
      <c r="E7" s="32" t="s">
        <v>296</v>
      </c>
      <c r="F7" s="32" t="s">
        <v>297</v>
      </c>
    </row>
    <row r="8" spans="1:6" ht="14.25" thickBot="1" x14ac:dyDescent="0.2">
      <c r="B8" s="24" t="s">
        <v>298</v>
      </c>
      <c r="C8" s="26" t="s">
        <v>299</v>
      </c>
      <c r="D8" s="31">
        <v>401760</v>
      </c>
      <c r="E8" s="32" t="s">
        <v>300</v>
      </c>
      <c r="F8" s="32" t="s">
        <v>297</v>
      </c>
    </row>
    <row r="9" spans="1:6" x14ac:dyDescent="0.15">
      <c r="B9" s="33" t="s">
        <v>301</v>
      </c>
      <c r="C9" s="34" t="s">
        <v>302</v>
      </c>
      <c r="D9" s="35">
        <v>172800</v>
      </c>
      <c r="E9" s="33" t="s">
        <v>303</v>
      </c>
      <c r="F9" s="33" t="s">
        <v>297</v>
      </c>
    </row>
    <row r="10" spans="1:6" ht="14.25" thickBot="1" x14ac:dyDescent="0.2">
      <c r="B10" s="36"/>
      <c r="C10" s="37"/>
      <c r="D10" s="31">
        <v>-280000</v>
      </c>
      <c r="E10" s="36"/>
      <c r="F10" s="36"/>
    </row>
    <row r="11" spans="1:6" ht="20.25" customHeight="1" thickBot="1" x14ac:dyDescent="0.2">
      <c r="B11" s="24" t="s">
        <v>304</v>
      </c>
      <c r="C11" s="26" t="s">
        <v>305</v>
      </c>
      <c r="D11" s="31">
        <v>206000</v>
      </c>
      <c r="E11" s="32" t="s">
        <v>306</v>
      </c>
      <c r="F11" s="32" t="s">
        <v>297</v>
      </c>
    </row>
    <row r="12" spans="1:6" ht="20.25" customHeight="1" thickBot="1" x14ac:dyDescent="0.2">
      <c r="B12" s="24" t="s">
        <v>174</v>
      </c>
      <c r="C12" s="26" t="s">
        <v>307</v>
      </c>
      <c r="D12" s="31">
        <v>1600</v>
      </c>
      <c r="E12" s="32" t="s">
        <v>308</v>
      </c>
      <c r="F12" s="32" t="s">
        <v>297</v>
      </c>
    </row>
    <row r="13" spans="1:6" x14ac:dyDescent="0.15">
      <c r="B13" s="38" t="s">
        <v>309</v>
      </c>
    </row>
  </sheetData>
  <mergeCells count="11">
    <mergeCell ref="B9:B10"/>
    <mergeCell ref="C9:C10"/>
    <mergeCell ref="E9:E10"/>
    <mergeCell ref="F9:F10"/>
    <mergeCell ref="B2:B3"/>
    <mergeCell ref="C2:C3"/>
    <mergeCell ref="F2:F3"/>
    <mergeCell ref="B5:B6"/>
    <mergeCell ref="C5:C6"/>
    <mergeCell ref="E5:E6"/>
    <mergeCell ref="F5:F6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DFEB-6D67-4BE1-BDFD-9647176C2AD5}">
  <dimension ref="A1:D15"/>
  <sheetViews>
    <sheetView workbookViewId="0">
      <selection activeCell="D16" sqref="D16"/>
    </sheetView>
  </sheetViews>
  <sheetFormatPr defaultRowHeight="13.5" x14ac:dyDescent="0.15"/>
  <cols>
    <col min="1" max="1" width="4" style="1" customWidth="1"/>
    <col min="2" max="2" width="14.625" style="1" customWidth="1"/>
    <col min="3" max="3" width="20.375" style="1" customWidth="1"/>
    <col min="4" max="4" width="41.625" style="1" customWidth="1"/>
    <col min="5" max="16384" width="9" style="1"/>
  </cols>
  <sheetData>
    <row r="1" spans="1:4" ht="14.25" thickBot="1" x14ac:dyDescent="0.2">
      <c r="A1" s="1" t="s">
        <v>338</v>
      </c>
    </row>
    <row r="2" spans="1:4" x14ac:dyDescent="0.15">
      <c r="B2" s="20" t="s">
        <v>310</v>
      </c>
      <c r="C2" s="21" t="s">
        <v>311</v>
      </c>
      <c r="D2" s="20" t="s">
        <v>312</v>
      </c>
    </row>
    <row r="3" spans="1:4" ht="14.25" thickBot="1" x14ac:dyDescent="0.2">
      <c r="B3" s="22"/>
      <c r="C3" s="23" t="s">
        <v>313</v>
      </c>
      <c r="D3" s="22"/>
    </row>
    <row r="4" spans="1:4" ht="24.75" thickBot="1" x14ac:dyDescent="0.2">
      <c r="B4" s="24" t="s">
        <v>314</v>
      </c>
      <c r="C4" s="25">
        <v>5241</v>
      </c>
      <c r="D4" s="26" t="s">
        <v>315</v>
      </c>
    </row>
    <row r="5" spans="1:4" ht="14.25" thickBot="1" x14ac:dyDescent="0.2">
      <c r="B5" s="24">
        <v>2011</v>
      </c>
      <c r="C5" s="27">
        <v>13</v>
      </c>
      <c r="D5" s="28" t="s">
        <v>316</v>
      </c>
    </row>
    <row r="6" spans="1:4" ht="14.25" thickBot="1" x14ac:dyDescent="0.2">
      <c r="B6" s="24">
        <v>2012</v>
      </c>
      <c r="C6" s="27">
        <v>16</v>
      </c>
      <c r="D6" s="28" t="s">
        <v>316</v>
      </c>
    </row>
    <row r="7" spans="1:4" ht="14.25" thickBot="1" x14ac:dyDescent="0.2">
      <c r="B7" s="24">
        <v>2013</v>
      </c>
      <c r="C7" s="27">
        <v>14</v>
      </c>
      <c r="D7" s="28" t="s">
        <v>316</v>
      </c>
    </row>
    <row r="8" spans="1:4" ht="14.25" thickBot="1" x14ac:dyDescent="0.2">
      <c r="B8" s="24">
        <v>2014</v>
      </c>
      <c r="C8" s="27">
        <v>0</v>
      </c>
      <c r="D8" s="28" t="s">
        <v>317</v>
      </c>
    </row>
    <row r="9" spans="1:4" ht="14.25" thickBot="1" x14ac:dyDescent="0.2">
      <c r="B9" s="24">
        <v>2015</v>
      </c>
      <c r="C9" s="27">
        <v>36.4</v>
      </c>
      <c r="D9" s="28" t="s">
        <v>318</v>
      </c>
    </row>
    <row r="10" spans="1:4" ht="14.25" thickBot="1" x14ac:dyDescent="0.2">
      <c r="B10" s="24">
        <v>2016</v>
      </c>
      <c r="C10" s="27">
        <v>32</v>
      </c>
      <c r="D10" s="28" t="s">
        <v>48</v>
      </c>
    </row>
    <row r="11" spans="1:4" ht="14.25" thickBot="1" x14ac:dyDescent="0.2">
      <c r="B11" s="24">
        <v>2017</v>
      </c>
      <c r="C11" s="27">
        <v>32</v>
      </c>
      <c r="D11" s="28" t="s">
        <v>48</v>
      </c>
    </row>
    <row r="12" spans="1:4" ht="14.25" thickBot="1" x14ac:dyDescent="0.2">
      <c r="B12" s="24">
        <v>2018</v>
      </c>
      <c r="C12" s="27">
        <v>32</v>
      </c>
      <c r="D12" s="28" t="s">
        <v>48</v>
      </c>
    </row>
    <row r="13" spans="1:4" ht="14.25" thickBot="1" x14ac:dyDescent="0.2">
      <c r="B13" s="24">
        <v>2019</v>
      </c>
      <c r="C13" s="27">
        <v>112</v>
      </c>
      <c r="D13" s="28" t="s">
        <v>48</v>
      </c>
    </row>
    <row r="14" spans="1:4" ht="14.25" thickBot="1" x14ac:dyDescent="0.2">
      <c r="B14" s="24">
        <v>2020</v>
      </c>
      <c r="C14" s="27">
        <v>54.4</v>
      </c>
      <c r="D14" s="28" t="s">
        <v>48</v>
      </c>
    </row>
    <row r="15" spans="1:4" ht="14.25" thickBot="1" x14ac:dyDescent="0.2">
      <c r="B15" s="24">
        <v>2021</v>
      </c>
      <c r="C15" s="27">
        <v>110</v>
      </c>
      <c r="D15" s="28" t="s">
        <v>48</v>
      </c>
    </row>
  </sheetData>
  <mergeCells count="2">
    <mergeCell ref="B2:B3"/>
    <mergeCell ref="D2:D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E36F-1440-4662-BFFB-96BB0A2AF384}">
  <dimension ref="A1:I11"/>
  <sheetViews>
    <sheetView workbookViewId="0">
      <selection activeCell="D16" sqref="D16"/>
    </sheetView>
  </sheetViews>
  <sheetFormatPr defaultRowHeight="13.5" x14ac:dyDescent="0.15"/>
  <cols>
    <col min="1" max="1" width="4" style="1" customWidth="1"/>
    <col min="2" max="2" width="15.875" style="1" customWidth="1"/>
    <col min="3" max="3" width="12.75" style="1" customWidth="1"/>
    <col min="4" max="4" width="15.75" style="1" customWidth="1"/>
    <col min="5" max="5" width="13.75" style="1" customWidth="1"/>
    <col min="6" max="6" width="18.75" style="1" customWidth="1"/>
    <col min="7" max="7" width="8.75" style="1" customWidth="1"/>
    <col min="8" max="16384" width="9" style="1"/>
  </cols>
  <sheetData>
    <row r="1" spans="1:9" x14ac:dyDescent="0.15">
      <c r="A1" s="1" t="s">
        <v>339</v>
      </c>
    </row>
    <row r="2" spans="1:9" ht="30" customHeight="1" x14ac:dyDescent="0.15">
      <c r="A2" s="2"/>
      <c r="B2" s="3" t="s">
        <v>319</v>
      </c>
      <c r="C2" s="3"/>
      <c r="D2" s="3"/>
      <c r="E2" s="3"/>
      <c r="F2" s="3"/>
      <c r="G2" s="3"/>
      <c r="H2" s="2"/>
      <c r="I2" s="2"/>
    </row>
    <row r="3" spans="1:9" x14ac:dyDescent="0.15">
      <c r="B3" s="4" t="s">
        <v>320</v>
      </c>
      <c r="C3" s="4" t="s">
        <v>321</v>
      </c>
      <c r="D3" s="4" t="s">
        <v>322</v>
      </c>
      <c r="E3" s="5" t="s">
        <v>323</v>
      </c>
      <c r="F3" s="6" t="s">
        <v>324</v>
      </c>
    </row>
    <row r="4" spans="1:9" x14ac:dyDescent="0.15">
      <c r="B4" s="4"/>
      <c r="C4" s="4"/>
      <c r="D4" s="4"/>
      <c r="E4" s="7" t="s">
        <v>325</v>
      </c>
      <c r="F4" s="8" t="s">
        <v>326</v>
      </c>
    </row>
    <row r="5" spans="1:9" ht="15" customHeight="1" x14ac:dyDescent="0.15">
      <c r="B5" s="9" t="s">
        <v>327</v>
      </c>
      <c r="C5" s="10" t="s">
        <v>328</v>
      </c>
      <c r="D5" s="10" t="s">
        <v>329</v>
      </c>
      <c r="E5" s="11">
        <v>5136.6099999999997</v>
      </c>
      <c r="F5" s="12">
        <v>31720625</v>
      </c>
    </row>
    <row r="6" spans="1:9" ht="15" customHeight="1" x14ac:dyDescent="0.15">
      <c r="B6" s="13" t="s">
        <v>330</v>
      </c>
      <c r="C6" s="14" t="s">
        <v>331</v>
      </c>
      <c r="D6" s="14" t="s">
        <v>332</v>
      </c>
      <c r="E6" s="15">
        <v>1192.5999999999999</v>
      </c>
      <c r="F6" s="16">
        <v>9191666</v>
      </c>
    </row>
    <row r="7" spans="1:9" ht="15" customHeight="1" x14ac:dyDescent="0.15">
      <c r="B7" s="13"/>
      <c r="C7" s="14"/>
      <c r="D7" s="14"/>
      <c r="E7" s="15"/>
      <c r="F7" s="17" t="s">
        <v>340</v>
      </c>
    </row>
    <row r="8" spans="1:9" ht="15" customHeight="1" x14ac:dyDescent="0.15">
      <c r="B8" s="13"/>
      <c r="C8" s="14"/>
      <c r="D8" s="14"/>
      <c r="E8" s="15"/>
      <c r="F8" s="18">
        <v>734126</v>
      </c>
    </row>
    <row r="9" spans="1:9" ht="15" customHeight="1" x14ac:dyDescent="0.15">
      <c r="B9" s="13" t="s">
        <v>333</v>
      </c>
      <c r="C9" s="19" t="s">
        <v>334</v>
      </c>
      <c r="D9" s="19"/>
      <c r="E9" s="19"/>
      <c r="F9" s="19"/>
    </row>
    <row r="10" spans="1:9" ht="15" customHeight="1" x14ac:dyDescent="0.15">
      <c r="B10" s="13"/>
      <c r="C10" s="19"/>
      <c r="D10" s="19"/>
      <c r="E10" s="19"/>
      <c r="F10" s="19"/>
    </row>
    <row r="11" spans="1:9" ht="15" customHeight="1" x14ac:dyDescent="0.15">
      <c r="B11" s="13"/>
      <c r="C11" s="19"/>
      <c r="D11" s="19"/>
      <c r="E11" s="19"/>
      <c r="F11" s="19"/>
    </row>
  </sheetData>
  <mergeCells count="10">
    <mergeCell ref="B9:B11"/>
    <mergeCell ref="C9:F11"/>
    <mergeCell ref="B2:G2"/>
    <mergeCell ref="B3:B4"/>
    <mergeCell ref="C3:C4"/>
    <mergeCell ref="D3:D4"/>
    <mergeCell ref="B6:B8"/>
    <mergeCell ref="C6:C8"/>
    <mergeCell ref="D6:D8"/>
    <mergeCell ref="E6:E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8.1.1</vt:lpstr>
      <vt:lpstr>8.1.3</vt:lpstr>
      <vt:lpstr>8.1.5</vt:lpstr>
      <vt:lpstr>8.2</vt:lpstr>
      <vt:lpstr>8.3(グラフ元データ)</vt:lpstr>
      <vt:lpstr>8.5.1</vt:lpstr>
      <vt:lpstr>8.5.2</vt:lpstr>
      <vt:lpstr>8.5.3</vt:lpstr>
      <vt:lpstr>8.5.4</vt:lpstr>
      <vt:lpstr>'8.1.1'!Print_Area</vt:lpstr>
      <vt:lpstr>'8.2'!Print_Area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2023-02-20T09:23:27Z</cp:lastPrinted>
  <dcterms:created xsi:type="dcterms:W3CDTF">1997-01-08T22:48:59Z</dcterms:created>
  <dcterms:modified xsi:type="dcterms:W3CDTF">2023-02-28T08:51:14Z</dcterms:modified>
</cp:coreProperties>
</file>