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defaultThemeVersion="124226"/>
  <mc:AlternateContent xmlns:mc="http://schemas.openxmlformats.org/markup-compatibility/2006">
    <mc:Choice Requires="x15">
      <x15ac:absPath xmlns:x15ac="http://schemas.microsoft.com/office/spreadsheetml/2010/11/ac" url="\\Dstfs02\14100_環境政策課$\02_室班フォルダ\政策室\14 環境白書\R4(2022)\11 【資料編】執筆依頼【★照会中】\10_各課からの回答【取りまとめ中】\04-3_表excelファイル\"/>
    </mc:Choice>
  </mc:AlternateContent>
  <xr:revisionPtr revIDLastSave="0" documentId="13_ncr:1_{E71759F6-E1D4-4C74-BED3-2C5BA7A082A3}" xr6:coauthVersionLast="47" xr6:coauthVersionMax="47" xr10:uidLastSave="{00000000-0000-0000-0000-000000000000}"/>
  <bookViews>
    <workbookView xWindow="-120" yWindow="-120" windowWidth="29040" windowHeight="15720" tabRatio="821" xr2:uid="{00000000-000D-0000-FFFF-FFFF00000000}"/>
  </bookViews>
  <sheets>
    <sheet name="10.1.1" sheetId="6" r:id="rId1"/>
    <sheet name="10.1.2" sheetId="8" r:id="rId2"/>
    <sheet name="10.1.3" sheetId="10" r:id="rId3"/>
    <sheet name="10.2.1" sheetId="11" r:id="rId4"/>
    <sheet name="10.2.2" sheetId="12" r:id="rId5"/>
    <sheet name="10.2.3" sheetId="22" r:id="rId6"/>
    <sheet name="10.2.4" sheetId="23" r:id="rId7"/>
    <sheet name="10.3" sheetId="15" r:id="rId8"/>
    <sheet name="10.4.1" sheetId="13" r:id="rId9"/>
    <sheet name="10.5" sheetId="24" r:id="rId10"/>
    <sheet name="10.6" sheetId="25" r:id="rId11"/>
    <sheet name="10.7" sheetId="26" r:id="rId12"/>
    <sheet name="10.8(1)" sheetId="18" r:id="rId13"/>
    <sheet name="10.8(2)" sheetId="27" r:id="rId14"/>
    <sheet name="10.9(1)" sheetId="20" r:id="rId15"/>
    <sheet name="10.9 (2)" sheetId="30" r:id="rId16"/>
    <sheet name="10.10(1)" sheetId="21" r:id="rId17"/>
    <sheet name="10.10 (2)" sheetId="31" r:id="rId18"/>
    <sheet name="10.10 (3)" sheetId="32" r:id="rId19"/>
  </sheets>
  <definedNames>
    <definedName name="_xlnm._FilterDatabase" localSheetId="0" hidden="1">'10.1.1'!$A$5:$M$64</definedName>
    <definedName name="_xlnm._FilterDatabase" localSheetId="9" hidden="1">'10.5'!$A$84:$S$84</definedName>
    <definedName name="_xlnm.Print_Area" localSheetId="0">'10.1.1'!$B$1:$M$65</definedName>
    <definedName name="_xlnm.Print_Area" localSheetId="1">'10.1.2'!$A$1:$M$60</definedName>
    <definedName name="_xlnm.Print_Area" localSheetId="2">'10.1.3'!$A$1:$E$30</definedName>
    <definedName name="_xlnm.Print_Area" localSheetId="3">'10.2.1'!$B$1:$K$46</definedName>
    <definedName name="_xlnm.Print_Area" localSheetId="4">'10.2.2'!$B$1:$L$11</definedName>
    <definedName name="_xlnm.Print_Area" localSheetId="5">'10.2.3'!$B$1:$L$25</definedName>
    <definedName name="_xlnm.Print_Area" localSheetId="6">'10.2.4'!$B$1:$L$15</definedName>
    <definedName name="_xlnm.Print_Area" localSheetId="8">'10.4.1'!$A$1:$O$39</definedName>
    <definedName name="_xlnm.Print_Area" localSheetId="9">'10.5'!$A$2:$K$95</definedName>
    <definedName name="_xlnm.Print_Area" localSheetId="13">'10.8(2)'!$A$2:$E$23</definedName>
    <definedName name="_xlnm.Print_Titles" localSheetId="0">'10.1.1'!$4:$5</definedName>
    <definedName name="Z_93CC53E7_00DC_4E86_8D4C_8855F5C814A9_.wvu.PrintArea" localSheetId="8" hidden="1">'10.4.1'!$A$1:$O$39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4" i="24" l="1"/>
  <c r="G77" i="24"/>
  <c r="G62" i="24"/>
  <c r="J44" i="11" l="1"/>
  <c r="H44" i="11"/>
  <c r="F44" i="11"/>
  <c r="D44" i="11"/>
  <c r="J43" i="11"/>
  <c r="H43" i="11"/>
  <c r="F43" i="11"/>
  <c r="D43" i="11"/>
  <c r="J42" i="11"/>
  <c r="H42" i="11"/>
  <c r="F42" i="11"/>
  <c r="D42" i="11"/>
  <c r="M33" i="13"/>
  <c r="A7" i="13"/>
  <c r="A8" i="13" s="1"/>
  <c r="A9" i="13" s="1"/>
  <c r="A10" i="13" s="1"/>
  <c r="A11" i="13" s="1"/>
  <c r="A12" i="13" s="1"/>
  <c r="A13" i="13" s="1"/>
  <c r="A14" i="13" s="1"/>
  <c r="A15" i="13" s="1"/>
  <c r="A16" i="13" s="1"/>
  <c r="A17" i="13" s="1"/>
  <c r="A18" i="13" s="1"/>
  <c r="A19" i="13" s="1"/>
  <c r="A20" i="13" s="1"/>
  <c r="A21" i="13" s="1"/>
  <c r="A22" i="13" s="1"/>
  <c r="A23" i="13" s="1"/>
  <c r="A24" i="13" s="1"/>
  <c r="A25" i="13" s="1"/>
  <c r="A26" i="13" s="1"/>
  <c r="A27" i="13" s="1"/>
  <c r="A28" i="13" s="1"/>
  <c r="A29" i="13" s="1"/>
  <c r="A30" i="13" s="1"/>
  <c r="A31" i="13" s="1"/>
  <c r="A32" i="13" s="1"/>
  <c r="A33" i="13" s="1"/>
  <c r="A34" i="13" s="1"/>
  <c r="A35" i="13" s="1"/>
  <c r="A36" i="13" s="1"/>
  <c r="I6" i="13" s="1"/>
  <c r="I7" i="13" s="1"/>
  <c r="I8" i="13" s="1"/>
  <c r="I9" i="13" s="1"/>
  <c r="I10" i="13" s="1"/>
  <c r="I11" i="13" s="1"/>
  <c r="I12" i="13" s="1"/>
  <c r="I13" i="13" s="1"/>
  <c r="I14" i="13" s="1"/>
  <c r="I15" i="13" s="1"/>
  <c r="I16" i="13" s="1"/>
  <c r="I17" i="13" s="1"/>
  <c r="I18" i="13" s="1"/>
  <c r="I19" i="13" s="1"/>
  <c r="I20" i="13" s="1"/>
  <c r="I21" i="13" s="1"/>
  <c r="I22" i="13" s="1"/>
  <c r="I23" i="13" s="1"/>
  <c r="I24" i="13" s="1"/>
  <c r="I25" i="13" s="1"/>
  <c r="I26" i="13" s="1"/>
  <c r="I27" i="13" s="1"/>
  <c r="I28" i="13" s="1"/>
  <c r="I29" i="13" s="1"/>
  <c r="I30" i="13" s="1"/>
  <c r="I31" i="13" s="1"/>
  <c r="I32" i="13" s="1"/>
</calcChain>
</file>

<file path=xl/sharedStrings.xml><?xml version="1.0" encoding="utf-8"?>
<sst xmlns="http://schemas.openxmlformats.org/spreadsheetml/2006/main" count="1515" uniqueCount="832">
  <si>
    <t>届出排出量</t>
  </si>
  <si>
    <t>届出移動量</t>
  </si>
  <si>
    <t>大気</t>
  </si>
  <si>
    <t>土壌</t>
  </si>
  <si>
    <t>埋立</t>
  </si>
  <si>
    <t>合計</t>
  </si>
  <si>
    <t>下水道</t>
  </si>
  <si>
    <t>廃棄物</t>
  </si>
  <si>
    <t>業種
コード</t>
    <rPh sb="0" eb="2">
      <t>ギョウシュ</t>
    </rPh>
    <phoneticPr fontId="21"/>
  </si>
  <si>
    <t>業種名</t>
    <rPh sb="0" eb="2">
      <t>ギョウシュ</t>
    </rPh>
    <rPh sb="2" eb="3">
      <t>メイ</t>
    </rPh>
    <phoneticPr fontId="21"/>
  </si>
  <si>
    <t>届出数</t>
    <rPh sb="2" eb="3">
      <t>カズ</t>
    </rPh>
    <phoneticPr fontId="21"/>
  </si>
  <si>
    <t>合計</t>
    <rPh sb="0" eb="2">
      <t>ゴウケイ</t>
    </rPh>
    <phoneticPr fontId="21"/>
  </si>
  <si>
    <t>金属鉱業</t>
  </si>
  <si>
    <t>原油・天然ガス鉱業</t>
  </si>
  <si>
    <t>水域</t>
    <phoneticPr fontId="21"/>
  </si>
  <si>
    <t>割合</t>
    <rPh sb="0" eb="2">
      <t>ワリアイ</t>
    </rPh>
    <phoneticPr fontId="21"/>
  </si>
  <si>
    <t>順位</t>
  </si>
  <si>
    <t>千葉市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</si>
  <si>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</si>
  <si>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</si>
  <si>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</si>
  <si>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</si>
  <si>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</si>
  <si>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</si>
  <si>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</si>
  <si>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</si>
  <si>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</si>
  <si>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</si>
  <si>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</si>
  <si>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</si>
  <si>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</si>
  <si>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</si>
  <si>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</si>
  <si>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</si>
  <si>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</si>
  <si>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</si>
  <si>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</si>
  <si>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</si>
  <si>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</si>
  <si>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</si>
  <si>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</si>
  <si>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</si>
  <si>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</si>
  <si>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</si>
  <si>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</si>
  <si>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</si>
  <si>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</si>
  <si>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</si>
  <si>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</si>
  <si>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</si>
  <si>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</si>
  <si>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</si>
  <si>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</si>
  <si>
    <t>印旛郡酒々井町</t>
  </si>
  <si>
    <t>印旛郡栄町</t>
  </si>
  <si>
    <t>香取郡神崎町</t>
  </si>
  <si>
    <t>香取郡多古町</t>
  </si>
  <si>
    <t>香取郡東庄町</t>
  </si>
  <si>
    <t>山武郡九十九里町</t>
  </si>
  <si>
    <t>山武郡芝山町</t>
  </si>
  <si>
    <t>山武郡横芝光町</t>
  </si>
  <si>
    <t>長生郡一宮町</t>
  </si>
  <si>
    <t>長生郡睦沢町</t>
  </si>
  <si>
    <t>長生郡長生村</t>
  </si>
  <si>
    <t>長生郡白子町</t>
  </si>
  <si>
    <t>長生郡長柄町</t>
  </si>
  <si>
    <t>長生郡長南町</t>
  </si>
  <si>
    <t>夷隅郡大多喜町</t>
  </si>
  <si>
    <t>夷隅郡御宿町</t>
  </si>
  <si>
    <t>安房郡鋸南町</t>
  </si>
  <si>
    <t>市町村名</t>
    <rPh sb="0" eb="3">
      <t>シチョウソン</t>
    </rPh>
    <rPh sb="3" eb="4">
      <t>メイ</t>
    </rPh>
    <phoneticPr fontId="21"/>
  </si>
  <si>
    <t>排出・移動量</t>
    <phoneticPr fontId="21"/>
  </si>
  <si>
    <t>　　　　　　　　　　　　　　　　　　　　　　　　　　　　　　　　　　　（単位：t/年）</t>
  </si>
  <si>
    <t>物質名</t>
  </si>
  <si>
    <t>届出排出量（ｔ）</t>
    <phoneticPr fontId="21"/>
  </si>
  <si>
    <t>トルエン</t>
    <phoneticPr fontId="21"/>
  </si>
  <si>
    <t>その他の物質計</t>
    <phoneticPr fontId="21"/>
  </si>
  <si>
    <t>合計</t>
    <phoneticPr fontId="21"/>
  </si>
  <si>
    <t>届出移動量（ｔ）</t>
    <rPh sb="2" eb="4">
      <t>イドウ</t>
    </rPh>
    <phoneticPr fontId="21"/>
  </si>
  <si>
    <t>ベンゼン</t>
    <phoneticPr fontId="21"/>
  </si>
  <si>
    <t>10.1.3.1　届出排出量上位10物質</t>
    <rPh sb="9" eb="11">
      <t>トドケデ</t>
    </rPh>
    <rPh sb="11" eb="13">
      <t>ハイシュツ</t>
    </rPh>
    <rPh sb="13" eb="14">
      <t>リョウ</t>
    </rPh>
    <rPh sb="14" eb="16">
      <t>ジョウイ</t>
    </rPh>
    <rPh sb="18" eb="20">
      <t>ブッシツ</t>
    </rPh>
    <phoneticPr fontId="21"/>
  </si>
  <si>
    <t>10.1.3.2　届出移動量上位10物質</t>
    <phoneticPr fontId="21"/>
  </si>
  <si>
    <t>10.2 有害大気汚染物質等測定結果</t>
    <phoneticPr fontId="21"/>
  </si>
  <si>
    <t>10.2.1　ベンゼン、トリクロロエチレン、テトラクロロエチレン、ジクロロメタン調査結果</t>
    <phoneticPr fontId="21"/>
  </si>
  <si>
    <t>物質名</t>
    <rPh sb="0" eb="2">
      <t>ブッシツ</t>
    </rPh>
    <rPh sb="2" eb="3">
      <t>メイ</t>
    </rPh>
    <phoneticPr fontId="21"/>
  </si>
  <si>
    <t>トリクロロエチレン</t>
    <phoneticPr fontId="21"/>
  </si>
  <si>
    <t>テトラクロロエチレン</t>
    <phoneticPr fontId="21"/>
  </si>
  <si>
    <t>ジクロロメタン</t>
    <phoneticPr fontId="21"/>
  </si>
  <si>
    <t>実施機関</t>
    <rPh sb="0" eb="2">
      <t>ジッシ</t>
    </rPh>
    <rPh sb="2" eb="4">
      <t>キカン</t>
    </rPh>
    <phoneticPr fontId="21"/>
  </si>
  <si>
    <t>測定地点
（施設名）</t>
    <rPh sb="0" eb="2">
      <t>ソクテイ</t>
    </rPh>
    <rPh sb="2" eb="4">
      <t>チテン</t>
    </rPh>
    <rPh sb="6" eb="8">
      <t>シセツ</t>
    </rPh>
    <rPh sb="8" eb="9">
      <t>メイ</t>
    </rPh>
    <phoneticPr fontId="21"/>
  </si>
  <si>
    <t>年平均値</t>
    <rPh sb="0" eb="1">
      <t>ネン</t>
    </rPh>
    <rPh sb="1" eb="4">
      <t>ヘイキンチ</t>
    </rPh>
    <phoneticPr fontId="21"/>
  </si>
  <si>
    <t>環境基準
(3)
との比較</t>
    <rPh sb="0" eb="2">
      <t>カンキョウ</t>
    </rPh>
    <rPh sb="2" eb="4">
      <t>キジュン</t>
    </rPh>
    <rPh sb="11" eb="13">
      <t>ヒカク</t>
    </rPh>
    <phoneticPr fontId="21"/>
  </si>
  <si>
    <t>環境基準
(130)
との比較</t>
    <rPh sb="0" eb="2">
      <t>カンキョウ</t>
    </rPh>
    <rPh sb="2" eb="4">
      <t>キジュン</t>
    </rPh>
    <rPh sb="13" eb="15">
      <t>ヒカク</t>
    </rPh>
    <phoneticPr fontId="21"/>
  </si>
  <si>
    <t>環境基準
(200)
との比較</t>
    <rPh sb="0" eb="2">
      <t>カンキョウ</t>
    </rPh>
    <rPh sb="2" eb="4">
      <t>キジュン</t>
    </rPh>
    <rPh sb="13" eb="15">
      <t>ヒカク</t>
    </rPh>
    <phoneticPr fontId="21"/>
  </si>
  <si>
    <t>環境基準
(150)
との比較</t>
    <rPh sb="0" eb="2">
      <t>カンキョウ</t>
    </rPh>
    <rPh sb="2" eb="4">
      <t>キジュン</t>
    </rPh>
    <rPh sb="13" eb="15">
      <t>ヒカク</t>
    </rPh>
    <phoneticPr fontId="21"/>
  </si>
  <si>
    <r>
      <t>μg/ｍ</t>
    </r>
    <r>
      <rPr>
        <vertAlign val="superscript"/>
        <sz val="10"/>
        <rFont val="ＭＳ 明朝"/>
        <family val="1"/>
        <charset val="128"/>
      </rPr>
      <t>3</t>
    </r>
    <phoneticPr fontId="21"/>
  </si>
  <si>
    <t>千葉県</t>
    <rPh sb="0" eb="3">
      <t>チバケン</t>
    </rPh>
    <phoneticPr fontId="21"/>
  </si>
  <si>
    <t>銚子市市民センター</t>
    <rPh sb="0" eb="3">
      <t>チョウシシ</t>
    </rPh>
    <rPh sb="3" eb="5">
      <t>シミン</t>
    </rPh>
    <phoneticPr fontId="33"/>
  </si>
  <si>
    <t>成田加良部局</t>
  </si>
  <si>
    <t>君津久保局</t>
  </si>
  <si>
    <t>館山亀ケ原局</t>
  </si>
  <si>
    <t>清澄防災無線中継局</t>
  </si>
  <si>
    <t>市原岩崎西局</t>
  </si>
  <si>
    <t>袖ケ浦長浦局</t>
  </si>
  <si>
    <t>東庄町シルバー人材センター</t>
    <rPh sb="0" eb="3">
      <t>トウノショウマチ</t>
    </rPh>
    <rPh sb="7" eb="9">
      <t>ジンザイ</t>
    </rPh>
    <phoneticPr fontId="33"/>
  </si>
  <si>
    <t>白井七次台局</t>
    <rPh sb="0" eb="2">
      <t>シロイ</t>
    </rPh>
    <rPh sb="2" eb="5">
      <t>ナナツギダイ</t>
    </rPh>
    <rPh sb="5" eb="6">
      <t>キョク</t>
    </rPh>
    <phoneticPr fontId="33"/>
  </si>
  <si>
    <t>千葉市</t>
    <rPh sb="0" eb="3">
      <t>チバシ</t>
    </rPh>
    <phoneticPr fontId="21"/>
  </si>
  <si>
    <t>真砂公園局</t>
    <phoneticPr fontId="21"/>
  </si>
  <si>
    <t>千葉市水道局</t>
  </si>
  <si>
    <t>福正寺局</t>
    <phoneticPr fontId="21"/>
  </si>
  <si>
    <t>寒川小学校局</t>
    <phoneticPr fontId="21"/>
  </si>
  <si>
    <t>千葉市役所自排局</t>
    <phoneticPr fontId="21"/>
  </si>
  <si>
    <t>宮野木自排局</t>
    <rPh sb="4" eb="5">
      <t>ハイ</t>
    </rPh>
    <phoneticPr fontId="21"/>
  </si>
  <si>
    <t>市川市</t>
    <rPh sb="0" eb="2">
      <t>イチカワ</t>
    </rPh>
    <rPh sb="2" eb="3">
      <t>シ</t>
    </rPh>
    <phoneticPr fontId="21"/>
  </si>
  <si>
    <t>宮田小学校</t>
    <rPh sb="0" eb="2">
      <t>ミヤタ</t>
    </rPh>
    <rPh sb="2" eb="5">
      <t>ショウガッコウ</t>
    </rPh>
    <phoneticPr fontId="21"/>
  </si>
  <si>
    <t>市川南高校</t>
  </si>
  <si>
    <t>-</t>
  </si>
  <si>
    <t>行徳小学校</t>
  </si>
  <si>
    <t>浦安市</t>
    <rPh sb="0" eb="3">
      <t>ウラヤスシ</t>
    </rPh>
    <phoneticPr fontId="21"/>
  </si>
  <si>
    <t>浦安猫実局</t>
    <rPh sb="0" eb="2">
      <t>ウラヤス</t>
    </rPh>
    <rPh sb="2" eb="4">
      <t>ネコザネ</t>
    </rPh>
    <rPh sb="4" eb="5">
      <t>キョク</t>
    </rPh>
    <phoneticPr fontId="21"/>
  </si>
  <si>
    <t>船橋市</t>
    <rPh sb="0" eb="3">
      <t>フナバシシ</t>
    </rPh>
    <phoneticPr fontId="21"/>
  </si>
  <si>
    <t>船橋高根台局</t>
    <phoneticPr fontId="21"/>
  </si>
  <si>
    <t>船橋日の出（車）局</t>
    <phoneticPr fontId="21"/>
  </si>
  <si>
    <t>松戸市</t>
    <rPh sb="0" eb="3">
      <t>マツドシ</t>
    </rPh>
    <phoneticPr fontId="21"/>
  </si>
  <si>
    <t>松戸根本局</t>
  </si>
  <si>
    <t>松戸五香局</t>
  </si>
  <si>
    <t>松戸二ツ木局</t>
  </si>
  <si>
    <t>松戸上本郷（車）局</t>
  </si>
  <si>
    <t>柏  市</t>
    <rPh sb="0" eb="1">
      <t>カシワ</t>
    </rPh>
    <rPh sb="3" eb="4">
      <t>シ</t>
    </rPh>
    <phoneticPr fontId="21"/>
  </si>
  <si>
    <t>柏大室局</t>
    <rPh sb="0" eb="1">
      <t>カシワ</t>
    </rPh>
    <rPh sb="1" eb="3">
      <t>オオムロ</t>
    </rPh>
    <rPh sb="3" eb="4">
      <t>キョク</t>
    </rPh>
    <phoneticPr fontId="21"/>
  </si>
  <si>
    <t>柏永楽台局</t>
    <rPh sb="1" eb="4">
      <t>エイラクダイ</t>
    </rPh>
    <rPh sb="4" eb="5">
      <t>キョク</t>
    </rPh>
    <phoneticPr fontId="34"/>
  </si>
  <si>
    <t>柏旭（車）局</t>
    <phoneticPr fontId="21"/>
  </si>
  <si>
    <t>柏大津ヶ丘（車）局</t>
    <rPh sb="0" eb="1">
      <t>カシワ</t>
    </rPh>
    <rPh sb="6" eb="7">
      <t>クルマ</t>
    </rPh>
    <phoneticPr fontId="21"/>
  </si>
  <si>
    <t>柏市第二最終処分場</t>
  </si>
  <si>
    <t>市原市</t>
    <rPh sb="0" eb="3">
      <t>イチハラシ</t>
    </rPh>
    <phoneticPr fontId="21"/>
  </si>
  <si>
    <t>市原五井局</t>
    <rPh sb="0" eb="2">
      <t>イチハラ</t>
    </rPh>
    <rPh sb="2" eb="4">
      <t>ゴイ</t>
    </rPh>
    <rPh sb="4" eb="5">
      <t>キョク</t>
    </rPh>
    <phoneticPr fontId="21"/>
  </si>
  <si>
    <t>市原郡本局</t>
    <rPh sb="2" eb="4">
      <t>コオリモト</t>
    </rPh>
    <rPh sb="4" eb="5">
      <t>キョク</t>
    </rPh>
    <phoneticPr fontId="21"/>
  </si>
  <si>
    <t>市原姉崎局</t>
    <rPh sb="0" eb="2">
      <t>イチハラ</t>
    </rPh>
    <phoneticPr fontId="21"/>
  </si>
  <si>
    <t>市原八幡局</t>
    <rPh sb="0" eb="2">
      <t>イチハラ</t>
    </rPh>
    <phoneticPr fontId="21"/>
  </si>
  <si>
    <t>袖ケ浦市</t>
    <rPh sb="0" eb="4">
      <t>ソデガウラシ</t>
    </rPh>
    <phoneticPr fontId="21"/>
  </si>
  <si>
    <t>袖ケ浦横田局</t>
    <phoneticPr fontId="21"/>
  </si>
  <si>
    <t>全地点平均値</t>
    <rPh sb="0" eb="1">
      <t>ゼン</t>
    </rPh>
    <rPh sb="1" eb="3">
      <t>チテン</t>
    </rPh>
    <rPh sb="3" eb="5">
      <t>ヘイキン</t>
    </rPh>
    <rPh sb="5" eb="6">
      <t>アタイ</t>
    </rPh>
    <phoneticPr fontId="21"/>
  </si>
  <si>
    <t>全地点最小値</t>
    <rPh sb="0" eb="1">
      <t>ゼン</t>
    </rPh>
    <rPh sb="1" eb="3">
      <t>チテン</t>
    </rPh>
    <rPh sb="3" eb="5">
      <t>サイショウ</t>
    </rPh>
    <rPh sb="5" eb="6">
      <t>アタイ</t>
    </rPh>
    <phoneticPr fontId="21"/>
  </si>
  <si>
    <t>全地点最大値</t>
    <rPh sb="0" eb="1">
      <t>ゼン</t>
    </rPh>
    <rPh sb="1" eb="3">
      <t>チテン</t>
    </rPh>
    <rPh sb="3" eb="5">
      <t>サイダイ</t>
    </rPh>
    <rPh sb="5" eb="6">
      <t>アタイ</t>
    </rPh>
    <phoneticPr fontId="21"/>
  </si>
  <si>
    <t>この方法により算出した年平均値が、全測定の最大の検出下限値未満の数値であった場合は、その値を太字斜字体とし下線をつけて表示している。</t>
    <rPh sb="46" eb="48">
      <t>フトジ</t>
    </rPh>
    <rPh sb="48" eb="49">
      <t>シャ</t>
    </rPh>
    <rPh sb="49" eb="51">
      <t>ジタイ</t>
    </rPh>
    <rPh sb="53" eb="55">
      <t>カセン</t>
    </rPh>
    <phoneticPr fontId="21"/>
  </si>
  <si>
    <t>物　質　名</t>
  </si>
  <si>
    <t>単位</t>
    <phoneticPr fontId="21"/>
  </si>
  <si>
    <t>地点数</t>
  </si>
  <si>
    <t>全地点平均値</t>
    <rPh sb="0" eb="1">
      <t>ゼン</t>
    </rPh>
    <rPh sb="1" eb="3">
      <t>チテン</t>
    </rPh>
    <phoneticPr fontId="21"/>
  </si>
  <si>
    <t>年平均値の濃度範囲</t>
  </si>
  <si>
    <t>環境基準
(年平均値)</t>
    <rPh sb="6" eb="7">
      <t>ネン</t>
    </rPh>
    <rPh sb="7" eb="10">
      <t>ヘイキンチ</t>
    </rPh>
    <phoneticPr fontId="21"/>
  </si>
  <si>
    <t>基準超過
地点数</t>
    <phoneticPr fontId="21"/>
  </si>
  <si>
    <t>ベンゼン</t>
  </si>
  <si>
    <r>
      <t>μg/m</t>
    </r>
    <r>
      <rPr>
        <vertAlign val="superscript"/>
        <sz val="10"/>
        <rFont val="ＭＳ 明朝"/>
        <family val="1"/>
        <charset val="128"/>
      </rPr>
      <t>3</t>
    </r>
  </si>
  <si>
    <t>～</t>
  </si>
  <si>
    <t>(</t>
  </si>
  <si>
    <t>)</t>
  </si>
  <si>
    <t>トリクロロエチレン</t>
  </si>
  <si>
    <r>
      <t>μg/m</t>
    </r>
    <r>
      <rPr>
        <vertAlign val="superscript"/>
        <sz val="10"/>
        <rFont val="ＭＳ 明朝"/>
        <family val="1"/>
        <charset val="128"/>
      </rPr>
      <t>3</t>
    </r>
    <r>
      <rPr>
        <sz val="10"/>
        <rFont val="ＭＳ 明朝"/>
        <family val="1"/>
        <charset val="128"/>
      </rPr>
      <t xml:space="preserve"> </t>
    </r>
  </si>
  <si>
    <t>テトラクロロエチレン</t>
  </si>
  <si>
    <t>ジクロロメタン</t>
  </si>
  <si>
    <t>指針値
(年平均値)</t>
    <rPh sb="0" eb="2">
      <t>シシン</t>
    </rPh>
    <rPh sb="2" eb="3">
      <t>チ</t>
    </rPh>
    <rPh sb="5" eb="6">
      <t>ネン</t>
    </rPh>
    <rPh sb="6" eb="8">
      <t>ヘイキン</t>
    </rPh>
    <rPh sb="8" eb="9">
      <t>チ</t>
    </rPh>
    <phoneticPr fontId="21"/>
  </si>
  <si>
    <t>指針値　　　超過地点数</t>
    <rPh sb="0" eb="2">
      <t>シシン</t>
    </rPh>
    <rPh sb="2" eb="3">
      <t>チ</t>
    </rPh>
    <phoneticPr fontId="21"/>
  </si>
  <si>
    <t>アクリロニトリル</t>
  </si>
  <si>
    <t>塩化ビニルモノマー</t>
  </si>
  <si>
    <t>水銀及びその化合物</t>
    <rPh sb="2" eb="3">
      <t>オヨ</t>
    </rPh>
    <rPh sb="6" eb="9">
      <t>カゴウブツ</t>
    </rPh>
    <phoneticPr fontId="21"/>
  </si>
  <si>
    <r>
      <t>ngHg/m</t>
    </r>
    <r>
      <rPr>
        <vertAlign val="superscript"/>
        <sz val="10"/>
        <rFont val="ＭＳ 明朝"/>
        <family val="1"/>
        <charset val="128"/>
      </rPr>
      <t>3</t>
    </r>
    <phoneticPr fontId="21"/>
  </si>
  <si>
    <t>ニッケル化合物</t>
  </si>
  <si>
    <r>
      <t>ngNi/m</t>
    </r>
    <r>
      <rPr>
        <vertAlign val="superscript"/>
        <sz val="10"/>
        <rFont val="ＭＳ 明朝"/>
        <family val="1"/>
        <charset val="128"/>
      </rPr>
      <t>3</t>
    </r>
    <phoneticPr fontId="21"/>
  </si>
  <si>
    <t>クロロホルム</t>
    <phoneticPr fontId="21"/>
  </si>
  <si>
    <t>1,2-ジクロロエタン</t>
    <phoneticPr fontId="21"/>
  </si>
  <si>
    <t>1,3-ブタジエン</t>
    <phoneticPr fontId="21"/>
  </si>
  <si>
    <t>ヒ素及びその化合物</t>
    <phoneticPr fontId="21"/>
  </si>
  <si>
    <r>
      <t>ngAs/m</t>
    </r>
    <r>
      <rPr>
        <vertAlign val="superscript"/>
        <sz val="10"/>
        <rFont val="ＭＳ 明朝"/>
        <family val="1"/>
        <charset val="128"/>
      </rPr>
      <t>3</t>
    </r>
    <phoneticPr fontId="21"/>
  </si>
  <si>
    <t>マンガン及びその化合物</t>
  </si>
  <si>
    <r>
      <t>ngMn/m</t>
    </r>
    <r>
      <rPr>
        <vertAlign val="superscript"/>
        <sz val="10"/>
        <rFont val="ＭＳ 明朝"/>
        <family val="1"/>
        <charset val="128"/>
      </rPr>
      <t>3</t>
    </r>
    <phoneticPr fontId="21"/>
  </si>
  <si>
    <t>アセトアルデヒド</t>
  </si>
  <si>
    <t>)</t>
    <phoneticPr fontId="21"/>
  </si>
  <si>
    <t>塩化メチル</t>
    <rPh sb="0" eb="2">
      <t>エンカ</t>
    </rPh>
    <phoneticPr fontId="21"/>
  </si>
  <si>
    <t>10.2.4　環境基準等が設定されていないその他の有害大気汚染物質調査結果</t>
    <phoneticPr fontId="21"/>
  </si>
  <si>
    <t>単位</t>
  </si>
  <si>
    <t>酸化エチレン</t>
  </si>
  <si>
    <t>(4)　指針値</t>
    <rPh sb="4" eb="6">
      <t>シシン</t>
    </rPh>
    <rPh sb="6" eb="7">
      <t>チ</t>
    </rPh>
    <phoneticPr fontId="21"/>
  </si>
  <si>
    <t>ベンゾ[a]ピレン</t>
  </si>
  <si>
    <r>
      <t>ng/m</t>
    </r>
    <r>
      <rPr>
        <vertAlign val="superscript"/>
        <sz val="10"/>
        <rFont val="ＭＳ 明朝"/>
        <family val="1"/>
        <charset val="128"/>
      </rPr>
      <t>3</t>
    </r>
  </si>
  <si>
    <t>ホルムアルデヒド</t>
  </si>
  <si>
    <t>ベリリウム及びその化合物</t>
  </si>
  <si>
    <r>
      <t>ngBe/m</t>
    </r>
    <r>
      <rPr>
        <vertAlign val="superscript"/>
        <sz val="10"/>
        <rFont val="ＭＳ 明朝"/>
        <family val="1"/>
        <charset val="128"/>
      </rPr>
      <t>3</t>
    </r>
    <phoneticPr fontId="21"/>
  </si>
  <si>
    <t>(5)　環境基準及び指針値が設定されていない物質の状況</t>
    <rPh sb="8" eb="9">
      <t>オヨ</t>
    </rPh>
    <rPh sb="10" eb="12">
      <t>シシン</t>
    </rPh>
    <rPh sb="12" eb="13">
      <t>チ</t>
    </rPh>
    <phoneticPr fontId="21"/>
  </si>
  <si>
    <t>クロム及びその化合物</t>
  </si>
  <si>
    <r>
      <t>ngCr/m</t>
    </r>
    <r>
      <rPr>
        <vertAlign val="superscript"/>
        <sz val="10"/>
        <rFont val="ＭＳ 明朝"/>
        <family val="1"/>
        <charset val="128"/>
      </rPr>
      <t>3</t>
    </r>
    <phoneticPr fontId="21"/>
  </si>
  <si>
    <t>10.4.1　測定結果</t>
    <rPh sb="7" eb="9">
      <t>ソクテイ</t>
    </rPh>
    <phoneticPr fontId="21"/>
  </si>
  <si>
    <t xml:space="preserve">  単位：pg-TEQ/㎥（環境基準：0.6pg-TEQ/㎥以下）</t>
    <phoneticPr fontId="41"/>
  </si>
  <si>
    <t>地点</t>
    <rPh sb="0" eb="2">
      <t>チテン</t>
    </rPh>
    <phoneticPr fontId="21"/>
  </si>
  <si>
    <t>測定地点</t>
    <rPh sb="2" eb="4">
      <t>チテン</t>
    </rPh>
    <phoneticPr fontId="21"/>
  </si>
  <si>
    <t>測定結果</t>
    <rPh sb="0" eb="2">
      <t>ソクテイ</t>
    </rPh>
    <rPh sb="2" eb="4">
      <t>ケッカ</t>
    </rPh>
    <phoneticPr fontId="41"/>
  </si>
  <si>
    <t>測定時期
・回数</t>
    <rPh sb="0" eb="2">
      <t>ソクテイ</t>
    </rPh>
    <rPh sb="2" eb="4">
      <t>ジキ</t>
    </rPh>
    <rPh sb="6" eb="8">
      <t>カイスウ</t>
    </rPh>
    <phoneticPr fontId="21"/>
  </si>
  <si>
    <t>測定実施
機関</t>
    <rPh sb="0" eb="2">
      <t>ソクテイ</t>
    </rPh>
    <rPh sb="2" eb="4">
      <t>ジッシ</t>
    </rPh>
    <rPh sb="5" eb="7">
      <t>キカン</t>
    </rPh>
    <phoneticPr fontId="21"/>
  </si>
  <si>
    <t>番号</t>
    <rPh sb="0" eb="2">
      <t>バンゴウ</t>
    </rPh>
    <phoneticPr fontId="41"/>
  </si>
  <si>
    <t>地点名</t>
    <rPh sb="0" eb="2">
      <t>チテン</t>
    </rPh>
    <rPh sb="2" eb="3">
      <t>メイ</t>
    </rPh>
    <phoneticPr fontId="41"/>
  </si>
  <si>
    <t>施設名</t>
    <rPh sb="0" eb="2">
      <t>シセツ</t>
    </rPh>
    <rPh sb="2" eb="3">
      <t>メイ</t>
    </rPh>
    <phoneticPr fontId="41"/>
  </si>
  <si>
    <t>野田市野田</t>
  </si>
  <si>
    <t>野田市野田局</t>
  </si>
  <si>
    <t>夏冬２回</t>
  </si>
  <si>
    <t>千葉県</t>
    <rPh sb="0" eb="3">
      <t>チバケン</t>
    </rPh>
    <phoneticPr fontId="41"/>
  </si>
  <si>
    <t>柏市大室</t>
    <rPh sb="0" eb="1">
      <t>カシワ</t>
    </rPh>
    <rPh sb="1" eb="2">
      <t>シ</t>
    </rPh>
    <rPh sb="2" eb="4">
      <t>オオムロ</t>
    </rPh>
    <phoneticPr fontId="42"/>
  </si>
  <si>
    <t>柏大室局</t>
    <rPh sb="0" eb="1">
      <t>カシワ</t>
    </rPh>
    <phoneticPr fontId="43"/>
  </si>
  <si>
    <t>四季４回</t>
    <rPh sb="0" eb="2">
      <t>シキ</t>
    </rPh>
    <rPh sb="3" eb="4">
      <t>カイ</t>
    </rPh>
    <phoneticPr fontId="41"/>
  </si>
  <si>
    <t>佐倉市江原新田</t>
    <rPh sb="3" eb="7">
      <t>エバラシンデン</t>
    </rPh>
    <phoneticPr fontId="42"/>
  </si>
  <si>
    <t>佐倉江原新田局</t>
    <rPh sb="0" eb="2">
      <t>サクラ</t>
    </rPh>
    <phoneticPr fontId="43"/>
  </si>
  <si>
    <t>柏市永楽台</t>
  </si>
  <si>
    <t>柏永楽台局</t>
    <rPh sb="0" eb="1">
      <t>カシワ</t>
    </rPh>
    <phoneticPr fontId="43"/>
  </si>
  <si>
    <t>佐倉市城</t>
    <rPh sb="3" eb="4">
      <t>シロ</t>
    </rPh>
    <phoneticPr fontId="42"/>
  </si>
  <si>
    <t>根郷公民館</t>
  </si>
  <si>
    <t>柏市旭町</t>
    <rPh sb="3" eb="4">
      <t>チョウ</t>
    </rPh>
    <phoneticPr fontId="42"/>
  </si>
  <si>
    <t>柏旭（車）局</t>
    <rPh sb="0" eb="1">
      <t>カシワ</t>
    </rPh>
    <rPh sb="3" eb="4">
      <t>クルマ</t>
    </rPh>
    <phoneticPr fontId="43"/>
  </si>
  <si>
    <t>柏市大津ケ丘</t>
    <rPh sb="2" eb="4">
      <t>オオツ</t>
    </rPh>
    <rPh sb="5" eb="6">
      <t>オカ</t>
    </rPh>
    <phoneticPr fontId="42"/>
  </si>
  <si>
    <t>大津ケ丘第一小学校</t>
  </si>
  <si>
    <t>柏市しいの木台</t>
    <rPh sb="5" eb="6">
      <t>キ</t>
    </rPh>
    <rPh sb="6" eb="7">
      <t>ダイ</t>
    </rPh>
    <phoneticPr fontId="42"/>
  </si>
  <si>
    <t>高柳西小学校</t>
  </si>
  <si>
    <t>市原市八幡</t>
  </si>
  <si>
    <t>市原八幡局</t>
  </si>
  <si>
    <t>柏市藤ケ谷</t>
    <rPh sb="2" eb="5">
      <t>フジガヤ</t>
    </rPh>
    <phoneticPr fontId="42"/>
  </si>
  <si>
    <t>藤ケ谷ふれあいセンター</t>
  </si>
  <si>
    <t>市原市姉崎</t>
  </si>
  <si>
    <t>市原姉崎局</t>
  </si>
  <si>
    <t>松戸市根本</t>
    <rPh sb="0" eb="2">
      <t>マツド</t>
    </rPh>
    <rPh sb="2" eb="3">
      <t>シ</t>
    </rPh>
    <phoneticPr fontId="42"/>
  </si>
  <si>
    <t>夏冬２回</t>
    <phoneticPr fontId="41"/>
  </si>
  <si>
    <t>松戸市五香西</t>
    <rPh sb="0" eb="2">
      <t>マツド</t>
    </rPh>
    <rPh sb="2" eb="3">
      <t>シ</t>
    </rPh>
    <rPh sb="5" eb="6">
      <t>ニシ</t>
    </rPh>
    <phoneticPr fontId="42"/>
  </si>
  <si>
    <t>市原市平野</t>
  </si>
  <si>
    <t>市原平野局</t>
  </si>
  <si>
    <t>松戸市二ツ木</t>
    <rPh sb="0" eb="2">
      <t>マツド</t>
    </rPh>
    <rPh sb="2" eb="3">
      <t>シ</t>
    </rPh>
    <phoneticPr fontId="42"/>
  </si>
  <si>
    <t>袖ケ浦市長浦駅前</t>
    <rPh sb="6" eb="8">
      <t>エキマエ</t>
    </rPh>
    <phoneticPr fontId="42"/>
  </si>
  <si>
    <t>袖ケ浦市</t>
    <phoneticPr fontId="41"/>
  </si>
  <si>
    <t>市川市新田</t>
    <rPh sb="0" eb="2">
      <t>イチカワ</t>
    </rPh>
    <rPh sb="2" eb="3">
      <t>シ</t>
    </rPh>
    <rPh sb="3" eb="5">
      <t>シンデン</t>
    </rPh>
    <phoneticPr fontId="42"/>
  </si>
  <si>
    <t>宮田小学校</t>
    <rPh sb="0" eb="2">
      <t>ミヤタ</t>
    </rPh>
    <rPh sb="2" eb="5">
      <t>ショウガッコウ</t>
    </rPh>
    <phoneticPr fontId="25"/>
  </si>
  <si>
    <t>袖ケ浦市横田</t>
    <rPh sb="4" eb="6">
      <t>ヨコタ</t>
    </rPh>
    <phoneticPr fontId="42"/>
  </si>
  <si>
    <t>袖ケ浦横田局</t>
  </si>
  <si>
    <t>市川市富浜</t>
    <rPh sb="0" eb="2">
      <t>イチカワ</t>
    </rPh>
    <rPh sb="2" eb="3">
      <t>シ</t>
    </rPh>
    <rPh sb="3" eb="5">
      <t>トミハマ</t>
    </rPh>
    <phoneticPr fontId="42"/>
  </si>
  <si>
    <t>市川市大野町</t>
    <rPh sb="0" eb="2">
      <t>イチカワ</t>
    </rPh>
    <rPh sb="2" eb="3">
      <t>シ</t>
    </rPh>
    <rPh sb="3" eb="5">
      <t>オオノ</t>
    </rPh>
    <rPh sb="5" eb="6">
      <t>チョウ</t>
    </rPh>
    <phoneticPr fontId="42"/>
  </si>
  <si>
    <t>市川大野局</t>
  </si>
  <si>
    <t>君津市久保</t>
    <rPh sb="2" eb="3">
      <t>シ</t>
    </rPh>
    <phoneticPr fontId="42"/>
  </si>
  <si>
    <t>夏冬２回</t>
    <rPh sb="0" eb="1">
      <t>ナツ</t>
    </rPh>
    <rPh sb="1" eb="2">
      <t>フユ</t>
    </rPh>
    <rPh sb="3" eb="4">
      <t>カイ</t>
    </rPh>
    <phoneticPr fontId="41"/>
  </si>
  <si>
    <t>市川市高谷</t>
    <rPh sb="0" eb="2">
      <t>イチカワ</t>
    </rPh>
    <rPh sb="2" eb="3">
      <t>シ</t>
    </rPh>
    <rPh sb="3" eb="5">
      <t>タカヤ</t>
    </rPh>
    <phoneticPr fontId="42"/>
  </si>
  <si>
    <t>白井市中</t>
    <rPh sb="0" eb="2">
      <t>シライ</t>
    </rPh>
    <rPh sb="2" eb="3">
      <t>シ</t>
    </rPh>
    <rPh sb="3" eb="4">
      <t>ナカ</t>
    </rPh>
    <phoneticPr fontId="42"/>
  </si>
  <si>
    <t>白井市</t>
    <rPh sb="0" eb="2">
      <t>シライ</t>
    </rPh>
    <rPh sb="2" eb="3">
      <t>シ</t>
    </rPh>
    <phoneticPr fontId="21"/>
  </si>
  <si>
    <t>浦安市猫実</t>
    <rPh sb="3" eb="5">
      <t>ネコザネ</t>
    </rPh>
    <phoneticPr fontId="42"/>
  </si>
  <si>
    <t>浦安猫実局</t>
    <rPh sb="0" eb="2">
      <t>ウラヤス</t>
    </rPh>
    <rPh sb="2" eb="4">
      <t>ネコザネ</t>
    </rPh>
    <rPh sb="4" eb="5">
      <t>キョク</t>
    </rPh>
    <phoneticPr fontId="43"/>
  </si>
  <si>
    <t>印西市高花</t>
    <rPh sb="2" eb="3">
      <t>シ</t>
    </rPh>
    <phoneticPr fontId="26"/>
  </si>
  <si>
    <t>印西高花局</t>
  </si>
  <si>
    <t>船橋市高根台</t>
    <rPh sb="2" eb="3">
      <t>シ</t>
    </rPh>
    <phoneticPr fontId="25"/>
  </si>
  <si>
    <t>船橋高根台局</t>
  </si>
  <si>
    <t>印西市大森</t>
  </si>
  <si>
    <t>印西市役所</t>
  </si>
  <si>
    <t>印西市</t>
    <rPh sb="0" eb="3">
      <t>インザイシ</t>
    </rPh>
    <phoneticPr fontId="41"/>
  </si>
  <si>
    <t>船橋市金堀町</t>
    <rPh sb="2" eb="3">
      <t>シ</t>
    </rPh>
    <rPh sb="3" eb="4">
      <t>カナ</t>
    </rPh>
    <rPh sb="4" eb="5">
      <t>ホリ</t>
    </rPh>
    <rPh sb="5" eb="6">
      <t>マチ</t>
    </rPh>
    <phoneticPr fontId="25"/>
  </si>
  <si>
    <t>船橋豊富局</t>
  </si>
  <si>
    <t>船橋市南本町</t>
    <rPh sb="2" eb="3">
      <t>シ</t>
    </rPh>
    <phoneticPr fontId="25"/>
  </si>
  <si>
    <t>船橋南本町局</t>
  </si>
  <si>
    <t>成田市加良部</t>
    <rPh sb="2" eb="3">
      <t>シ</t>
    </rPh>
    <phoneticPr fontId="42"/>
  </si>
  <si>
    <t>八千代市米本</t>
    <rPh sb="4" eb="6">
      <t>ヨネモト</t>
    </rPh>
    <phoneticPr fontId="42"/>
  </si>
  <si>
    <t>八千代米本局</t>
    <rPh sb="0" eb="3">
      <t>ヤチヨ</t>
    </rPh>
    <rPh sb="4" eb="5">
      <t>ホン</t>
    </rPh>
    <phoneticPr fontId="43"/>
  </si>
  <si>
    <t>八千代市</t>
    <rPh sb="0" eb="4">
      <t>ヤチヨシ</t>
    </rPh>
    <phoneticPr fontId="41"/>
  </si>
  <si>
    <t>成田市大清水</t>
    <rPh sb="0" eb="2">
      <t>ナリタ</t>
    </rPh>
    <rPh sb="2" eb="3">
      <t>シ</t>
    </rPh>
    <rPh sb="3" eb="6">
      <t>オオシミズ</t>
    </rPh>
    <phoneticPr fontId="42"/>
  </si>
  <si>
    <t>成田大清水局</t>
  </si>
  <si>
    <t>成田市</t>
    <rPh sb="0" eb="2">
      <t>ナリタ</t>
    </rPh>
    <rPh sb="2" eb="3">
      <t>シ</t>
    </rPh>
    <phoneticPr fontId="41"/>
  </si>
  <si>
    <t>八千代市村上</t>
    <rPh sb="4" eb="6">
      <t>ムラカミ</t>
    </rPh>
    <phoneticPr fontId="42"/>
  </si>
  <si>
    <t>村上東中学校</t>
  </si>
  <si>
    <t>成田市幡谷</t>
    <rPh sb="2" eb="3">
      <t>シ</t>
    </rPh>
    <phoneticPr fontId="42"/>
  </si>
  <si>
    <t>成田幡谷局</t>
  </si>
  <si>
    <t>八千代市勝田台</t>
    <rPh sb="4" eb="7">
      <t>カツタダイ</t>
    </rPh>
    <phoneticPr fontId="42"/>
  </si>
  <si>
    <t>八千代勝田台局</t>
    <rPh sb="0" eb="3">
      <t>ヤチヨ</t>
    </rPh>
    <phoneticPr fontId="43"/>
  </si>
  <si>
    <t>香取市大倉</t>
    <rPh sb="2" eb="3">
      <t>シ</t>
    </rPh>
    <phoneticPr fontId="42"/>
  </si>
  <si>
    <t>香取大倉局</t>
  </si>
  <si>
    <t>八千代市高津</t>
    <rPh sb="4" eb="6">
      <t>タカツ</t>
    </rPh>
    <phoneticPr fontId="42"/>
  </si>
  <si>
    <t>八千代高津局</t>
    <rPh sb="0" eb="3">
      <t>ヤチヨ</t>
    </rPh>
    <phoneticPr fontId="43"/>
  </si>
  <si>
    <t>香取市佐原ロ</t>
    <rPh sb="0" eb="2">
      <t>カトリ</t>
    </rPh>
    <rPh sb="2" eb="3">
      <t>シ</t>
    </rPh>
    <rPh sb="3" eb="5">
      <t>サワラ</t>
    </rPh>
    <phoneticPr fontId="42"/>
  </si>
  <si>
    <t>旧あやめ荘</t>
  </si>
  <si>
    <t>香取市</t>
    <rPh sb="0" eb="2">
      <t>カトリ</t>
    </rPh>
    <rPh sb="2" eb="3">
      <t>シ</t>
    </rPh>
    <phoneticPr fontId="41"/>
  </si>
  <si>
    <t>習志野市鷺沼台</t>
    <rPh sb="4" eb="6">
      <t>サギヌマ</t>
    </rPh>
    <rPh sb="6" eb="7">
      <t>ダイ</t>
    </rPh>
    <phoneticPr fontId="42"/>
  </si>
  <si>
    <t>習志野鷺沼局</t>
    <rPh sb="0" eb="3">
      <t>ナラシノ</t>
    </rPh>
    <rPh sb="5" eb="6">
      <t>キョク</t>
    </rPh>
    <phoneticPr fontId="43"/>
  </si>
  <si>
    <t>銚子市小畑新町</t>
    <rPh sb="2" eb="3">
      <t>シ</t>
    </rPh>
    <rPh sb="3" eb="5">
      <t>コバタ</t>
    </rPh>
    <rPh sb="5" eb="7">
      <t>シンマチ</t>
    </rPh>
    <phoneticPr fontId="42"/>
  </si>
  <si>
    <t>銚子市市民センター</t>
  </si>
  <si>
    <t>習志野市東習志野</t>
    <rPh sb="4" eb="8">
      <t>ヒガシナラシノ</t>
    </rPh>
    <phoneticPr fontId="42"/>
  </si>
  <si>
    <t>習志野東習志野局</t>
    <rPh sb="0" eb="3">
      <t>ナラシノ</t>
    </rPh>
    <rPh sb="7" eb="8">
      <t>キョク</t>
    </rPh>
    <phoneticPr fontId="43"/>
  </si>
  <si>
    <t>旭市高生</t>
    <rPh sb="0" eb="2">
      <t>アサヒシ</t>
    </rPh>
    <rPh sb="2" eb="3">
      <t>タカ</t>
    </rPh>
    <rPh sb="3" eb="4">
      <t>ウ</t>
    </rPh>
    <phoneticPr fontId="42"/>
  </si>
  <si>
    <t>海上公民館</t>
    <rPh sb="0" eb="2">
      <t>カイジョウ</t>
    </rPh>
    <rPh sb="2" eb="5">
      <t>コウミンカン</t>
    </rPh>
    <phoneticPr fontId="25"/>
  </si>
  <si>
    <t>旭市</t>
    <rPh sb="0" eb="2">
      <t>アサヒシ</t>
    </rPh>
    <phoneticPr fontId="41"/>
  </si>
  <si>
    <t>習志野市谷津</t>
    <rPh sb="4" eb="6">
      <t>ヤツ</t>
    </rPh>
    <phoneticPr fontId="42"/>
  </si>
  <si>
    <t>習志野谷津局</t>
    <rPh sb="0" eb="3">
      <t>ナラシノ</t>
    </rPh>
    <rPh sb="5" eb="6">
      <t>キョク</t>
    </rPh>
    <phoneticPr fontId="43"/>
  </si>
  <si>
    <t>匝瑳市椿</t>
    <rPh sb="0" eb="2">
      <t>ソウサ</t>
    </rPh>
    <rPh sb="2" eb="3">
      <t>シ</t>
    </rPh>
    <phoneticPr fontId="42"/>
  </si>
  <si>
    <t>匝瑳椿局</t>
    <rPh sb="0" eb="2">
      <t>ソウサ</t>
    </rPh>
    <phoneticPr fontId="25"/>
  </si>
  <si>
    <t>匝瑳市</t>
    <rPh sb="0" eb="2">
      <t>ソウサ</t>
    </rPh>
    <rPh sb="2" eb="3">
      <t>シ</t>
    </rPh>
    <phoneticPr fontId="41"/>
  </si>
  <si>
    <t>習志野市秋津</t>
    <rPh sb="4" eb="6">
      <t>アキツ</t>
    </rPh>
    <phoneticPr fontId="42"/>
  </si>
  <si>
    <t>中央消防署秋津出張所</t>
    <rPh sb="0" eb="2">
      <t>チュウオウ</t>
    </rPh>
    <rPh sb="2" eb="5">
      <t>ショウボウショ</t>
    </rPh>
    <rPh sb="5" eb="7">
      <t>アキツ</t>
    </rPh>
    <rPh sb="7" eb="9">
      <t>シュッチョウ</t>
    </rPh>
    <rPh sb="9" eb="10">
      <t>ジョ</t>
    </rPh>
    <phoneticPr fontId="43"/>
  </si>
  <si>
    <t>匝瑳市今泉</t>
    <rPh sb="0" eb="2">
      <t>ソウサ</t>
    </rPh>
    <rPh sb="2" eb="3">
      <t>シ</t>
    </rPh>
    <rPh sb="3" eb="5">
      <t>イマイズミ</t>
    </rPh>
    <phoneticPr fontId="42"/>
  </si>
  <si>
    <t>野栄総合支所</t>
  </si>
  <si>
    <t>横芝光町横芝</t>
    <rPh sb="3" eb="4">
      <t>マチ</t>
    </rPh>
    <phoneticPr fontId="42"/>
  </si>
  <si>
    <t>横芝光横芝局</t>
  </si>
  <si>
    <t>千葉県</t>
    <phoneticPr fontId="41"/>
  </si>
  <si>
    <t>千葉市稲毛区山王町</t>
    <rPh sb="3" eb="6">
      <t>イナゲク</t>
    </rPh>
    <rPh sb="6" eb="8">
      <t>サンノウ</t>
    </rPh>
    <rPh sb="8" eb="9">
      <t>チョウ</t>
    </rPh>
    <phoneticPr fontId="42"/>
  </si>
  <si>
    <t>山王小学校局</t>
    <rPh sb="5" eb="6">
      <t>キョク</t>
    </rPh>
    <phoneticPr fontId="25"/>
  </si>
  <si>
    <t>茂原市高師</t>
    <rPh sb="2" eb="3">
      <t>シ</t>
    </rPh>
    <phoneticPr fontId="42"/>
  </si>
  <si>
    <t>茂原高師局</t>
  </si>
  <si>
    <t>鴨川市清澄</t>
  </si>
  <si>
    <t>千葉市緑区平川町</t>
    <rPh sb="0" eb="3">
      <t>チバシ</t>
    </rPh>
    <rPh sb="3" eb="5">
      <t>ミドリク</t>
    </rPh>
    <rPh sb="5" eb="8">
      <t>ヒラカワチョウ</t>
    </rPh>
    <phoneticPr fontId="42"/>
  </si>
  <si>
    <t>鴨川市成川</t>
    <rPh sb="3" eb="5">
      <t>ナルカワ</t>
    </rPh>
    <phoneticPr fontId="42"/>
  </si>
  <si>
    <t>主基公民館</t>
  </si>
  <si>
    <t>鴨川市</t>
    <phoneticPr fontId="41"/>
  </si>
  <si>
    <t>館山市亀ケ原</t>
    <rPh sb="2" eb="3">
      <t>シ</t>
    </rPh>
    <phoneticPr fontId="42"/>
  </si>
  <si>
    <t>千葉市中央区今井</t>
    <rPh sb="3" eb="6">
      <t>チュウオウク</t>
    </rPh>
    <rPh sb="6" eb="8">
      <t>イマイ</t>
    </rPh>
    <phoneticPr fontId="42"/>
  </si>
  <si>
    <t>福正寺局</t>
    <rPh sb="3" eb="4">
      <t>キョク</t>
    </rPh>
    <phoneticPr fontId="25"/>
  </si>
  <si>
    <t>　　　平　　　　　均</t>
    <rPh sb="3" eb="4">
      <t>ヒラ</t>
    </rPh>
    <rPh sb="9" eb="10">
      <t>タモツ</t>
    </rPh>
    <phoneticPr fontId="21"/>
  </si>
  <si>
    <t>四街道市鹿渡</t>
    <rPh sb="3" eb="4">
      <t>シ</t>
    </rPh>
    <phoneticPr fontId="42"/>
  </si>
  <si>
    <t>四街道鹿渡局</t>
  </si>
  <si>
    <t>四街道市鷹の台</t>
    <rPh sb="0" eb="4">
      <t>ヨツカイドウシ</t>
    </rPh>
    <rPh sb="4" eb="5">
      <t>タカ</t>
    </rPh>
    <rPh sb="6" eb="7">
      <t>ダイ</t>
    </rPh>
    <phoneticPr fontId="42"/>
  </si>
  <si>
    <t>吉岡小学校</t>
  </si>
  <si>
    <t>四街道市</t>
    <rPh sb="0" eb="3">
      <t>ヨツカイドウ</t>
    </rPh>
    <rPh sb="3" eb="4">
      <t>シ</t>
    </rPh>
    <phoneticPr fontId="41"/>
  </si>
  <si>
    <t>（単位：水質（pg-TEQ/L）、底質（pg-TEQ/g））</t>
  </si>
  <si>
    <t>区分</t>
    <rPh sb="0" eb="2">
      <t>クブン</t>
    </rPh>
    <phoneticPr fontId="21"/>
  </si>
  <si>
    <t>河川名</t>
    <rPh sb="0" eb="2">
      <t>カセン</t>
    </rPh>
    <rPh sb="2" eb="3">
      <t>メイ</t>
    </rPh>
    <phoneticPr fontId="21"/>
  </si>
  <si>
    <t>水質</t>
    <rPh sb="0" eb="2">
      <t>スイシツ</t>
    </rPh>
    <phoneticPr fontId="21"/>
  </si>
  <si>
    <t>底質</t>
    <rPh sb="0" eb="1">
      <t>テイ</t>
    </rPh>
    <rPh sb="1" eb="2">
      <t>シツ</t>
    </rPh>
    <phoneticPr fontId="21"/>
  </si>
  <si>
    <t>測定回数</t>
    <rPh sb="2" eb="4">
      <t>カイスウ</t>
    </rPh>
    <phoneticPr fontId="21"/>
  </si>
  <si>
    <t>測定結果</t>
    <rPh sb="0" eb="2">
      <t>ソクテイ</t>
    </rPh>
    <rPh sb="2" eb="4">
      <t>ケッカ</t>
    </rPh>
    <phoneticPr fontId="21"/>
  </si>
  <si>
    <t>測定機関</t>
    <rPh sb="0" eb="2">
      <t>ソクテイ</t>
    </rPh>
    <rPh sb="2" eb="4">
      <t>キカン</t>
    </rPh>
    <phoneticPr fontId="21"/>
  </si>
  <si>
    <t>江戸川</t>
    <rPh sb="0" eb="3">
      <t>エドガワ</t>
    </rPh>
    <phoneticPr fontId="21"/>
  </si>
  <si>
    <t>江戸川水門</t>
    <rPh sb="0" eb="3">
      <t>エドガワ</t>
    </rPh>
    <rPh sb="3" eb="5">
      <t>スイモン</t>
    </rPh>
    <phoneticPr fontId="21"/>
  </si>
  <si>
    <t>市川市</t>
    <rPh sb="0" eb="3">
      <t>イチカワシ</t>
    </rPh>
    <phoneticPr fontId="21"/>
  </si>
  <si>
    <t>国土交通省</t>
    <rPh sb="0" eb="2">
      <t>コクド</t>
    </rPh>
    <rPh sb="2" eb="5">
      <t>コウツウショウ</t>
    </rPh>
    <phoneticPr fontId="21"/>
  </si>
  <si>
    <t>江戸川流入河川</t>
    <rPh sb="0" eb="3">
      <t>エドガワ</t>
    </rPh>
    <rPh sb="3" eb="5">
      <t>リュウニュウ</t>
    </rPh>
    <rPh sb="5" eb="7">
      <t>カセン</t>
    </rPh>
    <phoneticPr fontId="21"/>
  </si>
  <si>
    <t>坂川</t>
    <rPh sb="0" eb="2">
      <t>サカガワ</t>
    </rPh>
    <phoneticPr fontId="21"/>
  </si>
  <si>
    <t>弁天橋</t>
    <rPh sb="0" eb="3">
      <t>ベンテンバシ</t>
    </rPh>
    <phoneticPr fontId="21"/>
  </si>
  <si>
    <t>松戸市</t>
    <rPh sb="0" eb="2">
      <t>マツド</t>
    </rPh>
    <rPh sb="2" eb="3">
      <t>シ</t>
    </rPh>
    <phoneticPr fontId="21"/>
  </si>
  <si>
    <t>－</t>
  </si>
  <si>
    <t>新坂川</t>
    <rPh sb="0" eb="1">
      <t>シン</t>
    </rPh>
    <rPh sb="1" eb="3">
      <t>サカガワ</t>
    </rPh>
    <phoneticPr fontId="21"/>
  </si>
  <si>
    <t>さかね橋</t>
    <rPh sb="3" eb="4">
      <t>ハシ</t>
    </rPh>
    <phoneticPr fontId="21"/>
  </si>
  <si>
    <t>利根川</t>
    <rPh sb="0" eb="3">
      <t>トネガワ</t>
    </rPh>
    <phoneticPr fontId="21"/>
  </si>
  <si>
    <t>水郷大橋（佐原）</t>
    <rPh sb="0" eb="2">
      <t>スイゴウ</t>
    </rPh>
    <rPh sb="2" eb="4">
      <t>オオハシ</t>
    </rPh>
    <rPh sb="5" eb="7">
      <t>サワラ</t>
    </rPh>
    <phoneticPr fontId="21"/>
  </si>
  <si>
    <t>我孫子市</t>
    <rPh sb="0" eb="4">
      <t>アビコシ</t>
    </rPh>
    <phoneticPr fontId="21"/>
  </si>
  <si>
    <t>香取市</t>
    <rPh sb="0" eb="2">
      <t>カトリ</t>
    </rPh>
    <rPh sb="2" eb="3">
      <t>シ</t>
    </rPh>
    <phoneticPr fontId="21"/>
  </si>
  <si>
    <t>手賀沼流入河川</t>
    <rPh sb="0" eb="3">
      <t>テガヌマ</t>
    </rPh>
    <rPh sb="3" eb="5">
      <t>リュウニュウ</t>
    </rPh>
    <rPh sb="5" eb="7">
      <t>カセン</t>
    </rPh>
    <phoneticPr fontId="21"/>
  </si>
  <si>
    <t>金山落</t>
    <rPh sb="0" eb="2">
      <t>カナヤマ</t>
    </rPh>
    <rPh sb="2" eb="3">
      <t>オ</t>
    </rPh>
    <phoneticPr fontId="21"/>
  </si>
  <si>
    <t>名内橋</t>
    <rPh sb="0" eb="2">
      <t>ナウチ</t>
    </rPh>
    <rPh sb="2" eb="3">
      <t>バシ</t>
    </rPh>
    <phoneticPr fontId="21"/>
  </si>
  <si>
    <t>白井市</t>
    <rPh sb="0" eb="2">
      <t>シロイ</t>
    </rPh>
    <rPh sb="2" eb="3">
      <t>シ</t>
    </rPh>
    <phoneticPr fontId="21"/>
  </si>
  <si>
    <t>染井入落</t>
    <rPh sb="0" eb="2">
      <t>ソメイ</t>
    </rPh>
    <rPh sb="2" eb="3">
      <t>イ</t>
    </rPh>
    <rPh sb="3" eb="4">
      <t>オ</t>
    </rPh>
    <phoneticPr fontId="21"/>
  </si>
  <si>
    <t>染井新橋</t>
    <rPh sb="0" eb="2">
      <t>ソメイ</t>
    </rPh>
    <rPh sb="2" eb="4">
      <t>シンバシ</t>
    </rPh>
    <phoneticPr fontId="21"/>
  </si>
  <si>
    <t>柏市</t>
    <rPh sb="0" eb="2">
      <t>カシワシ</t>
    </rPh>
    <phoneticPr fontId="21"/>
  </si>
  <si>
    <t>柏市</t>
    <rPh sb="0" eb="1">
      <t>カシワ</t>
    </rPh>
    <rPh sb="1" eb="2">
      <t>シ</t>
    </rPh>
    <phoneticPr fontId="21"/>
  </si>
  <si>
    <t>大津川</t>
    <rPh sb="0" eb="2">
      <t>オオツ</t>
    </rPh>
    <rPh sb="2" eb="3">
      <t>カワ</t>
    </rPh>
    <phoneticPr fontId="21"/>
  </si>
  <si>
    <t>上沼橋</t>
    <rPh sb="0" eb="2">
      <t>ウエヌマ</t>
    </rPh>
    <rPh sb="2" eb="3">
      <t>ハシ</t>
    </rPh>
    <phoneticPr fontId="21"/>
  </si>
  <si>
    <t>大堀川</t>
    <rPh sb="0" eb="2">
      <t>オオホリ</t>
    </rPh>
    <rPh sb="2" eb="3">
      <t>カワ</t>
    </rPh>
    <phoneticPr fontId="21"/>
  </si>
  <si>
    <t>北柏橋</t>
    <rPh sb="0" eb="1">
      <t>キタ</t>
    </rPh>
    <rPh sb="1" eb="2">
      <t>カシワ</t>
    </rPh>
    <rPh sb="2" eb="3">
      <t>ハシ</t>
    </rPh>
    <phoneticPr fontId="21"/>
  </si>
  <si>
    <t>印旛沼流入河川</t>
    <rPh sb="0" eb="3">
      <t>インバヌマ</t>
    </rPh>
    <rPh sb="3" eb="5">
      <t>リュウニュウ</t>
    </rPh>
    <rPh sb="5" eb="7">
      <t>カセン</t>
    </rPh>
    <phoneticPr fontId="21"/>
  </si>
  <si>
    <t>鹿島川</t>
    <rPh sb="0" eb="2">
      <t>カシマ</t>
    </rPh>
    <rPh sb="2" eb="3">
      <t>ガワ</t>
    </rPh>
    <phoneticPr fontId="21"/>
  </si>
  <si>
    <t>岩富橋</t>
    <rPh sb="0" eb="2">
      <t>イワトミ</t>
    </rPh>
    <rPh sb="2" eb="3">
      <t>バシ</t>
    </rPh>
    <phoneticPr fontId="21"/>
  </si>
  <si>
    <t>佐倉市</t>
    <rPh sb="0" eb="3">
      <t>サクラシ</t>
    </rPh>
    <phoneticPr fontId="21"/>
  </si>
  <si>
    <t>佐倉市</t>
    <rPh sb="0" eb="2">
      <t>サクラ</t>
    </rPh>
    <rPh sb="2" eb="3">
      <t>シ</t>
    </rPh>
    <phoneticPr fontId="21"/>
  </si>
  <si>
    <t>鹿島橋</t>
    <rPh sb="0" eb="2">
      <t>カシマ</t>
    </rPh>
    <rPh sb="2" eb="3">
      <t>バシ</t>
    </rPh>
    <phoneticPr fontId="21"/>
  </si>
  <si>
    <t>高崎川</t>
    <rPh sb="0" eb="2">
      <t>タカサキ</t>
    </rPh>
    <rPh sb="2" eb="3">
      <t>カワ</t>
    </rPh>
    <phoneticPr fontId="21"/>
  </si>
  <si>
    <t>竜灯橋</t>
    <rPh sb="0" eb="1">
      <t>リュウ</t>
    </rPh>
    <rPh sb="1" eb="2">
      <t>ヒ</t>
    </rPh>
    <rPh sb="2" eb="3">
      <t>バシ</t>
    </rPh>
    <phoneticPr fontId="21"/>
  </si>
  <si>
    <t>手繰川</t>
    <rPh sb="0" eb="1">
      <t>テ</t>
    </rPh>
    <rPh sb="1" eb="2">
      <t>クリ</t>
    </rPh>
    <rPh sb="2" eb="3">
      <t>カワ</t>
    </rPh>
    <phoneticPr fontId="21"/>
  </si>
  <si>
    <t>無名橋</t>
    <rPh sb="0" eb="2">
      <t>ムメイ</t>
    </rPh>
    <rPh sb="2" eb="3">
      <t>バシ</t>
    </rPh>
    <phoneticPr fontId="21"/>
  </si>
  <si>
    <t>師戸川</t>
    <rPh sb="0" eb="1">
      <t>シ</t>
    </rPh>
    <rPh sb="1" eb="2">
      <t>ト</t>
    </rPh>
    <rPh sb="2" eb="3">
      <t>カワ</t>
    </rPh>
    <phoneticPr fontId="21"/>
  </si>
  <si>
    <t>師戸橋</t>
    <rPh sb="0" eb="1">
      <t>シ</t>
    </rPh>
    <rPh sb="1" eb="2">
      <t>ト</t>
    </rPh>
    <rPh sb="2" eb="3">
      <t>ハシ</t>
    </rPh>
    <phoneticPr fontId="21"/>
  </si>
  <si>
    <t>印西市</t>
    <rPh sb="0" eb="3">
      <t>インザイシ</t>
    </rPh>
    <phoneticPr fontId="21"/>
  </si>
  <si>
    <t>利根川流入河川</t>
    <rPh sb="0" eb="3">
      <t>トネガワ</t>
    </rPh>
    <rPh sb="3" eb="5">
      <t>リュウニュウ</t>
    </rPh>
    <rPh sb="5" eb="7">
      <t>カセン</t>
    </rPh>
    <phoneticPr fontId="21"/>
  </si>
  <si>
    <t>根木名川</t>
    <rPh sb="0" eb="1">
      <t>ネ</t>
    </rPh>
    <rPh sb="1" eb="2">
      <t>キ</t>
    </rPh>
    <rPh sb="2" eb="4">
      <t>ナガワ</t>
    </rPh>
    <phoneticPr fontId="21"/>
  </si>
  <si>
    <t>新川水門</t>
    <rPh sb="0" eb="2">
      <t>シンカワ</t>
    </rPh>
    <rPh sb="2" eb="4">
      <t>スイモン</t>
    </rPh>
    <phoneticPr fontId="21"/>
  </si>
  <si>
    <t>成田市</t>
    <rPh sb="0" eb="3">
      <t>ナリタシ</t>
    </rPh>
    <phoneticPr fontId="21"/>
  </si>
  <si>
    <t>成田市</t>
    <rPh sb="0" eb="2">
      <t>ナリタ</t>
    </rPh>
    <rPh sb="2" eb="3">
      <t>シ</t>
    </rPh>
    <phoneticPr fontId="21"/>
  </si>
  <si>
    <t>派川根木名川</t>
    <rPh sb="0" eb="1">
      <t>ハ</t>
    </rPh>
    <rPh sb="1" eb="2">
      <t>カワ</t>
    </rPh>
    <rPh sb="2" eb="3">
      <t>ネ</t>
    </rPh>
    <rPh sb="3" eb="4">
      <t>キ</t>
    </rPh>
    <rPh sb="4" eb="5">
      <t>ナ</t>
    </rPh>
    <rPh sb="5" eb="6">
      <t>カワ</t>
    </rPh>
    <phoneticPr fontId="21"/>
  </si>
  <si>
    <t>根木名川橋</t>
    <rPh sb="0" eb="1">
      <t>ネ</t>
    </rPh>
    <rPh sb="1" eb="2">
      <t>キ</t>
    </rPh>
    <rPh sb="2" eb="3">
      <t>ナ</t>
    </rPh>
    <rPh sb="3" eb="4">
      <t>カワ</t>
    </rPh>
    <rPh sb="4" eb="5">
      <t>ハシ</t>
    </rPh>
    <phoneticPr fontId="21"/>
  </si>
  <si>
    <t>与田浦川</t>
    <rPh sb="0" eb="3">
      <t>ヨダウラ</t>
    </rPh>
    <rPh sb="3" eb="4">
      <t>カワ</t>
    </rPh>
    <phoneticPr fontId="21"/>
  </si>
  <si>
    <t>与田浦橋</t>
    <rPh sb="0" eb="3">
      <t>ヨダウラ</t>
    </rPh>
    <rPh sb="3" eb="4">
      <t>ハシ</t>
    </rPh>
    <phoneticPr fontId="21"/>
  </si>
  <si>
    <t>黒部川</t>
    <rPh sb="0" eb="3">
      <t>クロベガワ</t>
    </rPh>
    <phoneticPr fontId="21"/>
  </si>
  <si>
    <t>迎田橋</t>
    <rPh sb="0" eb="1">
      <t>ムカ</t>
    </rPh>
    <rPh sb="1" eb="2">
      <t>タ</t>
    </rPh>
    <rPh sb="2" eb="3">
      <t>ハシ</t>
    </rPh>
    <phoneticPr fontId="21"/>
  </si>
  <si>
    <t>中央大橋</t>
    <rPh sb="0" eb="2">
      <t>チュウオウ</t>
    </rPh>
    <rPh sb="2" eb="4">
      <t>オオハシ</t>
    </rPh>
    <phoneticPr fontId="21"/>
  </si>
  <si>
    <t>清水川</t>
    <rPh sb="0" eb="2">
      <t>シミズ</t>
    </rPh>
    <rPh sb="2" eb="3">
      <t>カワ</t>
    </rPh>
    <phoneticPr fontId="21"/>
  </si>
  <si>
    <t>山川橋</t>
    <rPh sb="0" eb="2">
      <t>ヤマカワ</t>
    </rPh>
    <rPh sb="2" eb="3">
      <t>ハシ</t>
    </rPh>
    <phoneticPr fontId="21"/>
  </si>
  <si>
    <t>忍川</t>
    <rPh sb="0" eb="1">
      <t>シノ</t>
    </rPh>
    <rPh sb="1" eb="2">
      <t>カワ</t>
    </rPh>
    <phoneticPr fontId="21"/>
  </si>
  <si>
    <t>富川地先</t>
    <rPh sb="0" eb="2">
      <t>トミカワ</t>
    </rPh>
    <rPh sb="2" eb="3">
      <t>チ</t>
    </rPh>
    <rPh sb="3" eb="4">
      <t>サキ</t>
    </rPh>
    <phoneticPr fontId="21"/>
  </si>
  <si>
    <t>銚子市</t>
    <rPh sb="0" eb="3">
      <t>チョウシシ</t>
    </rPh>
    <phoneticPr fontId="21"/>
  </si>
  <si>
    <t>高田川</t>
    <rPh sb="0" eb="2">
      <t>タカダ</t>
    </rPh>
    <rPh sb="2" eb="3">
      <t>ガワ</t>
    </rPh>
    <phoneticPr fontId="21"/>
  </si>
  <si>
    <t>白石取水場</t>
    <rPh sb="0" eb="2">
      <t>シライシ</t>
    </rPh>
    <rPh sb="2" eb="4">
      <t>シュスイ</t>
    </rPh>
    <rPh sb="4" eb="5">
      <t>ジョウ</t>
    </rPh>
    <phoneticPr fontId="21"/>
  </si>
  <si>
    <t>新川</t>
    <rPh sb="0" eb="2">
      <t>シンカワ</t>
    </rPh>
    <phoneticPr fontId="21"/>
  </si>
  <si>
    <t>干潟大橋</t>
    <rPh sb="0" eb="2">
      <t>ヒガタ</t>
    </rPh>
    <rPh sb="2" eb="4">
      <t>オオハシ</t>
    </rPh>
    <phoneticPr fontId="21"/>
  </si>
  <si>
    <t>旭市</t>
    <rPh sb="0" eb="2">
      <t>アサヒシ</t>
    </rPh>
    <phoneticPr fontId="21"/>
  </si>
  <si>
    <t>旭市</t>
    <rPh sb="0" eb="1">
      <t>アサヒ</t>
    </rPh>
    <rPh sb="1" eb="2">
      <t>シ</t>
    </rPh>
    <phoneticPr fontId="21"/>
  </si>
  <si>
    <t>栗山川</t>
    <rPh sb="0" eb="2">
      <t>クリヤマ</t>
    </rPh>
    <rPh sb="2" eb="3">
      <t>ガワ</t>
    </rPh>
    <phoneticPr fontId="21"/>
  </si>
  <si>
    <t>新井橋</t>
    <rPh sb="0" eb="2">
      <t>アライ</t>
    </rPh>
    <rPh sb="2" eb="3">
      <t>ハシ</t>
    </rPh>
    <phoneticPr fontId="21"/>
  </si>
  <si>
    <t>多古町</t>
    <rPh sb="0" eb="3">
      <t>タコマチ</t>
    </rPh>
    <phoneticPr fontId="21"/>
  </si>
  <si>
    <t>木戸大橋</t>
    <rPh sb="0" eb="2">
      <t>キド</t>
    </rPh>
    <rPh sb="2" eb="4">
      <t>オオハシ</t>
    </rPh>
    <phoneticPr fontId="21"/>
  </si>
  <si>
    <t>横芝光町</t>
    <rPh sb="0" eb="4">
      <t>ヨコシバヒカリマチ</t>
    </rPh>
    <phoneticPr fontId="21"/>
  </si>
  <si>
    <t>高谷川</t>
    <rPh sb="0" eb="2">
      <t>タカヤ</t>
    </rPh>
    <rPh sb="2" eb="3">
      <t>ガワ</t>
    </rPh>
    <phoneticPr fontId="21"/>
  </si>
  <si>
    <t>与平橋</t>
    <rPh sb="0" eb="1">
      <t>ヨ</t>
    </rPh>
    <rPh sb="1" eb="2">
      <t>ヘイ</t>
    </rPh>
    <rPh sb="2" eb="3">
      <t>ハシ</t>
    </rPh>
    <phoneticPr fontId="21"/>
  </si>
  <si>
    <t>木戸川</t>
    <rPh sb="0" eb="3">
      <t>キドガワ</t>
    </rPh>
    <phoneticPr fontId="21"/>
  </si>
  <si>
    <t>木戸橋</t>
    <rPh sb="0" eb="2">
      <t>キド</t>
    </rPh>
    <rPh sb="2" eb="3">
      <t>バシ</t>
    </rPh>
    <phoneticPr fontId="21"/>
  </si>
  <si>
    <t>山武市</t>
    <rPh sb="0" eb="3">
      <t>サンムシ</t>
    </rPh>
    <phoneticPr fontId="21"/>
  </si>
  <si>
    <t>作田川</t>
    <rPh sb="0" eb="2">
      <t>サクタ</t>
    </rPh>
    <rPh sb="2" eb="3">
      <t>ガワ</t>
    </rPh>
    <phoneticPr fontId="21"/>
  </si>
  <si>
    <t>龍宮大橋</t>
    <rPh sb="0" eb="1">
      <t>リュウ</t>
    </rPh>
    <rPh sb="1" eb="2">
      <t>グウ</t>
    </rPh>
    <rPh sb="2" eb="3">
      <t>オオ</t>
    </rPh>
    <rPh sb="3" eb="4">
      <t>ハシ</t>
    </rPh>
    <phoneticPr fontId="21"/>
  </si>
  <si>
    <t>九十九里町</t>
    <rPh sb="0" eb="5">
      <t>クジュウクリマチ</t>
    </rPh>
    <phoneticPr fontId="21"/>
  </si>
  <si>
    <t>真亀川</t>
    <rPh sb="0" eb="2">
      <t>マガメ</t>
    </rPh>
    <rPh sb="2" eb="3">
      <t>カワ</t>
    </rPh>
    <phoneticPr fontId="21"/>
  </si>
  <si>
    <t>真亀橋</t>
    <rPh sb="0" eb="2">
      <t>マガメ</t>
    </rPh>
    <rPh sb="2" eb="3">
      <t>ハシ</t>
    </rPh>
    <phoneticPr fontId="21"/>
  </si>
  <si>
    <t>南白亀川</t>
    <rPh sb="0" eb="1">
      <t>ミナミ</t>
    </rPh>
    <rPh sb="1" eb="2">
      <t>シロ</t>
    </rPh>
    <rPh sb="2" eb="3">
      <t>カメ</t>
    </rPh>
    <rPh sb="3" eb="4">
      <t>カワ</t>
    </rPh>
    <phoneticPr fontId="21"/>
  </si>
  <si>
    <t>観音堂橋</t>
    <rPh sb="0" eb="2">
      <t>カンノン</t>
    </rPh>
    <rPh sb="2" eb="3">
      <t>ドウ</t>
    </rPh>
    <rPh sb="3" eb="4">
      <t>ハシ</t>
    </rPh>
    <phoneticPr fontId="21"/>
  </si>
  <si>
    <t>白子町</t>
    <rPh sb="0" eb="3">
      <t>シラコマチ</t>
    </rPh>
    <phoneticPr fontId="21"/>
  </si>
  <si>
    <t>一宮川</t>
    <rPh sb="0" eb="2">
      <t>イチノミヤ</t>
    </rPh>
    <rPh sb="2" eb="3">
      <t>ガワ</t>
    </rPh>
    <phoneticPr fontId="21"/>
  </si>
  <si>
    <t>昭和橋</t>
    <rPh sb="0" eb="3">
      <t>ショウワバシ</t>
    </rPh>
    <phoneticPr fontId="21"/>
  </si>
  <si>
    <t>茂原市</t>
    <rPh sb="0" eb="3">
      <t>モバラシ</t>
    </rPh>
    <phoneticPr fontId="21"/>
  </si>
  <si>
    <t>南房総海域流入河川</t>
    <rPh sb="0" eb="1">
      <t>ミナミ</t>
    </rPh>
    <rPh sb="1" eb="3">
      <t>ボウソウ</t>
    </rPh>
    <rPh sb="3" eb="5">
      <t>カイイキ</t>
    </rPh>
    <rPh sb="5" eb="7">
      <t>リュウニュウ</t>
    </rPh>
    <rPh sb="7" eb="9">
      <t>カセン</t>
    </rPh>
    <phoneticPr fontId="21"/>
  </si>
  <si>
    <t>鴨川市</t>
    <rPh sb="0" eb="3">
      <t>カモガワシ</t>
    </rPh>
    <phoneticPr fontId="21"/>
  </si>
  <si>
    <t>南房総市</t>
    <rPh sb="0" eb="4">
      <t>ミナミボウソウシ</t>
    </rPh>
    <phoneticPr fontId="21"/>
  </si>
  <si>
    <t>東京湾内房流入河川</t>
    <rPh sb="3" eb="5">
      <t>ウチボウ</t>
    </rPh>
    <phoneticPr fontId="21"/>
  </si>
  <si>
    <t>平久里川</t>
    <rPh sb="0" eb="1">
      <t>ヒラ</t>
    </rPh>
    <rPh sb="3" eb="4">
      <t>ガワ</t>
    </rPh>
    <phoneticPr fontId="21"/>
  </si>
  <si>
    <t>平成橋</t>
    <rPh sb="0" eb="2">
      <t>ヘイセイ</t>
    </rPh>
    <rPh sb="2" eb="3">
      <t>ハシ</t>
    </rPh>
    <phoneticPr fontId="21"/>
  </si>
  <si>
    <t>館山市</t>
    <rPh sb="0" eb="3">
      <t>タテヤマシ</t>
    </rPh>
    <phoneticPr fontId="21"/>
  </si>
  <si>
    <t>東京湾内湾流入河川</t>
    <rPh sb="3" eb="4">
      <t>ナイ</t>
    </rPh>
    <rPh sb="4" eb="5">
      <t>ワン</t>
    </rPh>
    <phoneticPr fontId="21"/>
  </si>
  <si>
    <t>小櫃川</t>
    <rPh sb="0" eb="2">
      <t>オビツ</t>
    </rPh>
    <rPh sb="2" eb="3">
      <t>ガワ</t>
    </rPh>
    <phoneticPr fontId="21"/>
  </si>
  <si>
    <t>君津市</t>
    <rPh sb="0" eb="3">
      <t>キミツシ</t>
    </rPh>
    <phoneticPr fontId="21"/>
  </si>
  <si>
    <t>小櫃橋</t>
    <rPh sb="0" eb="2">
      <t>オビツ</t>
    </rPh>
    <rPh sb="2" eb="3">
      <t>ハシ</t>
    </rPh>
    <phoneticPr fontId="21"/>
  </si>
  <si>
    <t>袖ケ浦市</t>
    <rPh sb="0" eb="3">
      <t>ソデガウラ</t>
    </rPh>
    <rPh sb="3" eb="4">
      <t>シ</t>
    </rPh>
    <phoneticPr fontId="21"/>
  </si>
  <si>
    <t>椿橋</t>
    <rPh sb="0" eb="1">
      <t>ツバキ</t>
    </rPh>
    <rPh sb="1" eb="2">
      <t>ハシ</t>
    </rPh>
    <phoneticPr fontId="21"/>
  </si>
  <si>
    <t>木更津市</t>
    <rPh sb="0" eb="4">
      <t>キサラヅシ</t>
    </rPh>
    <phoneticPr fontId="21"/>
  </si>
  <si>
    <t>木更津市</t>
    <rPh sb="0" eb="3">
      <t>キサラヅ</t>
    </rPh>
    <rPh sb="3" eb="4">
      <t>シ</t>
    </rPh>
    <phoneticPr fontId="21"/>
  </si>
  <si>
    <t>養老川</t>
    <rPh sb="0" eb="2">
      <t>ヨウロウ</t>
    </rPh>
    <rPh sb="2" eb="3">
      <t>カワ</t>
    </rPh>
    <phoneticPr fontId="21"/>
  </si>
  <si>
    <t>持田崎橋</t>
    <rPh sb="0" eb="2">
      <t>モチダ</t>
    </rPh>
    <rPh sb="2" eb="3">
      <t>サキ</t>
    </rPh>
    <rPh sb="3" eb="4">
      <t>ハシ</t>
    </rPh>
    <phoneticPr fontId="21"/>
  </si>
  <si>
    <t>市原市</t>
    <rPh sb="0" eb="2">
      <t>イチハラ</t>
    </rPh>
    <rPh sb="2" eb="3">
      <t>シ</t>
    </rPh>
    <phoneticPr fontId="21"/>
  </si>
  <si>
    <t>浅井橋</t>
    <rPh sb="0" eb="2">
      <t>アサイ</t>
    </rPh>
    <rPh sb="2" eb="3">
      <t>ハシ</t>
    </rPh>
    <phoneticPr fontId="21"/>
  </si>
  <si>
    <t>養老大橋</t>
    <rPh sb="0" eb="2">
      <t>ヨウロウ</t>
    </rPh>
    <rPh sb="2" eb="4">
      <t>オオハシ</t>
    </rPh>
    <phoneticPr fontId="21"/>
  </si>
  <si>
    <t>村田川</t>
    <rPh sb="0" eb="2">
      <t>ムラタ</t>
    </rPh>
    <rPh sb="2" eb="3">
      <t>カワ</t>
    </rPh>
    <phoneticPr fontId="21"/>
  </si>
  <si>
    <t>新村田橋</t>
    <rPh sb="0" eb="1">
      <t>シン</t>
    </rPh>
    <rPh sb="1" eb="3">
      <t>ムラタ</t>
    </rPh>
    <rPh sb="3" eb="4">
      <t>ハシ</t>
    </rPh>
    <phoneticPr fontId="21"/>
  </si>
  <si>
    <t>都川</t>
    <rPh sb="0" eb="2">
      <t>ミヤコガワ</t>
    </rPh>
    <phoneticPr fontId="21"/>
  </si>
  <si>
    <t>都橋</t>
    <rPh sb="0" eb="1">
      <t>ミヤコ</t>
    </rPh>
    <rPh sb="1" eb="2">
      <t>ハシ</t>
    </rPh>
    <phoneticPr fontId="21"/>
  </si>
  <si>
    <t>千葉市</t>
    <rPh sb="0" eb="2">
      <t>チバ</t>
    </rPh>
    <rPh sb="2" eb="3">
      <t>シ</t>
    </rPh>
    <phoneticPr fontId="21"/>
  </si>
  <si>
    <t>葭川</t>
    <rPh sb="1" eb="2">
      <t>カワ</t>
    </rPh>
    <phoneticPr fontId="21"/>
  </si>
  <si>
    <t>日本橋</t>
    <rPh sb="0" eb="2">
      <t>ニホン</t>
    </rPh>
    <rPh sb="2" eb="3">
      <t>ハシ</t>
    </rPh>
    <phoneticPr fontId="21"/>
  </si>
  <si>
    <t>印旛放水路(下流)</t>
    <rPh sb="0" eb="2">
      <t>インバ</t>
    </rPh>
    <rPh sb="2" eb="5">
      <t>ホウスイロ</t>
    </rPh>
    <rPh sb="6" eb="8">
      <t>カリュウ</t>
    </rPh>
    <phoneticPr fontId="21"/>
  </si>
  <si>
    <t>新花見川橋</t>
    <rPh sb="0" eb="1">
      <t>シン</t>
    </rPh>
    <rPh sb="1" eb="4">
      <t>ハナミガワ</t>
    </rPh>
    <rPh sb="4" eb="5">
      <t>ハシ</t>
    </rPh>
    <phoneticPr fontId="21"/>
  </si>
  <si>
    <t>海老川</t>
    <rPh sb="0" eb="2">
      <t>エビ</t>
    </rPh>
    <rPh sb="2" eb="3">
      <t>カワ</t>
    </rPh>
    <phoneticPr fontId="21"/>
  </si>
  <si>
    <t>八千代橋</t>
    <rPh sb="0" eb="3">
      <t>ヤチヨ</t>
    </rPh>
    <rPh sb="3" eb="4">
      <t>ハシ</t>
    </rPh>
    <phoneticPr fontId="21"/>
  </si>
  <si>
    <t>船橋市</t>
    <rPh sb="0" eb="2">
      <t>フナバシ</t>
    </rPh>
    <rPh sb="2" eb="3">
      <t>シ</t>
    </rPh>
    <phoneticPr fontId="21"/>
  </si>
  <si>
    <t>河川平均値</t>
    <rPh sb="0" eb="2">
      <t>カセン</t>
    </rPh>
    <rPh sb="2" eb="5">
      <t>ヘイキンチ</t>
    </rPh>
    <phoneticPr fontId="21"/>
  </si>
  <si>
    <t>注：年間に複数回測定している場合は、平均値を記載した。</t>
    <rPh sb="0" eb="1">
      <t>チュウ</t>
    </rPh>
    <rPh sb="2" eb="4">
      <t>ネンカン</t>
    </rPh>
    <rPh sb="5" eb="8">
      <t>フクスウカイ</t>
    </rPh>
    <rPh sb="8" eb="10">
      <t>ソクテイ</t>
    </rPh>
    <rPh sb="14" eb="16">
      <t>バアイ</t>
    </rPh>
    <rPh sb="18" eb="21">
      <t>ヘイキンチ</t>
    </rPh>
    <rPh sb="22" eb="24">
      <t>キサイ</t>
    </rPh>
    <phoneticPr fontId="21"/>
  </si>
  <si>
    <t>湖沼名</t>
    <rPh sb="0" eb="2">
      <t>コショウ</t>
    </rPh>
    <rPh sb="2" eb="3">
      <t>メイ</t>
    </rPh>
    <phoneticPr fontId="21"/>
  </si>
  <si>
    <t>印旛沼</t>
  </si>
  <si>
    <t>印旛沼</t>
    <rPh sb="0" eb="3">
      <t>インバヌマ</t>
    </rPh>
    <phoneticPr fontId="21"/>
  </si>
  <si>
    <t>上水道取水口下</t>
    <rPh sb="0" eb="3">
      <t>ジョウスイドウ</t>
    </rPh>
    <rPh sb="3" eb="6">
      <t>シュスイコウ</t>
    </rPh>
    <rPh sb="6" eb="7">
      <t>シタ</t>
    </rPh>
    <phoneticPr fontId="21"/>
  </si>
  <si>
    <t>北印旛沼中央</t>
    <rPh sb="0" eb="1">
      <t>キタ</t>
    </rPh>
    <rPh sb="1" eb="4">
      <t>インバヌマ</t>
    </rPh>
    <rPh sb="4" eb="6">
      <t>チュウオウ</t>
    </rPh>
    <phoneticPr fontId="21"/>
  </si>
  <si>
    <t>手賀沼</t>
    <rPh sb="0" eb="3">
      <t>テガヌマ</t>
    </rPh>
    <phoneticPr fontId="21"/>
  </si>
  <si>
    <t>手賀沼</t>
    <rPh sb="0" eb="1">
      <t>テ</t>
    </rPh>
    <rPh sb="1" eb="2">
      <t>ガ</t>
    </rPh>
    <rPh sb="2" eb="3">
      <t>ヌマ</t>
    </rPh>
    <phoneticPr fontId="21"/>
  </si>
  <si>
    <t>手賀沼中央</t>
    <rPh sb="0" eb="2">
      <t>テガ</t>
    </rPh>
    <rPh sb="2" eb="3">
      <t>ヌマ</t>
    </rPh>
    <rPh sb="3" eb="5">
      <t>チュウオウ</t>
    </rPh>
    <phoneticPr fontId="21"/>
  </si>
  <si>
    <t>※下手賀沼中央</t>
    <rPh sb="1" eb="2">
      <t>シモ</t>
    </rPh>
    <rPh sb="2" eb="4">
      <t>テガ</t>
    </rPh>
    <rPh sb="4" eb="5">
      <t>ヌマ</t>
    </rPh>
    <rPh sb="5" eb="7">
      <t>チュウオウ</t>
    </rPh>
    <phoneticPr fontId="21"/>
  </si>
  <si>
    <t>高滝ダム貯水池</t>
    <rPh sb="0" eb="2">
      <t>タカタキ</t>
    </rPh>
    <rPh sb="4" eb="7">
      <t>チョスイチ</t>
    </rPh>
    <phoneticPr fontId="21"/>
  </si>
  <si>
    <t>加茂橋下流部</t>
    <rPh sb="0" eb="2">
      <t>カモ</t>
    </rPh>
    <rPh sb="2" eb="3">
      <t>バシ</t>
    </rPh>
    <rPh sb="3" eb="5">
      <t>カリュウ</t>
    </rPh>
    <rPh sb="5" eb="6">
      <t>ブ</t>
    </rPh>
    <phoneticPr fontId="21"/>
  </si>
  <si>
    <t>亀山ダム貯水池</t>
    <rPh sb="4" eb="7">
      <t>チョスイチ</t>
    </rPh>
    <phoneticPr fontId="21"/>
  </si>
  <si>
    <t>亀山ダム貯水池</t>
    <rPh sb="0" eb="2">
      <t>カメヤマ</t>
    </rPh>
    <rPh sb="4" eb="7">
      <t>チョスイチ</t>
    </rPh>
    <phoneticPr fontId="21"/>
  </si>
  <si>
    <t>堤体直上流部</t>
    <rPh sb="0" eb="1">
      <t>ツツミ</t>
    </rPh>
    <rPh sb="1" eb="2">
      <t>カラダ</t>
    </rPh>
    <rPh sb="2" eb="4">
      <t>チョクジョウ</t>
    </rPh>
    <rPh sb="4" eb="5">
      <t>ナガ</t>
    </rPh>
    <rPh sb="5" eb="6">
      <t>ブ</t>
    </rPh>
    <phoneticPr fontId="21"/>
  </si>
  <si>
    <t>湖沼平均値</t>
    <rPh sb="0" eb="2">
      <t>コショウ</t>
    </rPh>
    <rPh sb="2" eb="5">
      <t>ヘイキンチ</t>
    </rPh>
    <phoneticPr fontId="21"/>
  </si>
  <si>
    <t>※環境基準超過地点</t>
    <rPh sb="1" eb="3">
      <t>カンキョウ</t>
    </rPh>
    <rPh sb="3" eb="5">
      <t>キジュン</t>
    </rPh>
    <rPh sb="5" eb="7">
      <t>チョウカ</t>
    </rPh>
    <rPh sb="7" eb="9">
      <t>チテン</t>
    </rPh>
    <phoneticPr fontId="21"/>
  </si>
  <si>
    <t>海域名</t>
    <rPh sb="0" eb="2">
      <t>カイイキ</t>
    </rPh>
    <rPh sb="2" eb="3">
      <t>メイ</t>
    </rPh>
    <phoneticPr fontId="21"/>
  </si>
  <si>
    <t>東京湾内湾</t>
    <rPh sb="0" eb="3">
      <t>トウキョウワン</t>
    </rPh>
    <rPh sb="3" eb="4">
      <t>ナイ</t>
    </rPh>
    <rPh sb="4" eb="5">
      <t>ワン</t>
    </rPh>
    <phoneticPr fontId="21"/>
  </si>
  <si>
    <t>千葉港(甲)</t>
    <rPh sb="0" eb="2">
      <t>チバ</t>
    </rPh>
    <rPh sb="2" eb="3">
      <t>ミナト</t>
    </rPh>
    <rPh sb="4" eb="5">
      <t>コウ</t>
    </rPh>
    <phoneticPr fontId="21"/>
  </si>
  <si>
    <t>東京湾(３)</t>
    <rPh sb="0" eb="3">
      <t>トウキョウワン</t>
    </rPh>
    <phoneticPr fontId="21"/>
  </si>
  <si>
    <t>船橋１</t>
    <rPh sb="0" eb="2">
      <t>フナバシ</t>
    </rPh>
    <phoneticPr fontId="21"/>
  </si>
  <si>
    <t>船橋港内</t>
    <rPh sb="0" eb="2">
      <t>フナバシ</t>
    </rPh>
    <rPh sb="2" eb="3">
      <t>コウ</t>
    </rPh>
    <rPh sb="3" eb="4">
      <t>ナイ</t>
    </rPh>
    <phoneticPr fontId="21"/>
  </si>
  <si>
    <t>東京湾(11)</t>
    <rPh sb="0" eb="3">
      <t>トウキョウワン</t>
    </rPh>
    <phoneticPr fontId="21"/>
  </si>
  <si>
    <t>市川・船橋沖</t>
    <rPh sb="0" eb="2">
      <t>イチカワ</t>
    </rPh>
    <rPh sb="3" eb="5">
      <t>フナバシ</t>
    </rPh>
    <rPh sb="5" eb="6">
      <t>オキ</t>
    </rPh>
    <phoneticPr fontId="21"/>
  </si>
  <si>
    <t>内房</t>
    <rPh sb="0" eb="2">
      <t>ウチボウ</t>
    </rPh>
    <phoneticPr fontId="21"/>
  </si>
  <si>
    <t>東京湾(17)</t>
    <rPh sb="0" eb="3">
      <t>トウキョウワン</t>
    </rPh>
    <phoneticPr fontId="21"/>
  </si>
  <si>
    <t>南房総</t>
    <rPh sb="0" eb="1">
      <t>ミナミ</t>
    </rPh>
    <rPh sb="1" eb="3">
      <t>ボウソウ</t>
    </rPh>
    <phoneticPr fontId="21"/>
  </si>
  <si>
    <t>海域平均値</t>
    <rPh sb="0" eb="2">
      <t>カイイキ</t>
    </rPh>
    <rPh sb="2" eb="5">
      <t>ヘイキンチ</t>
    </rPh>
    <phoneticPr fontId="21"/>
  </si>
  <si>
    <t>10.3　ダイオキシン類に係る環境基準</t>
    <phoneticPr fontId="21"/>
  </si>
  <si>
    <t>媒　　　体</t>
  </si>
  <si>
    <t>基　準　値</t>
  </si>
  <si>
    <t>0.6pg-TEQ/㎥以下</t>
  </si>
  <si>
    <t>水質（水底の底質を除く）</t>
  </si>
  <si>
    <t>1pg-TEQ/L以下</t>
  </si>
  <si>
    <t>水底の底質</t>
  </si>
  <si>
    <t>150pg-TEQ/g以下</t>
  </si>
  <si>
    <t>1,000pg-TEQ/g以下</t>
  </si>
  <si>
    <t>測定地点</t>
  </si>
  <si>
    <t>測定結果</t>
  </si>
  <si>
    <t>測定機関</t>
  </si>
  <si>
    <t>千葉県</t>
  </si>
  <si>
    <t>柏市松ヶ崎</t>
  </si>
  <si>
    <t>平均値</t>
  </si>
  <si>
    <t>（単位：pg-TEQ/L（環境基準：1 pg-TEQ/L以下））</t>
    <phoneticPr fontId="21"/>
  </si>
  <si>
    <t>測定地点</t>
    <phoneticPr fontId="21"/>
  </si>
  <si>
    <t>一般環境把握調査</t>
    <phoneticPr fontId="21"/>
  </si>
  <si>
    <t>柏市立柏の葉小学校</t>
  </si>
  <si>
    <t>（単位：pg-TEQ/g（環境基準1,000 pg-TEQ/g以下））</t>
    <phoneticPr fontId="21"/>
  </si>
  <si>
    <t>発生源周辺状況把握調査</t>
    <phoneticPr fontId="21"/>
  </si>
  <si>
    <t>全測定値平均</t>
  </si>
  <si>
    <t>（１）排出ガスに係る排出基準等</t>
    <phoneticPr fontId="21"/>
  </si>
  <si>
    <t>施設の種類</t>
  </si>
  <si>
    <t>施設数</t>
  </si>
  <si>
    <t>新設排出基準</t>
  </si>
  <si>
    <t>既設排出基準</t>
  </si>
  <si>
    <t>製鉄用焼結炉</t>
  </si>
  <si>
    <t>製鋼用電気炉</t>
  </si>
  <si>
    <t>亜鉛回収施設</t>
  </si>
  <si>
    <t>アルミニウム合金製造施設</t>
  </si>
  <si>
    <t>廃棄物焼却炉</t>
  </si>
  <si>
    <t>4t/時以上</t>
  </si>
  <si>
    <t>2～4t/時</t>
  </si>
  <si>
    <t>2t/時未満</t>
  </si>
  <si>
    <t>（単位：ng-TEQ/㎥）</t>
    <phoneticPr fontId="21"/>
  </si>
  <si>
    <t>（２）排出水に係る排出基準等</t>
    <phoneticPr fontId="21"/>
  </si>
  <si>
    <t>１　硫酸塩パルプ等製造用の塩素又は塩素化合物による漂白施設</t>
  </si>
  <si>
    <t>２　カーバイド法アセチレン製造用のアセチレン洗浄施設</t>
  </si>
  <si>
    <t>３　硫酸カリウム製造用の廃ガス洗浄施設</t>
  </si>
  <si>
    <t>４　アルミナ繊維製造用の廃ガス洗浄施設</t>
  </si>
  <si>
    <t>５　担体付き触媒の製造(塩素又は塩素化合物を使用するものに限る。)用の焼成炉の廃ガス洗浄施設</t>
  </si>
  <si>
    <t>６　塩化ビニルモノマー製造用の二塩化エチレン洗浄施設</t>
  </si>
  <si>
    <t>７　カプロラクタム製造（塩化ニトロシルを使用するものに限る。）用施設のうち、廃ガス洗浄施設</t>
  </si>
  <si>
    <t>８　クロロベンゼン又はジクロロベンゼン製造施設のうち、廃ガス洗浄施設等</t>
  </si>
  <si>
    <t>９　4-クロロフタル酸水素ナトリウム製造施設のうち、廃ガス洗浄施設等</t>
  </si>
  <si>
    <t>１０　2,3-ジクロロ-1,4-ナフトキノン製造施設のうち、廃ガス洗浄施設等</t>
  </si>
  <si>
    <t>１１　ジオキサジンバイオレット製造施設のうち、ジオキサジンバイオレット洗浄施設等</t>
  </si>
  <si>
    <t>１２　アルミニウム合金製造用溶解炉等から発生する廃ガスの洗浄施設等</t>
  </si>
  <si>
    <t>１３　亜鉛の回収施設のうち、廃ガス洗浄施設等</t>
  </si>
  <si>
    <t>１４　使用済み担体付き触媒からの金属回収用のろ過施設等</t>
  </si>
  <si>
    <t>１５　廃棄物焼却炉から発生する廃ガスの洗浄施設等</t>
  </si>
  <si>
    <t>１６　廃ＰＣＢの分解施設等</t>
  </si>
  <si>
    <t>１７　フロン類破壊用のプラズマ反応施設等</t>
  </si>
  <si>
    <t>１８　下水道終末処理施設（1～17及び19の施設に係る廃液等を含む下水を処理するもの）</t>
  </si>
  <si>
    <t>１９　1～17の施設を設置する事業場から排出される水の処理施設</t>
  </si>
  <si>
    <t>新設
排出基準</t>
    <rPh sb="3" eb="5">
      <t>ハイシュツ</t>
    </rPh>
    <rPh sb="5" eb="7">
      <t>キジュン</t>
    </rPh>
    <phoneticPr fontId="21"/>
  </si>
  <si>
    <t>既設
排出基準</t>
    <rPh sb="0" eb="2">
      <t>キセツ</t>
    </rPh>
    <rPh sb="3" eb="7">
      <t>ハイシュツキジュン</t>
    </rPh>
    <phoneticPr fontId="21"/>
  </si>
  <si>
    <t>（単位：pg-TEQ/L）</t>
    <phoneticPr fontId="21"/>
  </si>
  <si>
    <t>注：5、14、17の施設は、2005年9月1日から新たに追加された施設であり、既設排出基準の適用は2006年9月1日から</t>
    <phoneticPr fontId="21"/>
  </si>
  <si>
    <t>事業
場数</t>
    <phoneticPr fontId="21"/>
  </si>
  <si>
    <t>（１）大気特定施設立入検査結果</t>
    <phoneticPr fontId="21"/>
  </si>
  <si>
    <t>立入検査施設数</t>
  </si>
  <si>
    <t>うち測定施設数</t>
  </si>
  <si>
    <t>排出基準違反</t>
  </si>
  <si>
    <t>注：政令市実施分を除く。</t>
  </si>
  <si>
    <t>注：政令市実施分を除く。</t>
    <phoneticPr fontId="21"/>
  </si>
  <si>
    <t>（２）水質特定事業場立入検査結果</t>
    <phoneticPr fontId="21"/>
  </si>
  <si>
    <t>立入検査事業場数</t>
  </si>
  <si>
    <t>うち排水検査実施
事業場数</t>
    <phoneticPr fontId="21"/>
  </si>
  <si>
    <t>（１）排出ガスに係る自主測定報告結果</t>
    <phoneticPr fontId="21"/>
  </si>
  <si>
    <t>報告対象
施設数</t>
    <phoneticPr fontId="21"/>
  </si>
  <si>
    <t>報告
施設数</t>
    <phoneticPr fontId="21"/>
  </si>
  <si>
    <t>未報告
施設数</t>
    <phoneticPr fontId="21"/>
  </si>
  <si>
    <t>報告値の範囲
(ng-TEQ/㎥)</t>
    <phoneticPr fontId="21"/>
  </si>
  <si>
    <t>注１：政令市実施分を除く。</t>
    <phoneticPr fontId="21"/>
  </si>
  <si>
    <t>注２：（　）内は廃棄物焼却炉の数</t>
    <phoneticPr fontId="21"/>
  </si>
  <si>
    <t>（２）排出水に係る自主測定報告結果</t>
    <phoneticPr fontId="21"/>
  </si>
  <si>
    <t>報告値の範囲
(pg-TEQ/L）</t>
    <phoneticPr fontId="21"/>
  </si>
  <si>
    <t>未報告
事業場数</t>
    <phoneticPr fontId="21"/>
  </si>
  <si>
    <t>報告
事業場数</t>
    <phoneticPr fontId="21"/>
  </si>
  <si>
    <t>報告対象
事業場数</t>
    <phoneticPr fontId="21"/>
  </si>
  <si>
    <t>（３）ばいじん等に係る自主測定報告結果</t>
    <phoneticPr fontId="21"/>
  </si>
  <si>
    <t>報告値の範囲
(pg-TEQ/g）</t>
    <phoneticPr fontId="21"/>
  </si>
  <si>
    <t>報告対象
施設数</t>
    <rPh sb="5" eb="7">
      <t>シセツ</t>
    </rPh>
    <phoneticPr fontId="21"/>
  </si>
  <si>
    <t>報告
施設数</t>
    <rPh sb="3" eb="5">
      <t>シセツ</t>
    </rPh>
    <phoneticPr fontId="21"/>
  </si>
  <si>
    <t>未報告
施設数</t>
    <rPh sb="4" eb="6">
      <t>シセツ</t>
    </rPh>
    <phoneticPr fontId="21"/>
  </si>
  <si>
    <t>10.4 大気環境ダイオキシン類の測定結果（2021年度）</t>
    <rPh sb="5" eb="7">
      <t>タイキ</t>
    </rPh>
    <rPh sb="7" eb="9">
      <t>カンキョウ</t>
    </rPh>
    <rPh sb="15" eb="16">
      <t>ルイ</t>
    </rPh>
    <rPh sb="17" eb="19">
      <t>ソクテイ</t>
    </rPh>
    <rPh sb="19" eb="21">
      <t>ケッカ</t>
    </rPh>
    <rPh sb="26" eb="28">
      <t>ネンド</t>
    </rPh>
    <phoneticPr fontId="21"/>
  </si>
  <si>
    <t>木更津市畔戸</t>
    <rPh sb="0" eb="4">
      <t>キサラヅシ</t>
    </rPh>
    <rPh sb="4" eb="6">
      <t>クロト</t>
    </rPh>
    <phoneticPr fontId="42"/>
  </si>
  <si>
    <t>木更津畔戸局</t>
    <rPh sb="0" eb="3">
      <t>キサラヅ</t>
    </rPh>
    <rPh sb="3" eb="5">
      <t>アゼト</t>
    </rPh>
    <rPh sb="5" eb="6">
      <t>キョク</t>
    </rPh>
    <phoneticPr fontId="43"/>
  </si>
  <si>
    <t>白井市公民センター</t>
    <rPh sb="2" eb="3">
      <t>シ</t>
    </rPh>
    <phoneticPr fontId="25"/>
  </si>
  <si>
    <t>印西市瀬戸</t>
    <rPh sb="0" eb="3">
      <t>インザイシ</t>
    </rPh>
    <rPh sb="3" eb="5">
      <t>セト</t>
    </rPh>
    <phoneticPr fontId="42"/>
  </si>
  <si>
    <t>印旛公民館</t>
    <rPh sb="0" eb="2">
      <t>インバ</t>
    </rPh>
    <rPh sb="2" eb="5">
      <t>コウミンカン</t>
    </rPh>
    <phoneticPr fontId="42"/>
  </si>
  <si>
    <t>10.1　ＰＲＴＲ法の届出に基づく化学物質の排出量・移動量の集計結果（2020年度）</t>
    <phoneticPr fontId="21"/>
  </si>
  <si>
    <t xml:space="preserve">10.1.1　業種別事業所数・排出量・移動量（2020年度分） </t>
    <phoneticPr fontId="21"/>
  </si>
  <si>
    <t>HP公表Excelの行、列を修正（順位を削除、製造業の合計及び割合を追加）</t>
    <rPh sb="2" eb="4">
      <t>コウヒョウ</t>
    </rPh>
    <rPh sb="10" eb="11">
      <t>ギョウ</t>
    </rPh>
    <rPh sb="12" eb="13">
      <t>レツ</t>
    </rPh>
    <rPh sb="14" eb="16">
      <t>シュウセイ</t>
    </rPh>
    <rPh sb="17" eb="19">
      <t>ジュンイ</t>
    </rPh>
    <rPh sb="20" eb="22">
      <t>サクジョ</t>
    </rPh>
    <rPh sb="23" eb="26">
      <t>セイゾウギョウ</t>
    </rPh>
    <rPh sb="27" eb="29">
      <t>ゴウケイ</t>
    </rPh>
    <rPh sb="29" eb="30">
      <t>オヨ</t>
    </rPh>
    <rPh sb="31" eb="33">
      <t>ワリアイ</t>
    </rPh>
    <rPh sb="34" eb="36">
      <t>ツイカ</t>
    </rPh>
    <phoneticPr fontId="21"/>
  </si>
  <si>
    <t>排出移動量は1/1000倍して、単位をトンに修正</t>
    <rPh sb="0" eb="2">
      <t>ハイシュツ</t>
    </rPh>
    <rPh sb="2" eb="4">
      <t>イドウ</t>
    </rPh>
    <rPh sb="4" eb="5">
      <t>リョウ</t>
    </rPh>
    <rPh sb="12" eb="13">
      <t>バイ</t>
    </rPh>
    <rPh sb="16" eb="18">
      <t>タンイ</t>
    </rPh>
    <rPh sb="22" eb="24">
      <t>シュウセイ</t>
    </rPh>
    <phoneticPr fontId="21"/>
  </si>
  <si>
    <t>0500</t>
    <phoneticPr fontId="34"/>
  </si>
  <si>
    <t>0700</t>
    <phoneticPr fontId="34"/>
  </si>
  <si>
    <t>製造業</t>
    <rPh sb="0" eb="3">
      <t>セイゾウギョウ</t>
    </rPh>
    <phoneticPr fontId="34"/>
  </si>
  <si>
    <t>1200</t>
    <phoneticPr fontId="34"/>
  </si>
  <si>
    <t>食料品製造業</t>
    <phoneticPr fontId="34"/>
  </si>
  <si>
    <t>1300</t>
    <phoneticPr fontId="34"/>
  </si>
  <si>
    <t>飲料・たばこ・飼料製造業</t>
    <phoneticPr fontId="34"/>
  </si>
  <si>
    <t>1320</t>
    <phoneticPr fontId="34"/>
  </si>
  <si>
    <t>酒類製造業</t>
    <phoneticPr fontId="34"/>
  </si>
  <si>
    <t>1350</t>
    <phoneticPr fontId="34"/>
  </si>
  <si>
    <t>たばこ製造業</t>
    <phoneticPr fontId="34"/>
  </si>
  <si>
    <t>1400</t>
    <phoneticPr fontId="34"/>
  </si>
  <si>
    <t>繊維工業</t>
    <phoneticPr fontId="34"/>
  </si>
  <si>
    <t>1500</t>
    <phoneticPr fontId="34"/>
  </si>
  <si>
    <t>衣服・その他の繊維製品製造業</t>
    <phoneticPr fontId="34"/>
  </si>
  <si>
    <t>1600</t>
    <phoneticPr fontId="34"/>
  </si>
  <si>
    <t>木材・木製品製造業</t>
    <phoneticPr fontId="34"/>
  </si>
  <si>
    <t>1700</t>
    <phoneticPr fontId="34"/>
  </si>
  <si>
    <t>家具・装備品製造業</t>
    <phoneticPr fontId="34"/>
  </si>
  <si>
    <t>1800</t>
    <phoneticPr fontId="34"/>
  </si>
  <si>
    <t>パルプ・紙・紙加工品製造業</t>
    <phoneticPr fontId="34"/>
  </si>
  <si>
    <t>1900</t>
    <phoneticPr fontId="34"/>
  </si>
  <si>
    <t>出版・印刷・同関連産業</t>
    <phoneticPr fontId="34"/>
  </si>
  <si>
    <t>2000</t>
    <phoneticPr fontId="34"/>
  </si>
  <si>
    <t>化学工業</t>
    <phoneticPr fontId="34"/>
  </si>
  <si>
    <t>2025</t>
    <phoneticPr fontId="34"/>
  </si>
  <si>
    <t>塩製造業</t>
    <phoneticPr fontId="34"/>
  </si>
  <si>
    <t>2060</t>
    <phoneticPr fontId="34"/>
  </si>
  <si>
    <t>医薬品製造業</t>
    <phoneticPr fontId="34"/>
  </si>
  <si>
    <t>2092</t>
    <phoneticPr fontId="34"/>
  </si>
  <si>
    <t>農薬製造業</t>
    <phoneticPr fontId="34"/>
  </si>
  <si>
    <t>2100</t>
    <phoneticPr fontId="34"/>
  </si>
  <si>
    <t>石油製品・石炭製品製造業</t>
    <phoneticPr fontId="34"/>
  </si>
  <si>
    <t>2200</t>
    <phoneticPr fontId="34"/>
  </si>
  <si>
    <t>プラスチック製品製造業</t>
    <phoneticPr fontId="34"/>
  </si>
  <si>
    <t>2300</t>
    <phoneticPr fontId="34"/>
  </si>
  <si>
    <t>ゴム製品製造業</t>
    <phoneticPr fontId="34"/>
  </si>
  <si>
    <t>2400</t>
    <phoneticPr fontId="34"/>
  </si>
  <si>
    <t>なめし革・同製品・毛皮製造業</t>
    <phoneticPr fontId="34"/>
  </si>
  <si>
    <t>2500</t>
    <phoneticPr fontId="34"/>
  </si>
  <si>
    <t>窯業・土石製品製造業</t>
    <phoneticPr fontId="34"/>
  </si>
  <si>
    <t>2600</t>
    <phoneticPr fontId="34"/>
  </si>
  <si>
    <t>鉄鋼業</t>
    <phoneticPr fontId="34"/>
  </si>
  <si>
    <t>2700</t>
    <phoneticPr fontId="34"/>
  </si>
  <si>
    <t>非鉄金属製造業</t>
    <phoneticPr fontId="34"/>
  </si>
  <si>
    <t>2800</t>
    <phoneticPr fontId="34"/>
  </si>
  <si>
    <t>金属製品製造業</t>
    <phoneticPr fontId="34"/>
  </si>
  <si>
    <t>2900</t>
    <phoneticPr fontId="34"/>
  </si>
  <si>
    <t>一般機械器具製造業</t>
    <phoneticPr fontId="34"/>
  </si>
  <si>
    <t>3000</t>
    <phoneticPr fontId="34"/>
  </si>
  <si>
    <t>電気機械器具製造業</t>
    <phoneticPr fontId="34"/>
  </si>
  <si>
    <t>3060</t>
    <phoneticPr fontId="34"/>
  </si>
  <si>
    <t>電子応用装置製造業</t>
    <phoneticPr fontId="34"/>
  </si>
  <si>
    <t>3070</t>
    <phoneticPr fontId="34"/>
  </si>
  <si>
    <t>電気計測器製造業</t>
    <phoneticPr fontId="34"/>
  </si>
  <si>
    <t>3100</t>
    <phoneticPr fontId="34"/>
  </si>
  <si>
    <t>輸送用機械器具製造業</t>
    <phoneticPr fontId="34"/>
  </si>
  <si>
    <t>3120</t>
    <phoneticPr fontId="34"/>
  </si>
  <si>
    <t>鉄道車両・同部分品製造業</t>
    <phoneticPr fontId="34"/>
  </si>
  <si>
    <t>3140</t>
    <phoneticPr fontId="34"/>
  </si>
  <si>
    <t>船舶製造・修理業、舶用機関製造業</t>
    <phoneticPr fontId="34"/>
  </si>
  <si>
    <t>3200</t>
    <phoneticPr fontId="34"/>
  </si>
  <si>
    <t>精密機械器具製造業</t>
    <phoneticPr fontId="34"/>
  </si>
  <si>
    <t>3230</t>
    <phoneticPr fontId="34"/>
  </si>
  <si>
    <t>医療用機械器具・医療用品製造業</t>
    <phoneticPr fontId="34"/>
  </si>
  <si>
    <t>3300</t>
    <phoneticPr fontId="34"/>
  </si>
  <si>
    <t>武器製造業</t>
    <phoneticPr fontId="34"/>
  </si>
  <si>
    <t>3400</t>
    <phoneticPr fontId="34"/>
  </si>
  <si>
    <t>その他の製造業</t>
    <phoneticPr fontId="34"/>
  </si>
  <si>
    <t>3500</t>
    <phoneticPr fontId="34"/>
  </si>
  <si>
    <t>電気業</t>
    <phoneticPr fontId="34"/>
  </si>
  <si>
    <t>3600</t>
    <phoneticPr fontId="34"/>
  </si>
  <si>
    <t>ガス業</t>
    <phoneticPr fontId="34"/>
  </si>
  <si>
    <t>3700</t>
    <phoneticPr fontId="34"/>
  </si>
  <si>
    <t>熱供給業</t>
    <phoneticPr fontId="34"/>
  </si>
  <si>
    <t>3830</t>
    <phoneticPr fontId="34"/>
  </si>
  <si>
    <t>下水道業</t>
    <phoneticPr fontId="34"/>
  </si>
  <si>
    <t>3900</t>
    <phoneticPr fontId="34"/>
  </si>
  <si>
    <t>鉄道業</t>
    <phoneticPr fontId="34"/>
  </si>
  <si>
    <t>4400</t>
    <phoneticPr fontId="34"/>
  </si>
  <si>
    <t>倉庫業</t>
    <phoneticPr fontId="34"/>
  </si>
  <si>
    <t>5132</t>
    <phoneticPr fontId="34"/>
  </si>
  <si>
    <t>石油卸売業</t>
    <phoneticPr fontId="34"/>
  </si>
  <si>
    <t>5142</t>
    <phoneticPr fontId="34"/>
  </si>
  <si>
    <t>鉄スクラップ卸売業</t>
    <phoneticPr fontId="34"/>
  </si>
  <si>
    <t>5220</t>
    <phoneticPr fontId="34"/>
  </si>
  <si>
    <t>自動車卸売業</t>
    <phoneticPr fontId="34"/>
  </si>
  <si>
    <t>5930</t>
    <phoneticPr fontId="34"/>
  </si>
  <si>
    <t>燃料小売業</t>
    <phoneticPr fontId="34"/>
  </si>
  <si>
    <t>7210</t>
    <phoneticPr fontId="34"/>
  </si>
  <si>
    <t>洗濯業</t>
    <phoneticPr fontId="34"/>
  </si>
  <si>
    <t>7430</t>
    <phoneticPr fontId="34"/>
  </si>
  <si>
    <t>写真業</t>
    <phoneticPr fontId="34"/>
  </si>
  <si>
    <t>7700</t>
    <phoneticPr fontId="34"/>
  </si>
  <si>
    <t>自動車整備業</t>
    <phoneticPr fontId="34"/>
  </si>
  <si>
    <t>7810</t>
    <phoneticPr fontId="34"/>
  </si>
  <si>
    <t>機械修理業</t>
    <phoneticPr fontId="34"/>
  </si>
  <si>
    <t>8620</t>
    <phoneticPr fontId="34"/>
  </si>
  <si>
    <t>商品検査業</t>
    <phoneticPr fontId="34"/>
  </si>
  <si>
    <t>8630</t>
    <phoneticPr fontId="34"/>
  </si>
  <si>
    <t>計量証明業</t>
    <phoneticPr fontId="34"/>
  </si>
  <si>
    <t>8716</t>
    <phoneticPr fontId="34"/>
  </si>
  <si>
    <t>一般廃棄物処理業（ごみ処分業に限る。）</t>
    <phoneticPr fontId="34"/>
  </si>
  <si>
    <t>8722</t>
    <phoneticPr fontId="34"/>
  </si>
  <si>
    <t>産業廃棄物処分業</t>
    <phoneticPr fontId="34"/>
  </si>
  <si>
    <t>8724</t>
    <phoneticPr fontId="34"/>
  </si>
  <si>
    <t>特別管理産業廃棄物処分業</t>
    <phoneticPr fontId="34"/>
  </si>
  <si>
    <t>8800</t>
    <phoneticPr fontId="34"/>
  </si>
  <si>
    <t>医療業</t>
    <phoneticPr fontId="34"/>
  </si>
  <si>
    <t>9140</t>
    <phoneticPr fontId="34"/>
  </si>
  <si>
    <t>高等教育機関</t>
    <phoneticPr fontId="34"/>
  </si>
  <si>
    <t>9210</t>
    <phoneticPr fontId="34"/>
  </si>
  <si>
    <t>自然科学研究所</t>
    <phoneticPr fontId="34"/>
  </si>
  <si>
    <t>注：本集計表の排出量等の各欄を縦・横に合計した数値と合計値とは異なる場合がある。</t>
    <rPh sb="0" eb="1">
      <t>チュウ</t>
    </rPh>
    <rPh sb="2" eb="3">
      <t>ホン</t>
    </rPh>
    <rPh sb="3" eb="5">
      <t>シュウケイ</t>
    </rPh>
    <rPh sb="5" eb="6">
      <t>ヒョウ</t>
    </rPh>
    <rPh sb="7" eb="9">
      <t>ハイシュツ</t>
    </rPh>
    <rPh sb="9" eb="10">
      <t>リョウ</t>
    </rPh>
    <rPh sb="10" eb="11">
      <t>トウ</t>
    </rPh>
    <rPh sb="12" eb="14">
      <t>カクラン</t>
    </rPh>
    <rPh sb="15" eb="16">
      <t>タテ</t>
    </rPh>
    <rPh sb="17" eb="18">
      <t>ヨコ</t>
    </rPh>
    <rPh sb="19" eb="21">
      <t>ゴウケイ</t>
    </rPh>
    <rPh sb="23" eb="25">
      <t>スウチ</t>
    </rPh>
    <rPh sb="26" eb="28">
      <t>ゴウケイ</t>
    </rPh>
    <rPh sb="28" eb="29">
      <t>チ</t>
    </rPh>
    <rPh sb="31" eb="32">
      <t>コト</t>
    </rPh>
    <rPh sb="34" eb="36">
      <t>バアイ</t>
    </rPh>
    <phoneticPr fontId="34"/>
  </si>
  <si>
    <t xml:space="preserve">10.1.2　市町村別届出事業所数・排出量・移動量（2020年度分） </t>
    <phoneticPr fontId="34"/>
  </si>
  <si>
    <t>千葉市</t>
    <phoneticPr fontId="21"/>
  </si>
  <si>
    <t>銚子市</t>
    <phoneticPr fontId="21"/>
  </si>
  <si>
    <t>注：本集計表の排出量等の各欄を縦・横に合計した数値と合計値とは異なる場合がある。</t>
    <rPh sb="0" eb="1">
      <t>チュウ</t>
    </rPh>
    <phoneticPr fontId="4"/>
  </si>
  <si>
    <t>10.1.3　物質別届出排出量・移動量（2020年度分）</t>
    <rPh sb="7" eb="9">
      <t>ブッシツ</t>
    </rPh>
    <rPh sb="24" eb="26">
      <t>ネンド</t>
    </rPh>
    <rPh sb="26" eb="27">
      <t>ブン</t>
    </rPh>
    <phoneticPr fontId="21"/>
  </si>
  <si>
    <t>トルエン</t>
    <phoneticPr fontId="34"/>
  </si>
  <si>
    <t>ノルマル－ヘキサン</t>
    <phoneticPr fontId="34"/>
  </si>
  <si>
    <t>キシレン</t>
    <phoneticPr fontId="34"/>
  </si>
  <si>
    <t>ジクロロメタン（別名塩化メチレン）</t>
    <rPh sb="8" eb="10">
      <t>ベツメイ</t>
    </rPh>
    <phoneticPr fontId="34"/>
  </si>
  <si>
    <t>エチルベンゼン</t>
    <phoneticPr fontId="34"/>
  </si>
  <si>
    <t>酢酸ビニル</t>
    <phoneticPr fontId="34"/>
  </si>
  <si>
    <t>ふっ化水素及びその水溶性塩</t>
    <phoneticPr fontId="34"/>
  </si>
  <si>
    <t>スチレン</t>
    <phoneticPr fontId="34"/>
  </si>
  <si>
    <t>ほう素化合物</t>
    <phoneticPr fontId="34"/>
  </si>
  <si>
    <t>１，２，４－トリメチルベンゼン</t>
    <phoneticPr fontId="34"/>
  </si>
  <si>
    <t>クロム及び三価クロム化合物</t>
    <phoneticPr fontId="34"/>
  </si>
  <si>
    <t>石綿</t>
    <phoneticPr fontId="34"/>
  </si>
  <si>
    <t>亜鉛の水溶性化合物</t>
    <phoneticPr fontId="34"/>
  </si>
  <si>
    <t>（2021年度）</t>
    <phoneticPr fontId="21"/>
  </si>
  <si>
    <t>○</t>
  </si>
  <si>
    <t>注：月毎の測定値が検出下限値未満のときは、当該測定における測定結果を検出下限値の１／２として年平均値を算出している。</t>
    <rPh sb="0" eb="1">
      <t>チュウ</t>
    </rPh>
    <rPh sb="2" eb="3">
      <t>ツキ</t>
    </rPh>
    <rPh sb="3" eb="4">
      <t>マイ</t>
    </rPh>
    <rPh sb="5" eb="8">
      <t>ソクテイチ</t>
    </rPh>
    <rPh sb="9" eb="11">
      <t>ケンシュツ</t>
    </rPh>
    <rPh sb="11" eb="14">
      <t>カゲンチ</t>
    </rPh>
    <rPh sb="14" eb="16">
      <t>ミマン</t>
    </rPh>
    <rPh sb="21" eb="23">
      <t>トウガイ</t>
    </rPh>
    <rPh sb="23" eb="25">
      <t>ソクテイ</t>
    </rPh>
    <rPh sb="29" eb="31">
      <t>ソクテイ</t>
    </rPh>
    <rPh sb="31" eb="33">
      <t>ケッカ</t>
    </rPh>
    <rPh sb="34" eb="36">
      <t>ケンシュツ</t>
    </rPh>
    <rPh sb="36" eb="39">
      <t>カゲンチ</t>
    </rPh>
    <phoneticPr fontId="1"/>
  </si>
  <si>
    <t>10.2.2　環境基準が設定されている有害大気汚染物質調査結果（2021年度( 　)内は2020年度）</t>
    <rPh sb="7" eb="9">
      <t>カンキョウ</t>
    </rPh>
    <rPh sb="9" eb="11">
      <t>キジュン</t>
    </rPh>
    <rPh sb="12" eb="14">
      <t>セッテイ</t>
    </rPh>
    <rPh sb="19" eb="21">
      <t>ユウガイ</t>
    </rPh>
    <rPh sb="21" eb="23">
      <t>タイキ</t>
    </rPh>
    <rPh sb="23" eb="25">
      <t>オセン</t>
    </rPh>
    <rPh sb="25" eb="27">
      <t>ブッシツ</t>
    </rPh>
    <rPh sb="27" eb="29">
      <t>チョウサ</t>
    </rPh>
    <rPh sb="29" eb="31">
      <t>ケッカ</t>
    </rPh>
    <rPh sb="36" eb="38">
      <t>ネンド</t>
    </rPh>
    <rPh sb="37" eb="38">
      <t>ド</t>
    </rPh>
    <rPh sb="38" eb="40">
      <t>ヘイネンド</t>
    </rPh>
    <rPh sb="42" eb="43">
      <t>ナイ</t>
    </rPh>
    <rPh sb="48" eb="50">
      <t>ネンド</t>
    </rPh>
    <phoneticPr fontId="21"/>
  </si>
  <si>
    <t>10.2.3　指針値が設定されている有害大気汚染物質調査結果（2021年度( 　)内は2020年度）</t>
    <rPh sb="7" eb="10">
      <t>シシンチ</t>
    </rPh>
    <rPh sb="11" eb="13">
      <t>セッテイ</t>
    </rPh>
    <rPh sb="18" eb="20">
      <t>ユウガイ</t>
    </rPh>
    <rPh sb="20" eb="22">
      <t>タイキ</t>
    </rPh>
    <rPh sb="22" eb="24">
      <t>オセン</t>
    </rPh>
    <rPh sb="24" eb="26">
      <t>ブッシツ</t>
    </rPh>
    <rPh sb="26" eb="28">
      <t>チョウサ</t>
    </rPh>
    <rPh sb="28" eb="30">
      <t>ケッカ</t>
    </rPh>
    <rPh sb="35" eb="37">
      <t>ネンド</t>
    </rPh>
    <rPh sb="36" eb="37">
      <t>ド</t>
    </rPh>
    <rPh sb="37" eb="39">
      <t>ヘイネンド</t>
    </rPh>
    <rPh sb="41" eb="42">
      <t>ナイ</t>
    </rPh>
    <rPh sb="47" eb="49">
      <t>ネンド</t>
    </rPh>
    <phoneticPr fontId="21"/>
  </si>
  <si>
    <t xml:space="preserve">    （2021年度( 　)内は2020年度）</t>
    <phoneticPr fontId="21"/>
  </si>
  <si>
    <t>2020年度全国濃度範囲</t>
    <rPh sb="4" eb="6">
      <t>ネンド</t>
    </rPh>
    <rPh sb="6" eb="8">
      <t>ゼンコク</t>
    </rPh>
    <rPh sb="8" eb="10">
      <t>ノウド</t>
    </rPh>
    <rPh sb="10" eb="12">
      <t>ハンイ</t>
    </rPh>
    <phoneticPr fontId="21"/>
  </si>
  <si>
    <t>0.016～0.72</t>
  </si>
  <si>
    <t>0.0081～3.1</t>
  </si>
  <si>
    <t>0.92～11</t>
  </si>
  <si>
    <t>0.0019～0.10</t>
  </si>
  <si>
    <t>0.19～26</t>
  </si>
  <si>
    <t>0.33～180</t>
  </si>
  <si>
    <t>10.10　ダイオキシン類対策特別措置法に基づく自主測定報告結果（2021年度）</t>
    <phoneticPr fontId="21"/>
  </si>
  <si>
    <t>0～7.2</t>
    <phoneticPr fontId="21"/>
  </si>
  <si>
    <t>0～15</t>
    <phoneticPr fontId="21"/>
  </si>
  <si>
    <t>10.9　ダイオキシン類対策特別措置法に基づく立入検査結果（2021年度）</t>
    <phoneticPr fontId="21"/>
  </si>
  <si>
    <t>10.8　ダイオキシン類対策特別措置法に基づく排出基準等（2021年度末現在）</t>
    <phoneticPr fontId="21"/>
  </si>
  <si>
    <t>10.5.1　河川におけるダイオキシン類水質・底質調査結果（2021年度）</t>
    <rPh sb="7" eb="9">
      <t>カセン</t>
    </rPh>
    <rPh sb="19" eb="20">
      <t>ルイ</t>
    </rPh>
    <rPh sb="20" eb="22">
      <t>スイシツ</t>
    </rPh>
    <rPh sb="23" eb="24">
      <t>ソコ</t>
    </rPh>
    <rPh sb="24" eb="25">
      <t>シツ</t>
    </rPh>
    <rPh sb="25" eb="27">
      <t>チョウサ</t>
    </rPh>
    <rPh sb="27" eb="29">
      <t>ケッカ</t>
    </rPh>
    <rPh sb="34" eb="36">
      <t>ネンド</t>
    </rPh>
    <phoneticPr fontId="21"/>
  </si>
  <si>
    <t>六間川</t>
    <rPh sb="0" eb="1">
      <t>ロク</t>
    </rPh>
    <rPh sb="1" eb="3">
      <t>マガワ</t>
    </rPh>
    <phoneticPr fontId="21"/>
  </si>
  <si>
    <t>古ヶ崎排水機場</t>
    <rPh sb="0" eb="3">
      <t>コガサキ</t>
    </rPh>
    <rPh sb="3" eb="6">
      <t>ハイスイキ</t>
    </rPh>
    <rPh sb="6" eb="7">
      <t>ジョウ</t>
    </rPh>
    <phoneticPr fontId="21"/>
  </si>
  <si>
    <t>真間川</t>
    <rPh sb="0" eb="2">
      <t>ママ</t>
    </rPh>
    <rPh sb="2" eb="3">
      <t>ガワ</t>
    </rPh>
    <phoneticPr fontId="21"/>
  </si>
  <si>
    <t>根元水門</t>
    <rPh sb="0" eb="2">
      <t>ネモト</t>
    </rPh>
    <rPh sb="2" eb="4">
      <t>スイモン</t>
    </rPh>
    <phoneticPr fontId="21"/>
  </si>
  <si>
    <t>－</t>
    <phoneticPr fontId="21"/>
  </si>
  <si>
    <t>神崎川</t>
    <rPh sb="0" eb="2">
      <t>カンザキ</t>
    </rPh>
    <rPh sb="2" eb="3">
      <t>カワ</t>
    </rPh>
    <phoneticPr fontId="21"/>
  </si>
  <si>
    <t>神崎橋</t>
    <rPh sb="0" eb="2">
      <t>カンザキ</t>
    </rPh>
    <rPh sb="2" eb="3">
      <t>ハシ</t>
    </rPh>
    <phoneticPr fontId="21"/>
  </si>
  <si>
    <t>八千代市</t>
    <rPh sb="0" eb="4">
      <t>ヤチヨシ</t>
    </rPh>
    <phoneticPr fontId="21"/>
  </si>
  <si>
    <t>長門川</t>
    <rPh sb="0" eb="2">
      <t>ナガト</t>
    </rPh>
    <rPh sb="2" eb="3">
      <t>カワ</t>
    </rPh>
    <phoneticPr fontId="21"/>
  </si>
  <si>
    <t>長門橋</t>
    <rPh sb="0" eb="2">
      <t>ナガト</t>
    </rPh>
    <rPh sb="2" eb="3">
      <t>ハシ</t>
    </rPh>
    <phoneticPr fontId="21"/>
  </si>
  <si>
    <t>栄町</t>
    <rPh sb="0" eb="2">
      <t>サカエマチ</t>
    </rPh>
    <phoneticPr fontId="21"/>
  </si>
  <si>
    <t>小野川</t>
    <rPh sb="0" eb="2">
      <t>オノ</t>
    </rPh>
    <rPh sb="2" eb="3">
      <t>カワ</t>
    </rPh>
    <phoneticPr fontId="21"/>
  </si>
  <si>
    <t>小野川水門</t>
    <rPh sb="0" eb="3">
      <t>オノガワ</t>
    </rPh>
    <rPh sb="3" eb="5">
      <t>スイモン</t>
    </rPh>
    <phoneticPr fontId="21"/>
  </si>
  <si>
    <t>※清水橋</t>
    <rPh sb="1" eb="3">
      <t>シミズ</t>
    </rPh>
    <rPh sb="3" eb="4">
      <t>バシ</t>
    </rPh>
    <phoneticPr fontId="21"/>
  </si>
  <si>
    <t>九十九里海域
流入河川</t>
    <rPh sb="0" eb="4">
      <t>クジュウクリ</t>
    </rPh>
    <rPh sb="4" eb="6">
      <t>カイイキ</t>
    </rPh>
    <rPh sb="7" eb="11">
      <t>リュウニュウカセン</t>
    </rPh>
    <phoneticPr fontId="21"/>
  </si>
  <si>
    <t>小池橋</t>
    <rPh sb="0" eb="2">
      <t>コイケ</t>
    </rPh>
    <rPh sb="2" eb="3">
      <t>ハシ</t>
    </rPh>
    <phoneticPr fontId="21"/>
  </si>
  <si>
    <t>芝山町</t>
    <rPh sb="0" eb="2">
      <t>シバヤマ</t>
    </rPh>
    <rPh sb="2" eb="3">
      <t>チョウ</t>
    </rPh>
    <phoneticPr fontId="21"/>
  </si>
  <si>
    <t>夷隅川</t>
    <rPh sb="0" eb="2">
      <t>イスミ</t>
    </rPh>
    <rPh sb="2" eb="3">
      <t>カワ</t>
    </rPh>
    <phoneticPr fontId="21"/>
  </si>
  <si>
    <t>増田橋</t>
    <rPh sb="0" eb="2">
      <t>マスダ</t>
    </rPh>
    <rPh sb="2" eb="3">
      <t>ハシ</t>
    </rPh>
    <phoneticPr fontId="21"/>
  </si>
  <si>
    <t>いすみ市</t>
    <rPh sb="3" eb="4">
      <t>シ</t>
    </rPh>
    <phoneticPr fontId="21"/>
  </si>
  <si>
    <t>袋倉川</t>
    <rPh sb="0" eb="1">
      <t>フクロ</t>
    </rPh>
    <rPh sb="1" eb="2">
      <t>クラ</t>
    </rPh>
    <rPh sb="2" eb="3">
      <t>カワ</t>
    </rPh>
    <phoneticPr fontId="21"/>
  </si>
  <si>
    <t>東町地先</t>
    <rPh sb="0" eb="1">
      <t>ヒガシ</t>
    </rPh>
    <rPh sb="1" eb="2">
      <t>マチ</t>
    </rPh>
    <rPh sb="2" eb="4">
      <t>チサキ</t>
    </rPh>
    <phoneticPr fontId="21"/>
  </si>
  <si>
    <t>待崎川</t>
    <rPh sb="0" eb="1">
      <t>マ</t>
    </rPh>
    <rPh sb="1" eb="2">
      <t>サキ</t>
    </rPh>
    <rPh sb="2" eb="3">
      <t>ガワ</t>
    </rPh>
    <phoneticPr fontId="21"/>
  </si>
  <si>
    <t>横渚取水口</t>
    <rPh sb="0" eb="1">
      <t>ヨコ</t>
    </rPh>
    <rPh sb="1" eb="2">
      <t>ナギサ</t>
    </rPh>
    <rPh sb="2" eb="4">
      <t>シュスイ</t>
    </rPh>
    <rPh sb="4" eb="5">
      <t>クチ</t>
    </rPh>
    <phoneticPr fontId="21"/>
  </si>
  <si>
    <t>鴨川市</t>
    <rPh sb="0" eb="2">
      <t>カモガワ</t>
    </rPh>
    <rPh sb="2" eb="3">
      <t>シ</t>
    </rPh>
    <phoneticPr fontId="21"/>
  </si>
  <si>
    <t>増間川</t>
    <rPh sb="0" eb="1">
      <t>マシ</t>
    </rPh>
    <rPh sb="1" eb="2">
      <t>マ</t>
    </rPh>
    <rPh sb="2" eb="3">
      <t>カワ</t>
    </rPh>
    <phoneticPr fontId="21"/>
  </si>
  <si>
    <t>池田橋</t>
    <rPh sb="0" eb="2">
      <t>イケダ</t>
    </rPh>
    <rPh sb="2" eb="3">
      <t>ハシ</t>
    </rPh>
    <phoneticPr fontId="21"/>
  </si>
  <si>
    <t>小糸川</t>
    <rPh sb="0" eb="2">
      <t>コイト</t>
    </rPh>
    <rPh sb="2" eb="3">
      <t>ガワ</t>
    </rPh>
    <phoneticPr fontId="21"/>
  </si>
  <si>
    <t>粟倉橋</t>
    <rPh sb="0" eb="2">
      <t>アワクラ</t>
    </rPh>
    <rPh sb="2" eb="3">
      <t>バシ</t>
    </rPh>
    <phoneticPr fontId="21"/>
  </si>
  <si>
    <t>人見橋</t>
    <rPh sb="0" eb="2">
      <t>ヒトミ</t>
    </rPh>
    <rPh sb="2" eb="3">
      <t>バシ</t>
    </rPh>
    <phoneticPr fontId="21"/>
  </si>
  <si>
    <t>矢那川</t>
    <rPh sb="0" eb="2">
      <t>ヤナ</t>
    </rPh>
    <rPh sb="2" eb="3">
      <t>ガワ</t>
    </rPh>
    <phoneticPr fontId="21"/>
  </si>
  <si>
    <t>平川橋</t>
    <rPh sb="0" eb="2">
      <t>ヒラカワ</t>
    </rPh>
    <rPh sb="2" eb="3">
      <t>バシ</t>
    </rPh>
    <phoneticPr fontId="21"/>
  </si>
  <si>
    <t>御腹川</t>
    <rPh sb="0" eb="1">
      <t>オ</t>
    </rPh>
    <rPh sb="1" eb="2">
      <t>ハラ</t>
    </rPh>
    <rPh sb="2" eb="3">
      <t>ガワ</t>
    </rPh>
    <phoneticPr fontId="21"/>
  </si>
  <si>
    <t>御腹川橋</t>
    <rPh sb="0" eb="1">
      <t>オ</t>
    </rPh>
    <rPh sb="1" eb="2">
      <t>ハラ</t>
    </rPh>
    <rPh sb="2" eb="3">
      <t>ガワ</t>
    </rPh>
    <rPh sb="3" eb="4">
      <t>ハシ</t>
    </rPh>
    <phoneticPr fontId="21"/>
  </si>
  <si>
    <t>10.5.2　湖沼におけるダイオキシン類水質・底質調査結果（2021年度）</t>
    <rPh sb="7" eb="9">
      <t>コショウ</t>
    </rPh>
    <rPh sb="19" eb="20">
      <t>ルイ</t>
    </rPh>
    <rPh sb="20" eb="22">
      <t>スイシツ</t>
    </rPh>
    <rPh sb="23" eb="24">
      <t>ソコ</t>
    </rPh>
    <rPh sb="24" eb="25">
      <t>シツ</t>
    </rPh>
    <rPh sb="25" eb="27">
      <t>チョウサ</t>
    </rPh>
    <rPh sb="27" eb="29">
      <t>ケッカ</t>
    </rPh>
    <rPh sb="34" eb="36">
      <t>ネンド</t>
    </rPh>
    <phoneticPr fontId="21"/>
  </si>
  <si>
    <t>根戸下</t>
    <rPh sb="0" eb="2">
      <t>ネド</t>
    </rPh>
    <rPh sb="2" eb="3">
      <t>シタ</t>
    </rPh>
    <phoneticPr fontId="21"/>
  </si>
  <si>
    <t>高滝ダム   貯水池</t>
    <rPh sb="0" eb="1">
      <t>タカ</t>
    </rPh>
    <rPh sb="1" eb="2">
      <t>タキ</t>
    </rPh>
    <rPh sb="7" eb="10">
      <t>チョスイチ</t>
    </rPh>
    <phoneticPr fontId="21"/>
  </si>
  <si>
    <t>坂下橋</t>
    <rPh sb="0" eb="2">
      <t>サカシタ</t>
    </rPh>
    <rPh sb="2" eb="3">
      <t>バシ</t>
    </rPh>
    <phoneticPr fontId="21"/>
  </si>
  <si>
    <t>10.5.3　海域におけるダイオキシン類水質・底質調査結果（2021年度）</t>
    <rPh sb="7" eb="9">
      <t>カイイキ</t>
    </rPh>
    <rPh sb="19" eb="20">
      <t>ルイ</t>
    </rPh>
    <rPh sb="20" eb="22">
      <t>スイシツ</t>
    </rPh>
    <rPh sb="23" eb="24">
      <t>ソコ</t>
    </rPh>
    <rPh sb="24" eb="25">
      <t>シツ</t>
    </rPh>
    <rPh sb="25" eb="27">
      <t>チョウサ</t>
    </rPh>
    <rPh sb="27" eb="29">
      <t>ケッカ</t>
    </rPh>
    <rPh sb="34" eb="36">
      <t>ネンド</t>
    </rPh>
    <phoneticPr fontId="21"/>
  </si>
  <si>
    <t>東京湾７</t>
    <rPh sb="0" eb="3">
      <t>トウキョウワン</t>
    </rPh>
    <phoneticPr fontId="21"/>
  </si>
  <si>
    <t>千葉沿岸</t>
    <rPh sb="0" eb="2">
      <t>チバ</t>
    </rPh>
    <rPh sb="2" eb="4">
      <t>エンガン</t>
    </rPh>
    <phoneticPr fontId="21"/>
  </si>
  <si>
    <t>千葉県</t>
    <phoneticPr fontId="21"/>
  </si>
  <si>
    <t>千葉３</t>
    <rPh sb="0" eb="2">
      <t>チバ</t>
    </rPh>
    <phoneticPr fontId="21"/>
  </si>
  <si>
    <t>千葉新港</t>
    <rPh sb="0" eb="2">
      <t>チバ</t>
    </rPh>
    <rPh sb="2" eb="3">
      <t>シン</t>
    </rPh>
    <rPh sb="3" eb="4">
      <t>ミナト</t>
    </rPh>
    <phoneticPr fontId="21"/>
  </si>
  <si>
    <t>東京湾(１)</t>
    <rPh sb="0" eb="3">
      <t>トウキョウワン</t>
    </rPh>
    <phoneticPr fontId="21"/>
  </si>
  <si>
    <t>東京湾１７</t>
    <rPh sb="0" eb="3">
      <t>トウキョウワン</t>
    </rPh>
    <phoneticPr fontId="21"/>
  </si>
  <si>
    <t>君津航路</t>
    <rPh sb="0" eb="2">
      <t>キミツ</t>
    </rPh>
    <rPh sb="2" eb="4">
      <t>コウロ</t>
    </rPh>
    <phoneticPr fontId="21"/>
  </si>
  <si>
    <t>東京湾８</t>
    <rPh sb="0" eb="3">
      <t>トウキョウワン</t>
    </rPh>
    <phoneticPr fontId="21"/>
  </si>
  <si>
    <t>東京湾Ｃ</t>
    <rPh sb="0" eb="3">
      <t>トウキョウワン</t>
    </rPh>
    <phoneticPr fontId="21"/>
  </si>
  <si>
    <t>東京湾中央</t>
    <rPh sb="0" eb="3">
      <t>トウキョウワン</t>
    </rPh>
    <rPh sb="3" eb="5">
      <t>チュウオウ</t>
    </rPh>
    <phoneticPr fontId="21"/>
  </si>
  <si>
    <t>東京湾２２</t>
    <rPh sb="0" eb="3">
      <t>トウキョウワン</t>
    </rPh>
    <phoneticPr fontId="21"/>
  </si>
  <si>
    <t>岩井沿岸</t>
    <rPh sb="0" eb="2">
      <t>イワイ</t>
    </rPh>
    <rPh sb="2" eb="4">
      <t>エンガン</t>
    </rPh>
    <phoneticPr fontId="21"/>
  </si>
  <si>
    <t>九十九里</t>
    <rPh sb="0" eb="4">
      <t>クジュウクリ</t>
    </rPh>
    <phoneticPr fontId="21"/>
  </si>
  <si>
    <t>太平洋１</t>
    <rPh sb="0" eb="3">
      <t>タイヘイヨウ</t>
    </rPh>
    <phoneticPr fontId="21"/>
  </si>
  <si>
    <t>銚子沿岸</t>
    <rPh sb="0" eb="2">
      <t>チョウシ</t>
    </rPh>
    <rPh sb="2" eb="4">
      <t>エンガン</t>
    </rPh>
    <phoneticPr fontId="21"/>
  </si>
  <si>
    <t>太平洋７</t>
    <rPh sb="0" eb="3">
      <t>タイヘイヨウ</t>
    </rPh>
    <phoneticPr fontId="21"/>
  </si>
  <si>
    <t>鴨川沿岸</t>
    <rPh sb="0" eb="2">
      <t>カモガワ</t>
    </rPh>
    <rPh sb="2" eb="4">
      <t>エンガン</t>
    </rPh>
    <phoneticPr fontId="21"/>
  </si>
  <si>
    <t>10.6　地下水ダイオキシン類調査結果（2021年度）</t>
    <phoneticPr fontId="21"/>
  </si>
  <si>
    <t>野田市瀬戸</t>
    <rPh sb="0" eb="3">
      <t>ノダシ</t>
    </rPh>
    <rPh sb="3" eb="5">
      <t>セト</t>
    </rPh>
    <phoneticPr fontId="54"/>
  </si>
  <si>
    <t>旭市秋田</t>
    <rPh sb="0" eb="2">
      <t>アサヒシ</t>
    </rPh>
    <rPh sb="2" eb="4">
      <t>アキタ</t>
    </rPh>
    <phoneticPr fontId="54"/>
  </si>
  <si>
    <t>我孫子市我孫子新田</t>
    <rPh sb="0" eb="4">
      <t>アビコシ</t>
    </rPh>
    <rPh sb="4" eb="7">
      <t>アビコ</t>
    </rPh>
    <rPh sb="7" eb="9">
      <t>シンデン</t>
    </rPh>
    <phoneticPr fontId="54"/>
  </si>
  <si>
    <t>浦安市当代島</t>
    <rPh sb="0" eb="3">
      <t>ウラヤスシ</t>
    </rPh>
    <phoneticPr fontId="54"/>
  </si>
  <si>
    <t>白井市神々廻</t>
    <rPh sb="0" eb="3">
      <t>シロイシ</t>
    </rPh>
    <rPh sb="3" eb="6">
      <t>シシバ</t>
    </rPh>
    <phoneticPr fontId="54"/>
  </si>
  <si>
    <t>山武市木原</t>
    <rPh sb="0" eb="2">
      <t>サンブ</t>
    </rPh>
    <rPh sb="2" eb="3">
      <t>シ</t>
    </rPh>
    <rPh sb="3" eb="5">
      <t>キハラ</t>
    </rPh>
    <phoneticPr fontId="54"/>
  </si>
  <si>
    <t>栄町酒直</t>
    <rPh sb="0" eb="2">
      <t>サカエマチ</t>
    </rPh>
    <rPh sb="2" eb="3">
      <t>サケ</t>
    </rPh>
    <rPh sb="3" eb="4">
      <t>ナオ</t>
    </rPh>
    <phoneticPr fontId="54"/>
  </si>
  <si>
    <t>九十九里町片貝</t>
    <rPh sb="0" eb="5">
      <t>クジュウクリマチ</t>
    </rPh>
    <rPh sb="5" eb="7">
      <t>カタガイ</t>
    </rPh>
    <phoneticPr fontId="54"/>
  </si>
  <si>
    <t>長生村金田</t>
    <rPh sb="0" eb="3">
      <t>チョウセイソン</t>
    </rPh>
    <rPh sb="3" eb="4">
      <t>カネ</t>
    </rPh>
    <rPh sb="4" eb="5">
      <t>タ</t>
    </rPh>
    <phoneticPr fontId="54"/>
  </si>
  <si>
    <t>御宿町実谷</t>
    <rPh sb="0" eb="3">
      <t>オンジュクマチ</t>
    </rPh>
    <rPh sb="3" eb="4">
      <t>ジツ</t>
    </rPh>
    <rPh sb="4" eb="5">
      <t>タニ</t>
    </rPh>
    <phoneticPr fontId="54"/>
  </si>
  <si>
    <t>千葉市若葉区桜木3丁目</t>
  </si>
  <si>
    <t>千葉市緑区おゆみ野南4丁目</t>
  </si>
  <si>
    <t>船橋市二和西４丁目</t>
    <rPh sb="0" eb="3">
      <t>フナバシシ</t>
    </rPh>
    <rPh sb="3" eb="5">
      <t>フタワ</t>
    </rPh>
    <rPh sb="5" eb="6">
      <t>ニシ</t>
    </rPh>
    <rPh sb="7" eb="9">
      <t>チョウメ</t>
    </rPh>
    <phoneticPr fontId="3"/>
  </si>
  <si>
    <t>柏市大室</t>
  </si>
  <si>
    <t>松戸市紙敷</t>
  </si>
  <si>
    <t>松戸市栄町6丁目</t>
  </si>
  <si>
    <t>成田市新妻</t>
    <rPh sb="0" eb="3">
      <t>ナリタシ</t>
    </rPh>
    <rPh sb="3" eb="5">
      <t>ニッツマ</t>
    </rPh>
    <phoneticPr fontId="3"/>
  </si>
  <si>
    <t>成田市駒井野</t>
    <rPh sb="0" eb="3">
      <t>ナリタシ</t>
    </rPh>
    <rPh sb="3" eb="4">
      <t>コマ</t>
    </rPh>
    <rPh sb="4" eb="5">
      <t>イ</t>
    </rPh>
    <rPh sb="5" eb="6">
      <t>ノ</t>
    </rPh>
    <phoneticPr fontId="3"/>
  </si>
  <si>
    <t>成田市大菅</t>
    <rPh sb="0" eb="3">
      <t>ナリタシ</t>
    </rPh>
    <rPh sb="3" eb="5">
      <t>オオスガ</t>
    </rPh>
    <phoneticPr fontId="3"/>
  </si>
  <si>
    <t>10.7　土壌ダイオキシン類調査結果（2021年度）</t>
    <phoneticPr fontId="21"/>
  </si>
  <si>
    <t>鎌ケ谷市手通公園</t>
  </si>
  <si>
    <t>流山市立常盤松中学校</t>
  </si>
  <si>
    <t>長南町陸上競技場</t>
  </si>
  <si>
    <t>いすみ市古沢公園</t>
  </si>
  <si>
    <t>鋸南町旧佐久間小学校校庭</t>
  </si>
  <si>
    <t>袖ケ浦市立蔵波小学校</t>
  </si>
  <si>
    <t>成田市高岡運動施設</t>
  </si>
  <si>
    <t>東庄町立東庄中学校</t>
  </si>
  <si>
    <t>山武市松尾運動公園野球場</t>
  </si>
  <si>
    <t>白子町県立九十九里自然公園</t>
  </si>
  <si>
    <t>千葉市立桜木小学校</t>
    <rPh sb="0" eb="4">
      <t>チバシリツ</t>
    </rPh>
    <rPh sb="4" eb="9">
      <t>サクラギショウガッコウ</t>
    </rPh>
    <phoneticPr fontId="54"/>
  </si>
  <si>
    <t>千葉市立土気南小学校</t>
    <rPh sb="0" eb="4">
      <t>チバシリツ</t>
    </rPh>
    <rPh sb="4" eb="6">
      <t>トケ</t>
    </rPh>
    <rPh sb="6" eb="7">
      <t>ミナミ</t>
    </rPh>
    <rPh sb="7" eb="10">
      <t>ショウガッコウ</t>
    </rPh>
    <phoneticPr fontId="54"/>
  </si>
  <si>
    <t>船橋市立三咲小学校</t>
    <rPh sb="0" eb="4">
      <t>フナバシシリツ</t>
    </rPh>
    <rPh sb="4" eb="6">
      <t>ミサキ</t>
    </rPh>
    <rPh sb="6" eb="9">
      <t>ショウガッコウ</t>
    </rPh>
    <phoneticPr fontId="54"/>
  </si>
  <si>
    <t>柏市立大津ケ丘第二小学校</t>
  </si>
  <si>
    <t>柏市立富勢小学校</t>
  </si>
  <si>
    <t>市川市国府台スポーツセンター</t>
    <rPh sb="0" eb="3">
      <t>イチカワシ</t>
    </rPh>
    <phoneticPr fontId="3"/>
  </si>
  <si>
    <t>成田市八生第1スポーツ広場</t>
    <rPh sb="0" eb="3">
      <t>ナリタシ</t>
    </rPh>
    <rPh sb="3" eb="5">
      <t>ハブ</t>
    </rPh>
    <rPh sb="5" eb="6">
      <t>ダイ</t>
    </rPh>
    <rPh sb="11" eb="13">
      <t>ヒロバ</t>
    </rPh>
    <phoneticPr fontId="54"/>
  </si>
  <si>
    <t>成田市吉岡第三街区公園</t>
    <rPh sb="0" eb="3">
      <t>ナリタシ</t>
    </rPh>
    <rPh sb="3" eb="5">
      <t>ヨシオカ</t>
    </rPh>
    <rPh sb="5" eb="7">
      <t>ダイサン</t>
    </rPh>
    <rPh sb="7" eb="9">
      <t>ガイク</t>
    </rPh>
    <rPh sb="9" eb="11">
      <t>コウエン</t>
    </rPh>
    <phoneticPr fontId="54"/>
  </si>
  <si>
    <t>成田市立遠山中学校</t>
    <rPh sb="0" eb="4">
      <t>ナリタシリツ</t>
    </rPh>
    <rPh sb="4" eb="6">
      <t>トオヤマ</t>
    </rPh>
    <rPh sb="6" eb="7">
      <t>チュウ</t>
    </rPh>
    <phoneticPr fontId="54"/>
  </si>
  <si>
    <t>旭市中央児童公園</t>
    <rPh sb="2" eb="4">
      <t>チュウオウ</t>
    </rPh>
    <phoneticPr fontId="3"/>
  </si>
  <si>
    <t>習志野市香澄2号児童公園　</t>
    <rPh sb="0" eb="4">
      <t>ナラシノシ</t>
    </rPh>
    <phoneticPr fontId="3"/>
  </si>
  <si>
    <t>八千代市立八千代台東小学校</t>
    <rPh sb="0" eb="5">
      <t>ヤチヨシリツ</t>
    </rPh>
    <rPh sb="5" eb="9">
      <t>ヤチヨダイ</t>
    </rPh>
    <rPh sb="9" eb="13">
      <t>ヒガシショウガッコウ</t>
    </rPh>
    <phoneticPr fontId="54"/>
  </si>
  <si>
    <t>匝瑳市椿海公園</t>
    <rPh sb="0" eb="3">
      <t>ソウサシ</t>
    </rPh>
    <rPh sb="3" eb="7">
      <t>チンカイコウエン</t>
    </rPh>
    <phoneticPr fontId="54"/>
  </si>
  <si>
    <t>匝瑳市のさかふれあいスポーツランド</t>
    <rPh sb="0" eb="3">
      <t>ソウサシ</t>
    </rPh>
    <phoneticPr fontId="3"/>
  </si>
  <si>
    <t xml:space="preserve">鎌ケ谷市市制記念公園 </t>
  </si>
  <si>
    <t>流山市ほっとプラザ下花輪多目的広場</t>
  </si>
  <si>
    <t>いすみ市旧いすみ市立千町小学校</t>
  </si>
  <si>
    <t>袖ケ浦市長浦拓１号緑地</t>
  </si>
  <si>
    <t>袖ヶ浦市北袖３号緑地</t>
  </si>
  <si>
    <t>成田市中郷スポーツ広場</t>
  </si>
  <si>
    <t>成田市成田クリーンヒル多目的広場</t>
  </si>
  <si>
    <t>東庄町旧神代小学校</t>
  </si>
  <si>
    <t>山武市金尾共同利用施設（隣接地）</t>
  </si>
  <si>
    <t>0.0～2.0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</si>
</sst>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176" formatCode="0.000"/>
    <numFmt numFmtId="177" formatCode="0.0"/>
    <numFmt numFmtId="178" formatCode="0.00_ "/>
    <numFmt numFmtId="179" formatCode="0.0_ "/>
    <numFmt numFmtId="180" formatCode="0.0_);[Red]\(0.0\)"/>
    <numFmt numFmtId="181" formatCode="0.00_);[Red]\(0.00\)"/>
    <numFmt numFmtId="182" formatCode="0.000_);[Red]\(0.000\)"/>
    <numFmt numFmtId="183" formatCode="0_);\(0\)"/>
    <numFmt numFmtId="184" formatCode="0.0_);\(0.0\)"/>
    <numFmt numFmtId="185" formatCode="\(##\)"/>
    <numFmt numFmtId="186" formatCode="\(##.0\)"/>
    <numFmt numFmtId="187" formatCode="0.00_);\(0.00\)"/>
    <numFmt numFmtId="188" formatCode="\(0##.00\)"/>
    <numFmt numFmtId="189" formatCode="0.000_);\(0.000\)"/>
    <numFmt numFmtId="190" formatCode="0.000_ "/>
    <numFmt numFmtId="191" formatCode="0_);[Red]\(0\)"/>
    <numFmt numFmtId="192" formatCode="\(0##.000\)"/>
    <numFmt numFmtId="193" formatCode="0.0000"/>
    <numFmt numFmtId="194" formatCode="0_ "/>
    <numFmt numFmtId="195" formatCode="0.????"/>
    <numFmt numFmtId="196" formatCode="0.0000_ "/>
    <numFmt numFmtId="197" formatCode="0.0000_);[Red]\(0.0000\)"/>
    <numFmt numFmtId="198" formatCode="#,##0&quot;水域&quot;"/>
    <numFmt numFmtId="199" formatCode="0&quot;地点&quot;"/>
    <numFmt numFmtId="200" formatCode="0.000??"/>
    <numFmt numFmtId="201" formatCode="#,##0.0;[Red]\-#,##0.0"/>
  </numFmts>
  <fonts count="5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1"/>
      <name val="ＭＳ ゴシック"/>
      <family val="3"/>
      <charset val="128"/>
    </font>
    <font>
      <sz val="11"/>
      <color indexed="8"/>
      <name val="ＭＳ ゴシック"/>
      <family val="3"/>
      <charset val="128"/>
    </font>
    <font>
      <sz val="13"/>
      <color indexed="8"/>
      <name val="ＭＳ ゴシック"/>
      <family val="3"/>
      <charset val="128"/>
    </font>
    <font>
      <sz val="11"/>
      <name val="ＭＳ 明朝"/>
      <family val="1"/>
      <charset val="128"/>
    </font>
    <font>
      <sz val="12"/>
      <name val="ＭＳ 明朝"/>
      <family val="1"/>
      <charset val="128"/>
    </font>
    <font>
      <sz val="12"/>
      <color theme="1"/>
      <name val="ＭＳ 明朝"/>
      <family val="1"/>
      <charset val="128"/>
    </font>
    <font>
      <sz val="13"/>
      <name val="ＭＳ ゴシック"/>
      <family val="3"/>
      <charset val="128"/>
    </font>
    <font>
      <sz val="11"/>
      <name val="ＭＳ Ｐゴシック"/>
      <family val="2"/>
      <charset val="128"/>
      <scheme val="minor"/>
    </font>
    <font>
      <sz val="13"/>
      <name val="ＭＳ Ｐゴシック"/>
      <family val="3"/>
      <charset val="128"/>
    </font>
    <font>
      <sz val="10"/>
      <name val="ＭＳ 明朝"/>
      <family val="1"/>
      <charset val="128"/>
    </font>
    <font>
      <vertAlign val="superscript"/>
      <sz val="10"/>
      <name val="ＭＳ 明朝"/>
      <family val="1"/>
      <charset val="128"/>
    </font>
    <font>
      <sz val="6"/>
      <name val="ＭＳ Ｐ明朝"/>
      <family val="1"/>
      <charset val="128"/>
    </font>
    <font>
      <sz val="6"/>
      <name val="ＭＳ Ｐゴシック"/>
      <family val="2"/>
      <charset val="128"/>
      <scheme val="minor"/>
    </font>
    <font>
      <b/>
      <sz val="12"/>
      <name val="ＭＳ ゴシック"/>
      <family val="3"/>
      <charset val="128"/>
    </font>
    <font>
      <sz val="12"/>
      <name val="ＭＳ ゴシック"/>
      <family val="3"/>
      <charset val="128"/>
    </font>
    <font>
      <sz val="8"/>
      <name val="ＭＳ 明朝"/>
      <family val="1"/>
      <charset val="128"/>
    </font>
    <font>
      <sz val="10"/>
      <name val="Century"/>
      <family val="1"/>
    </font>
    <font>
      <b/>
      <sz val="11"/>
      <name val="ＭＳ ゴシック"/>
      <family val="3"/>
      <charset val="128"/>
    </font>
    <font>
      <sz val="9"/>
      <name val="ＭＳ 明朝"/>
      <family val="1"/>
      <charset val="128"/>
    </font>
    <font>
      <sz val="6"/>
      <name val="ＭＳ ゴシック"/>
      <family val="3"/>
      <charset val="128"/>
    </font>
    <font>
      <sz val="10"/>
      <name val="ＭＳ ゴシック"/>
      <family val="3"/>
      <charset val="128"/>
    </font>
    <font>
      <sz val="11"/>
      <color theme="1"/>
      <name val="ＭＳ Ｐゴシック"/>
      <family val="3"/>
      <charset val="128"/>
      <scheme val="minor"/>
    </font>
    <font>
      <sz val="13.5"/>
      <name val="ＭＳ ゴシック"/>
      <family val="3"/>
      <charset val="128"/>
    </font>
    <font>
      <sz val="6"/>
      <color rgb="FFFF0000"/>
      <name val="ＭＳ Ｐゴシック"/>
      <family val="3"/>
      <charset val="128"/>
    </font>
    <font>
      <sz val="8"/>
      <color rgb="FFFF0000"/>
      <name val="ＭＳ Ｐゴシック"/>
      <family val="3"/>
      <charset val="128"/>
    </font>
    <font>
      <sz val="11"/>
      <color rgb="FFFF0000"/>
      <name val="ＭＳ Ｐゴシック"/>
      <family val="3"/>
      <charset val="128"/>
    </font>
    <font>
      <sz val="10"/>
      <name val="ＭＳ Ｐゴシック"/>
      <family val="3"/>
      <charset val="128"/>
    </font>
    <font>
      <sz val="10.5"/>
      <color rgb="FF000000"/>
      <name val="ＭＳ 明朝"/>
      <family val="1"/>
      <charset val="128"/>
    </font>
    <font>
      <sz val="10"/>
      <color indexed="8"/>
      <name val="ＭＳ ゴシック"/>
      <family val="3"/>
      <charset val="128"/>
    </font>
    <font>
      <sz val="11"/>
      <color theme="1"/>
      <name val="ＭＳ ゴシック"/>
      <family val="3"/>
      <charset val="128"/>
    </font>
    <font>
      <sz val="12"/>
      <color theme="1"/>
      <name val="ＭＳ ゴシック"/>
      <family val="3"/>
      <charset val="128"/>
    </font>
    <font>
      <sz val="12"/>
      <color indexed="8"/>
      <name val="ＭＳ ゴシック"/>
      <family val="3"/>
      <charset val="128"/>
    </font>
    <font>
      <sz val="11"/>
      <color indexed="8"/>
      <name val="ＭＳ Ｐゴシック"/>
      <family val="3"/>
      <charset val="128"/>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0.14999847407452621"/>
        <bgColor indexed="64"/>
      </patternFill>
    </fill>
    <fill>
      <patternFill patternType="solid">
        <fgColor theme="0"/>
        <bgColor indexed="64"/>
      </patternFill>
    </fill>
    <fill>
      <patternFill patternType="solid">
        <fgColor rgb="FFCCCCCC"/>
        <bgColor indexed="64"/>
      </patternFill>
    </fill>
    <fill>
      <patternFill patternType="solid">
        <fgColor rgb="FFE7E6E6"/>
        <bgColor indexed="64"/>
      </patternFill>
    </fill>
    <fill>
      <patternFill patternType="solid">
        <fgColor rgb="FFD9D9D9"/>
        <bgColor indexed="64"/>
      </patternFill>
    </fill>
  </fills>
  <borders count="15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hair">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hair">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hair">
        <color indexed="64"/>
      </left>
      <right/>
      <top style="medium">
        <color indexed="64"/>
      </top>
      <bottom style="thin">
        <color indexed="64"/>
      </bottom>
      <diagonal/>
    </border>
    <border>
      <left style="thin">
        <color indexed="64"/>
      </left>
      <right/>
      <top style="thin">
        <color indexed="64"/>
      </top>
      <bottom style="double">
        <color indexed="64"/>
      </bottom>
      <diagonal/>
    </border>
    <border>
      <left style="thin">
        <color indexed="64"/>
      </left>
      <right style="hair">
        <color indexed="64"/>
      </right>
      <top style="medium">
        <color indexed="64"/>
      </top>
      <bottom style="thin">
        <color indexed="64"/>
      </bottom>
      <diagonal/>
    </border>
    <border>
      <left/>
      <right style="thin">
        <color indexed="64"/>
      </right>
      <top style="thin">
        <color indexed="64"/>
      </top>
      <bottom style="double">
        <color indexed="64"/>
      </bottom>
      <diagonal/>
    </border>
    <border>
      <left style="hair">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double">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double">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double">
        <color indexed="64"/>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double">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medium">
        <color indexed="64"/>
      </left>
      <right style="thin">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style="double">
        <color indexed="64"/>
      </right>
      <top style="dotted">
        <color indexed="64"/>
      </top>
      <bottom/>
      <diagonal/>
    </border>
    <border>
      <left/>
      <right/>
      <top style="dotted">
        <color indexed="64"/>
      </top>
      <bottom/>
      <diagonal/>
    </border>
    <border>
      <left style="thin">
        <color indexed="64"/>
      </left>
      <right/>
      <top style="dotted">
        <color indexed="64"/>
      </top>
      <bottom/>
      <diagonal/>
    </border>
    <border>
      <left style="thin">
        <color indexed="64"/>
      </left>
      <right style="medium">
        <color indexed="64"/>
      </right>
      <top style="dotted">
        <color indexed="64"/>
      </top>
      <bottom/>
      <diagonal/>
    </border>
    <border>
      <left style="thin">
        <color indexed="64"/>
      </left>
      <right style="double">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double">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hair">
        <color theme="0"/>
      </right>
      <top style="medium">
        <color indexed="64"/>
      </top>
      <bottom style="medium">
        <color indexed="64"/>
      </bottom>
      <diagonal/>
    </border>
    <border>
      <left style="hair">
        <color theme="0"/>
      </left>
      <right style="hair">
        <color theme="0"/>
      </right>
      <top style="medium">
        <color indexed="64"/>
      </top>
      <bottom style="medium">
        <color indexed="64"/>
      </bottom>
      <diagonal/>
    </border>
    <border>
      <left style="hair">
        <color theme="0"/>
      </left>
      <right style="thin">
        <color indexed="64"/>
      </right>
      <top style="medium">
        <color indexed="64"/>
      </top>
      <bottom style="medium">
        <color indexed="64"/>
      </bottom>
      <diagonal/>
    </border>
    <border>
      <left style="thin">
        <color indexed="64"/>
      </left>
      <right style="thin">
        <color theme="0"/>
      </right>
      <top style="medium">
        <color indexed="64"/>
      </top>
      <bottom style="medium">
        <color indexed="64"/>
      </bottom>
      <diagonal/>
    </border>
    <border>
      <left style="thin">
        <color theme="0"/>
      </left>
      <right style="thin">
        <color theme="0"/>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
      <left style="hair">
        <color indexed="64"/>
      </left>
      <right style="double">
        <color indexed="64"/>
      </right>
      <top style="double">
        <color indexed="64"/>
      </top>
      <bottom style="thin">
        <color indexed="64"/>
      </bottom>
      <diagonal/>
    </border>
    <border>
      <left/>
      <right style="thin">
        <color indexed="64"/>
      </right>
      <top style="double">
        <color indexed="64"/>
      </top>
      <bottom style="thin">
        <color indexed="8"/>
      </bottom>
      <diagonal/>
    </border>
    <border>
      <left style="hair">
        <color indexed="64"/>
      </left>
      <right style="double">
        <color indexed="64"/>
      </right>
      <top style="thin">
        <color indexed="64"/>
      </top>
      <bottom/>
      <diagonal/>
    </border>
    <border>
      <left/>
      <right style="thin">
        <color indexed="64"/>
      </right>
      <top style="thin">
        <color indexed="8"/>
      </top>
      <bottom style="thin">
        <color indexed="8"/>
      </bottom>
      <diagonal/>
    </border>
    <border>
      <left style="medium">
        <color indexed="64"/>
      </left>
      <right style="thin">
        <color indexed="8"/>
      </right>
      <top style="thin">
        <color indexed="64"/>
      </top>
      <bottom/>
      <diagonal/>
    </border>
    <border>
      <left style="thin">
        <color indexed="8"/>
      </left>
      <right style="thin">
        <color indexed="64"/>
      </right>
      <top style="thin">
        <color indexed="64"/>
      </top>
      <bottom/>
      <diagonal/>
    </border>
    <border>
      <left style="medium">
        <color indexed="64"/>
      </left>
      <right style="thin">
        <color indexed="8"/>
      </right>
      <top/>
      <bottom/>
      <diagonal/>
    </border>
    <border>
      <left style="thin">
        <color indexed="8"/>
      </left>
      <right style="thin">
        <color indexed="64"/>
      </right>
      <top/>
      <bottom style="thin">
        <color indexed="64"/>
      </bottom>
      <diagonal/>
    </border>
    <border>
      <left style="hair">
        <color indexed="64"/>
      </left>
      <right style="double">
        <color indexed="64"/>
      </right>
      <top style="thin">
        <color indexed="64"/>
      </top>
      <bottom style="thin">
        <color indexed="64"/>
      </bottom>
      <diagonal/>
    </border>
    <border>
      <left/>
      <right style="double">
        <color indexed="64"/>
      </right>
      <top style="medium">
        <color indexed="64"/>
      </top>
      <bottom style="medium">
        <color indexed="64"/>
      </bottom>
      <diagonal/>
    </border>
    <border>
      <left style="double">
        <color indexed="64"/>
      </left>
      <right style="mediumDashDotDot">
        <color theme="0"/>
      </right>
      <top style="medium">
        <color indexed="64"/>
      </top>
      <bottom style="medium">
        <color indexed="64"/>
      </bottom>
      <diagonal/>
    </border>
    <border>
      <left style="mediumDashDotDot">
        <color theme="0"/>
      </left>
      <right style="mediumDashDotDot">
        <color theme="0"/>
      </right>
      <top style="medium">
        <color indexed="64"/>
      </top>
      <bottom style="medium">
        <color indexed="64"/>
      </bottom>
      <diagonal/>
    </border>
    <border>
      <left style="mediumDashDotDot">
        <color theme="0"/>
      </left>
      <right style="thin">
        <color indexed="64"/>
      </right>
      <top style="medium">
        <color indexed="64"/>
      </top>
      <bottom style="medium">
        <color indexed="64"/>
      </bottom>
      <diagonal/>
    </border>
    <border>
      <left style="thin">
        <color indexed="64"/>
      </left>
      <right style="mediumDashDotDot">
        <color theme="0"/>
      </right>
      <top style="medium">
        <color indexed="64"/>
      </top>
      <bottom style="medium">
        <color indexed="64"/>
      </bottom>
      <diagonal/>
    </border>
    <border>
      <left style="mediumDashDotDot">
        <color theme="0"/>
      </left>
      <right style="medium">
        <color indexed="64"/>
      </right>
      <top style="medium">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top style="medium">
        <color indexed="64"/>
      </top>
      <bottom/>
      <diagonal/>
    </border>
    <border>
      <left style="medium">
        <color indexed="64"/>
      </left>
      <right style="medium">
        <color indexed="64"/>
      </right>
      <top style="hair">
        <color indexed="64"/>
      </top>
      <bottom style="thin">
        <color indexed="64"/>
      </bottom>
      <diagonal/>
    </border>
    <border>
      <left style="medium">
        <color indexed="64"/>
      </left>
      <right/>
      <top/>
      <bottom style="double">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8"/>
      </left>
      <right style="thin">
        <color indexed="64"/>
      </right>
      <top/>
      <bottom/>
      <diagonal/>
    </border>
    <border>
      <left/>
      <right style="thin">
        <color indexed="64"/>
      </right>
      <top style="thin">
        <color indexed="64"/>
      </top>
      <bottom style="thin">
        <color indexed="8"/>
      </bottom>
      <diagonal/>
    </border>
    <border>
      <left style="double">
        <color indexed="64"/>
      </left>
      <right style="thin">
        <color indexed="64"/>
      </right>
      <top/>
      <bottom style="medium">
        <color indexed="64"/>
      </bottom>
      <diagonal/>
    </border>
  </borders>
  <cellStyleXfs count="56">
    <xf numFmtId="0" fontId="0"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0" fontId="4"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38" fontId="3" fillId="0" borderId="0" applyFon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4" fillId="0" borderId="0">
      <alignment vertical="center"/>
    </xf>
    <xf numFmtId="0" fontId="20" fillId="4" borderId="0" applyNumberFormat="0" applyBorder="0" applyAlignment="0" applyProtection="0">
      <alignment vertical="center"/>
    </xf>
    <xf numFmtId="0" fontId="4" fillId="0" borderId="0">
      <alignment vertical="center"/>
    </xf>
    <xf numFmtId="0" fontId="2" fillId="0" borderId="0">
      <alignment vertical="center"/>
    </xf>
    <xf numFmtId="0" fontId="3" fillId="0" borderId="0"/>
    <xf numFmtId="0" fontId="2" fillId="0" borderId="0">
      <alignment vertical="center"/>
    </xf>
    <xf numFmtId="0" fontId="22" fillId="0" borderId="0"/>
    <xf numFmtId="0" fontId="42" fillId="0" borderId="0">
      <alignment vertical="center"/>
    </xf>
    <xf numFmtId="0" fontId="43" fillId="0" borderId="0">
      <alignment vertical="center"/>
    </xf>
    <xf numFmtId="0" fontId="3" fillId="0" borderId="0">
      <alignment vertical="center"/>
    </xf>
    <xf numFmtId="0" fontId="3" fillId="0" borderId="0"/>
    <xf numFmtId="0" fontId="42" fillId="0" borderId="0">
      <alignment vertical="center"/>
    </xf>
    <xf numFmtId="38" fontId="1" fillId="0" borderId="0" applyFont="0" applyFill="0" applyBorder="0" applyAlignment="0" applyProtection="0">
      <alignment vertical="center"/>
    </xf>
    <xf numFmtId="0" fontId="1" fillId="0" borderId="0">
      <alignment vertical="center"/>
    </xf>
  </cellStyleXfs>
  <cellXfs count="560">
    <xf numFmtId="0" fontId="0" fillId="0" borderId="0" xfId="0">
      <alignment vertical="center"/>
    </xf>
    <xf numFmtId="0" fontId="23" fillId="0" borderId="0" xfId="44" applyFont="1">
      <alignment vertical="center"/>
    </xf>
    <xf numFmtId="0" fontId="25" fillId="0" borderId="0" xfId="0" applyFont="1">
      <alignment vertical="center"/>
    </xf>
    <xf numFmtId="0" fontId="23" fillId="0" borderId="0" xfId="44" applyFont="1" applyAlignment="1">
      <alignment horizontal="left" vertical="center"/>
    </xf>
    <xf numFmtId="0" fontId="25" fillId="0" borderId="22" xfId="0" applyFont="1" applyBorder="1" applyAlignment="1">
      <alignment horizontal="center" vertical="center"/>
    </xf>
    <xf numFmtId="0" fontId="28" fillId="0" borderId="0" xfId="0" applyFont="1">
      <alignment vertical="center"/>
    </xf>
    <xf numFmtId="0" fontId="29" fillId="0" borderId="0" xfId="45" applyFont="1">
      <alignment vertical="center"/>
    </xf>
    <xf numFmtId="0" fontId="30" fillId="0" borderId="0" xfId="0" applyFont="1" applyAlignment="1">
      <alignment vertical="top"/>
    </xf>
    <xf numFmtId="0" fontId="35" fillId="0" borderId="0" xfId="0" applyFont="1" applyAlignment="1">
      <alignment horizontal="left" vertical="center"/>
    </xf>
    <xf numFmtId="0" fontId="36" fillId="25" borderId="0" xfId="0" applyFont="1" applyFill="1">
      <alignment vertical="center"/>
    </xf>
    <xf numFmtId="183" fontId="25" fillId="0" borderId="50" xfId="0" applyNumberFormat="1" applyFont="1" applyBorder="1" applyAlignment="1">
      <alignment horizontal="center" vertical="center" wrapText="1"/>
    </xf>
    <xf numFmtId="184" fontId="25" fillId="0" borderId="50" xfId="0" applyNumberFormat="1" applyFont="1" applyBorder="1" applyAlignment="1">
      <alignment horizontal="center" vertical="center" wrapText="1"/>
    </xf>
    <xf numFmtId="0" fontId="25" fillId="0" borderId="51" xfId="0" applyFont="1" applyBorder="1" applyAlignment="1">
      <alignment horizontal="right" vertical="center" wrapText="1"/>
    </xf>
    <xf numFmtId="0" fontId="25" fillId="0" borderId="52" xfId="0" applyFont="1" applyBorder="1" applyAlignment="1">
      <alignment horizontal="right" vertical="center" wrapText="1"/>
    </xf>
    <xf numFmtId="0" fontId="25" fillId="0" borderId="0" xfId="0" applyFont="1" applyAlignment="1">
      <alignment horizontal="center" vertical="center" wrapText="1"/>
    </xf>
    <xf numFmtId="177" fontId="25" fillId="0" borderId="52" xfId="0" applyNumberFormat="1" applyFont="1" applyBorder="1" applyAlignment="1">
      <alignment horizontal="justify" vertical="center" wrapText="1"/>
    </xf>
    <xf numFmtId="0" fontId="25" fillId="0" borderId="50" xfId="0" applyFont="1" applyBorder="1" applyAlignment="1">
      <alignment horizontal="justify" vertical="center" wrapText="1"/>
    </xf>
    <xf numFmtId="185" fontId="25" fillId="0" borderId="43" xfId="0" applyNumberFormat="1" applyFont="1" applyBorder="1" applyAlignment="1">
      <alignment horizontal="center" vertical="center" wrapText="1"/>
    </xf>
    <xf numFmtId="186" fontId="25" fillId="0" borderId="43" xfId="0" applyNumberFormat="1" applyFont="1" applyBorder="1" applyAlignment="1">
      <alignment horizontal="center" vertical="center" wrapText="1"/>
    </xf>
    <xf numFmtId="0" fontId="25" fillId="0" borderId="0" xfId="0" applyFont="1" applyAlignment="1">
      <alignment horizontal="right" vertical="center" wrapText="1"/>
    </xf>
    <xf numFmtId="184" fontId="25" fillId="0" borderId="54" xfId="0" applyNumberFormat="1" applyFont="1" applyBorder="1" applyAlignment="1">
      <alignment horizontal="center" vertical="center" wrapText="1"/>
    </xf>
    <xf numFmtId="184" fontId="25" fillId="0" borderId="54" xfId="0" applyNumberFormat="1" applyFont="1" applyBorder="1" applyAlignment="1">
      <alignment horizontal="left" vertical="center" wrapText="1"/>
    </xf>
    <xf numFmtId="0" fontId="25" fillId="0" borderId="43" xfId="0" applyFont="1" applyBorder="1" applyAlignment="1">
      <alignment horizontal="justify" vertical="center" wrapText="1"/>
    </xf>
    <xf numFmtId="183" fontId="25" fillId="0" borderId="43" xfId="0" applyNumberFormat="1" applyFont="1" applyBorder="1" applyAlignment="1">
      <alignment horizontal="center" vertical="center" wrapText="1"/>
    </xf>
    <xf numFmtId="187" fontId="25" fillId="0" borderId="50" xfId="0" applyNumberFormat="1" applyFont="1" applyBorder="1" applyAlignment="1">
      <alignment horizontal="center" vertical="center" wrapText="1"/>
    </xf>
    <xf numFmtId="2" fontId="25" fillId="0" borderId="52" xfId="0" applyNumberFormat="1" applyFont="1" applyBorder="1" applyAlignment="1">
      <alignment horizontal="justify" vertical="center" wrapText="1"/>
    </xf>
    <xf numFmtId="183" fontId="25" fillId="0" borderId="50" xfId="0" quotePrefix="1" applyNumberFormat="1" applyFont="1" applyBorder="1" applyAlignment="1">
      <alignment horizontal="center" vertical="center" wrapText="1"/>
    </xf>
    <xf numFmtId="188" fontId="25" fillId="0" borderId="43" xfId="0" applyNumberFormat="1" applyFont="1" applyBorder="1" applyAlignment="1">
      <alignment horizontal="center" vertical="center" wrapText="1"/>
    </xf>
    <xf numFmtId="0" fontId="25" fillId="0" borderId="54" xfId="0" applyFont="1" applyBorder="1" applyAlignment="1">
      <alignment horizontal="right" vertical="center" wrapText="1"/>
    </xf>
    <xf numFmtId="0" fontId="25" fillId="0" borderId="54" xfId="0" applyFont="1" applyBorder="1" applyAlignment="1">
      <alignment horizontal="center" vertical="center" wrapText="1"/>
    </xf>
    <xf numFmtId="178" fontId="25" fillId="0" borderId="0" xfId="0" applyNumberFormat="1" applyFont="1" applyAlignment="1">
      <alignment horizontal="justify" vertical="center" wrapText="1"/>
    </xf>
    <xf numFmtId="189" fontId="25" fillId="0" borderId="50" xfId="0" applyNumberFormat="1" applyFont="1" applyBorder="1" applyAlignment="1">
      <alignment horizontal="center" vertical="center" wrapText="1"/>
    </xf>
    <xf numFmtId="190" fontId="25" fillId="0" borderId="52" xfId="0" applyNumberFormat="1" applyFont="1" applyBorder="1" applyAlignment="1">
      <alignment horizontal="right" vertical="center" wrapText="1"/>
    </xf>
    <xf numFmtId="0" fontId="25" fillId="0" borderId="52" xfId="0" applyFont="1" applyBorder="1" applyAlignment="1">
      <alignment horizontal="justify" vertical="center" wrapText="1"/>
    </xf>
    <xf numFmtId="190" fontId="25" fillId="0" borderId="0" xfId="0" applyNumberFormat="1" applyFont="1" applyAlignment="1">
      <alignment horizontal="right" vertical="center" wrapText="1"/>
    </xf>
    <xf numFmtId="181" fontId="25" fillId="0" borderId="0" xfId="0" applyNumberFormat="1" applyFont="1" applyAlignment="1">
      <alignment horizontal="justify" vertical="center" wrapText="1"/>
    </xf>
    <xf numFmtId="178" fontId="25" fillId="0" borderId="52" xfId="0" applyNumberFormat="1" applyFont="1" applyBorder="1" applyAlignment="1">
      <alignment horizontal="right" vertical="center" wrapText="1"/>
    </xf>
    <xf numFmtId="2" fontId="25" fillId="0" borderId="54" xfId="0" applyNumberFormat="1" applyFont="1" applyBorder="1" applyAlignment="1">
      <alignment horizontal="right" vertical="center" wrapText="1"/>
    </xf>
    <xf numFmtId="0" fontId="25" fillId="0" borderId="54" xfId="0" applyFont="1" applyBorder="1" applyAlignment="1">
      <alignment horizontal="justify" vertical="center" wrapText="1"/>
    </xf>
    <xf numFmtId="0" fontId="25" fillId="0" borderId="55" xfId="0" applyFont="1" applyBorder="1" applyAlignment="1">
      <alignment horizontal="justify" vertical="center" wrapText="1"/>
    </xf>
    <xf numFmtId="190" fontId="25" fillId="0" borderId="54" xfId="0" applyNumberFormat="1" applyFont="1" applyBorder="1" applyAlignment="1">
      <alignment horizontal="right" vertical="center" wrapText="1"/>
    </xf>
    <xf numFmtId="179" fontId="25" fillId="0" borderId="54" xfId="0" applyNumberFormat="1" applyFont="1" applyBorder="1" applyAlignment="1">
      <alignment horizontal="justify" vertical="center" wrapText="1"/>
    </xf>
    <xf numFmtId="180" fontId="25" fillId="0" borderId="52" xfId="0" applyNumberFormat="1" applyFont="1" applyBorder="1" applyAlignment="1">
      <alignment horizontal="justify" vertical="center" wrapText="1"/>
    </xf>
    <xf numFmtId="0" fontId="25" fillId="0" borderId="56" xfId="0" applyFont="1" applyBorder="1" applyAlignment="1">
      <alignment horizontal="right" vertical="center" wrapText="1"/>
    </xf>
    <xf numFmtId="0" fontId="25" fillId="0" borderId="0" xfId="0" applyFont="1" applyAlignment="1">
      <alignment horizontal="right" vertical="center" shrinkToFit="1"/>
    </xf>
    <xf numFmtId="2" fontId="25" fillId="0" borderId="54" xfId="0" applyNumberFormat="1" applyFont="1" applyBorder="1" applyAlignment="1">
      <alignment horizontal="justify" vertical="center" wrapText="1"/>
    </xf>
    <xf numFmtId="179" fontId="25" fillId="0" borderId="52" xfId="0" applyNumberFormat="1" applyFont="1" applyBorder="1" applyAlignment="1">
      <alignment horizontal="justify" vertical="center" wrapText="1"/>
    </xf>
    <xf numFmtId="2" fontId="25" fillId="0" borderId="52" xfId="0" applyNumberFormat="1" applyFont="1" applyBorder="1" applyAlignment="1">
      <alignment horizontal="right" vertical="center" wrapText="1"/>
    </xf>
    <xf numFmtId="180" fontId="25" fillId="0" borderId="54" xfId="0" applyNumberFormat="1" applyFont="1" applyBorder="1" applyAlignment="1">
      <alignment horizontal="justify" vertical="center" wrapText="1"/>
    </xf>
    <xf numFmtId="191" fontId="25" fillId="0" borderId="52" xfId="0" applyNumberFormat="1" applyFont="1" applyBorder="1" applyAlignment="1">
      <alignment horizontal="justify" vertical="center" wrapText="1"/>
    </xf>
    <xf numFmtId="183" fontId="25" fillId="0" borderId="49" xfId="0" applyNumberFormat="1" applyFont="1" applyBorder="1" applyAlignment="1">
      <alignment horizontal="center" vertical="center" wrapText="1"/>
    </xf>
    <xf numFmtId="181" fontId="25" fillId="0" borderId="54" xfId="0" applyNumberFormat="1" applyFont="1" applyBorder="1" applyAlignment="1">
      <alignment horizontal="justify" vertical="center" wrapText="1"/>
    </xf>
    <xf numFmtId="2" fontId="25" fillId="0" borderId="0" xfId="0" applyNumberFormat="1" applyFont="1" applyAlignment="1">
      <alignment horizontal="right" vertical="center" wrapText="1"/>
    </xf>
    <xf numFmtId="0" fontId="25" fillId="0" borderId="52" xfId="0" applyFont="1" applyBorder="1" applyAlignment="1">
      <alignment horizontal="center" vertical="center" wrapText="1"/>
    </xf>
    <xf numFmtId="176" fontId="25" fillId="0" borderId="0" xfId="0" applyNumberFormat="1" applyFont="1" applyAlignment="1">
      <alignment horizontal="right" vertical="center" shrinkToFit="1"/>
    </xf>
    <xf numFmtId="180" fontId="25" fillId="0" borderId="0" xfId="0" applyNumberFormat="1" applyFont="1" applyAlignment="1">
      <alignment horizontal="justify" vertical="center" wrapText="1"/>
    </xf>
    <xf numFmtId="181" fontId="25" fillId="0" borderId="52" xfId="0" applyNumberFormat="1" applyFont="1" applyBorder="1" applyAlignment="1">
      <alignment horizontal="right" vertical="center" wrapText="1"/>
    </xf>
    <xf numFmtId="181" fontId="25" fillId="0" borderId="54" xfId="0" applyNumberFormat="1" applyFont="1" applyBorder="1" applyAlignment="1">
      <alignment horizontal="right" vertical="center" wrapText="1"/>
    </xf>
    <xf numFmtId="177" fontId="25" fillId="0" borderId="54" xfId="0" applyNumberFormat="1" applyFont="1" applyBorder="1" applyAlignment="1">
      <alignment horizontal="justify" vertical="center" wrapText="1"/>
    </xf>
    <xf numFmtId="179" fontId="25" fillId="0" borderId="52" xfId="0" applyNumberFormat="1" applyFont="1" applyBorder="1" applyAlignment="1">
      <alignment horizontal="right" vertical="center" shrinkToFit="1"/>
    </xf>
    <xf numFmtId="1" fontId="25" fillId="0" borderId="52" xfId="0" applyNumberFormat="1" applyFont="1" applyBorder="1" applyAlignment="1">
      <alignment horizontal="justify" vertical="center" wrapText="1"/>
    </xf>
    <xf numFmtId="179" fontId="25" fillId="0" borderId="54" xfId="0" applyNumberFormat="1" applyFont="1" applyBorder="1" applyAlignment="1">
      <alignment horizontal="right" vertical="center"/>
    </xf>
    <xf numFmtId="1" fontId="25" fillId="0" borderId="54" xfId="0" applyNumberFormat="1" applyFont="1" applyBorder="1" applyAlignment="1">
      <alignment horizontal="justify" vertical="center" wrapText="1"/>
    </xf>
    <xf numFmtId="178" fontId="25" fillId="0" borderId="52" xfId="0" applyNumberFormat="1" applyFont="1" applyBorder="1" applyAlignment="1">
      <alignment horizontal="right" vertical="center"/>
    </xf>
    <xf numFmtId="186" fontId="25" fillId="0" borderId="0" xfId="0" applyNumberFormat="1" applyFont="1" applyAlignment="1">
      <alignment horizontal="center" vertical="center" wrapText="1"/>
    </xf>
    <xf numFmtId="178" fontId="25" fillId="0" borderId="54" xfId="0" applyNumberFormat="1" applyFont="1" applyBorder="1" applyAlignment="1">
      <alignment horizontal="right" vertical="center"/>
    </xf>
    <xf numFmtId="179" fontId="25" fillId="0" borderId="52" xfId="0" applyNumberFormat="1" applyFont="1" applyBorder="1" applyAlignment="1">
      <alignment horizontal="right" vertical="center"/>
    </xf>
    <xf numFmtId="185" fontId="25" fillId="0" borderId="0" xfId="0" applyNumberFormat="1" applyFont="1" applyAlignment="1">
      <alignment horizontal="center" vertical="center" wrapText="1"/>
    </xf>
    <xf numFmtId="0" fontId="0" fillId="0" borderId="0" xfId="0" applyAlignment="1">
      <alignment horizontal="left" vertical="center"/>
    </xf>
    <xf numFmtId="0" fontId="31" fillId="0" borderId="0" xfId="0" applyFont="1" applyAlignment="1">
      <alignment vertical="center" wrapText="1"/>
    </xf>
    <xf numFmtId="0" fontId="25" fillId="0" borderId="52" xfId="0" applyFont="1" applyBorder="1" applyAlignment="1">
      <alignment vertical="center" wrapText="1"/>
    </xf>
    <xf numFmtId="0" fontId="25" fillId="0" borderId="0" xfId="0" applyFont="1" applyAlignment="1">
      <alignment vertical="center" wrapText="1"/>
    </xf>
    <xf numFmtId="184" fontId="31" fillId="0" borderId="0" xfId="0" applyNumberFormat="1" applyFont="1" applyAlignment="1">
      <alignment horizontal="center" vertical="center" wrapText="1"/>
    </xf>
    <xf numFmtId="180" fontId="38" fillId="0" borderId="0" xfId="0" applyNumberFormat="1" applyFont="1" applyAlignment="1">
      <alignment horizontal="justify" vertical="center" wrapText="1"/>
    </xf>
    <xf numFmtId="0" fontId="38" fillId="0" borderId="0" xfId="0" applyFont="1" applyAlignment="1">
      <alignment horizontal="justify" vertical="center" wrapText="1"/>
    </xf>
    <xf numFmtId="0" fontId="38" fillId="0" borderId="0" xfId="0" applyFont="1" applyAlignment="1">
      <alignment horizontal="center" vertical="center" wrapText="1"/>
    </xf>
    <xf numFmtId="183" fontId="38" fillId="0" borderId="0" xfId="0" applyNumberFormat="1" applyFont="1" applyAlignment="1">
      <alignment horizontal="center" vertical="center" wrapText="1"/>
    </xf>
    <xf numFmtId="0" fontId="22" fillId="25" borderId="0" xfId="0" applyFont="1" applyFill="1">
      <alignment vertical="center"/>
    </xf>
    <xf numFmtId="176" fontId="25" fillId="0" borderId="52" xfId="0" applyNumberFormat="1" applyFont="1" applyBorder="1" applyAlignment="1">
      <alignment horizontal="right" vertical="center" wrapText="1"/>
    </xf>
    <xf numFmtId="192" fontId="25" fillId="0" borderId="43" xfId="0" applyNumberFormat="1" applyFont="1" applyBorder="1" applyAlignment="1">
      <alignment horizontal="center" vertical="center" wrapText="1"/>
    </xf>
    <xf numFmtId="176" fontId="25" fillId="0" borderId="54" xfId="0" applyNumberFormat="1" applyFont="1" applyBorder="1" applyAlignment="1">
      <alignment horizontal="right" vertical="center" wrapText="1"/>
    </xf>
    <xf numFmtId="2" fontId="25" fillId="0" borderId="0" xfId="0" applyNumberFormat="1" applyFont="1" applyAlignment="1">
      <alignment horizontal="justify" vertical="center" wrapText="1"/>
    </xf>
    <xf numFmtId="0" fontId="39" fillId="0" borderId="0" xfId="0" applyFont="1" applyAlignment="1">
      <alignment horizontal="left" vertical="center" indent="1"/>
    </xf>
    <xf numFmtId="182" fontId="25" fillId="0" borderId="54" xfId="0" applyNumberFormat="1" applyFont="1" applyBorder="1" applyAlignment="1">
      <alignment horizontal="right" vertical="center" wrapText="1"/>
    </xf>
    <xf numFmtId="193" fontId="25" fillId="0" borderId="52" xfId="0" applyNumberFormat="1" applyFont="1" applyBorder="1" applyAlignment="1">
      <alignment horizontal="right" vertical="center" shrinkToFit="1"/>
    </xf>
    <xf numFmtId="193" fontId="25" fillId="0" borderId="0" xfId="0" applyNumberFormat="1" applyFont="1" applyAlignment="1">
      <alignment horizontal="right" vertical="center" shrinkToFit="1"/>
    </xf>
    <xf numFmtId="176" fontId="25" fillId="0" borderId="0" xfId="0" applyNumberFormat="1" applyFont="1" applyAlignment="1">
      <alignment horizontal="justify" vertical="center" wrapText="1"/>
    </xf>
    <xf numFmtId="177" fontId="25" fillId="0" borderId="52" xfId="0" applyNumberFormat="1" applyFont="1" applyBorder="1" applyAlignment="1">
      <alignment horizontal="right" vertical="center" wrapText="1"/>
    </xf>
    <xf numFmtId="1" fontId="25" fillId="0" borderId="0" xfId="0" applyNumberFormat="1" applyFont="1" applyAlignment="1">
      <alignment horizontal="justify" vertical="center" wrapText="1"/>
    </xf>
    <xf numFmtId="0" fontId="28" fillId="0" borderId="0" xfId="48" applyFont="1" applyAlignment="1">
      <alignment vertical="center"/>
    </xf>
    <xf numFmtId="0" fontId="36" fillId="0" borderId="0" xfId="48" applyFont="1"/>
    <xf numFmtId="0" fontId="25" fillId="0" borderId="0" xfId="48" applyFont="1"/>
    <xf numFmtId="0" fontId="40" fillId="0" borderId="32" xfId="48" applyFont="1" applyBorder="1"/>
    <xf numFmtId="0" fontId="40" fillId="0" borderId="32" xfId="48" applyFont="1" applyBorder="1" applyAlignment="1">
      <alignment horizontal="right"/>
    </xf>
    <xf numFmtId="0" fontId="37" fillId="24" borderId="39" xfId="48" applyFont="1" applyFill="1" applyBorder="1" applyAlignment="1">
      <alignment vertical="center" shrinkToFit="1"/>
    </xf>
    <xf numFmtId="0" fontId="37" fillId="0" borderId="0" xfId="48" applyFont="1"/>
    <xf numFmtId="0" fontId="37" fillId="24" borderId="40" xfId="48" applyFont="1" applyFill="1" applyBorder="1" applyAlignment="1">
      <alignment vertical="center" shrinkToFit="1"/>
    </xf>
    <xf numFmtId="0" fontId="37" fillId="24" borderId="18" xfId="48" applyFont="1" applyFill="1" applyBorder="1" applyAlignment="1">
      <alignment horizontal="center" vertical="center"/>
    </xf>
    <xf numFmtId="0" fontId="37" fillId="24" borderId="62" xfId="48" applyFont="1" applyFill="1" applyBorder="1" applyAlignment="1">
      <alignment horizontal="center" vertical="center"/>
    </xf>
    <xf numFmtId="190" fontId="31" fillId="0" borderId="0" xfId="49" applyNumberFormat="1" applyFont="1">
      <alignment vertical="center"/>
    </xf>
    <xf numFmtId="190" fontId="31" fillId="0" borderId="55" xfId="49" applyNumberFormat="1" applyFont="1" applyBorder="1">
      <alignment vertical="center"/>
    </xf>
    <xf numFmtId="190" fontId="31" fillId="0" borderId="50" xfId="49" applyNumberFormat="1" applyFont="1" applyBorder="1">
      <alignment vertical="center"/>
    </xf>
    <xf numFmtId="190" fontId="31" fillId="0" borderId="43" xfId="49" applyNumberFormat="1" applyFont="1" applyBorder="1">
      <alignment vertical="center"/>
    </xf>
    <xf numFmtId="190" fontId="31" fillId="0" borderId="84" xfId="49" applyNumberFormat="1" applyFont="1" applyBorder="1">
      <alignment vertical="center"/>
    </xf>
    <xf numFmtId="0" fontId="3" fillId="0" borderId="0" xfId="51" applyAlignment="1">
      <alignment horizontal="center" vertical="center"/>
    </xf>
    <xf numFmtId="191" fontId="26" fillId="24" borderId="109" xfId="52" applyNumberFormat="1" applyFont="1" applyFill="1" applyBorder="1" applyAlignment="1">
      <alignment horizontal="center" vertical="center" wrapText="1" shrinkToFit="1"/>
    </xf>
    <xf numFmtId="0" fontId="26" fillId="24" borderId="36" xfId="52" applyFont="1" applyFill="1" applyBorder="1" applyAlignment="1">
      <alignment horizontal="center" vertical="center" shrinkToFit="1"/>
    </xf>
    <xf numFmtId="0" fontId="26" fillId="24" borderId="19" xfId="51" applyFont="1" applyFill="1" applyBorder="1" applyAlignment="1">
      <alignment horizontal="center" vertical="center" wrapText="1" shrinkToFit="1"/>
    </xf>
    <xf numFmtId="191" fontId="26" fillId="24" borderId="36" xfId="52" applyNumberFormat="1" applyFont="1" applyFill="1" applyBorder="1" applyAlignment="1">
      <alignment horizontal="center" vertical="center" wrapText="1" shrinkToFit="1"/>
    </xf>
    <xf numFmtId="0" fontId="26" fillId="24" borderId="20" xfId="51" applyFont="1" applyFill="1" applyBorder="1" applyAlignment="1">
      <alignment horizontal="center" vertical="center" wrapText="1" shrinkToFit="1"/>
    </xf>
    <xf numFmtId="0" fontId="26" fillId="0" borderId="110" xfId="51" applyFont="1" applyBorder="1" applyAlignment="1">
      <alignment horizontal="center" vertical="center" shrinkToFit="1"/>
    </xf>
    <xf numFmtId="0" fontId="26" fillId="0" borderId="72" xfId="51" applyFont="1" applyBorder="1" applyAlignment="1">
      <alignment horizontal="center" vertical="center" shrinkToFit="1"/>
    </xf>
    <xf numFmtId="0" fontId="26" fillId="0" borderId="68" xfId="51" applyFont="1" applyBorder="1" applyAlignment="1">
      <alignment horizontal="center" vertical="center"/>
    </xf>
    <xf numFmtId="0" fontId="26" fillId="0" borderId="68" xfId="51" applyFont="1" applyBorder="1" applyAlignment="1">
      <alignment horizontal="center" vertical="center" shrinkToFit="1"/>
    </xf>
    <xf numFmtId="0" fontId="26" fillId="0" borderId="49" xfId="51" applyFont="1" applyBorder="1" applyAlignment="1">
      <alignment horizontal="center" vertical="center" shrinkToFit="1"/>
    </xf>
    <xf numFmtId="2" fontId="26" fillId="0" borderId="22" xfId="51" applyNumberFormat="1" applyFont="1" applyBorder="1" applyAlignment="1">
      <alignment horizontal="center" vertical="center"/>
    </xf>
    <xf numFmtId="0" fontId="26" fillId="0" borderId="22" xfId="51" applyFont="1" applyBorder="1" applyAlignment="1">
      <alignment horizontal="center" vertical="center"/>
    </xf>
    <xf numFmtId="0" fontId="26" fillId="0" borderId="29" xfId="51" applyFont="1" applyBorder="1" applyAlignment="1">
      <alignment horizontal="center" vertical="center"/>
    </xf>
    <xf numFmtId="0" fontId="26" fillId="0" borderId="49" xfId="51" applyFont="1" applyBorder="1" applyAlignment="1">
      <alignment horizontal="center" vertical="center"/>
    </xf>
    <xf numFmtId="0" fontId="26" fillId="0" borderId="51" xfId="51" applyFont="1" applyBorder="1" applyAlignment="1">
      <alignment horizontal="center" vertical="center" shrinkToFit="1"/>
    </xf>
    <xf numFmtId="191" fontId="26" fillId="0" borderId="112" xfId="53" applyNumberFormat="1" applyFont="1" applyBorder="1" applyAlignment="1">
      <alignment horizontal="center" vertical="center"/>
    </xf>
    <xf numFmtId="0" fontId="45" fillId="0" borderId="0" xfId="51" applyFont="1" applyAlignment="1">
      <alignment horizontal="center" vertical="center"/>
    </xf>
    <xf numFmtId="0" fontId="26" fillId="0" borderId="22" xfId="53" applyFont="1" applyBorder="1" applyAlignment="1">
      <alignment horizontal="center" vertical="center"/>
    </xf>
    <xf numFmtId="0" fontId="26" fillId="0" borderId="22" xfId="51" applyFont="1" applyBorder="1" applyAlignment="1">
      <alignment horizontal="center" vertical="center" shrinkToFit="1"/>
    </xf>
    <xf numFmtId="0" fontId="26" fillId="0" borderId="29" xfId="51" applyFont="1" applyBorder="1" applyAlignment="1">
      <alignment horizontal="center" vertical="center" shrinkToFit="1"/>
    </xf>
    <xf numFmtId="177" fontId="26" fillId="0" borderId="22" xfId="51" applyNumberFormat="1" applyFont="1" applyBorder="1" applyAlignment="1">
      <alignment horizontal="center" vertical="center"/>
    </xf>
    <xf numFmtId="0" fontId="26" fillId="0" borderId="113" xfId="51" applyFont="1" applyBorder="1" applyAlignment="1">
      <alignment horizontal="center" vertical="center" shrinkToFit="1"/>
    </xf>
    <xf numFmtId="0" fontId="26" fillId="0" borderId="22" xfId="51" applyFont="1" applyBorder="1" applyAlignment="1">
      <alignment vertical="center" shrinkToFit="1"/>
    </xf>
    <xf numFmtId="0" fontId="46" fillId="0" borderId="0" xfId="51" applyFont="1" applyAlignment="1">
      <alignment horizontal="center" vertical="center"/>
    </xf>
    <xf numFmtId="0" fontId="0" fillId="0" borderId="0" xfId="51" applyFont="1" applyAlignment="1">
      <alignment horizontal="center" vertical="center"/>
    </xf>
    <xf numFmtId="0" fontId="47" fillId="0" borderId="0" xfId="51" applyFont="1" applyAlignment="1">
      <alignment horizontal="center" vertical="center"/>
    </xf>
    <xf numFmtId="176" fontId="26" fillId="0" borderId="22" xfId="51" applyNumberFormat="1" applyFont="1" applyBorder="1" applyAlignment="1">
      <alignment horizontal="center" vertical="center"/>
    </xf>
    <xf numFmtId="191" fontId="26" fillId="0" borderId="115" xfId="53" applyNumberFormat="1" applyFont="1" applyBorder="1" applyAlignment="1">
      <alignment horizontal="center" vertical="center"/>
    </xf>
    <xf numFmtId="0" fontId="26" fillId="0" borderId="75" xfId="51" applyFont="1" applyBorder="1" applyAlignment="1">
      <alignment horizontal="center" vertical="center" shrinkToFit="1"/>
    </xf>
    <xf numFmtId="0" fontId="26" fillId="0" borderId="81" xfId="51" applyFont="1" applyBorder="1" applyAlignment="1">
      <alignment horizontal="center" vertical="center" shrinkToFit="1"/>
    </xf>
    <xf numFmtId="0" fontId="25" fillId="0" borderId="0" xfId="51" applyFont="1" applyAlignment="1">
      <alignment horizontal="center" vertical="center"/>
    </xf>
    <xf numFmtId="0" fontId="26" fillId="0" borderId="38" xfId="51" applyFont="1" applyBorder="1" applyAlignment="1">
      <alignment horizontal="center" vertical="center" shrinkToFit="1"/>
    </xf>
    <xf numFmtId="0" fontId="26" fillId="0" borderId="117" xfId="51" applyFont="1" applyBorder="1" applyAlignment="1">
      <alignment horizontal="center" vertical="center" shrinkToFit="1"/>
    </xf>
    <xf numFmtId="0" fontId="26" fillId="0" borderId="38" xfId="51" applyFont="1" applyBorder="1" applyAlignment="1">
      <alignment horizontal="center" vertical="center"/>
    </xf>
    <xf numFmtId="198" fontId="26" fillId="0" borderId="0" xfId="52" applyNumberFormat="1" applyFont="1" applyAlignment="1">
      <alignment horizontal="left" vertical="center"/>
    </xf>
    <xf numFmtId="198" fontId="25" fillId="0" borderId="0" xfId="52" applyNumberFormat="1" applyFont="1" applyAlignment="1">
      <alignment horizontal="right" vertical="center" wrapText="1"/>
    </xf>
    <xf numFmtId="0" fontId="31" fillId="0" borderId="0" xfId="51" applyFont="1" applyAlignment="1">
      <alignment horizontal="left" vertical="center"/>
    </xf>
    <xf numFmtId="0" fontId="25" fillId="0" borderId="0" xfId="51" applyFont="1" applyAlignment="1">
      <alignment horizontal="left" vertical="center"/>
    </xf>
    <xf numFmtId="199" fontId="25" fillId="0" borderId="0" xfId="52" applyNumberFormat="1" applyFont="1" applyAlignment="1">
      <alignment horizontal="right" vertical="center" shrinkToFit="1"/>
    </xf>
    <xf numFmtId="0" fontId="25" fillId="0" borderId="0" xfId="52" applyFont="1" applyAlignment="1">
      <alignment horizontal="center" vertical="center" textRotation="255" wrapText="1"/>
    </xf>
    <xf numFmtId="0" fontId="26" fillId="0" borderId="126" xfId="51" applyFont="1" applyBorder="1" applyAlignment="1">
      <alignment horizontal="center" vertical="center" shrinkToFit="1"/>
    </xf>
    <xf numFmtId="0" fontId="26" fillId="0" borderId="44" xfId="51" applyFont="1" applyBorder="1" applyAlignment="1">
      <alignment horizontal="center" vertical="center" shrinkToFit="1"/>
    </xf>
    <xf numFmtId="0" fontId="26" fillId="0" borderId="27" xfId="51" applyFont="1" applyBorder="1" applyAlignment="1">
      <alignment horizontal="center" vertical="center" shrinkToFit="1"/>
    </xf>
    <xf numFmtId="0" fontId="26" fillId="0" borderId="128" xfId="51" applyFont="1" applyBorder="1" applyAlignment="1">
      <alignment horizontal="center" vertical="center" shrinkToFit="1"/>
    </xf>
    <xf numFmtId="1" fontId="26" fillId="0" borderId="22" xfId="51" applyNumberFormat="1" applyFont="1" applyBorder="1" applyAlignment="1">
      <alignment horizontal="center" vertical="center"/>
    </xf>
    <xf numFmtId="0" fontId="26" fillId="0" borderId="134" xfId="51" applyFont="1" applyBorder="1" applyAlignment="1">
      <alignment horizontal="center" vertical="center" shrinkToFit="1"/>
    </xf>
    <xf numFmtId="0" fontId="26" fillId="0" borderId="76" xfId="51" applyFont="1" applyBorder="1" applyAlignment="1">
      <alignment horizontal="center" vertical="center" shrinkToFit="1"/>
    </xf>
    <xf numFmtId="0" fontId="26" fillId="0" borderId="0" xfId="51" applyFont="1" applyAlignment="1">
      <alignment horizontal="left" vertical="center"/>
    </xf>
    <xf numFmtId="0" fontId="26" fillId="0" borderId="72" xfId="51" applyFont="1" applyBorder="1" applyAlignment="1">
      <alignment horizontal="center" vertical="center"/>
    </xf>
    <xf numFmtId="0" fontId="26" fillId="0" borderId="73" xfId="51" applyFont="1" applyBorder="1" applyAlignment="1">
      <alignment horizontal="center" vertical="center" shrinkToFit="1"/>
    </xf>
    <xf numFmtId="1" fontId="26" fillId="0" borderId="112" xfId="51" applyNumberFormat="1" applyFont="1" applyBorder="1" applyAlignment="1">
      <alignment horizontal="center" vertical="center"/>
    </xf>
    <xf numFmtId="0" fontId="25" fillId="0" borderId="0" xfId="52" applyFont="1" applyAlignment="1">
      <alignment vertical="center"/>
    </xf>
    <xf numFmtId="0" fontId="31" fillId="0" borderId="0" xfId="51" applyFont="1" applyAlignment="1">
      <alignment horizontal="center" vertical="center"/>
    </xf>
    <xf numFmtId="191" fontId="31" fillId="0" borderId="0" xfId="52" applyNumberFormat="1" applyFont="1" applyAlignment="1">
      <alignment horizontal="center" vertical="center"/>
    </xf>
    <xf numFmtId="181" fontId="31" fillId="0" borderId="0" xfId="52" applyNumberFormat="1" applyFont="1" applyAlignment="1">
      <alignment horizontal="center" vertical="center" shrinkToFit="1"/>
    </xf>
    <xf numFmtId="0" fontId="31" fillId="0" borderId="0" xfId="52" applyFont="1" applyAlignment="1">
      <alignment horizontal="center" vertical="center"/>
    </xf>
    <xf numFmtId="191" fontId="25" fillId="0" borderId="0" xfId="52" applyNumberFormat="1" applyFont="1" applyAlignment="1">
      <alignment horizontal="center" vertical="center"/>
    </xf>
    <xf numFmtId="0" fontId="25" fillId="0" borderId="0" xfId="52" applyFont="1" applyAlignment="1">
      <alignment horizontal="center" vertical="center"/>
    </xf>
    <xf numFmtId="0" fontId="25" fillId="0" borderId="0" xfId="51" applyFont="1" applyAlignment="1">
      <alignment horizontal="right" vertical="center"/>
    </xf>
    <xf numFmtId="178" fontId="25" fillId="0" borderId="0" xfId="52" applyNumberFormat="1" applyFont="1" applyAlignment="1">
      <alignment vertical="center"/>
    </xf>
    <xf numFmtId="181" fontId="25" fillId="0" borderId="0" xfId="33" applyNumberFormat="1" applyFont="1" applyFill="1" applyBorder="1" applyAlignment="1">
      <alignment vertical="center"/>
    </xf>
    <xf numFmtId="0" fontId="25" fillId="26" borderId="22" xfId="0" applyFont="1" applyFill="1" applyBorder="1" applyAlignment="1">
      <alignment horizontal="center" vertical="center"/>
    </xf>
    <xf numFmtId="0" fontId="25" fillId="0" borderId="22" xfId="0" applyFont="1" applyBorder="1" applyAlignment="1">
      <alignment horizontal="justify" vertical="center"/>
    </xf>
    <xf numFmtId="0" fontId="25" fillId="0" borderId="22" xfId="0" applyFont="1" applyBorder="1" applyAlignment="1">
      <alignment horizontal="right" vertical="center"/>
    </xf>
    <xf numFmtId="0" fontId="38" fillId="0" borderId="0" xfId="0" applyFont="1">
      <alignment vertical="center"/>
    </xf>
    <xf numFmtId="0" fontId="0" fillId="0" borderId="0" xfId="0" applyAlignment="1">
      <alignment horizontal="right" vertical="center"/>
    </xf>
    <xf numFmtId="0" fontId="26" fillId="27" borderId="19" xfId="0" applyFont="1" applyFill="1" applyBorder="1" applyAlignment="1">
      <alignment horizontal="center" vertical="center"/>
    </xf>
    <xf numFmtId="0" fontId="26" fillId="27" borderId="34" xfId="0" applyFont="1" applyFill="1" applyBorder="1" applyAlignment="1">
      <alignment horizontal="center" vertical="center"/>
    </xf>
    <xf numFmtId="0" fontId="26" fillId="27" borderId="109" xfId="0" applyFont="1" applyFill="1" applyBorder="1" applyAlignment="1">
      <alignment horizontal="center" vertical="center"/>
    </xf>
    <xf numFmtId="0" fontId="25" fillId="28" borderId="19" xfId="0" applyFont="1" applyFill="1" applyBorder="1" applyAlignment="1">
      <alignment horizontal="center" vertical="center"/>
    </xf>
    <xf numFmtId="0" fontId="25" fillId="28" borderId="34" xfId="0" applyFont="1" applyFill="1" applyBorder="1" applyAlignment="1">
      <alignment horizontal="center" vertical="center"/>
    </xf>
    <xf numFmtId="0" fontId="25" fillId="28" borderId="109" xfId="0" applyFont="1" applyFill="1" applyBorder="1" applyAlignment="1">
      <alignment horizontal="center" vertical="center"/>
    </xf>
    <xf numFmtId="0" fontId="48" fillId="0" borderId="0" xfId="0" applyFont="1">
      <alignment vertical="center"/>
    </xf>
    <xf numFmtId="0" fontId="48" fillId="0" borderId="0" xfId="0" applyFont="1" applyAlignment="1">
      <alignment horizontal="right" vertical="center"/>
    </xf>
    <xf numFmtId="0" fontId="49" fillId="28" borderId="22" xfId="0" applyFont="1" applyFill="1" applyBorder="1" applyAlignment="1">
      <alignment horizontal="center" vertical="center" wrapText="1"/>
    </xf>
    <xf numFmtId="0" fontId="49" fillId="0" borderId="22" xfId="0" applyFont="1" applyBorder="1" applyAlignment="1">
      <alignment horizontal="justify" vertical="center" wrapText="1"/>
    </xf>
    <xf numFmtId="0" fontId="49" fillId="0" borderId="22" xfId="0" applyFont="1" applyBorder="1" applyAlignment="1">
      <alignment horizontal="center" vertical="center" wrapText="1"/>
    </xf>
    <xf numFmtId="0" fontId="31" fillId="0" borderId="0" xfId="0" applyFont="1">
      <alignment vertical="center"/>
    </xf>
    <xf numFmtId="0" fontId="37" fillId="0" borderId="67" xfId="0" applyFont="1" applyBorder="1">
      <alignment vertical="center"/>
    </xf>
    <xf numFmtId="0" fontId="37" fillId="0" borderId="68" xfId="0" applyFont="1" applyBorder="1" applyAlignment="1">
      <alignment vertical="center" shrinkToFit="1"/>
    </xf>
    <xf numFmtId="0" fontId="37" fillId="0" borderId="69" xfId="0" applyFont="1" applyBorder="1" applyAlignment="1">
      <alignment vertical="center" shrinkToFit="1"/>
    </xf>
    <xf numFmtId="0" fontId="37" fillId="0" borderId="70" xfId="0" applyFont="1" applyBorder="1">
      <alignment vertical="center"/>
    </xf>
    <xf numFmtId="182" fontId="31" fillId="0" borderId="71" xfId="0" applyNumberFormat="1" applyFont="1" applyBorder="1">
      <alignment vertical="center"/>
    </xf>
    <xf numFmtId="194" fontId="37" fillId="0" borderId="72" xfId="0" applyNumberFormat="1" applyFont="1" applyBorder="1" applyAlignment="1">
      <alignment horizontal="center" vertical="center"/>
    </xf>
    <xf numFmtId="0" fontId="37" fillId="0" borderId="73" xfId="0" applyFont="1" applyBorder="1">
      <alignment vertical="center"/>
    </xf>
    <xf numFmtId="0" fontId="37" fillId="0" borderId="0" xfId="0" applyFont="1">
      <alignment vertical="center"/>
    </xf>
    <xf numFmtId="0" fontId="37" fillId="0" borderId="77" xfId="0" applyFont="1" applyBorder="1">
      <alignment vertical="center"/>
    </xf>
    <xf numFmtId="0" fontId="37" fillId="0" borderId="44" xfId="0" applyFont="1" applyBorder="1" applyAlignment="1">
      <alignment vertical="center" shrinkToFit="1"/>
    </xf>
    <xf numFmtId="0" fontId="37" fillId="0" borderId="78" xfId="0" applyFont="1" applyBorder="1" applyAlignment="1">
      <alignment vertical="center" shrinkToFit="1"/>
    </xf>
    <xf numFmtId="200" fontId="31" fillId="0" borderId="0" xfId="49" applyNumberFormat="1" applyFont="1">
      <alignment vertical="center"/>
    </xf>
    <xf numFmtId="194" fontId="37" fillId="0" borderId="56" xfId="0" applyNumberFormat="1" applyFont="1" applyBorder="1" applyAlignment="1">
      <alignment horizontal="center" vertical="center"/>
    </xf>
    <xf numFmtId="0" fontId="37" fillId="0" borderId="76" xfId="0" applyFont="1" applyBorder="1">
      <alignment vertical="center"/>
    </xf>
    <xf numFmtId="0" fontId="37" fillId="0" borderId="45" xfId="0" applyFont="1" applyBorder="1">
      <alignment vertical="center"/>
    </xf>
    <xf numFmtId="0" fontId="37" fillId="0" borderId="26" xfId="0" applyFont="1" applyBorder="1">
      <alignment vertical="center"/>
    </xf>
    <xf numFmtId="0" fontId="37" fillId="0" borderId="23" xfId="0" applyFont="1" applyBorder="1" applyAlignment="1">
      <alignment vertical="center" shrinkToFit="1"/>
    </xf>
    <xf numFmtId="0" fontId="37" fillId="0" borderId="80" xfId="0" applyFont="1" applyBorder="1" applyAlignment="1">
      <alignment vertical="center" shrinkToFit="1"/>
    </xf>
    <xf numFmtId="0" fontId="37" fillId="0" borderId="54" xfId="0" applyFont="1" applyBorder="1">
      <alignment vertical="center"/>
    </xf>
    <xf numFmtId="200" fontId="31" fillId="0" borderId="54" xfId="49" applyNumberFormat="1" applyFont="1" applyBorder="1">
      <alignment vertical="center"/>
    </xf>
    <xf numFmtId="194" fontId="37" fillId="0" borderId="53" xfId="0" applyNumberFormat="1" applyFont="1" applyBorder="1" applyAlignment="1">
      <alignment horizontal="center" vertical="center"/>
    </xf>
    <xf numFmtId="0" fontId="37" fillId="0" borderId="27" xfId="0" applyFont="1" applyBorder="1">
      <alignment vertical="center"/>
    </xf>
    <xf numFmtId="200" fontId="31" fillId="0" borderId="50" xfId="50" applyNumberFormat="1" applyFont="1" applyBorder="1">
      <alignment vertical="center"/>
    </xf>
    <xf numFmtId="200" fontId="31" fillId="0" borderId="43" xfId="50" applyNumberFormat="1" applyFont="1" applyBorder="1">
      <alignment vertical="center"/>
    </xf>
    <xf numFmtId="194" fontId="37" fillId="0" borderId="51" xfId="0" applyNumberFormat="1" applyFont="1" applyBorder="1" applyAlignment="1">
      <alignment horizontal="center" vertical="center"/>
    </xf>
    <xf numFmtId="0" fontId="37" fillId="0" borderId="28" xfId="0" applyFont="1" applyBorder="1">
      <alignment vertical="center"/>
    </xf>
    <xf numFmtId="0" fontId="37" fillId="0" borderId="49" xfId="0" applyFont="1" applyBorder="1" applyAlignment="1">
      <alignment vertical="center" shrinkToFit="1"/>
    </xf>
    <xf numFmtId="0" fontId="37" fillId="0" borderId="75" xfId="0" applyFont="1" applyBorder="1" applyAlignment="1">
      <alignment vertical="center" shrinkToFit="1"/>
    </xf>
    <xf numFmtId="0" fontId="37" fillId="0" borderId="52" xfId="0" applyFont="1" applyBorder="1">
      <alignment vertical="center"/>
    </xf>
    <xf numFmtId="200" fontId="31" fillId="0" borderId="46" xfId="49" applyNumberFormat="1" applyFont="1" applyBorder="1">
      <alignment vertical="center"/>
    </xf>
    <xf numFmtId="0" fontId="37" fillId="0" borderId="22" xfId="0" applyFont="1" applyBorder="1" applyAlignment="1">
      <alignment vertical="center" shrinkToFit="1"/>
    </xf>
    <xf numFmtId="0" fontId="37" fillId="0" borderId="81" xfId="0" applyFont="1" applyBorder="1" applyAlignment="1">
      <alignment vertical="center" shrinkToFit="1"/>
    </xf>
    <xf numFmtId="0" fontId="37" fillId="0" borderId="48" xfId="0" applyFont="1" applyBorder="1">
      <alignment vertical="center"/>
    </xf>
    <xf numFmtId="196" fontId="31" fillId="0" borderId="55" xfId="0" applyNumberFormat="1" applyFont="1" applyBorder="1" applyAlignment="1">
      <alignment vertical="center" shrinkToFit="1"/>
    </xf>
    <xf numFmtId="194" fontId="37" fillId="0" borderId="47" xfId="0" applyNumberFormat="1" applyFont="1" applyBorder="1" applyAlignment="1">
      <alignment horizontal="center" vertical="center"/>
    </xf>
    <xf numFmtId="0" fontId="37" fillId="0" borderId="29" xfId="0" applyFont="1" applyBorder="1">
      <alignment vertical="center"/>
    </xf>
    <xf numFmtId="200" fontId="31" fillId="0" borderId="46" xfId="0" applyNumberFormat="1" applyFont="1" applyBorder="1">
      <alignment vertical="center"/>
    </xf>
    <xf numFmtId="0" fontId="37" fillId="0" borderId="79" xfId="0" applyFont="1" applyBorder="1">
      <alignment vertical="center"/>
    </xf>
    <xf numFmtId="0" fontId="37" fillId="0" borderId="82" xfId="0" applyFont="1" applyBorder="1" applyAlignment="1">
      <alignment vertical="center" shrinkToFit="1"/>
    </xf>
    <xf numFmtId="0" fontId="37" fillId="0" borderId="83" xfId="0" applyFont="1" applyBorder="1" applyAlignment="1">
      <alignment vertical="center" shrinkToFit="1"/>
    </xf>
    <xf numFmtId="0" fontId="37" fillId="0" borderId="84" xfId="0" applyFont="1" applyBorder="1">
      <alignment vertical="center"/>
    </xf>
    <xf numFmtId="200" fontId="31" fillId="0" borderId="85" xfId="0" applyNumberFormat="1" applyFont="1" applyBorder="1">
      <alignment vertical="center"/>
    </xf>
    <xf numFmtId="194" fontId="37" fillId="0" borderId="86" xfId="0" applyNumberFormat="1" applyFont="1" applyBorder="1" applyAlignment="1">
      <alignment horizontal="center" vertical="center"/>
    </xf>
    <xf numFmtId="0" fontId="37" fillId="0" borderId="87" xfId="0" applyFont="1" applyBorder="1">
      <alignment vertical="center"/>
    </xf>
    <xf numFmtId="200" fontId="31" fillId="0" borderId="54" xfId="0" applyNumberFormat="1" applyFont="1" applyBorder="1">
      <alignment vertical="center"/>
    </xf>
    <xf numFmtId="190" fontId="31" fillId="0" borderId="43" xfId="0" applyNumberFormat="1" applyFont="1" applyBorder="1">
      <alignment vertical="center"/>
    </xf>
    <xf numFmtId="0" fontId="37" fillId="0" borderId="88" xfId="0" applyFont="1" applyBorder="1" applyAlignment="1">
      <alignment vertical="center" shrinkToFit="1"/>
    </xf>
    <xf numFmtId="0" fontId="37" fillId="0" borderId="89" xfId="0" applyFont="1" applyBorder="1" applyAlignment="1">
      <alignment vertical="center" shrinkToFit="1"/>
    </xf>
    <xf numFmtId="0" fontId="37" fillId="0" borderId="90" xfId="0" applyFont="1" applyBorder="1">
      <alignment vertical="center"/>
    </xf>
    <xf numFmtId="194" fontId="37" fillId="0" borderId="91" xfId="0" applyNumberFormat="1" applyFont="1" applyBorder="1" applyAlignment="1">
      <alignment horizontal="center" vertical="center"/>
    </xf>
    <xf numFmtId="0" fontId="37" fillId="0" borderId="92" xfId="0" applyFont="1" applyBorder="1">
      <alignment vertical="center"/>
    </xf>
    <xf numFmtId="200" fontId="31" fillId="0" borderId="84" xfId="0" applyNumberFormat="1" applyFont="1" applyBorder="1">
      <alignment vertical="center"/>
    </xf>
    <xf numFmtId="0" fontId="37" fillId="0" borderId="56" xfId="0" applyFont="1" applyBorder="1" applyAlignment="1">
      <alignment horizontal="center" vertical="center"/>
    </xf>
    <xf numFmtId="200" fontId="31" fillId="0" borderId="43" xfId="0" applyNumberFormat="1" applyFont="1" applyBorder="1">
      <alignment vertical="center"/>
    </xf>
    <xf numFmtId="196" fontId="31" fillId="0" borderId="0" xfId="0" applyNumberFormat="1" applyFont="1">
      <alignment vertical="center"/>
    </xf>
    <xf numFmtId="200" fontId="31" fillId="0" borderId="55" xfId="0" applyNumberFormat="1" applyFont="1" applyBorder="1">
      <alignment vertical="center"/>
    </xf>
    <xf numFmtId="200" fontId="31" fillId="0" borderId="52" xfId="49" applyNumberFormat="1" applyFont="1" applyBorder="1">
      <alignment vertical="center"/>
    </xf>
    <xf numFmtId="190" fontId="31" fillId="0" borderId="54" xfId="49" applyNumberFormat="1" applyFont="1" applyBorder="1">
      <alignment vertical="center"/>
    </xf>
    <xf numFmtId="197" fontId="31" fillId="0" borderId="90" xfId="0" applyNumberFormat="1" applyFont="1" applyBorder="1">
      <alignment vertical="center"/>
    </xf>
    <xf numFmtId="194" fontId="37" fillId="0" borderId="44" xfId="0" applyNumberFormat="1" applyFont="1" applyBorder="1" applyAlignment="1">
      <alignment horizontal="center" vertical="center"/>
    </xf>
    <xf numFmtId="0" fontId="37" fillId="0" borderId="38" xfId="0" applyFont="1" applyBorder="1" applyAlignment="1">
      <alignment vertical="center" shrinkToFit="1"/>
    </xf>
    <xf numFmtId="0" fontId="37" fillId="0" borderId="93" xfId="0" applyFont="1" applyBorder="1" applyAlignment="1">
      <alignment vertical="center" shrinkToFit="1"/>
    </xf>
    <xf numFmtId="0" fontId="37" fillId="0" borderId="94" xfId="0" applyFont="1" applyBorder="1">
      <alignment vertical="center"/>
    </xf>
    <xf numFmtId="197" fontId="31" fillId="0" borderId="55" xfId="0" applyNumberFormat="1" applyFont="1" applyBorder="1" applyAlignment="1">
      <alignment vertical="center" shrinkToFit="1"/>
    </xf>
    <xf numFmtId="0" fontId="37" fillId="0" borderId="95" xfId="0" applyFont="1" applyBorder="1" applyAlignment="1">
      <alignment horizontal="left" vertical="center"/>
    </xf>
    <xf numFmtId="0" fontId="25" fillId="0" borderId="96" xfId="0" applyFont="1" applyBorder="1">
      <alignment vertical="center"/>
    </xf>
    <xf numFmtId="0" fontId="25" fillId="0" borderId="97" xfId="0" applyFont="1" applyBorder="1">
      <alignment vertical="center"/>
    </xf>
    <xf numFmtId="0" fontId="25" fillId="0" borderId="98" xfId="0" applyFont="1" applyBorder="1">
      <alignment vertical="center"/>
    </xf>
    <xf numFmtId="195" fontId="31" fillId="0" borderId="99" xfId="0" applyNumberFormat="1" applyFont="1" applyBorder="1" applyAlignment="1">
      <alignment horizontal="center" vertical="center"/>
    </xf>
    <xf numFmtId="0" fontId="25" fillId="0" borderId="58" xfId="0" applyFont="1" applyBorder="1">
      <alignment vertical="center"/>
    </xf>
    <xf numFmtId="194" fontId="37" fillId="0" borderId="82" xfId="0" applyNumberFormat="1" applyFont="1" applyBorder="1" applyAlignment="1">
      <alignment horizontal="center" vertical="center"/>
    </xf>
    <xf numFmtId="0" fontId="26" fillId="0" borderId="0" xfId="0" applyFont="1" applyAlignment="1">
      <alignment horizontal="left" vertical="center"/>
    </xf>
    <xf numFmtId="0" fontId="37" fillId="0" borderId="31" xfId="0" applyFont="1" applyBorder="1">
      <alignment vertical="center"/>
    </xf>
    <xf numFmtId="0" fontId="37" fillId="0" borderId="12" xfId="0" applyFont="1" applyBorder="1" applyAlignment="1">
      <alignment vertical="center" shrinkToFit="1"/>
    </xf>
    <xf numFmtId="0" fontId="37" fillId="0" borderId="100" xfId="0" applyFont="1" applyBorder="1" applyAlignment="1">
      <alignment vertical="center" shrinkToFit="1"/>
    </xf>
    <xf numFmtId="0" fontId="37" fillId="0" borderId="32" xfId="0" applyFont="1" applyBorder="1">
      <alignment vertical="center"/>
    </xf>
    <xf numFmtId="190" fontId="31" fillId="0" borderId="101" xfId="0" applyNumberFormat="1" applyFont="1" applyBorder="1">
      <alignment vertical="center"/>
    </xf>
    <xf numFmtId="194" fontId="37" fillId="0" borderId="102" xfId="0" applyNumberFormat="1" applyFont="1" applyBorder="1" applyAlignment="1">
      <alignment horizontal="center" vertical="center"/>
    </xf>
    <xf numFmtId="0" fontId="37" fillId="0" borderId="17" xfId="0" applyFont="1" applyBorder="1" applyAlignment="1">
      <alignment vertical="center" shrinkToFit="1"/>
    </xf>
    <xf numFmtId="0" fontId="25" fillId="0" borderId="0" xfId="0" applyFont="1" applyAlignment="1"/>
    <xf numFmtId="0" fontId="27" fillId="0" borderId="79" xfId="51" applyFont="1" applyBorder="1" applyAlignment="1">
      <alignment horizontal="center" vertical="center" wrapText="1"/>
    </xf>
    <xf numFmtId="0" fontId="23" fillId="0" borderId="0" xfId="42" applyFont="1">
      <alignment vertical="center"/>
    </xf>
    <xf numFmtId="38" fontId="24" fillId="0" borderId="0" xfId="54" applyFont="1" applyFill="1" applyAlignment="1">
      <alignment vertical="center"/>
    </xf>
    <xf numFmtId="38" fontId="23" fillId="0" borderId="0" xfId="54" applyFont="1" applyFill="1">
      <alignment vertical="center"/>
    </xf>
    <xf numFmtId="38" fontId="23" fillId="0" borderId="0" xfId="54" applyFont="1" applyFill="1" applyAlignment="1">
      <alignment vertical="center"/>
    </xf>
    <xf numFmtId="49" fontId="23" fillId="0" borderId="0" xfId="42" applyNumberFormat="1" applyFont="1" applyAlignment="1">
      <alignment horizontal="center" vertical="center"/>
    </xf>
    <xf numFmtId="49" fontId="23" fillId="0" borderId="0" xfId="42" applyNumberFormat="1" applyFont="1">
      <alignment vertical="center"/>
    </xf>
    <xf numFmtId="38" fontId="50" fillId="0" borderId="0" xfId="54" applyFont="1" applyFill="1" applyAlignment="1">
      <alignment horizontal="right" vertical="center"/>
    </xf>
    <xf numFmtId="0" fontId="36" fillId="0" borderId="0" xfId="42" applyFont="1" applyAlignment="1">
      <alignment horizontal="center" vertical="center"/>
    </xf>
    <xf numFmtId="0" fontId="36" fillId="0" borderId="0" xfId="42" applyFont="1" applyAlignment="1">
      <alignment horizontal="left" vertical="center"/>
    </xf>
    <xf numFmtId="38" fontId="23" fillId="24" borderId="18" xfId="54" applyFont="1" applyFill="1" applyBorder="1" applyAlignment="1">
      <alignment horizontal="center" vertical="center" wrapText="1"/>
    </xf>
    <xf numFmtId="38" fontId="23" fillId="24" borderId="19" xfId="54" applyFont="1" applyFill="1" applyBorder="1" applyAlignment="1">
      <alignment horizontal="center" vertical="center" wrapText="1"/>
    </xf>
    <xf numFmtId="38" fontId="23" fillId="24" borderId="34" xfId="54" applyFont="1" applyFill="1" applyBorder="1" applyAlignment="1">
      <alignment horizontal="center" vertical="center" wrapText="1"/>
    </xf>
    <xf numFmtId="38" fontId="23" fillId="24" borderId="36" xfId="54" applyFont="1" applyFill="1" applyBorder="1" applyAlignment="1">
      <alignment horizontal="center" vertical="center" wrapText="1"/>
    </xf>
    <xf numFmtId="38" fontId="23" fillId="24" borderId="20" xfId="54" applyFont="1" applyFill="1" applyBorder="1" applyAlignment="1">
      <alignment horizontal="center" vertical="center" wrapText="1"/>
    </xf>
    <xf numFmtId="49" fontId="51" fillId="0" borderId="0" xfId="55" applyNumberFormat="1" applyFont="1" applyAlignment="1">
      <alignment horizontal="center" vertical="center"/>
    </xf>
    <xf numFmtId="49" fontId="51" fillId="0" borderId="145" xfId="55" applyNumberFormat="1" applyFont="1" applyBorder="1">
      <alignment vertical="center"/>
    </xf>
    <xf numFmtId="0" fontId="51" fillId="0" borderId="145" xfId="55" applyFont="1" applyBorder="1">
      <alignment vertical="center"/>
    </xf>
    <xf numFmtId="38" fontId="51" fillId="0" borderId="145" xfId="54" applyFont="1" applyBorder="1">
      <alignment vertical="center"/>
    </xf>
    <xf numFmtId="201" fontId="51" fillId="0" borderId="145" xfId="54" applyNumberFormat="1" applyFont="1" applyBorder="1">
      <alignment vertical="center"/>
    </xf>
    <xf numFmtId="0" fontId="51" fillId="0" borderId="0" xfId="55" applyFont="1">
      <alignment vertical="center"/>
    </xf>
    <xf numFmtId="49" fontId="51" fillId="0" borderId="51" xfId="55" applyNumberFormat="1" applyFont="1" applyBorder="1">
      <alignment vertical="center"/>
    </xf>
    <xf numFmtId="0" fontId="51" fillId="0" borderId="146" xfId="55" applyFont="1" applyBorder="1">
      <alignment vertical="center"/>
    </xf>
    <xf numFmtId="49" fontId="51" fillId="0" borderId="56" xfId="55" applyNumberFormat="1" applyFont="1" applyBorder="1">
      <alignment vertical="center"/>
    </xf>
    <xf numFmtId="0" fontId="51" fillId="0" borderId="147" xfId="55" applyFont="1" applyBorder="1">
      <alignment vertical="center"/>
    </xf>
    <xf numFmtId="38" fontId="51" fillId="0" borderId="147" xfId="54" applyFont="1" applyBorder="1">
      <alignment vertical="center"/>
    </xf>
    <xf numFmtId="201" fontId="51" fillId="0" borderId="147" xfId="54" applyNumberFormat="1" applyFont="1" applyBorder="1">
      <alignment vertical="center"/>
    </xf>
    <xf numFmtId="0" fontId="51" fillId="0" borderId="10" xfId="55" applyFont="1" applyBorder="1">
      <alignment vertical="center"/>
    </xf>
    <xf numFmtId="38" fontId="51" fillId="0" borderId="10" xfId="54" applyFont="1" applyBorder="1">
      <alignment vertical="center"/>
    </xf>
    <xf numFmtId="201" fontId="51" fillId="0" borderId="10" xfId="54" applyNumberFormat="1" applyFont="1" applyBorder="1">
      <alignment vertical="center"/>
    </xf>
    <xf numFmtId="0" fontId="51" fillId="0" borderId="21" xfId="55" applyFont="1" applyBorder="1">
      <alignment vertical="center"/>
    </xf>
    <xf numFmtId="38" fontId="51" fillId="0" borderId="21" xfId="54" applyFont="1" applyBorder="1">
      <alignment vertical="center"/>
    </xf>
    <xf numFmtId="201" fontId="51" fillId="0" borderId="21" xfId="54" applyNumberFormat="1" applyFont="1" applyBorder="1">
      <alignment vertical="center"/>
    </xf>
    <xf numFmtId="38" fontId="51" fillId="0" borderId="146" xfId="54" applyFont="1" applyBorder="1">
      <alignment vertical="center"/>
    </xf>
    <xf numFmtId="201" fontId="51" fillId="0" borderId="146" xfId="54" applyNumberFormat="1" applyFont="1" applyBorder="1">
      <alignment vertical="center"/>
    </xf>
    <xf numFmtId="0" fontId="51" fillId="0" borderId="19" xfId="55" applyFont="1" applyBorder="1">
      <alignment vertical="center"/>
    </xf>
    <xf numFmtId="38" fontId="51" fillId="0" borderId="19" xfId="54" applyFont="1" applyBorder="1">
      <alignment vertical="center"/>
    </xf>
    <xf numFmtId="201" fontId="51" fillId="0" borderId="19" xfId="54" applyNumberFormat="1" applyFont="1" applyBorder="1">
      <alignment vertical="center"/>
    </xf>
    <xf numFmtId="49" fontId="51" fillId="0" borderId="0" xfId="55" applyNumberFormat="1" applyFont="1">
      <alignment vertical="center"/>
    </xf>
    <xf numFmtId="38" fontId="51" fillId="0" borderId="0" xfId="54" applyFont="1">
      <alignment vertical="center"/>
    </xf>
    <xf numFmtId="0" fontId="52" fillId="0" borderId="0" xfId="55" applyFont="1">
      <alignment vertical="center"/>
    </xf>
    <xf numFmtId="0" fontId="52" fillId="0" borderId="0" xfId="55" applyFont="1" applyAlignment="1">
      <alignment horizontal="center" vertical="center"/>
    </xf>
    <xf numFmtId="38" fontId="52" fillId="0" borderId="0" xfId="54" applyFont="1">
      <alignment vertical="center"/>
    </xf>
    <xf numFmtId="0" fontId="53" fillId="24" borderId="18" xfId="42" applyFont="1" applyFill="1" applyBorder="1" applyAlignment="1">
      <alignment horizontal="center" vertical="center" wrapText="1"/>
    </xf>
    <xf numFmtId="0" fontId="53" fillId="24" borderId="19" xfId="42" applyFont="1" applyFill="1" applyBorder="1" applyAlignment="1">
      <alignment horizontal="center" vertical="center" wrapText="1"/>
    </xf>
    <xf numFmtId="0" fontId="53" fillId="24" borderId="34" xfId="42" applyFont="1" applyFill="1" applyBorder="1" applyAlignment="1">
      <alignment horizontal="center" vertical="center" wrapText="1"/>
    </xf>
    <xf numFmtId="0" fontId="52" fillId="24" borderId="19" xfId="42" applyFont="1" applyFill="1" applyBorder="1" applyAlignment="1">
      <alignment horizontal="center" vertical="center" wrapText="1"/>
    </xf>
    <xf numFmtId="0" fontId="52" fillId="24" borderId="36" xfId="42" applyFont="1" applyFill="1" applyBorder="1" applyAlignment="1">
      <alignment horizontal="center" vertical="center" wrapText="1"/>
    </xf>
    <xf numFmtId="0" fontId="52" fillId="24" borderId="20" xfId="42" applyFont="1" applyFill="1" applyBorder="1" applyAlignment="1">
      <alignment horizontal="center" vertical="center" wrapText="1"/>
    </xf>
    <xf numFmtId="0" fontId="53" fillId="0" borderId="26" xfId="44" applyFont="1" applyBorder="1" applyAlignment="1">
      <alignment horizontal="distributed" vertical="center" indent="1"/>
    </xf>
    <xf numFmtId="38" fontId="52" fillId="0" borderId="145" xfId="54" applyFont="1" applyBorder="1">
      <alignment vertical="center"/>
    </xf>
    <xf numFmtId="177" fontId="52" fillId="0" borderId="27" xfId="55" applyNumberFormat="1" applyFont="1" applyBorder="1">
      <alignment vertical="center"/>
    </xf>
    <xf numFmtId="0" fontId="53" fillId="0" borderId="28" xfId="44" applyFont="1" applyBorder="1" applyAlignment="1">
      <alignment horizontal="distributed" vertical="center" indent="1" shrinkToFit="1"/>
    </xf>
    <xf numFmtId="38" fontId="52" fillId="0" borderId="146" xfId="54" applyFont="1" applyBorder="1">
      <alignment vertical="center"/>
    </xf>
    <xf numFmtId="177" fontId="52" fillId="0" borderId="29" xfId="55" applyNumberFormat="1" applyFont="1" applyBorder="1">
      <alignment vertical="center"/>
    </xf>
    <xf numFmtId="0" fontId="53" fillId="0" borderId="28" xfId="44" applyFont="1" applyBorder="1" applyAlignment="1">
      <alignment horizontal="distributed" vertical="center" indent="1"/>
    </xf>
    <xf numFmtId="0" fontId="53" fillId="0" borderId="30" xfId="44" applyFont="1" applyBorder="1" applyAlignment="1">
      <alignment horizontal="distributed" vertical="center" indent="1"/>
    </xf>
    <xf numFmtId="38" fontId="52" fillId="0" borderId="19" xfId="54" applyFont="1" applyBorder="1">
      <alignment vertical="center"/>
    </xf>
    <xf numFmtId="177" fontId="52" fillId="0" borderId="20" xfId="55" applyNumberFormat="1" applyFont="1" applyBorder="1">
      <alignment vertical="center"/>
    </xf>
    <xf numFmtId="0" fontId="53" fillId="0" borderId="31" xfId="44" applyFont="1" applyBorder="1" applyAlignment="1">
      <alignment horizontal="distributed" vertical="center" indent="1"/>
    </xf>
    <xf numFmtId="38" fontId="52" fillId="0" borderId="12" xfId="54" applyFont="1" applyBorder="1">
      <alignment vertical="center"/>
    </xf>
    <xf numFmtId="177" fontId="52" fillId="0" borderId="17" xfId="55" applyNumberFormat="1" applyFont="1" applyBorder="1">
      <alignment vertical="center"/>
    </xf>
    <xf numFmtId="0" fontId="22" fillId="0" borderId="0" xfId="55" applyFont="1">
      <alignment vertical="center"/>
    </xf>
    <xf numFmtId="0" fontId="22" fillId="24" borderId="146" xfId="55" applyFont="1" applyFill="1" applyBorder="1" applyAlignment="1">
      <alignment horizontal="center" vertical="center"/>
    </xf>
    <xf numFmtId="0" fontId="22" fillId="0" borderId="146" xfId="55" applyFont="1" applyBorder="1" applyAlignment="1">
      <alignment horizontal="center" vertical="center"/>
    </xf>
    <xf numFmtId="0" fontId="22" fillId="0" borderId="146" xfId="55" applyFont="1" applyBorder="1">
      <alignment vertical="center"/>
    </xf>
    <xf numFmtId="3" fontId="22" fillId="0" borderId="146" xfId="55" applyNumberFormat="1" applyFont="1" applyBorder="1" applyAlignment="1">
      <alignment horizontal="right" vertical="center" indent="1"/>
    </xf>
    <xf numFmtId="3" fontId="22" fillId="0" borderId="0" xfId="55" applyNumberFormat="1" applyFont="1">
      <alignment vertical="center"/>
    </xf>
    <xf numFmtId="0" fontId="31" fillId="24" borderId="146" xfId="0" applyFont="1" applyFill="1" applyBorder="1" applyAlignment="1">
      <alignment horizontal="center" vertical="center" shrinkToFit="1"/>
    </xf>
    <xf numFmtId="0" fontId="31" fillId="24" borderId="146" xfId="0" applyFont="1" applyFill="1" applyBorder="1" applyAlignment="1">
      <alignment horizontal="center" vertical="center" wrapText="1"/>
    </xf>
    <xf numFmtId="0" fontId="31" fillId="0" borderId="146" xfId="0" applyFont="1" applyBorder="1" applyAlignment="1">
      <alignment horizontal="center" vertical="center"/>
    </xf>
    <xf numFmtId="0" fontId="31" fillId="0" borderId="146" xfId="0" applyFont="1" applyBorder="1" applyAlignment="1">
      <alignment vertical="center" shrinkToFit="1"/>
    </xf>
    <xf numFmtId="176" fontId="31" fillId="0" borderId="146" xfId="0" applyNumberFormat="1" applyFont="1" applyBorder="1" applyAlignment="1">
      <alignment horizontal="center" vertical="center"/>
    </xf>
    <xf numFmtId="2" fontId="31" fillId="0" borderId="146" xfId="0" applyNumberFormat="1" applyFont="1" applyBorder="1" applyAlignment="1">
      <alignment horizontal="center" vertical="center"/>
    </xf>
    <xf numFmtId="0" fontId="31" fillId="0" borderId="146" xfId="0" applyFont="1" applyBorder="1" applyAlignment="1">
      <alignment horizontal="center" vertical="center" wrapText="1"/>
    </xf>
    <xf numFmtId="0" fontId="31" fillId="0" borderId="146" xfId="47" applyFont="1" applyBorder="1" applyAlignment="1">
      <alignment horizontal="center" vertical="center"/>
    </xf>
    <xf numFmtId="177" fontId="31" fillId="0" borderId="146" xfId="0" applyNumberFormat="1" applyFont="1" applyBorder="1" applyAlignment="1">
      <alignment horizontal="center" vertical="center"/>
    </xf>
    <xf numFmtId="2" fontId="31" fillId="0" borderId="146" xfId="47" applyNumberFormat="1" applyFont="1" applyBorder="1" applyAlignment="1">
      <alignment horizontal="center" vertical="center"/>
    </xf>
    <xf numFmtId="178" fontId="31" fillId="0" borderId="146" xfId="0" applyNumberFormat="1" applyFont="1" applyBorder="1" applyAlignment="1">
      <alignment horizontal="center" vertical="center"/>
    </xf>
    <xf numFmtId="179" fontId="31" fillId="0" borderId="146" xfId="0" applyNumberFormat="1" applyFont="1" applyBorder="1" applyAlignment="1">
      <alignment horizontal="center" vertical="center"/>
    </xf>
    <xf numFmtId="0" fontId="31" fillId="0" borderId="146" xfId="0" applyFont="1" applyBorder="1" applyAlignment="1" applyProtection="1">
      <alignment vertical="center" shrinkToFit="1"/>
      <protection locked="0"/>
    </xf>
    <xf numFmtId="0" fontId="31" fillId="24" borderId="148" xfId="0" applyFont="1" applyFill="1" applyBorder="1" applyAlignment="1">
      <alignment horizontal="center" vertical="center" wrapText="1"/>
    </xf>
    <xf numFmtId="0" fontId="31" fillId="24" borderId="148" xfId="0" applyFont="1" applyFill="1" applyBorder="1" applyAlignment="1">
      <alignment horizontal="center" vertical="center" shrinkToFit="1"/>
    </xf>
    <xf numFmtId="0" fontId="37" fillId="24" borderId="148" xfId="0" applyFont="1" applyFill="1" applyBorder="1" applyAlignment="1">
      <alignment horizontal="center" vertical="center" wrapText="1"/>
    </xf>
    <xf numFmtId="0" fontId="25" fillId="0" borderId="151" xfId="0" applyFont="1" applyBorder="1" applyAlignment="1">
      <alignment horizontal="right" vertical="center" wrapText="1"/>
    </xf>
    <xf numFmtId="178" fontId="25" fillId="0" borderId="54" xfId="0" applyNumberFormat="1" applyFont="1" applyBorder="1" applyAlignment="1">
      <alignment horizontal="justify" vertical="center" wrapText="1"/>
    </xf>
    <xf numFmtId="181" fontId="25" fillId="0" borderId="52" xfId="0" applyNumberFormat="1" applyFont="1" applyBorder="1" applyAlignment="1">
      <alignment horizontal="justify" vertical="center" wrapText="1"/>
    </xf>
    <xf numFmtId="179" fontId="25" fillId="0" borderId="52" xfId="0" applyNumberFormat="1" applyFont="1" applyBorder="1" applyAlignment="1">
      <alignment horizontal="right" vertical="center" wrapText="1"/>
    </xf>
    <xf numFmtId="178" fontId="25" fillId="0" borderId="54" xfId="0" applyNumberFormat="1" applyFont="1" applyBorder="1" applyAlignment="1">
      <alignment horizontal="right" vertical="center" wrapText="1"/>
    </xf>
    <xf numFmtId="0" fontId="25" fillId="0" borderId="146" xfId="0" applyFont="1" applyBorder="1" applyAlignment="1">
      <alignment horizontal="center" vertical="center" wrapText="1"/>
    </xf>
    <xf numFmtId="191" fontId="25" fillId="0" borderId="54" xfId="0" applyNumberFormat="1" applyFont="1" applyBorder="1" applyAlignment="1">
      <alignment horizontal="justify" vertical="center" wrapText="1"/>
    </xf>
    <xf numFmtId="183" fontId="25" fillId="0" borderId="145" xfId="0" applyNumberFormat="1" applyFont="1" applyBorder="1" applyAlignment="1">
      <alignment horizontal="center" vertical="center" wrapText="1"/>
    </xf>
    <xf numFmtId="176" fontId="25" fillId="0" borderId="52" xfId="0" applyNumberFormat="1" applyFont="1" applyBorder="1" applyAlignment="1">
      <alignment horizontal="right" vertical="center" shrinkToFit="1"/>
    </xf>
    <xf numFmtId="178" fontId="25" fillId="0" borderId="52" xfId="0" applyNumberFormat="1" applyFont="1" applyBorder="1" applyAlignment="1">
      <alignment horizontal="justify" vertical="center" wrapText="1"/>
    </xf>
    <xf numFmtId="184" fontId="25" fillId="0" borderId="0" xfId="0" applyNumberFormat="1" applyFont="1" applyAlignment="1">
      <alignment horizontal="center" vertical="center" wrapText="1"/>
    </xf>
    <xf numFmtId="185" fontId="25" fillId="0" borderId="145" xfId="0" applyNumberFormat="1" applyFont="1" applyBorder="1" applyAlignment="1">
      <alignment horizontal="center" vertical="center" wrapText="1"/>
    </xf>
    <xf numFmtId="183" fontId="25" fillId="0" borderId="0" xfId="0" applyNumberFormat="1" applyFont="1" applyAlignment="1">
      <alignment horizontal="center" vertical="center" wrapText="1"/>
    </xf>
    <xf numFmtId="184" fontId="25" fillId="0" borderId="49" xfId="0" applyNumberFormat="1" applyFont="1" applyBorder="1" applyAlignment="1">
      <alignment horizontal="center" vertical="center" wrapText="1"/>
    </xf>
    <xf numFmtId="186" fontId="25" fillId="0" borderId="145" xfId="0" applyNumberFormat="1" applyFont="1" applyBorder="1" applyAlignment="1">
      <alignment horizontal="center" vertical="center" wrapText="1"/>
    </xf>
    <xf numFmtId="176" fontId="25" fillId="0" borderId="52" xfId="0" applyNumberFormat="1" applyFont="1" applyBorder="1" applyAlignment="1">
      <alignment horizontal="justify" vertical="center" wrapText="1"/>
    </xf>
    <xf numFmtId="180" fontId="25" fillId="0" borderId="0" xfId="0" applyNumberFormat="1" applyFont="1" applyAlignment="1">
      <alignment horizontal="right" vertical="center" wrapText="1"/>
    </xf>
    <xf numFmtId="0" fontId="25" fillId="28" borderId="146" xfId="0" applyFont="1" applyFill="1" applyBorder="1" applyAlignment="1">
      <alignment horizontal="center" vertical="center" wrapText="1"/>
    </xf>
    <xf numFmtId="0" fontId="25" fillId="0" borderId="146" xfId="0" applyFont="1" applyBorder="1" applyAlignment="1">
      <alignment horizontal="justify" vertical="center" wrapText="1"/>
    </xf>
    <xf numFmtId="49" fontId="22" fillId="0" borderId="141" xfId="54" applyNumberFormat="1" applyFont="1" applyFill="1" applyBorder="1" applyAlignment="1">
      <alignment horizontal="center" vertical="center" wrapText="1"/>
    </xf>
    <xf numFmtId="49" fontId="22" fillId="0" borderId="143" xfId="54" applyNumberFormat="1" applyFont="1" applyFill="1" applyBorder="1" applyAlignment="1">
      <alignment horizontal="center" vertical="center" wrapText="1"/>
    </xf>
    <xf numFmtId="38" fontId="22" fillId="24" borderId="142" xfId="54" applyFont="1" applyFill="1" applyBorder="1" applyAlignment="1">
      <alignment horizontal="center" vertical="center" wrapText="1"/>
    </xf>
    <xf numFmtId="38" fontId="22" fillId="24" borderId="59" xfId="54" applyFont="1" applyFill="1" applyBorder="1" applyAlignment="1">
      <alignment horizontal="center" vertical="center" wrapText="1"/>
    </xf>
    <xf numFmtId="38" fontId="22" fillId="24" borderId="144" xfId="54" applyFont="1" applyFill="1" applyBorder="1" applyAlignment="1">
      <alignment horizontal="center" vertical="center" wrapText="1"/>
    </xf>
    <xf numFmtId="38" fontId="22" fillId="24" borderId="64" xfId="54" applyFont="1" applyFill="1" applyBorder="1" applyAlignment="1">
      <alignment horizontal="center" vertical="center" wrapText="1"/>
    </xf>
    <xf numFmtId="38" fontId="23" fillId="24" borderId="13" xfId="54" applyFont="1" applyFill="1" applyBorder="1" applyAlignment="1">
      <alignment horizontal="center" vertical="center" wrapText="1"/>
    </xf>
    <xf numFmtId="38" fontId="23" fillId="24" borderId="11" xfId="54" applyFont="1" applyFill="1" applyBorder="1" applyAlignment="1">
      <alignment horizontal="center" vertical="center" wrapText="1"/>
    </xf>
    <xf numFmtId="38" fontId="23" fillId="24" borderId="16" xfId="54" applyFont="1" applyFill="1" applyBorder="1" applyAlignment="1">
      <alignment horizontal="center" vertical="center" wrapText="1"/>
    </xf>
    <xf numFmtId="38" fontId="23" fillId="24" borderId="14" xfId="54" applyFont="1" applyFill="1" applyBorder="1" applyAlignment="1">
      <alignment horizontal="center" vertical="center" wrapText="1"/>
    </xf>
    <xf numFmtId="38" fontId="23" fillId="24" borderId="33" xfId="54" applyFont="1" applyFill="1" applyBorder="1" applyAlignment="1">
      <alignment horizontal="center" vertical="center" wrapText="1"/>
    </xf>
    <xf numFmtId="38" fontId="23" fillId="24" borderId="35" xfId="54" applyFont="1" applyFill="1" applyBorder="1" applyAlignment="1">
      <alignment horizontal="center" vertical="center" wrapText="1"/>
    </xf>
    <xf numFmtId="38" fontId="23" fillId="24" borderId="37" xfId="54" applyFont="1" applyFill="1" applyBorder="1" applyAlignment="1">
      <alignment horizontal="center" vertical="center" wrapText="1"/>
    </xf>
    <xf numFmtId="38" fontId="23" fillId="24" borderId="15" xfId="54" applyFont="1" applyFill="1" applyBorder="1" applyAlignment="1">
      <alignment horizontal="center" vertical="center" wrapText="1"/>
    </xf>
    <xf numFmtId="0" fontId="52" fillId="24" borderId="16" xfId="42" applyFont="1" applyFill="1" applyBorder="1" applyAlignment="1">
      <alignment horizontal="center" vertical="center" wrapText="1"/>
    </xf>
    <xf numFmtId="0" fontId="52" fillId="24" borderId="15" xfId="42" applyFont="1" applyFill="1" applyBorder="1" applyAlignment="1">
      <alignment horizontal="center" vertical="center" wrapText="1"/>
    </xf>
    <xf numFmtId="38" fontId="36" fillId="24" borderId="24" xfId="54" applyFont="1" applyFill="1" applyBorder="1" applyAlignment="1">
      <alignment horizontal="center" vertical="center" wrapText="1"/>
    </xf>
    <xf numFmtId="38" fontId="36" fillId="24" borderId="25" xfId="54" applyFont="1" applyFill="1" applyBorder="1" applyAlignment="1">
      <alignment horizontal="center" vertical="center" wrapText="1"/>
    </xf>
    <xf numFmtId="0" fontId="53" fillId="24" borderId="16" xfId="42" applyFont="1" applyFill="1" applyBorder="1" applyAlignment="1">
      <alignment horizontal="center" vertical="center" wrapText="1"/>
    </xf>
    <xf numFmtId="0" fontId="53" fillId="24" borderId="14" xfId="42" applyFont="1" applyFill="1" applyBorder="1" applyAlignment="1">
      <alignment horizontal="center" vertical="center" wrapText="1"/>
    </xf>
    <xf numFmtId="0" fontId="53" fillId="24" borderId="33" xfId="42" applyFont="1" applyFill="1" applyBorder="1" applyAlignment="1">
      <alignment horizontal="center" vertical="center" wrapText="1"/>
    </xf>
    <xf numFmtId="0" fontId="53" fillId="24" borderId="13" xfId="42" applyFont="1" applyFill="1" applyBorder="1" applyAlignment="1">
      <alignment horizontal="center" vertical="center" wrapText="1"/>
    </xf>
    <xf numFmtId="0" fontId="53" fillId="24" borderId="11" xfId="42" applyFont="1" applyFill="1" applyBorder="1" applyAlignment="1">
      <alignment horizontal="center" vertical="center" wrapText="1"/>
    </xf>
    <xf numFmtId="0" fontId="52" fillId="24" borderId="42" xfId="42" applyFont="1" applyFill="1" applyBorder="1" applyAlignment="1">
      <alignment horizontal="center" vertical="center" wrapText="1"/>
    </xf>
    <xf numFmtId="0" fontId="52" fillId="24" borderId="41" xfId="42" applyFont="1" applyFill="1" applyBorder="1" applyAlignment="1">
      <alignment horizontal="center" vertical="center" wrapText="1"/>
    </xf>
    <xf numFmtId="0" fontId="52" fillId="24" borderId="106" xfId="42" applyFont="1" applyFill="1" applyBorder="1" applyAlignment="1">
      <alignment horizontal="center" vertical="center" wrapText="1"/>
    </xf>
    <xf numFmtId="0" fontId="31" fillId="24" borderId="146" xfId="0" applyFont="1" applyFill="1" applyBorder="1" applyAlignment="1">
      <alignment horizontal="center" vertical="center" shrinkToFit="1"/>
    </xf>
    <xf numFmtId="0" fontId="31" fillId="24" borderId="146" xfId="46" applyFont="1" applyFill="1" applyBorder="1" applyAlignment="1">
      <alignment horizontal="center" vertical="center"/>
    </xf>
    <xf numFmtId="0" fontId="31" fillId="24" borderId="146" xfId="0" applyFont="1" applyFill="1" applyBorder="1" applyAlignment="1">
      <alignment horizontal="center" vertical="center"/>
    </xf>
    <xf numFmtId="0" fontId="31" fillId="24" borderId="146" xfId="0" applyFont="1" applyFill="1" applyBorder="1" applyAlignment="1">
      <alignment horizontal="center" vertical="center" wrapText="1"/>
    </xf>
    <xf numFmtId="0" fontId="31" fillId="0" borderId="146" xfId="0" applyFont="1" applyBorder="1" applyAlignment="1">
      <alignment horizontal="center" vertical="center"/>
    </xf>
    <xf numFmtId="0" fontId="31" fillId="0" borderId="146" xfId="0" applyFont="1" applyBorder="1" applyAlignment="1">
      <alignment horizontal="center" vertical="center" wrapText="1"/>
    </xf>
    <xf numFmtId="181" fontId="31" fillId="0" borderId="146" xfId="0" applyNumberFormat="1" applyFont="1" applyBorder="1" applyAlignment="1">
      <alignment horizontal="center" vertical="center"/>
    </xf>
    <xf numFmtId="180" fontId="31" fillId="0" borderId="146" xfId="0" applyNumberFormat="1" applyFont="1" applyBorder="1" applyAlignment="1">
      <alignment horizontal="center" vertical="center"/>
    </xf>
    <xf numFmtId="182" fontId="31" fillId="0" borderId="146" xfId="0" applyNumberFormat="1" applyFont="1" applyBorder="1" applyAlignment="1">
      <alignment horizontal="center" vertical="center"/>
    </xf>
    <xf numFmtId="0" fontId="31" fillId="0" borderId="0" xfId="0" applyFont="1" applyAlignment="1">
      <alignment horizontal="left" vertical="center" wrapText="1" indent="2"/>
    </xf>
    <xf numFmtId="0" fontId="31" fillId="0" borderId="0" xfId="0" applyFont="1" applyAlignment="1">
      <alignment horizontal="left" vertical="center"/>
    </xf>
    <xf numFmtId="0" fontId="31" fillId="24" borderId="149" xfId="0" applyFont="1" applyFill="1" applyBorder="1" applyAlignment="1">
      <alignment horizontal="center" vertical="center" wrapText="1"/>
    </xf>
    <xf numFmtId="0" fontId="31" fillId="24" borderId="150" xfId="0" applyFont="1" applyFill="1" applyBorder="1" applyAlignment="1">
      <alignment horizontal="center" vertical="center" wrapText="1"/>
    </xf>
    <xf numFmtId="0" fontId="31" fillId="24" borderId="148" xfId="0" applyFont="1" applyFill="1" applyBorder="1" applyAlignment="1">
      <alignment horizontal="center" vertical="center" wrapText="1"/>
    </xf>
    <xf numFmtId="0" fontId="25" fillId="0" borderId="49" xfId="0" applyFont="1" applyBorder="1" applyAlignment="1">
      <alignment horizontal="left" vertical="center" wrapText="1"/>
    </xf>
    <xf numFmtId="0" fontId="25" fillId="0" borderId="145" xfId="0" applyFont="1" applyBorder="1" applyAlignment="1">
      <alignment horizontal="left" vertical="center" wrapText="1"/>
    </xf>
    <xf numFmtId="0" fontId="31" fillId="0" borderId="49" xfId="0" applyFont="1" applyBorder="1" applyAlignment="1">
      <alignment horizontal="center" vertical="center" wrapText="1"/>
    </xf>
    <xf numFmtId="0" fontId="31" fillId="0" borderId="145" xfId="0" applyFont="1" applyBorder="1" applyAlignment="1">
      <alignment horizontal="center" vertical="center" wrapText="1"/>
    </xf>
    <xf numFmtId="1" fontId="25" fillId="0" borderId="49" xfId="0" applyNumberFormat="1" applyFont="1" applyBorder="1" applyAlignment="1">
      <alignment horizontal="center" vertical="center" wrapText="1"/>
    </xf>
    <xf numFmtId="1" fontId="25" fillId="0" borderId="145" xfId="0" applyNumberFormat="1" applyFont="1" applyBorder="1" applyAlignment="1">
      <alignment horizontal="center" vertical="center" wrapText="1"/>
    </xf>
    <xf numFmtId="0" fontId="25" fillId="0" borderId="49" xfId="0" applyFont="1" applyBorder="1" applyAlignment="1">
      <alignment horizontal="center" vertical="center" wrapText="1"/>
    </xf>
    <xf numFmtId="0" fontId="25" fillId="0" borderId="145" xfId="0" applyFont="1" applyBorder="1" applyAlignment="1">
      <alignment horizontal="center" vertical="center" wrapText="1"/>
    </xf>
    <xf numFmtId="0" fontId="25" fillId="0" borderId="146" xfId="0" applyFont="1" applyBorder="1" applyAlignment="1">
      <alignment horizontal="left" vertical="center" wrapText="1"/>
    </xf>
    <xf numFmtId="0" fontId="25" fillId="0" borderId="146" xfId="0" applyFont="1" applyBorder="1" applyAlignment="1">
      <alignment horizontal="center" vertical="center" wrapText="1"/>
    </xf>
    <xf numFmtId="0" fontId="25" fillId="0" borderId="44" xfId="0" applyFont="1" applyBorder="1" applyAlignment="1">
      <alignment horizontal="left" vertical="center" wrapText="1"/>
    </xf>
    <xf numFmtId="0" fontId="25" fillId="0" borderId="44" xfId="0" applyFont="1" applyBorder="1" applyAlignment="1">
      <alignment horizontal="center" vertical="center" wrapText="1"/>
    </xf>
    <xf numFmtId="0" fontId="31" fillId="24" borderId="149" xfId="0" applyFont="1" applyFill="1" applyBorder="1" applyAlignment="1">
      <alignment horizontal="center" vertical="center" shrinkToFit="1"/>
    </xf>
    <xf numFmtId="0" fontId="31" fillId="24" borderId="148" xfId="0" applyFont="1" applyFill="1" applyBorder="1" applyAlignment="1">
      <alignment horizontal="center" vertical="center" shrinkToFit="1"/>
    </xf>
    <xf numFmtId="0" fontId="25" fillId="0" borderId="146" xfId="0" applyFont="1" applyBorder="1" applyAlignment="1">
      <alignment horizontal="center" vertical="center"/>
    </xf>
    <xf numFmtId="194" fontId="37" fillId="24" borderId="60" xfId="48" applyNumberFormat="1" applyFont="1" applyFill="1" applyBorder="1" applyAlignment="1">
      <alignment horizontal="center" vertical="center" wrapText="1"/>
    </xf>
    <xf numFmtId="0" fontId="37" fillId="24" borderId="65" xfId="48" applyFont="1" applyFill="1" applyBorder="1" applyAlignment="1">
      <alignment horizontal="center" vertical="center"/>
    </xf>
    <xf numFmtId="0" fontId="37" fillId="24" borderId="61" xfId="48" applyFont="1" applyFill="1" applyBorder="1" applyAlignment="1">
      <alignment horizontal="center" vertical="center" wrapText="1" shrinkToFit="1"/>
    </xf>
    <xf numFmtId="0" fontId="37" fillId="24" borderId="66" xfId="48" applyFont="1" applyFill="1" applyBorder="1" applyAlignment="1">
      <alignment vertical="center" shrinkToFit="1"/>
    </xf>
    <xf numFmtId="0" fontId="37" fillId="24" borderId="42" xfId="48" applyFont="1" applyFill="1" applyBorder="1" applyAlignment="1">
      <alignment horizontal="center" vertical="center"/>
    </xf>
    <xf numFmtId="0" fontId="37" fillId="24" borderId="57" xfId="48" applyFont="1" applyFill="1" applyBorder="1" applyAlignment="1">
      <alignment horizontal="center" vertical="center"/>
    </xf>
    <xf numFmtId="0" fontId="37" fillId="24" borderId="58" xfId="48" applyFont="1" applyFill="1" applyBorder="1" applyAlignment="1">
      <alignment horizontal="center" vertical="center" wrapText="1"/>
    </xf>
    <xf numFmtId="0" fontId="37" fillId="24" borderId="59" xfId="48" applyFont="1" applyFill="1" applyBorder="1" applyAlignment="1">
      <alignment horizontal="center" vertical="center"/>
    </xf>
    <xf numFmtId="0" fontId="37" fillId="24" borderId="63" xfId="48" applyFont="1" applyFill="1" applyBorder="1" applyAlignment="1">
      <alignment vertical="center"/>
    </xf>
    <xf numFmtId="0" fontId="37" fillId="24" borderId="64" xfId="48" applyFont="1" applyFill="1" applyBorder="1" applyAlignment="1">
      <alignment vertical="center"/>
    </xf>
    <xf numFmtId="0" fontId="25" fillId="0" borderId="146" xfId="0" applyFont="1" applyBorder="1" applyAlignment="1">
      <alignment horizontal="justify" vertical="center" wrapText="1"/>
    </xf>
    <xf numFmtId="0" fontId="25" fillId="28" borderId="146" xfId="0" applyFont="1" applyFill="1" applyBorder="1" applyAlignment="1">
      <alignment horizontal="center" vertical="center" wrapText="1"/>
    </xf>
    <xf numFmtId="183" fontId="25" fillId="0" borderId="146" xfId="0" applyNumberFormat="1" applyFont="1" applyBorder="1" applyAlignment="1">
      <alignment horizontal="center" vertical="center" wrapText="1"/>
    </xf>
    <xf numFmtId="0" fontId="44" fillId="0" borderId="0" xfId="51" applyFont="1" applyAlignment="1">
      <alignment horizontal="left" vertical="center"/>
    </xf>
    <xf numFmtId="0" fontId="26" fillId="0" borderId="32" xfId="52" applyFont="1" applyBorder="1" applyAlignment="1">
      <alignment horizontal="right" vertical="center"/>
    </xf>
    <xf numFmtId="0" fontId="26" fillId="24" borderId="39" xfId="51" applyFont="1" applyFill="1" applyBorder="1" applyAlignment="1">
      <alignment horizontal="center" vertical="center"/>
    </xf>
    <xf numFmtId="0" fontId="26" fillId="24" borderId="40" xfId="51" applyFont="1" applyFill="1" applyBorder="1" applyAlignment="1">
      <alignment horizontal="center" vertical="center"/>
    </xf>
    <xf numFmtId="0" fontId="26" fillId="24" borderId="103" xfId="51" applyFont="1" applyFill="1" applyBorder="1" applyAlignment="1">
      <alignment horizontal="center" vertical="center"/>
    </xf>
    <xf numFmtId="0" fontId="26" fillId="24" borderId="18" xfId="51" applyFont="1" applyFill="1" applyBorder="1" applyAlignment="1">
      <alignment horizontal="center" vertical="center"/>
    </xf>
    <xf numFmtId="0" fontId="26" fillId="24" borderId="60" xfId="51" applyFont="1" applyFill="1" applyBorder="1" applyAlignment="1">
      <alignment horizontal="center" vertical="center"/>
    </xf>
    <xf numFmtId="0" fontId="26" fillId="24" borderId="104" xfId="51" applyFont="1" applyFill="1" applyBorder="1" applyAlignment="1">
      <alignment horizontal="center" vertical="center"/>
    </xf>
    <xf numFmtId="0" fontId="26" fillId="24" borderId="65" xfId="51" applyFont="1" applyFill="1" applyBorder="1" applyAlignment="1">
      <alignment horizontal="center" vertical="center"/>
    </xf>
    <xf numFmtId="0" fontId="26" fillId="24" borderId="108" xfId="51" applyFont="1" applyFill="1" applyBorder="1" applyAlignment="1">
      <alignment horizontal="center" vertical="center"/>
    </xf>
    <xf numFmtId="191" fontId="26" fillId="24" borderId="105" xfId="52" applyNumberFormat="1" applyFont="1" applyFill="1" applyBorder="1" applyAlignment="1">
      <alignment horizontal="center" vertical="center" shrinkToFit="1"/>
    </xf>
    <xf numFmtId="191" fontId="26" fillId="24" borderId="41" xfId="52" applyNumberFormat="1" applyFont="1" applyFill="1" applyBorder="1" applyAlignment="1">
      <alignment horizontal="center" vertical="center" shrinkToFit="1"/>
    </xf>
    <xf numFmtId="191" fontId="26" fillId="24" borderId="106" xfId="52" applyNumberFormat="1" applyFont="1" applyFill="1" applyBorder="1" applyAlignment="1">
      <alignment horizontal="center" vertical="center" shrinkToFit="1"/>
    </xf>
    <xf numFmtId="191" fontId="26" fillId="24" borderId="42" xfId="52" applyNumberFormat="1" applyFont="1" applyFill="1" applyBorder="1" applyAlignment="1">
      <alignment horizontal="center" vertical="center" shrinkToFit="1"/>
    </xf>
    <xf numFmtId="191" fontId="26" fillId="24" borderId="107" xfId="52" applyNumberFormat="1" applyFont="1" applyFill="1" applyBorder="1" applyAlignment="1">
      <alignment horizontal="center" vertical="center" shrinkToFit="1"/>
    </xf>
    <xf numFmtId="0" fontId="26" fillId="0" borderId="49" xfId="51" applyFont="1" applyBorder="1" applyAlignment="1">
      <alignment horizontal="center" vertical="center" shrinkToFit="1"/>
    </xf>
    <xf numFmtId="0" fontId="26" fillId="0" borderId="23" xfId="51" applyFont="1" applyBorder="1" applyAlignment="1">
      <alignment horizontal="center" vertical="center" shrinkToFit="1"/>
    </xf>
    <xf numFmtId="0" fontId="27" fillId="0" borderId="79" xfId="51" applyFont="1" applyBorder="1" applyAlignment="1">
      <alignment horizontal="center" vertical="center" wrapText="1"/>
    </xf>
    <xf numFmtId="0" fontId="27" fillId="0" borderId="77" xfId="51" applyFont="1" applyBorder="1" applyAlignment="1">
      <alignment horizontal="center" vertical="center" wrapText="1"/>
    </xf>
    <xf numFmtId="0" fontId="27" fillId="0" borderId="26" xfId="51" applyFont="1" applyBorder="1" applyAlignment="1">
      <alignment horizontal="center" vertical="center" wrapText="1"/>
    </xf>
    <xf numFmtId="0" fontId="44" fillId="0" borderId="0" xfId="52" applyFont="1" applyAlignment="1">
      <alignment horizontal="left" vertical="center"/>
    </xf>
    <xf numFmtId="0" fontId="26" fillId="0" borderId="44" xfId="51" applyFont="1" applyBorder="1" applyAlignment="1">
      <alignment horizontal="center" vertical="center" shrinkToFit="1"/>
    </xf>
    <xf numFmtId="0" fontId="26" fillId="24" borderId="39" xfId="51" applyFont="1" applyFill="1" applyBorder="1" applyAlignment="1">
      <alignment horizontal="center" vertical="center" shrinkToFit="1"/>
    </xf>
    <xf numFmtId="0" fontId="26" fillId="24" borderId="40" xfId="51" applyFont="1" applyFill="1" applyBorder="1" applyAlignment="1">
      <alignment horizontal="center" vertical="center" shrinkToFit="1"/>
    </xf>
    <xf numFmtId="0" fontId="26" fillId="24" borderId="103" xfId="51" applyFont="1" applyFill="1" applyBorder="1" applyAlignment="1">
      <alignment horizontal="center" vertical="center" shrinkToFit="1"/>
    </xf>
    <xf numFmtId="0" fontId="26" fillId="24" borderId="18" xfId="51" applyFont="1" applyFill="1" applyBorder="1" applyAlignment="1">
      <alignment horizontal="center" vertical="center" shrinkToFit="1"/>
    </xf>
    <xf numFmtId="0" fontId="26" fillId="0" borderId="110" xfId="51" applyFont="1" applyBorder="1" applyAlignment="1">
      <alignment horizontal="center" vertical="center" shrinkToFit="1"/>
    </xf>
    <xf numFmtId="0" fontId="26" fillId="0" borderId="131" xfId="51" applyFont="1" applyBorder="1" applyAlignment="1">
      <alignment horizontal="center" vertical="center" shrinkToFit="1"/>
    </xf>
    <xf numFmtId="0" fontId="26" fillId="0" borderId="133" xfId="51" applyFont="1" applyBorder="1" applyAlignment="1">
      <alignment horizontal="center" vertical="center" shrinkToFit="1"/>
    </xf>
    <xf numFmtId="0" fontId="26" fillId="24" borderId="58" xfId="51" applyFont="1" applyFill="1" applyBorder="1" applyAlignment="1">
      <alignment horizontal="center" vertical="center"/>
    </xf>
    <xf numFmtId="0" fontId="26" fillId="24" borderId="63" xfId="51" applyFont="1" applyFill="1" applyBorder="1" applyAlignment="1">
      <alignment horizontal="center" vertical="center"/>
    </xf>
    <xf numFmtId="0" fontId="25" fillId="0" borderId="22" xfId="0" applyFont="1" applyBorder="1" applyAlignment="1">
      <alignment horizontal="center" vertical="center"/>
    </xf>
    <xf numFmtId="0" fontId="25" fillId="0" borderId="23" xfId="0" applyFont="1" applyBorder="1" applyAlignment="1">
      <alignment horizontal="center" vertical="center"/>
    </xf>
    <xf numFmtId="0" fontId="49" fillId="0" borderId="22" xfId="0" applyFont="1" applyBorder="1" applyAlignment="1">
      <alignment horizontal="center" vertical="center" wrapText="1"/>
    </xf>
    <xf numFmtId="0" fontId="48" fillId="0" borderId="0" xfId="0" applyFont="1" applyAlignment="1">
      <alignment horizontal="left" vertical="center" wrapText="1"/>
    </xf>
    <xf numFmtId="0" fontId="27" fillId="0" borderId="74" xfId="0" applyFont="1" applyBorder="1" applyAlignment="1">
      <alignment horizontal="center" vertical="center"/>
    </xf>
    <xf numFmtId="191" fontId="26" fillId="0" borderId="111" xfId="0" applyNumberFormat="1" applyFont="1" applyBorder="1" applyAlignment="1">
      <alignment horizontal="center" vertical="center"/>
    </xf>
    <xf numFmtId="0" fontId="27" fillId="0" borderId="79" xfId="0" applyFont="1" applyBorder="1" applyAlignment="1">
      <alignment horizontal="center" vertical="center" wrapText="1"/>
    </xf>
    <xf numFmtId="0" fontId="26" fillId="0" borderId="149" xfId="51" applyFont="1" applyBorder="1" applyAlignment="1">
      <alignment horizontal="center" vertical="center" shrinkToFit="1"/>
    </xf>
    <xf numFmtId="191" fontId="26" fillId="0" borderId="112" xfId="0" applyNumberFormat="1" applyFont="1" applyBorder="1" applyAlignment="1">
      <alignment horizontal="center" vertical="center"/>
    </xf>
    <xf numFmtId="190" fontId="26" fillId="0" borderId="22" xfId="51" applyNumberFormat="1" applyFont="1" applyBorder="1" applyAlignment="1">
      <alignment horizontal="center" vertical="center"/>
    </xf>
    <xf numFmtId="0" fontId="27" fillId="0" borderId="77" xfId="0" applyFont="1" applyBorder="1" applyAlignment="1">
      <alignment horizontal="center" vertical="center" wrapText="1"/>
    </xf>
    <xf numFmtId="0" fontId="27" fillId="0" borderId="26" xfId="0" applyFont="1" applyBorder="1" applyAlignment="1">
      <alignment horizontal="center" vertical="center" wrapText="1"/>
    </xf>
    <xf numFmtId="0" fontId="27" fillId="0" borderId="77" xfId="0" applyFont="1" applyBorder="1" applyAlignment="1">
      <alignment horizontal="center" vertical="center"/>
    </xf>
    <xf numFmtId="178" fontId="26" fillId="0" borderId="22" xfId="51" applyNumberFormat="1" applyFont="1" applyBorder="1" applyAlignment="1">
      <alignment horizontal="center" vertical="center"/>
    </xf>
    <xf numFmtId="0" fontId="26" fillId="0" borderId="145" xfId="51" applyFont="1" applyBorder="1" applyAlignment="1">
      <alignment horizontal="center" vertical="center" shrinkToFit="1"/>
    </xf>
    <xf numFmtId="0" fontId="26" fillId="0" borderId="145" xfId="51" applyFont="1" applyBorder="1" applyAlignment="1">
      <alignment horizontal="center" vertical="center" shrinkToFit="1"/>
    </xf>
    <xf numFmtId="0" fontId="26" fillId="0" borderId="145" xfId="0" applyFont="1" applyBorder="1" applyAlignment="1">
      <alignment horizontal="center" vertical="center" shrinkToFit="1"/>
    </xf>
    <xf numFmtId="0" fontId="26" fillId="0" borderId="151" xfId="51" applyFont="1" applyBorder="1" applyAlignment="1">
      <alignment horizontal="center" vertical="center" shrinkToFit="1"/>
    </xf>
    <xf numFmtId="0" fontId="26" fillId="0" borderId="114" xfId="51" applyFont="1" applyBorder="1" applyAlignment="1">
      <alignment horizontal="center" vertical="center" shrinkToFit="1"/>
    </xf>
    <xf numFmtId="179" fontId="26" fillId="0" borderId="22" xfId="51" applyNumberFormat="1" applyFont="1" applyBorder="1" applyAlignment="1">
      <alignment horizontal="center" vertical="center"/>
    </xf>
    <xf numFmtId="191" fontId="26" fillId="0" borderId="116" xfId="0" applyNumberFormat="1" applyFont="1" applyBorder="1" applyAlignment="1">
      <alignment horizontal="center" vertical="center"/>
    </xf>
    <xf numFmtId="0" fontId="26" fillId="0" borderId="145" xfId="51" applyFont="1" applyBorder="1" applyAlignment="1">
      <alignment horizontal="center" vertical="center"/>
    </xf>
    <xf numFmtId="0" fontId="27" fillId="0" borderId="31" xfId="0" applyFont="1" applyBorder="1" applyAlignment="1">
      <alignment horizontal="center" vertical="center" wrapText="1"/>
    </xf>
    <xf numFmtId="191" fontId="26" fillId="0" borderId="118" xfId="0" applyNumberFormat="1" applyFont="1" applyBorder="1" applyAlignment="1">
      <alignment horizontal="center" vertical="center"/>
    </xf>
    <xf numFmtId="0" fontId="26" fillId="0" borderId="119" xfId="51" applyFont="1" applyBorder="1" applyAlignment="1">
      <alignment horizontal="center" vertical="center" shrinkToFit="1"/>
    </xf>
    <xf numFmtId="0" fontId="26" fillId="0" borderId="95" xfId="0" applyFont="1" applyBorder="1" applyAlignment="1">
      <alignment horizontal="center" vertical="center" wrapText="1"/>
    </xf>
    <xf numFmtId="0" fontId="26" fillId="0" borderId="98" xfId="0" applyFont="1" applyBorder="1" applyAlignment="1">
      <alignment horizontal="center" vertical="center" wrapText="1"/>
    </xf>
    <xf numFmtId="0" fontId="26" fillId="0" borderId="120" xfId="0" applyFont="1" applyBorder="1" applyAlignment="1">
      <alignment vertical="center" wrapText="1"/>
    </xf>
    <xf numFmtId="2" fontId="26" fillId="0" borderId="121" xfId="0" applyNumberFormat="1" applyFont="1" applyBorder="1" applyAlignment="1">
      <alignment horizontal="center" vertical="center" shrinkToFit="1"/>
    </xf>
    <xf numFmtId="180" fontId="26" fillId="0" borderId="122" xfId="0" applyNumberFormat="1" applyFont="1" applyBorder="1" applyAlignment="1">
      <alignment horizontal="center" vertical="center"/>
    </xf>
    <xf numFmtId="0" fontId="26" fillId="0" borderId="123" xfId="0" applyFont="1" applyBorder="1" applyAlignment="1">
      <alignment horizontal="center" vertical="center" wrapText="1"/>
    </xf>
    <xf numFmtId="177" fontId="26" fillId="0" borderId="124" xfId="0" applyNumberFormat="1" applyFont="1" applyBorder="1" applyAlignment="1">
      <alignment horizontal="center" vertical="center"/>
    </xf>
    <xf numFmtId="180" fontId="26" fillId="0" borderId="125" xfId="0" applyNumberFormat="1" applyFont="1" applyBorder="1" applyAlignment="1">
      <alignment horizontal="right" vertical="center"/>
    </xf>
    <xf numFmtId="0" fontId="26" fillId="0" borderId="74" xfId="0" applyFont="1" applyBorder="1" applyAlignment="1">
      <alignment horizontal="center" vertical="center" wrapText="1"/>
    </xf>
    <xf numFmtId="0" fontId="26" fillId="0" borderId="116" xfId="0" applyFont="1" applyBorder="1" applyAlignment="1">
      <alignment horizontal="center" vertical="center" shrinkToFit="1"/>
    </xf>
    <xf numFmtId="0" fontId="26" fillId="0" borderId="127" xfId="0" applyFont="1" applyBorder="1" applyAlignment="1">
      <alignment horizontal="center" vertical="center" shrinkToFit="1"/>
    </xf>
    <xf numFmtId="191" fontId="26" fillId="0" borderId="145" xfId="51" applyNumberFormat="1" applyFont="1" applyBorder="1" applyAlignment="1">
      <alignment horizontal="center" vertical="center" shrinkToFit="1"/>
    </xf>
    <xf numFmtId="0" fontId="26" fillId="0" borderId="77" xfId="0" applyFont="1" applyBorder="1" applyAlignment="1">
      <alignment horizontal="center" vertical="center" wrapText="1"/>
    </xf>
    <xf numFmtId="0" fontId="26" fillId="0" borderId="112" xfId="0" applyFont="1" applyBorder="1" applyAlignment="1">
      <alignment horizontal="center" vertical="center" shrinkToFit="1"/>
    </xf>
    <xf numFmtId="2" fontId="26" fillId="0" borderId="129" xfId="0" applyNumberFormat="1" applyFont="1" applyBorder="1" applyAlignment="1">
      <alignment horizontal="center" vertical="center" shrinkToFit="1"/>
    </xf>
    <xf numFmtId="0" fontId="26" fillId="0" borderId="130" xfId="0" applyFont="1" applyBorder="1" applyAlignment="1">
      <alignment horizontal="center" vertical="center" wrapText="1"/>
    </xf>
    <xf numFmtId="0" fontId="26" fillId="0" borderId="129" xfId="0" applyFont="1" applyBorder="1" applyAlignment="1">
      <alignment horizontal="center" vertical="center" shrinkToFit="1"/>
    </xf>
    <xf numFmtId="0" fontId="26" fillId="0" borderId="132" xfId="0" applyFont="1" applyBorder="1" applyAlignment="1">
      <alignment horizontal="center" vertical="center" wrapText="1"/>
    </xf>
    <xf numFmtId="0" fontId="26" fillId="0" borderId="152" xfId="51" applyFont="1" applyBorder="1" applyAlignment="1">
      <alignment horizontal="center" vertical="center" shrinkToFit="1"/>
    </xf>
    <xf numFmtId="0" fontId="26" fillId="0" borderId="153" xfId="0" applyFont="1" applyBorder="1" applyAlignment="1">
      <alignment horizontal="center" vertical="center"/>
    </xf>
    <xf numFmtId="0" fontId="26" fillId="0" borderId="79" xfId="0" applyFont="1" applyBorder="1" applyAlignment="1">
      <alignment horizontal="center" vertical="center" wrapText="1"/>
    </xf>
    <xf numFmtId="0" fontId="26" fillId="0" borderId="49" xfId="0" applyFont="1" applyBorder="1" applyAlignment="1">
      <alignment horizontal="center" vertical="center" wrapText="1"/>
    </xf>
    <xf numFmtId="0" fontId="26" fillId="0" borderId="26" xfId="0" applyFont="1" applyBorder="1" applyAlignment="1">
      <alignment horizontal="center" vertical="center" wrapText="1"/>
    </xf>
    <xf numFmtId="0" fontId="26" fillId="0" borderId="23" xfId="0" applyFont="1" applyBorder="1" applyAlignment="1">
      <alignment horizontal="center" vertical="center" wrapText="1"/>
    </xf>
    <xf numFmtId="0" fontId="26" fillId="0" borderId="79" xfId="0" applyFont="1" applyBorder="1" applyAlignment="1">
      <alignment horizontal="center" vertical="center" wrapText="1" shrinkToFit="1"/>
    </xf>
    <xf numFmtId="0" fontId="26" fillId="0" borderId="44" xfId="0" applyFont="1" applyBorder="1" applyAlignment="1">
      <alignment horizontal="center" vertical="center" shrinkToFit="1"/>
    </xf>
    <xf numFmtId="190" fontId="26" fillId="0" borderId="129" xfId="0" applyNumberFormat="1" applyFont="1" applyBorder="1" applyAlignment="1">
      <alignment horizontal="center" vertical="center" shrinkToFit="1"/>
    </xf>
    <xf numFmtId="0" fontId="26" fillId="0" borderId="135" xfId="0" applyFont="1" applyBorder="1" applyAlignment="1">
      <alignment horizontal="center" vertical="center" wrapText="1"/>
    </xf>
    <xf numFmtId="0" fontId="26" fillId="0" borderId="136" xfId="0" applyFont="1" applyBorder="1" applyAlignment="1">
      <alignment horizontal="center" vertical="center" wrapText="1"/>
    </xf>
    <xf numFmtId="2" fontId="26" fillId="0" borderId="137" xfId="0" applyNumberFormat="1" applyFont="1" applyBorder="1" applyAlignment="1">
      <alignment horizontal="center" vertical="center" shrinkToFit="1"/>
    </xf>
    <xf numFmtId="180" fontId="26" fillId="0" borderId="138" xfId="0" applyNumberFormat="1" applyFont="1" applyBorder="1" applyAlignment="1">
      <alignment horizontal="center" vertical="center"/>
    </xf>
    <xf numFmtId="0" fontId="26" fillId="0" borderId="139" xfId="0" applyFont="1" applyBorder="1" applyAlignment="1">
      <alignment horizontal="center" vertical="center" wrapText="1"/>
    </xf>
    <xf numFmtId="180" fontId="26" fillId="0" borderId="140" xfId="0" applyNumberFormat="1" applyFont="1" applyBorder="1" applyAlignment="1">
      <alignment horizontal="center" vertical="center"/>
    </xf>
    <xf numFmtId="0" fontId="27" fillId="0" borderId="74" xfId="0" applyFont="1" applyBorder="1" applyAlignment="1">
      <alignment horizontal="center" vertical="center" wrapText="1"/>
    </xf>
    <xf numFmtId="0" fontId="26" fillId="0" borderId="110" xfId="0" applyFont="1" applyBorder="1" applyAlignment="1">
      <alignment horizontal="center" vertical="center" shrinkToFit="1"/>
    </xf>
    <xf numFmtId="0" fontId="26" fillId="0" borderId="72" xfId="0" applyFont="1" applyBorder="1" applyAlignment="1">
      <alignment horizontal="center" vertical="center"/>
    </xf>
    <xf numFmtId="1" fontId="26" fillId="0" borderId="111" xfId="0" applyNumberFormat="1" applyFont="1" applyBorder="1" applyAlignment="1">
      <alignment horizontal="center" vertical="center" shrinkToFit="1"/>
    </xf>
    <xf numFmtId="0" fontId="26" fillId="0" borderId="23" xfId="0" applyFont="1" applyBorder="1" applyAlignment="1">
      <alignment horizontal="center" vertical="center" shrinkToFit="1"/>
    </xf>
    <xf numFmtId="0" fontId="26" fillId="0" borderId="151" xfId="0" applyFont="1" applyBorder="1" applyAlignment="1">
      <alignment horizontal="center" vertical="center"/>
    </xf>
    <xf numFmtId="0" fontId="26" fillId="0" borderId="149" xfId="51" applyFont="1" applyBorder="1" applyAlignment="1">
      <alignment horizontal="center" vertical="center"/>
    </xf>
    <xf numFmtId="1" fontId="26" fillId="0" borderId="112" xfId="0" applyNumberFormat="1" applyFont="1" applyBorder="1" applyAlignment="1">
      <alignment horizontal="center" vertical="center" shrinkToFit="1"/>
    </xf>
    <xf numFmtId="0" fontId="26" fillId="0" borderId="22" xfId="0" applyFont="1" applyBorder="1" applyAlignment="1">
      <alignment horizontal="center" vertical="center" shrinkToFit="1"/>
    </xf>
    <xf numFmtId="1" fontId="26" fillId="0" borderId="112" xfId="0" applyNumberFormat="1" applyFont="1" applyBorder="1" applyAlignment="1">
      <alignment horizontal="center" vertical="center"/>
    </xf>
    <xf numFmtId="0" fontId="26" fillId="0" borderId="23" xfId="0" applyFont="1" applyBorder="1" applyAlignment="1">
      <alignment horizontal="center" vertical="center"/>
    </xf>
    <xf numFmtId="0" fontId="27" fillId="0" borderId="31" xfId="51" applyFont="1" applyBorder="1" applyAlignment="1">
      <alignment horizontal="center" vertical="center" wrapText="1"/>
    </xf>
    <xf numFmtId="0" fontId="26" fillId="0" borderId="12" xfId="0" applyFont="1" applyBorder="1" applyAlignment="1">
      <alignment horizontal="center" vertical="center"/>
    </xf>
    <xf numFmtId="0" fontId="26" fillId="0" borderId="102" xfId="51" applyFont="1" applyBorder="1" applyAlignment="1">
      <alignment horizontal="center" vertical="center"/>
    </xf>
    <xf numFmtId="1" fontId="26" fillId="0" borderId="154" xfId="0" applyNumberFormat="1" applyFont="1" applyBorder="1" applyAlignment="1">
      <alignment horizontal="center" vertical="center"/>
    </xf>
    <xf numFmtId="0" fontId="26" fillId="0" borderId="12" xfId="51" applyFont="1" applyBorder="1" applyAlignment="1">
      <alignment horizontal="center" vertical="center"/>
    </xf>
    <xf numFmtId="0" fontId="26" fillId="0" borderId="17" xfId="51" applyFont="1" applyBorder="1" applyAlignment="1">
      <alignment horizontal="center" vertical="center"/>
    </xf>
    <xf numFmtId="176" fontId="26" fillId="0" borderId="137" xfId="0" applyNumberFormat="1" applyFont="1" applyBorder="1" applyAlignment="1">
      <alignment horizontal="center" vertical="center" shrinkToFit="1"/>
    </xf>
    <xf numFmtId="1" fontId="26" fillId="0" borderId="137" xfId="0" applyNumberFormat="1" applyFont="1" applyBorder="1" applyAlignment="1">
      <alignment horizontal="center" vertical="center"/>
    </xf>
    <xf numFmtId="0" fontId="25" fillId="0" borderId="151" xfId="0" applyFont="1" applyBorder="1">
      <alignment vertical="center"/>
    </xf>
    <xf numFmtId="182" fontId="25" fillId="0" borderId="116" xfId="0" applyNumberFormat="1" applyFont="1" applyBorder="1" applyAlignment="1">
      <alignment horizontal="right" vertical="center"/>
    </xf>
    <xf numFmtId="0" fontId="25" fillId="0" borderId="110" xfId="0" applyFont="1" applyBorder="1" applyAlignment="1">
      <alignment horizontal="center" vertical="center"/>
    </xf>
    <xf numFmtId="0" fontId="25" fillId="0" borderId="149" xfId="0" applyFont="1" applyBorder="1">
      <alignment vertical="center"/>
    </xf>
    <xf numFmtId="182" fontId="25" fillId="0" borderId="112" xfId="0" applyNumberFormat="1" applyFont="1" applyBorder="1" applyAlignment="1">
      <alignment horizontal="right" vertical="center"/>
    </xf>
    <xf numFmtId="0" fontId="25" fillId="0" borderId="44" xfId="0" applyFont="1" applyBorder="1" applyAlignment="1">
      <alignment horizontal="center" vertical="center"/>
    </xf>
    <xf numFmtId="181" fontId="25" fillId="0" borderId="112" xfId="0" applyNumberFormat="1" applyFont="1" applyBorder="1" applyAlignment="1">
      <alignment horizontal="right" vertical="center"/>
    </xf>
    <xf numFmtId="0" fontId="25" fillId="0" borderId="49" xfId="0" applyFont="1" applyBorder="1" applyAlignment="1">
      <alignment horizontal="center" vertical="center"/>
    </xf>
    <xf numFmtId="196" fontId="25" fillId="0" borderId="112" xfId="0" applyNumberFormat="1" applyFont="1" applyBorder="1" applyAlignment="1">
      <alignment horizontal="right" vertical="center"/>
    </xf>
    <xf numFmtId="0" fontId="25" fillId="0" borderId="149" xfId="0" applyFont="1" applyBorder="1" applyAlignment="1">
      <alignment horizontal="center" vertical="center" wrapText="1"/>
    </xf>
    <xf numFmtId="194" fontId="25" fillId="0" borderId="116" xfId="0" applyNumberFormat="1" applyFont="1" applyBorder="1" applyAlignment="1">
      <alignment horizontal="right" vertical="center"/>
    </xf>
    <xf numFmtId="179" fontId="25" fillId="0" borderId="112" xfId="0" applyNumberFormat="1" applyFont="1" applyBorder="1" applyAlignment="1">
      <alignment horizontal="right" vertical="center"/>
    </xf>
    <xf numFmtId="178" fontId="25" fillId="0" borderId="112" xfId="0" applyNumberFormat="1" applyFont="1" applyBorder="1" applyAlignment="1">
      <alignment horizontal="right" vertical="center"/>
    </xf>
    <xf numFmtId="190" fontId="25" fillId="0" borderId="112" xfId="0" applyNumberFormat="1" applyFont="1" applyBorder="1" applyAlignment="1">
      <alignment horizontal="right" vertical="center"/>
    </xf>
    <xf numFmtId="180" fontId="25" fillId="0" borderId="112" xfId="0" applyNumberFormat="1" applyFont="1" applyBorder="1" applyAlignment="1">
      <alignment horizontal="right" vertical="center"/>
    </xf>
    <xf numFmtId="179" fontId="25" fillId="0" borderId="116" xfId="0" applyNumberFormat="1" applyFont="1" applyBorder="1" applyAlignment="1">
      <alignment horizontal="right" vertical="center"/>
    </xf>
    <xf numFmtId="191" fontId="25" fillId="0" borderId="112" xfId="0" applyNumberFormat="1" applyFont="1" applyBorder="1" applyAlignment="1">
      <alignment horizontal="right" vertical="center"/>
    </xf>
    <xf numFmtId="0" fontId="25" fillId="0" borderId="149" xfId="0" applyFont="1" applyBorder="1" applyAlignment="1">
      <alignment horizontal="center" vertic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54" xr:uid="{4FC04BDD-CE48-436A-B011-02C1081E8B72}"/>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10 3 2" xfId="45" xr:uid="{00000000-0005-0000-0000-00002A000000}"/>
    <cellStyle name="標準 2" xfId="48" xr:uid="{00000000-0005-0000-0000-00002B000000}"/>
    <cellStyle name="標準 2 2" xfId="49" xr:uid="{00000000-0005-0000-0000-00002C000000}"/>
    <cellStyle name="標準 3" xfId="50" xr:uid="{00000000-0005-0000-0000-00002D000000}"/>
    <cellStyle name="標準 4" xfId="52" xr:uid="{00000000-0005-0000-0000-00002E000000}"/>
    <cellStyle name="標準 5" xfId="55" xr:uid="{82713543-1FE8-4F82-BB9C-964FDC0089A7}"/>
    <cellStyle name="標準 8 3 2" xfId="47" xr:uid="{00000000-0005-0000-0000-00002F000000}"/>
    <cellStyle name="標準_01_市町村別集計表" xfId="44" xr:uid="{00000000-0005-0000-0000-000030000000}"/>
    <cellStyle name="標準_04_業種別集計表" xfId="42" xr:uid="{00000000-0005-0000-0000-000031000000}"/>
    <cellStyle name="標準_20年度集計表" xfId="46" xr:uid="{00000000-0005-0000-0000-000032000000}"/>
    <cellStyle name="標準_経年" xfId="51" xr:uid="{00000000-0005-0000-0000-000033000000}"/>
    <cellStyle name="標準_水質・底質（河川）" xfId="53" xr:uid="{00000000-0005-0000-0000-000034000000}"/>
    <cellStyle name="良い" xfId="43"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333375</xdr:colOff>
      <xdr:row>2</xdr:row>
      <xdr:rowOff>209550</xdr:rowOff>
    </xdr:from>
    <xdr:to>
      <xdr:col>5</xdr:col>
      <xdr:colOff>152400</xdr:colOff>
      <xdr:row>2</xdr:row>
      <xdr:rowOff>209550</xdr:rowOff>
    </xdr:to>
    <xdr:sp macro="" textlink="">
      <xdr:nvSpPr>
        <xdr:cNvPr id="2" name="Line 1">
          <a:extLst>
            <a:ext uri="{FF2B5EF4-FFF2-40B4-BE49-F238E27FC236}">
              <a16:creationId xmlns:a16="http://schemas.microsoft.com/office/drawing/2014/main" id="{9BDB2A82-D41F-4B14-B422-2436E0FA0D15}"/>
            </a:ext>
          </a:extLst>
        </xdr:cNvPr>
        <xdr:cNvSpPr>
          <a:spLocks noChangeShapeType="1"/>
        </xdr:cNvSpPr>
      </xdr:nvSpPr>
      <xdr:spPr bwMode="auto">
        <a:xfrm>
          <a:off x="4267200" y="714375"/>
          <a:ext cx="0" cy="0"/>
        </a:xfrm>
        <a:prstGeom prst="line">
          <a:avLst/>
        </a:prstGeom>
        <a:noFill/>
        <a:ln w="9525">
          <a:solidFill>
            <a:srgbClr val="000000"/>
          </a:solidFill>
          <a:round/>
          <a:headEnd/>
          <a:tailEnd/>
        </a:ln>
      </xdr:spPr>
    </xdr:sp>
    <xdr:clientData/>
  </xdr:twoCellAnchor>
  <xdr:twoCellAnchor>
    <xdr:from>
      <xdr:col>5</xdr:col>
      <xdr:colOff>333375</xdr:colOff>
      <xdr:row>2</xdr:row>
      <xdr:rowOff>209550</xdr:rowOff>
    </xdr:from>
    <xdr:to>
      <xdr:col>5</xdr:col>
      <xdr:colOff>152400</xdr:colOff>
      <xdr:row>2</xdr:row>
      <xdr:rowOff>209550</xdr:rowOff>
    </xdr:to>
    <xdr:sp macro="" textlink="">
      <xdr:nvSpPr>
        <xdr:cNvPr id="7" name="Line 1">
          <a:extLst>
            <a:ext uri="{FF2B5EF4-FFF2-40B4-BE49-F238E27FC236}">
              <a16:creationId xmlns:a16="http://schemas.microsoft.com/office/drawing/2014/main" id="{47E0062A-F6B6-486A-963B-3B426FD5D967}"/>
            </a:ext>
          </a:extLst>
        </xdr:cNvPr>
        <xdr:cNvSpPr>
          <a:spLocks noChangeShapeType="1"/>
        </xdr:cNvSpPr>
      </xdr:nvSpPr>
      <xdr:spPr bwMode="auto">
        <a:xfrm>
          <a:off x="4267200" y="714375"/>
          <a:ext cx="0" cy="0"/>
        </a:xfrm>
        <a:prstGeom prst="line">
          <a:avLst/>
        </a:prstGeom>
        <a:noFill/>
        <a:ln w="9525">
          <a:solidFill>
            <a:srgbClr val="000000"/>
          </a:solidFill>
          <a:round/>
          <a:headEnd/>
          <a:tailEnd/>
        </a:ln>
      </xdr:spPr>
    </xdr:sp>
    <xdr:clientData/>
  </xdr:twoCellAnchor>
  <xdr:twoCellAnchor>
    <xdr:from>
      <xdr:col>5</xdr:col>
      <xdr:colOff>333375</xdr:colOff>
      <xdr:row>2</xdr:row>
      <xdr:rowOff>209550</xdr:rowOff>
    </xdr:from>
    <xdr:to>
      <xdr:col>5</xdr:col>
      <xdr:colOff>152400</xdr:colOff>
      <xdr:row>2</xdr:row>
      <xdr:rowOff>209550</xdr:rowOff>
    </xdr:to>
    <xdr:sp macro="" textlink="">
      <xdr:nvSpPr>
        <xdr:cNvPr id="3" name="Line 1">
          <a:extLst>
            <a:ext uri="{FF2B5EF4-FFF2-40B4-BE49-F238E27FC236}">
              <a16:creationId xmlns:a16="http://schemas.microsoft.com/office/drawing/2014/main" id="{F7434C63-D602-46F3-BEE1-2C58FA90EDCE}"/>
            </a:ext>
          </a:extLst>
        </xdr:cNvPr>
        <xdr:cNvSpPr>
          <a:spLocks noChangeShapeType="1"/>
        </xdr:cNvSpPr>
      </xdr:nvSpPr>
      <xdr:spPr bwMode="auto">
        <a:xfrm>
          <a:off x="4276725" y="714375"/>
          <a:ext cx="0" cy="0"/>
        </a:xfrm>
        <a:prstGeom prst="line">
          <a:avLst/>
        </a:prstGeom>
        <a:noFill/>
        <a:ln w="9525">
          <a:solidFill>
            <a:srgbClr val="000000"/>
          </a:solidFill>
          <a:round/>
          <a:headEnd/>
          <a:tailEnd/>
        </a:ln>
      </xdr:spPr>
    </xdr:sp>
    <xdr:clientData/>
  </xdr:twoCellAnchor>
  <xdr:twoCellAnchor>
    <xdr:from>
      <xdr:col>5</xdr:col>
      <xdr:colOff>333375</xdr:colOff>
      <xdr:row>2</xdr:row>
      <xdr:rowOff>209550</xdr:rowOff>
    </xdr:from>
    <xdr:to>
      <xdr:col>5</xdr:col>
      <xdr:colOff>152400</xdr:colOff>
      <xdr:row>2</xdr:row>
      <xdr:rowOff>209550</xdr:rowOff>
    </xdr:to>
    <xdr:sp macro="" textlink="">
      <xdr:nvSpPr>
        <xdr:cNvPr id="4" name="Line 1">
          <a:extLst>
            <a:ext uri="{FF2B5EF4-FFF2-40B4-BE49-F238E27FC236}">
              <a16:creationId xmlns:a16="http://schemas.microsoft.com/office/drawing/2014/main" id="{825935BF-776D-4196-BB35-CD20516AEBB6}"/>
            </a:ext>
          </a:extLst>
        </xdr:cNvPr>
        <xdr:cNvSpPr>
          <a:spLocks noChangeShapeType="1"/>
        </xdr:cNvSpPr>
      </xdr:nvSpPr>
      <xdr:spPr bwMode="auto">
        <a:xfrm>
          <a:off x="4276725" y="714375"/>
          <a:ext cx="0" cy="0"/>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4</xdr:row>
      <xdr:rowOff>85725</xdr:rowOff>
    </xdr:from>
    <xdr:to>
      <xdr:col>12</xdr:col>
      <xdr:colOff>0</xdr:colOff>
      <xdr:row>4</xdr:row>
      <xdr:rowOff>85725</xdr:rowOff>
    </xdr:to>
    <xdr:sp macro="" textlink="">
      <xdr:nvSpPr>
        <xdr:cNvPr id="3" name="Line 2">
          <a:extLst>
            <a:ext uri="{FF2B5EF4-FFF2-40B4-BE49-F238E27FC236}">
              <a16:creationId xmlns:a16="http://schemas.microsoft.com/office/drawing/2014/main" id="{F0B2FEDD-8DE1-4B19-A3A1-E2063C2316D8}"/>
            </a:ext>
          </a:extLst>
        </xdr:cNvPr>
        <xdr:cNvSpPr>
          <a:spLocks noChangeShapeType="1"/>
        </xdr:cNvSpPr>
      </xdr:nvSpPr>
      <xdr:spPr bwMode="auto">
        <a:xfrm>
          <a:off x="7172325" y="3114675"/>
          <a:ext cx="0" cy="0"/>
        </a:xfrm>
        <a:prstGeom prst="line">
          <a:avLst/>
        </a:prstGeom>
        <a:noFill/>
        <a:ln w="9525">
          <a:solidFill>
            <a:srgbClr val="000000"/>
          </a:solidFill>
          <a:round/>
          <a:headEnd/>
          <a:tailEnd/>
        </a:ln>
      </xdr:spPr>
    </xdr:sp>
    <xdr:clientData/>
  </xdr:twoCellAnchor>
  <xdr:twoCellAnchor>
    <xdr:from>
      <xdr:col>12</xdr:col>
      <xdr:colOff>0</xdr:colOff>
      <xdr:row>4</xdr:row>
      <xdr:rowOff>85725</xdr:rowOff>
    </xdr:from>
    <xdr:to>
      <xdr:col>12</xdr:col>
      <xdr:colOff>0</xdr:colOff>
      <xdr:row>4</xdr:row>
      <xdr:rowOff>85725</xdr:rowOff>
    </xdr:to>
    <xdr:sp macro="" textlink="">
      <xdr:nvSpPr>
        <xdr:cNvPr id="4" name="Line 3">
          <a:extLst>
            <a:ext uri="{FF2B5EF4-FFF2-40B4-BE49-F238E27FC236}">
              <a16:creationId xmlns:a16="http://schemas.microsoft.com/office/drawing/2014/main" id="{F6830774-D97B-4A77-8C3D-8635354972B2}"/>
            </a:ext>
          </a:extLst>
        </xdr:cNvPr>
        <xdr:cNvSpPr>
          <a:spLocks noChangeShapeType="1"/>
        </xdr:cNvSpPr>
      </xdr:nvSpPr>
      <xdr:spPr bwMode="auto">
        <a:xfrm>
          <a:off x="7172325" y="3114675"/>
          <a:ext cx="0" cy="0"/>
        </a:xfrm>
        <a:prstGeom prst="line">
          <a:avLst/>
        </a:prstGeom>
        <a:noFill/>
        <a:ln w="9525">
          <a:solidFill>
            <a:srgbClr val="000000"/>
          </a:solidFill>
          <a:round/>
          <a:headEnd/>
          <a:tailEnd/>
        </a:ln>
      </xdr:spPr>
    </xdr:sp>
    <xdr:clientData/>
  </xdr:twoCellAnchor>
  <xdr:twoCellAnchor>
    <xdr:from>
      <xdr:col>12</xdr:col>
      <xdr:colOff>0</xdr:colOff>
      <xdr:row>4</xdr:row>
      <xdr:rowOff>276225</xdr:rowOff>
    </xdr:from>
    <xdr:to>
      <xdr:col>12</xdr:col>
      <xdr:colOff>0</xdr:colOff>
      <xdr:row>4</xdr:row>
      <xdr:rowOff>276225</xdr:rowOff>
    </xdr:to>
    <xdr:sp macro="" textlink="">
      <xdr:nvSpPr>
        <xdr:cNvPr id="5" name="Line 4">
          <a:extLst>
            <a:ext uri="{FF2B5EF4-FFF2-40B4-BE49-F238E27FC236}">
              <a16:creationId xmlns:a16="http://schemas.microsoft.com/office/drawing/2014/main" id="{7BBBEA5D-B26E-4635-9261-25F97AD95746}"/>
            </a:ext>
          </a:extLst>
        </xdr:cNvPr>
        <xdr:cNvSpPr>
          <a:spLocks noChangeShapeType="1"/>
        </xdr:cNvSpPr>
      </xdr:nvSpPr>
      <xdr:spPr bwMode="auto">
        <a:xfrm>
          <a:off x="7172325" y="3209925"/>
          <a:ext cx="0" cy="0"/>
        </a:xfrm>
        <a:prstGeom prst="line">
          <a:avLst/>
        </a:prstGeom>
        <a:noFill/>
        <a:ln w="9525">
          <a:solidFill>
            <a:srgbClr val="000000"/>
          </a:solidFill>
          <a:round/>
          <a:headEnd/>
          <a:tailEnd/>
        </a:ln>
      </xdr:spPr>
    </xdr:sp>
    <xdr:clientData/>
  </xdr:twoCellAnchor>
  <xdr:twoCellAnchor>
    <xdr:from>
      <xdr:col>5</xdr:col>
      <xdr:colOff>333375</xdr:colOff>
      <xdr:row>4</xdr:row>
      <xdr:rowOff>0</xdr:rowOff>
    </xdr:from>
    <xdr:to>
      <xdr:col>5</xdr:col>
      <xdr:colOff>152400</xdr:colOff>
      <xdr:row>4</xdr:row>
      <xdr:rowOff>0</xdr:rowOff>
    </xdr:to>
    <xdr:sp macro="" textlink="">
      <xdr:nvSpPr>
        <xdr:cNvPr id="6" name="Line 5">
          <a:extLst>
            <a:ext uri="{FF2B5EF4-FFF2-40B4-BE49-F238E27FC236}">
              <a16:creationId xmlns:a16="http://schemas.microsoft.com/office/drawing/2014/main" id="{280BC372-5ACB-4AAB-8FB8-0E12617990A2}"/>
            </a:ext>
          </a:extLst>
        </xdr:cNvPr>
        <xdr:cNvSpPr>
          <a:spLocks noChangeShapeType="1"/>
        </xdr:cNvSpPr>
      </xdr:nvSpPr>
      <xdr:spPr bwMode="auto">
        <a:xfrm>
          <a:off x="4267200" y="3028950"/>
          <a:ext cx="0" cy="0"/>
        </a:xfrm>
        <a:prstGeom prst="line">
          <a:avLst/>
        </a:prstGeom>
        <a:noFill/>
        <a:ln w="9525">
          <a:solidFill>
            <a:srgbClr val="000000"/>
          </a:solidFill>
          <a:round/>
          <a:headEnd/>
          <a:tailEnd/>
        </a:ln>
      </xdr:spPr>
    </xdr:sp>
    <xdr:clientData/>
  </xdr:twoCellAnchor>
  <xdr:twoCellAnchor>
    <xdr:from>
      <xdr:col>12</xdr:col>
      <xdr:colOff>0</xdr:colOff>
      <xdr:row>4</xdr:row>
      <xdr:rowOff>85725</xdr:rowOff>
    </xdr:from>
    <xdr:to>
      <xdr:col>12</xdr:col>
      <xdr:colOff>0</xdr:colOff>
      <xdr:row>4</xdr:row>
      <xdr:rowOff>85725</xdr:rowOff>
    </xdr:to>
    <xdr:sp macro="" textlink="">
      <xdr:nvSpPr>
        <xdr:cNvPr id="2" name="Line 2">
          <a:extLst>
            <a:ext uri="{FF2B5EF4-FFF2-40B4-BE49-F238E27FC236}">
              <a16:creationId xmlns:a16="http://schemas.microsoft.com/office/drawing/2014/main" id="{046C581B-3EA8-4E8D-83CF-131E6FCA8B54}"/>
            </a:ext>
          </a:extLst>
        </xdr:cNvPr>
        <xdr:cNvSpPr>
          <a:spLocks noChangeShapeType="1"/>
        </xdr:cNvSpPr>
      </xdr:nvSpPr>
      <xdr:spPr bwMode="auto">
        <a:xfrm>
          <a:off x="7172325" y="1000125"/>
          <a:ext cx="0" cy="0"/>
        </a:xfrm>
        <a:prstGeom prst="line">
          <a:avLst/>
        </a:prstGeom>
        <a:noFill/>
        <a:ln w="9525">
          <a:solidFill>
            <a:srgbClr val="000000"/>
          </a:solidFill>
          <a:round/>
          <a:headEnd/>
          <a:tailEnd/>
        </a:ln>
      </xdr:spPr>
    </xdr:sp>
    <xdr:clientData/>
  </xdr:twoCellAnchor>
  <xdr:twoCellAnchor>
    <xdr:from>
      <xdr:col>12</xdr:col>
      <xdr:colOff>0</xdr:colOff>
      <xdr:row>4</xdr:row>
      <xdr:rowOff>85725</xdr:rowOff>
    </xdr:from>
    <xdr:to>
      <xdr:col>12</xdr:col>
      <xdr:colOff>0</xdr:colOff>
      <xdr:row>4</xdr:row>
      <xdr:rowOff>85725</xdr:rowOff>
    </xdr:to>
    <xdr:sp macro="" textlink="">
      <xdr:nvSpPr>
        <xdr:cNvPr id="7" name="Line 3">
          <a:extLst>
            <a:ext uri="{FF2B5EF4-FFF2-40B4-BE49-F238E27FC236}">
              <a16:creationId xmlns:a16="http://schemas.microsoft.com/office/drawing/2014/main" id="{7D1A42B9-55F8-4353-83D3-E4DCE7B2E43E}"/>
            </a:ext>
          </a:extLst>
        </xdr:cNvPr>
        <xdr:cNvSpPr>
          <a:spLocks noChangeShapeType="1"/>
        </xdr:cNvSpPr>
      </xdr:nvSpPr>
      <xdr:spPr bwMode="auto">
        <a:xfrm>
          <a:off x="7172325" y="1000125"/>
          <a:ext cx="0" cy="0"/>
        </a:xfrm>
        <a:prstGeom prst="line">
          <a:avLst/>
        </a:prstGeom>
        <a:noFill/>
        <a:ln w="9525">
          <a:solidFill>
            <a:srgbClr val="000000"/>
          </a:solidFill>
          <a:round/>
          <a:headEnd/>
          <a:tailEnd/>
        </a:ln>
      </xdr:spPr>
    </xdr:sp>
    <xdr:clientData/>
  </xdr:twoCellAnchor>
  <xdr:twoCellAnchor>
    <xdr:from>
      <xdr:col>12</xdr:col>
      <xdr:colOff>0</xdr:colOff>
      <xdr:row>4</xdr:row>
      <xdr:rowOff>276225</xdr:rowOff>
    </xdr:from>
    <xdr:to>
      <xdr:col>12</xdr:col>
      <xdr:colOff>0</xdr:colOff>
      <xdr:row>4</xdr:row>
      <xdr:rowOff>276225</xdr:rowOff>
    </xdr:to>
    <xdr:sp macro="" textlink="">
      <xdr:nvSpPr>
        <xdr:cNvPr id="8" name="Line 4">
          <a:extLst>
            <a:ext uri="{FF2B5EF4-FFF2-40B4-BE49-F238E27FC236}">
              <a16:creationId xmlns:a16="http://schemas.microsoft.com/office/drawing/2014/main" id="{E0D5284F-EA1B-4C50-89DE-410BC42E8ECA}"/>
            </a:ext>
          </a:extLst>
        </xdr:cNvPr>
        <xdr:cNvSpPr>
          <a:spLocks noChangeShapeType="1"/>
        </xdr:cNvSpPr>
      </xdr:nvSpPr>
      <xdr:spPr bwMode="auto">
        <a:xfrm>
          <a:off x="7172325" y="1095375"/>
          <a:ext cx="0" cy="0"/>
        </a:xfrm>
        <a:prstGeom prst="line">
          <a:avLst/>
        </a:prstGeom>
        <a:noFill/>
        <a:ln w="9525">
          <a:solidFill>
            <a:srgbClr val="000000"/>
          </a:solidFill>
          <a:round/>
          <a:headEnd/>
          <a:tailEnd/>
        </a:ln>
      </xdr:spPr>
    </xdr:sp>
    <xdr:clientData/>
  </xdr:twoCellAnchor>
  <xdr:twoCellAnchor>
    <xdr:from>
      <xdr:col>5</xdr:col>
      <xdr:colOff>333375</xdr:colOff>
      <xdr:row>4</xdr:row>
      <xdr:rowOff>0</xdr:rowOff>
    </xdr:from>
    <xdr:to>
      <xdr:col>5</xdr:col>
      <xdr:colOff>152400</xdr:colOff>
      <xdr:row>4</xdr:row>
      <xdr:rowOff>0</xdr:rowOff>
    </xdr:to>
    <xdr:sp macro="" textlink="">
      <xdr:nvSpPr>
        <xdr:cNvPr id="9" name="Line 5">
          <a:extLst>
            <a:ext uri="{FF2B5EF4-FFF2-40B4-BE49-F238E27FC236}">
              <a16:creationId xmlns:a16="http://schemas.microsoft.com/office/drawing/2014/main" id="{2D389C21-2DA9-4E51-875D-2DC7357D6088}"/>
            </a:ext>
          </a:extLst>
        </xdr:cNvPr>
        <xdr:cNvSpPr>
          <a:spLocks noChangeShapeType="1"/>
        </xdr:cNvSpPr>
      </xdr:nvSpPr>
      <xdr:spPr bwMode="auto">
        <a:xfrm>
          <a:off x="4276725" y="914400"/>
          <a:ext cx="0" cy="0"/>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65"/>
  <sheetViews>
    <sheetView tabSelected="1" topLeftCell="B1" zoomScale="85" zoomScaleNormal="85" zoomScaleSheetLayoutView="80" workbookViewId="0">
      <selection activeCell="R9" sqref="R9"/>
    </sheetView>
  </sheetViews>
  <sheetFormatPr defaultColWidth="9.875" defaultRowHeight="13.5" x14ac:dyDescent="0.15"/>
  <cols>
    <col min="1" max="1" width="8.125" style="278" hidden="1" customWidth="1"/>
    <col min="2" max="2" width="2.5" style="301" customWidth="1"/>
    <col min="3" max="3" width="43.75" style="283" bestFit="1" customWidth="1"/>
    <col min="4" max="14" width="8.125" style="302" customWidth="1"/>
    <col min="15" max="15" width="2.5" style="283" customWidth="1"/>
    <col min="16" max="16384" width="9.875" style="283"/>
  </cols>
  <sheetData>
    <row r="1" spans="1:16" s="264" customFormat="1" ht="17.25" customHeight="1" x14ac:dyDescent="0.15">
      <c r="B1" s="265" t="s">
        <v>565</v>
      </c>
      <c r="D1" s="266"/>
      <c r="E1" s="267"/>
      <c r="F1" s="267"/>
      <c r="G1" s="267"/>
      <c r="H1" s="267"/>
      <c r="I1" s="267"/>
      <c r="J1" s="267"/>
      <c r="K1" s="267"/>
      <c r="L1" s="267"/>
      <c r="M1" s="267"/>
      <c r="N1" s="267"/>
      <c r="O1" s="267"/>
    </row>
    <row r="2" spans="1:16" s="264" customFormat="1" ht="17.25" customHeight="1" x14ac:dyDescent="0.15">
      <c r="B2" s="265" t="s">
        <v>566</v>
      </c>
      <c r="D2" s="266"/>
      <c r="E2" s="267"/>
      <c r="F2" s="267"/>
      <c r="G2" s="267"/>
      <c r="H2" s="267"/>
      <c r="I2" s="267"/>
      <c r="J2" s="267"/>
      <c r="K2" s="267"/>
      <c r="L2" s="267"/>
      <c r="M2" s="267"/>
      <c r="N2" s="267"/>
      <c r="O2" s="267"/>
    </row>
    <row r="3" spans="1:16" s="264" customFormat="1" ht="14.25" thickBot="1" x14ac:dyDescent="0.2">
      <c r="A3" s="268"/>
      <c r="B3" s="269"/>
      <c r="C3" s="267"/>
      <c r="D3" s="267"/>
      <c r="E3" s="267"/>
      <c r="F3" s="267"/>
      <c r="G3" s="267"/>
      <c r="H3" s="267"/>
      <c r="I3" s="267"/>
      <c r="J3" s="267"/>
      <c r="K3" s="267"/>
      <c r="L3" s="267"/>
      <c r="M3" s="267"/>
      <c r="N3" s="270" t="s">
        <v>72</v>
      </c>
    </row>
    <row r="4" spans="1:16" s="271" customFormat="1" ht="18.75" customHeight="1" x14ac:dyDescent="0.15">
      <c r="A4" s="366" t="s">
        <v>8</v>
      </c>
      <c r="B4" s="368" t="s">
        <v>9</v>
      </c>
      <c r="C4" s="369"/>
      <c r="D4" s="372" t="s">
        <v>10</v>
      </c>
      <c r="E4" s="374" t="s">
        <v>0</v>
      </c>
      <c r="F4" s="375"/>
      <c r="G4" s="375"/>
      <c r="H4" s="375"/>
      <c r="I4" s="376"/>
      <c r="J4" s="377" t="s">
        <v>1</v>
      </c>
      <c r="K4" s="375"/>
      <c r="L4" s="378"/>
      <c r="M4" s="374" t="s">
        <v>71</v>
      </c>
      <c r="N4" s="379"/>
      <c r="P4" s="272" t="s">
        <v>567</v>
      </c>
    </row>
    <row r="5" spans="1:16" s="271" customFormat="1" ht="15" customHeight="1" thickBot="1" x14ac:dyDescent="0.2">
      <c r="A5" s="367"/>
      <c r="B5" s="370"/>
      <c r="C5" s="371"/>
      <c r="D5" s="373"/>
      <c r="E5" s="273" t="s">
        <v>2</v>
      </c>
      <c r="F5" s="274" t="s">
        <v>14</v>
      </c>
      <c r="G5" s="274" t="s">
        <v>3</v>
      </c>
      <c r="H5" s="274" t="s">
        <v>4</v>
      </c>
      <c r="I5" s="275" t="s">
        <v>5</v>
      </c>
      <c r="J5" s="274" t="s">
        <v>6</v>
      </c>
      <c r="K5" s="274" t="s">
        <v>7</v>
      </c>
      <c r="L5" s="274" t="s">
        <v>5</v>
      </c>
      <c r="M5" s="276" t="s">
        <v>11</v>
      </c>
      <c r="N5" s="277" t="s">
        <v>15</v>
      </c>
      <c r="P5" s="272" t="s">
        <v>568</v>
      </c>
    </row>
    <row r="6" spans="1:16" ht="14.25" thickTop="1" x14ac:dyDescent="0.15">
      <c r="A6" s="278" t="s">
        <v>569</v>
      </c>
      <c r="B6" s="279" t="s">
        <v>12</v>
      </c>
      <c r="C6" s="280"/>
      <c r="D6" s="281">
        <v>1</v>
      </c>
      <c r="E6" s="281">
        <v>0</v>
      </c>
      <c r="F6" s="281">
        <v>0</v>
      </c>
      <c r="G6" s="281">
        <v>0</v>
      </c>
      <c r="H6" s="281">
        <v>0</v>
      </c>
      <c r="I6" s="281">
        <v>0</v>
      </c>
      <c r="J6" s="281">
        <v>0</v>
      </c>
      <c r="K6" s="281">
        <v>0.51</v>
      </c>
      <c r="L6" s="281">
        <v>0.51</v>
      </c>
      <c r="M6" s="281">
        <v>0.51</v>
      </c>
      <c r="N6" s="282">
        <v>2.9957309072377214E-3</v>
      </c>
    </row>
    <row r="7" spans="1:16" x14ac:dyDescent="0.15">
      <c r="A7" s="278" t="s">
        <v>570</v>
      </c>
      <c r="B7" s="279" t="s">
        <v>13</v>
      </c>
      <c r="C7" s="280"/>
      <c r="D7" s="281">
        <v>0</v>
      </c>
      <c r="E7" s="281">
        <v>0</v>
      </c>
      <c r="F7" s="281">
        <v>0</v>
      </c>
      <c r="G7" s="281">
        <v>0</v>
      </c>
      <c r="H7" s="281">
        <v>0</v>
      </c>
      <c r="I7" s="281">
        <v>0</v>
      </c>
      <c r="J7" s="281">
        <v>0</v>
      </c>
      <c r="K7" s="281">
        <v>0</v>
      </c>
      <c r="L7" s="281">
        <v>0</v>
      </c>
      <c r="M7" s="281">
        <v>0</v>
      </c>
      <c r="N7" s="282">
        <v>0</v>
      </c>
    </row>
    <row r="8" spans="1:16" x14ac:dyDescent="0.15">
      <c r="B8" s="284" t="s">
        <v>571</v>
      </c>
      <c r="C8" s="285"/>
      <c r="D8" s="281">
        <v>481</v>
      </c>
      <c r="E8" s="281">
        <v>4005.402000000001</v>
      </c>
      <c r="F8" s="281">
        <v>163.369</v>
      </c>
      <c r="G8" s="281">
        <v>3.5000000000000003E-2</v>
      </c>
      <c r="H8" s="281">
        <v>0</v>
      </c>
      <c r="I8" s="281">
        <v>4168.8050000000003</v>
      </c>
      <c r="J8" s="281">
        <v>4.1539999999999999</v>
      </c>
      <c r="K8" s="281">
        <v>11910.555</v>
      </c>
      <c r="L8" s="281">
        <v>11914.709000000003</v>
      </c>
      <c r="M8" s="281">
        <v>16083.514999999999</v>
      </c>
      <c r="N8" s="282">
        <v>94.474280357885291</v>
      </c>
    </row>
    <row r="9" spans="1:16" x14ac:dyDescent="0.15">
      <c r="A9" s="278" t="s">
        <v>572</v>
      </c>
      <c r="B9" s="286"/>
      <c r="C9" s="287" t="s">
        <v>573</v>
      </c>
      <c r="D9" s="288">
        <v>17</v>
      </c>
      <c r="E9" s="288">
        <v>175.53200000000001</v>
      </c>
      <c r="F9" s="288">
        <v>2.2290000000000001</v>
      </c>
      <c r="G9" s="288">
        <v>0</v>
      </c>
      <c r="H9" s="288">
        <v>0</v>
      </c>
      <c r="I9" s="288">
        <v>177.761</v>
      </c>
      <c r="J9" s="288">
        <v>3.9</v>
      </c>
      <c r="K9" s="288">
        <v>95.257000000000005</v>
      </c>
      <c r="L9" s="288">
        <v>99.156999999999996</v>
      </c>
      <c r="M9" s="288">
        <v>276.91800000000001</v>
      </c>
      <c r="N9" s="289">
        <v>1.6266113948440302</v>
      </c>
    </row>
    <row r="10" spans="1:16" x14ac:dyDescent="0.15">
      <c r="A10" s="278" t="s">
        <v>574</v>
      </c>
      <c r="B10" s="286"/>
      <c r="C10" s="290" t="s">
        <v>575</v>
      </c>
      <c r="D10" s="291">
        <v>2</v>
      </c>
      <c r="E10" s="291">
        <v>0</v>
      </c>
      <c r="F10" s="291">
        <v>0</v>
      </c>
      <c r="G10" s="291">
        <v>0</v>
      </c>
      <c r="H10" s="291">
        <v>0</v>
      </c>
      <c r="I10" s="291">
        <v>0</v>
      </c>
      <c r="J10" s="291">
        <v>0</v>
      </c>
      <c r="K10" s="291">
        <v>0</v>
      </c>
      <c r="L10" s="291">
        <v>0</v>
      </c>
      <c r="M10" s="291">
        <v>0</v>
      </c>
      <c r="N10" s="292">
        <v>0</v>
      </c>
    </row>
    <row r="11" spans="1:16" x14ac:dyDescent="0.15">
      <c r="A11" s="278" t="s">
        <v>576</v>
      </c>
      <c r="B11" s="286"/>
      <c r="C11" s="290" t="s">
        <v>577</v>
      </c>
      <c r="D11" s="291">
        <v>2</v>
      </c>
      <c r="E11" s="291">
        <v>0</v>
      </c>
      <c r="F11" s="291">
        <v>0</v>
      </c>
      <c r="G11" s="291">
        <v>0</v>
      </c>
      <c r="H11" s="291">
        <v>0</v>
      </c>
      <c r="I11" s="291">
        <v>0</v>
      </c>
      <c r="J11" s="291">
        <v>0</v>
      </c>
      <c r="K11" s="291">
        <v>0</v>
      </c>
      <c r="L11" s="291">
        <v>0</v>
      </c>
      <c r="M11" s="291">
        <v>0</v>
      </c>
      <c r="N11" s="292">
        <v>0</v>
      </c>
    </row>
    <row r="12" spans="1:16" x14ac:dyDescent="0.15">
      <c r="A12" s="278" t="s">
        <v>578</v>
      </c>
      <c r="B12" s="286"/>
      <c r="C12" s="290" t="s">
        <v>579</v>
      </c>
      <c r="D12" s="291">
        <v>0</v>
      </c>
      <c r="E12" s="291">
        <v>0</v>
      </c>
      <c r="F12" s="291">
        <v>0</v>
      </c>
      <c r="G12" s="291">
        <v>0</v>
      </c>
      <c r="H12" s="291">
        <v>0</v>
      </c>
      <c r="I12" s="291">
        <v>0</v>
      </c>
      <c r="J12" s="291">
        <v>0</v>
      </c>
      <c r="K12" s="291">
        <v>0</v>
      </c>
      <c r="L12" s="291">
        <v>0</v>
      </c>
      <c r="M12" s="291">
        <v>0</v>
      </c>
      <c r="N12" s="292">
        <v>0</v>
      </c>
    </row>
    <row r="13" spans="1:16" x14ac:dyDescent="0.15">
      <c r="A13" s="278" t="s">
        <v>580</v>
      </c>
      <c r="B13" s="286"/>
      <c r="C13" s="290" t="s">
        <v>581</v>
      </c>
      <c r="D13" s="291">
        <v>1</v>
      </c>
      <c r="E13" s="291">
        <v>3.5000000000000003E-2</v>
      </c>
      <c r="F13" s="291">
        <v>0</v>
      </c>
      <c r="G13" s="291">
        <v>0</v>
      </c>
      <c r="H13" s="291">
        <v>0</v>
      </c>
      <c r="I13" s="291">
        <v>3.5000000000000003E-2</v>
      </c>
      <c r="J13" s="291">
        <v>0.18</v>
      </c>
      <c r="K13" s="291">
        <v>0</v>
      </c>
      <c r="L13" s="291">
        <v>0.18</v>
      </c>
      <c r="M13" s="291">
        <v>0.215</v>
      </c>
      <c r="N13" s="292">
        <v>1.2629061667766865E-3</v>
      </c>
    </row>
    <row r="14" spans="1:16" x14ac:dyDescent="0.15">
      <c r="A14" s="278" t="s">
        <v>582</v>
      </c>
      <c r="B14" s="286"/>
      <c r="C14" s="290" t="s">
        <v>583</v>
      </c>
      <c r="D14" s="291">
        <v>0</v>
      </c>
      <c r="E14" s="291">
        <v>0</v>
      </c>
      <c r="F14" s="291">
        <v>0</v>
      </c>
      <c r="G14" s="291">
        <v>0</v>
      </c>
      <c r="H14" s="291">
        <v>0</v>
      </c>
      <c r="I14" s="291">
        <v>0</v>
      </c>
      <c r="J14" s="291">
        <v>0</v>
      </c>
      <c r="K14" s="291">
        <v>0</v>
      </c>
      <c r="L14" s="291">
        <v>0</v>
      </c>
      <c r="M14" s="291">
        <v>0</v>
      </c>
      <c r="N14" s="292">
        <v>0</v>
      </c>
    </row>
    <row r="15" spans="1:16" x14ac:dyDescent="0.15">
      <c r="A15" s="278" t="s">
        <v>584</v>
      </c>
      <c r="B15" s="286"/>
      <c r="C15" s="290" t="s">
        <v>585</v>
      </c>
      <c r="D15" s="291">
        <v>4</v>
      </c>
      <c r="E15" s="291">
        <v>9.1</v>
      </c>
      <c r="F15" s="291">
        <v>0</v>
      </c>
      <c r="G15" s="291">
        <v>0</v>
      </c>
      <c r="H15" s="291">
        <v>0</v>
      </c>
      <c r="I15" s="291">
        <v>9.1</v>
      </c>
      <c r="J15" s="291">
        <v>0</v>
      </c>
      <c r="K15" s="291">
        <v>0.58399999999999996</v>
      </c>
      <c r="L15" s="291">
        <v>0.58399999999999996</v>
      </c>
      <c r="M15" s="291">
        <v>9.6839999999999993</v>
      </c>
      <c r="N15" s="292">
        <v>5.6883643344490378E-2</v>
      </c>
    </row>
    <row r="16" spans="1:16" x14ac:dyDescent="0.15">
      <c r="A16" s="278" t="s">
        <v>586</v>
      </c>
      <c r="B16" s="286"/>
      <c r="C16" s="290" t="s">
        <v>587</v>
      </c>
      <c r="D16" s="291">
        <v>1</v>
      </c>
      <c r="E16" s="291">
        <v>0</v>
      </c>
      <c r="F16" s="291">
        <v>0</v>
      </c>
      <c r="G16" s="291">
        <v>0</v>
      </c>
      <c r="H16" s="291">
        <v>0</v>
      </c>
      <c r="I16" s="291">
        <v>0</v>
      </c>
      <c r="J16" s="291">
        <v>0</v>
      </c>
      <c r="K16" s="291">
        <v>0</v>
      </c>
      <c r="L16" s="291">
        <v>0</v>
      </c>
      <c r="M16" s="291">
        <v>0</v>
      </c>
      <c r="N16" s="292">
        <v>0</v>
      </c>
    </row>
    <row r="17" spans="1:14" x14ac:dyDescent="0.15">
      <c r="A17" s="278" t="s">
        <v>588</v>
      </c>
      <c r="B17" s="286"/>
      <c r="C17" s="290" t="s">
        <v>589</v>
      </c>
      <c r="D17" s="291">
        <v>6</v>
      </c>
      <c r="E17" s="291">
        <v>8.2189999999999994</v>
      </c>
      <c r="F17" s="291">
        <v>0.01</v>
      </c>
      <c r="G17" s="291">
        <v>0</v>
      </c>
      <c r="H17" s="291">
        <v>0</v>
      </c>
      <c r="I17" s="291">
        <v>8.2289999999999992</v>
      </c>
      <c r="J17" s="291">
        <v>3.7999999999999999E-2</v>
      </c>
      <c r="K17" s="291">
        <v>8.8460000000000001</v>
      </c>
      <c r="L17" s="291">
        <v>8.8840000000000003</v>
      </c>
      <c r="M17" s="291">
        <v>17.113</v>
      </c>
      <c r="N17" s="292">
        <v>0.10052145689325319</v>
      </c>
    </row>
    <row r="18" spans="1:14" x14ac:dyDescent="0.15">
      <c r="A18" s="278" t="s">
        <v>590</v>
      </c>
      <c r="B18" s="286"/>
      <c r="C18" s="290" t="s">
        <v>591</v>
      </c>
      <c r="D18" s="291">
        <v>11</v>
      </c>
      <c r="E18" s="291">
        <v>256.89299999999997</v>
      </c>
      <c r="F18" s="291">
        <v>0</v>
      </c>
      <c r="G18" s="291">
        <v>0</v>
      </c>
      <c r="H18" s="291">
        <v>0</v>
      </c>
      <c r="I18" s="291">
        <v>256.89299999999997</v>
      </c>
      <c r="J18" s="291">
        <v>7.0000000000000001E-3</v>
      </c>
      <c r="K18" s="291">
        <v>63.012999999999998</v>
      </c>
      <c r="L18" s="291">
        <v>63.02</v>
      </c>
      <c r="M18" s="291">
        <v>319.91300000000001</v>
      </c>
      <c r="N18" s="292">
        <v>1.8791632582885121</v>
      </c>
    </row>
    <row r="19" spans="1:14" x14ac:dyDescent="0.15">
      <c r="A19" s="278" t="s">
        <v>592</v>
      </c>
      <c r="B19" s="286"/>
      <c r="C19" s="290" t="s">
        <v>593</v>
      </c>
      <c r="D19" s="291">
        <v>119</v>
      </c>
      <c r="E19" s="291">
        <v>1417.405</v>
      </c>
      <c r="F19" s="291">
        <v>62.237000000000002</v>
      </c>
      <c r="G19" s="291">
        <v>3.5000000000000003E-2</v>
      </c>
      <c r="H19" s="291">
        <v>0</v>
      </c>
      <c r="I19" s="291">
        <v>1479.6769999999999</v>
      </c>
      <c r="J19" s="291">
        <v>2.7E-2</v>
      </c>
      <c r="K19" s="291">
        <v>5932.1840000000002</v>
      </c>
      <c r="L19" s="291">
        <v>5932.2110000000002</v>
      </c>
      <c r="M19" s="291">
        <v>7411.8879999999999</v>
      </c>
      <c r="N19" s="292">
        <v>43.537297965851721</v>
      </c>
    </row>
    <row r="20" spans="1:14" x14ac:dyDescent="0.15">
      <c r="A20" s="278" t="s">
        <v>594</v>
      </c>
      <c r="B20" s="286"/>
      <c r="C20" s="290" t="s">
        <v>595</v>
      </c>
      <c r="D20" s="291">
        <v>0</v>
      </c>
      <c r="E20" s="291">
        <v>0</v>
      </c>
      <c r="F20" s="291">
        <v>0</v>
      </c>
      <c r="G20" s="291">
        <v>0</v>
      </c>
      <c r="H20" s="291">
        <v>0</v>
      </c>
      <c r="I20" s="291">
        <v>0</v>
      </c>
      <c r="J20" s="291">
        <v>0</v>
      </c>
      <c r="K20" s="291">
        <v>0</v>
      </c>
      <c r="L20" s="291">
        <v>0</v>
      </c>
      <c r="M20" s="291">
        <v>0</v>
      </c>
      <c r="N20" s="292">
        <v>0</v>
      </c>
    </row>
    <row r="21" spans="1:14" x14ac:dyDescent="0.15">
      <c r="A21" s="278" t="s">
        <v>596</v>
      </c>
      <c r="B21" s="286"/>
      <c r="C21" s="290" t="s">
        <v>597</v>
      </c>
      <c r="D21" s="291">
        <v>3</v>
      </c>
      <c r="E21" s="291">
        <v>14.36</v>
      </c>
      <c r="F21" s="291">
        <v>0</v>
      </c>
      <c r="G21" s="291">
        <v>0</v>
      </c>
      <c r="H21" s="291">
        <v>0</v>
      </c>
      <c r="I21" s="291">
        <v>14.36</v>
      </c>
      <c r="J21" s="291">
        <v>0</v>
      </c>
      <c r="K21" s="291">
        <v>44.85</v>
      </c>
      <c r="L21" s="291">
        <v>44.85</v>
      </c>
      <c r="M21" s="291">
        <v>59.21</v>
      </c>
      <c r="N21" s="292">
        <v>0.34779848434812838</v>
      </c>
    </row>
    <row r="22" spans="1:14" x14ac:dyDescent="0.15">
      <c r="A22" s="278" t="s">
        <v>598</v>
      </c>
      <c r="B22" s="286"/>
      <c r="C22" s="290" t="s">
        <v>599</v>
      </c>
      <c r="D22" s="291">
        <v>1</v>
      </c>
      <c r="E22" s="291">
        <v>0</v>
      </c>
      <c r="F22" s="291">
        <v>0</v>
      </c>
      <c r="G22" s="291">
        <v>0</v>
      </c>
      <c r="H22" s="291">
        <v>0</v>
      </c>
      <c r="I22" s="291">
        <v>0</v>
      </c>
      <c r="J22" s="291">
        <v>0</v>
      </c>
      <c r="K22" s="291">
        <v>2.2999999999999998</v>
      </c>
      <c r="L22" s="291">
        <v>2.2999999999999998</v>
      </c>
      <c r="M22" s="291">
        <v>2.2999999999999998</v>
      </c>
      <c r="N22" s="292">
        <v>1.3510158993425017E-2</v>
      </c>
    </row>
    <row r="23" spans="1:14" x14ac:dyDescent="0.15">
      <c r="A23" s="278" t="s">
        <v>600</v>
      </c>
      <c r="B23" s="286"/>
      <c r="C23" s="290" t="s">
        <v>601</v>
      </c>
      <c r="D23" s="291">
        <v>26</v>
      </c>
      <c r="E23" s="291">
        <v>187.96799999999999</v>
      </c>
      <c r="F23" s="291">
        <v>11.388999999999999</v>
      </c>
      <c r="G23" s="291">
        <v>0</v>
      </c>
      <c r="H23" s="291">
        <v>0</v>
      </c>
      <c r="I23" s="291">
        <v>199.357</v>
      </c>
      <c r="J23" s="291">
        <v>0</v>
      </c>
      <c r="K23" s="291">
        <v>676.76800000000003</v>
      </c>
      <c r="L23" s="291">
        <v>676.76800000000003</v>
      </c>
      <c r="M23" s="291">
        <v>876.125</v>
      </c>
      <c r="N23" s="292">
        <v>5.1463426296149972</v>
      </c>
    </row>
    <row r="24" spans="1:14" x14ac:dyDescent="0.15">
      <c r="A24" s="278" t="s">
        <v>602</v>
      </c>
      <c r="B24" s="286"/>
      <c r="C24" s="290" t="s">
        <v>603</v>
      </c>
      <c r="D24" s="291">
        <v>35</v>
      </c>
      <c r="E24" s="291">
        <v>264.26400000000001</v>
      </c>
      <c r="F24" s="291">
        <v>8.5000000000000006E-2</v>
      </c>
      <c r="G24" s="291">
        <v>0</v>
      </c>
      <c r="H24" s="291">
        <v>0</v>
      </c>
      <c r="I24" s="291">
        <v>264.34899999999999</v>
      </c>
      <c r="J24" s="291">
        <v>0</v>
      </c>
      <c r="K24" s="291">
        <v>447.80500000000001</v>
      </c>
      <c r="L24" s="291">
        <v>447.80500000000001</v>
      </c>
      <c r="M24" s="291">
        <v>712.15300000000002</v>
      </c>
      <c r="N24" s="292">
        <v>4.1831740250628728</v>
      </c>
    </row>
    <row r="25" spans="1:14" x14ac:dyDescent="0.15">
      <c r="A25" s="278" t="s">
        <v>604</v>
      </c>
      <c r="B25" s="286"/>
      <c r="C25" s="290" t="s">
        <v>605</v>
      </c>
      <c r="D25" s="291">
        <v>8</v>
      </c>
      <c r="E25" s="291">
        <v>89.680999999999997</v>
      </c>
      <c r="F25" s="291">
        <v>0</v>
      </c>
      <c r="G25" s="291">
        <v>0</v>
      </c>
      <c r="H25" s="291">
        <v>0</v>
      </c>
      <c r="I25" s="291">
        <v>89.680999999999997</v>
      </c>
      <c r="J25" s="291">
        <v>0</v>
      </c>
      <c r="K25" s="291">
        <v>7.2030000000000003</v>
      </c>
      <c r="L25" s="291">
        <v>7.2030000000000003</v>
      </c>
      <c r="M25" s="291">
        <v>96.885000000000005</v>
      </c>
      <c r="N25" s="292">
        <v>0.56910076264260123</v>
      </c>
    </row>
    <row r="26" spans="1:14" x14ac:dyDescent="0.15">
      <c r="A26" s="278" t="s">
        <v>606</v>
      </c>
      <c r="B26" s="286"/>
      <c r="C26" s="290" t="s">
        <v>607</v>
      </c>
      <c r="D26" s="291">
        <v>1</v>
      </c>
      <c r="E26" s="291">
        <v>1.5</v>
      </c>
      <c r="F26" s="291">
        <v>0</v>
      </c>
      <c r="G26" s="291">
        <v>0</v>
      </c>
      <c r="H26" s="291">
        <v>0</v>
      </c>
      <c r="I26" s="291">
        <v>1.5</v>
      </c>
      <c r="J26" s="291">
        <v>0</v>
      </c>
      <c r="K26" s="291">
        <v>0</v>
      </c>
      <c r="L26" s="291">
        <v>0</v>
      </c>
      <c r="M26" s="291">
        <v>1.5</v>
      </c>
      <c r="N26" s="292">
        <v>8.8109732565815335E-3</v>
      </c>
    </row>
    <row r="27" spans="1:14" x14ac:dyDescent="0.15">
      <c r="A27" s="278" t="s">
        <v>608</v>
      </c>
      <c r="B27" s="286"/>
      <c r="C27" s="290" t="s">
        <v>609</v>
      </c>
      <c r="D27" s="291">
        <v>26</v>
      </c>
      <c r="E27" s="291">
        <v>94.885000000000005</v>
      </c>
      <c r="F27" s="291">
        <v>1.417</v>
      </c>
      <c r="G27" s="291">
        <v>0</v>
      </c>
      <c r="H27" s="291">
        <v>0</v>
      </c>
      <c r="I27" s="291">
        <v>96.301000000000002</v>
      </c>
      <c r="J27" s="291">
        <v>0</v>
      </c>
      <c r="K27" s="291">
        <v>2346.7849999999999</v>
      </c>
      <c r="L27" s="291">
        <v>2346.7849999999999</v>
      </c>
      <c r="M27" s="291">
        <v>2443.087</v>
      </c>
      <c r="N27" s="292">
        <v>14.350649480334674</v>
      </c>
    </row>
    <row r="28" spans="1:14" x14ac:dyDescent="0.15">
      <c r="A28" s="278" t="s">
        <v>610</v>
      </c>
      <c r="B28" s="286"/>
      <c r="C28" s="290" t="s">
        <v>611</v>
      </c>
      <c r="D28" s="291">
        <v>30</v>
      </c>
      <c r="E28" s="291">
        <v>260.33300000000003</v>
      </c>
      <c r="F28" s="291">
        <v>76.355000000000004</v>
      </c>
      <c r="G28" s="291">
        <v>0</v>
      </c>
      <c r="H28" s="291">
        <v>0</v>
      </c>
      <c r="I28" s="291">
        <v>336.68900000000002</v>
      </c>
      <c r="J28" s="291">
        <v>0</v>
      </c>
      <c r="K28" s="291">
        <v>1149.1559999999999</v>
      </c>
      <c r="L28" s="291">
        <v>1149.1559999999999</v>
      </c>
      <c r="M28" s="291">
        <v>1485.845</v>
      </c>
      <c r="N28" s="292">
        <v>8.7278270389502595</v>
      </c>
    </row>
    <row r="29" spans="1:14" x14ac:dyDescent="0.15">
      <c r="A29" s="278" t="s">
        <v>612</v>
      </c>
      <c r="B29" s="286"/>
      <c r="C29" s="290" t="s">
        <v>613</v>
      </c>
      <c r="D29" s="291">
        <v>27</v>
      </c>
      <c r="E29" s="291">
        <v>11.26</v>
      </c>
      <c r="F29" s="291">
        <v>8.0000000000000002E-3</v>
      </c>
      <c r="G29" s="291">
        <v>0</v>
      </c>
      <c r="H29" s="291">
        <v>0</v>
      </c>
      <c r="I29" s="291">
        <v>11.268000000000001</v>
      </c>
      <c r="J29" s="291">
        <v>2E-3</v>
      </c>
      <c r="K29" s="291">
        <v>234.77</v>
      </c>
      <c r="L29" s="291">
        <v>234.77199999999999</v>
      </c>
      <c r="M29" s="291">
        <v>246.03899999999999</v>
      </c>
      <c r="N29" s="292">
        <v>1.4452286993840424</v>
      </c>
    </row>
    <row r="30" spans="1:14" x14ac:dyDescent="0.15">
      <c r="A30" s="278" t="s">
        <v>614</v>
      </c>
      <c r="B30" s="286"/>
      <c r="C30" s="290" t="s">
        <v>615</v>
      </c>
      <c r="D30" s="291">
        <v>87</v>
      </c>
      <c r="E30" s="291">
        <v>541.73599999999999</v>
      </c>
      <c r="F30" s="291">
        <v>4.3760000000000003</v>
      </c>
      <c r="G30" s="291">
        <v>0</v>
      </c>
      <c r="H30" s="291">
        <v>0</v>
      </c>
      <c r="I30" s="291">
        <v>546.11199999999997</v>
      </c>
      <c r="J30" s="291">
        <v>0</v>
      </c>
      <c r="K30" s="291">
        <v>566.46</v>
      </c>
      <c r="L30" s="291">
        <v>566.46</v>
      </c>
      <c r="M30" s="291">
        <v>1112.5719999999999</v>
      </c>
      <c r="N30" s="292">
        <v>6.535228092014286</v>
      </c>
    </row>
    <row r="31" spans="1:14" x14ac:dyDescent="0.15">
      <c r="A31" s="278" t="s">
        <v>616</v>
      </c>
      <c r="B31" s="286"/>
      <c r="C31" s="290" t="s">
        <v>617</v>
      </c>
      <c r="D31" s="291">
        <v>25</v>
      </c>
      <c r="E31" s="291">
        <v>154.44300000000001</v>
      </c>
      <c r="F31" s="291">
        <v>0</v>
      </c>
      <c r="G31" s="291">
        <v>0</v>
      </c>
      <c r="H31" s="291">
        <v>0</v>
      </c>
      <c r="I31" s="291">
        <v>154.44300000000001</v>
      </c>
      <c r="J31" s="291">
        <v>0</v>
      </c>
      <c r="K31" s="291">
        <v>156.6</v>
      </c>
      <c r="L31" s="291">
        <v>156.6</v>
      </c>
      <c r="M31" s="291">
        <v>311.04300000000001</v>
      </c>
      <c r="N31" s="292">
        <v>1.8270610364312601</v>
      </c>
    </row>
    <row r="32" spans="1:14" x14ac:dyDescent="0.15">
      <c r="A32" s="278" t="s">
        <v>618</v>
      </c>
      <c r="B32" s="286"/>
      <c r="C32" s="290" t="s">
        <v>619</v>
      </c>
      <c r="D32" s="291">
        <v>17</v>
      </c>
      <c r="E32" s="291">
        <v>46.499000000000002</v>
      </c>
      <c r="F32" s="291">
        <v>4.3019999999999996</v>
      </c>
      <c r="G32" s="291">
        <v>0</v>
      </c>
      <c r="H32" s="291">
        <v>0</v>
      </c>
      <c r="I32" s="291">
        <v>50.801000000000002</v>
      </c>
      <c r="J32" s="291">
        <v>0</v>
      </c>
      <c r="K32" s="291">
        <v>84.308999999999997</v>
      </c>
      <c r="L32" s="291">
        <v>84.308999999999997</v>
      </c>
      <c r="M32" s="291">
        <v>135.11000000000001</v>
      </c>
      <c r="N32" s="292">
        <v>0.7936337311311541</v>
      </c>
    </row>
    <row r="33" spans="1:14" x14ac:dyDescent="0.15">
      <c r="A33" s="278" t="s">
        <v>620</v>
      </c>
      <c r="B33" s="286"/>
      <c r="C33" s="290" t="s">
        <v>621</v>
      </c>
      <c r="D33" s="291">
        <v>0</v>
      </c>
      <c r="E33" s="291">
        <v>0</v>
      </c>
      <c r="F33" s="291">
        <v>0</v>
      </c>
      <c r="G33" s="291">
        <v>0</v>
      </c>
      <c r="H33" s="291">
        <v>0</v>
      </c>
      <c r="I33" s="291">
        <v>0</v>
      </c>
      <c r="J33" s="291">
        <v>0</v>
      </c>
      <c r="K33" s="291">
        <v>0</v>
      </c>
      <c r="L33" s="291">
        <v>0</v>
      </c>
      <c r="M33" s="291">
        <v>0</v>
      </c>
      <c r="N33" s="292">
        <v>0</v>
      </c>
    </row>
    <row r="34" spans="1:14" x14ac:dyDescent="0.15">
      <c r="A34" s="278" t="s">
        <v>622</v>
      </c>
      <c r="B34" s="286"/>
      <c r="C34" s="290" t="s">
        <v>623</v>
      </c>
      <c r="D34" s="291">
        <v>0</v>
      </c>
      <c r="E34" s="291">
        <v>0</v>
      </c>
      <c r="F34" s="291">
        <v>0</v>
      </c>
      <c r="G34" s="291">
        <v>0</v>
      </c>
      <c r="H34" s="291">
        <v>0</v>
      </c>
      <c r="I34" s="291">
        <v>0</v>
      </c>
      <c r="J34" s="291">
        <v>0</v>
      </c>
      <c r="K34" s="291">
        <v>0</v>
      </c>
      <c r="L34" s="291">
        <v>0</v>
      </c>
      <c r="M34" s="291">
        <v>0</v>
      </c>
      <c r="N34" s="292">
        <v>0</v>
      </c>
    </row>
    <row r="35" spans="1:14" x14ac:dyDescent="0.15">
      <c r="A35" s="278" t="s">
        <v>624</v>
      </c>
      <c r="B35" s="286"/>
      <c r="C35" s="290" t="s">
        <v>625</v>
      </c>
      <c r="D35" s="291">
        <v>17</v>
      </c>
      <c r="E35" s="291">
        <v>117.11199999999999</v>
      </c>
      <c r="F35" s="291">
        <v>0.96099999999999997</v>
      </c>
      <c r="G35" s="291">
        <v>0</v>
      </c>
      <c r="H35" s="291">
        <v>0</v>
      </c>
      <c r="I35" s="291">
        <v>118.072</v>
      </c>
      <c r="J35" s="291">
        <v>0</v>
      </c>
      <c r="K35" s="291">
        <v>9.9749999999999996</v>
      </c>
      <c r="L35" s="291">
        <v>9.9749999999999996</v>
      </c>
      <c r="M35" s="291">
        <v>128.048</v>
      </c>
      <c r="N35" s="292">
        <v>0.75215166903916808</v>
      </c>
    </row>
    <row r="36" spans="1:14" x14ac:dyDescent="0.15">
      <c r="A36" s="278" t="s">
        <v>626</v>
      </c>
      <c r="B36" s="286"/>
      <c r="C36" s="290" t="s">
        <v>627</v>
      </c>
      <c r="D36" s="291">
        <v>1</v>
      </c>
      <c r="E36" s="291">
        <v>0</v>
      </c>
      <c r="F36" s="291">
        <v>0</v>
      </c>
      <c r="G36" s="291">
        <v>0</v>
      </c>
      <c r="H36" s="291">
        <v>0</v>
      </c>
      <c r="I36" s="291">
        <v>0</v>
      </c>
      <c r="J36" s="291">
        <v>0</v>
      </c>
      <c r="K36" s="291">
        <v>0</v>
      </c>
      <c r="L36" s="291">
        <v>0</v>
      </c>
      <c r="M36" s="291">
        <v>0</v>
      </c>
      <c r="N36" s="292">
        <v>0</v>
      </c>
    </row>
    <row r="37" spans="1:14" x14ac:dyDescent="0.15">
      <c r="A37" s="278" t="s">
        <v>628</v>
      </c>
      <c r="B37" s="286"/>
      <c r="C37" s="290" t="s">
        <v>629</v>
      </c>
      <c r="D37" s="291">
        <v>2</v>
      </c>
      <c r="E37" s="291">
        <v>144.02000000000001</v>
      </c>
      <c r="F37" s="291">
        <v>0</v>
      </c>
      <c r="G37" s="291">
        <v>0</v>
      </c>
      <c r="H37" s="291">
        <v>0</v>
      </c>
      <c r="I37" s="291">
        <v>144.02000000000001</v>
      </c>
      <c r="J37" s="291">
        <v>0</v>
      </c>
      <c r="K37" s="291">
        <v>11.4</v>
      </c>
      <c r="L37" s="291">
        <v>11.4</v>
      </c>
      <c r="M37" s="291">
        <v>155.41999999999999</v>
      </c>
      <c r="N37" s="292">
        <v>0.91293430902526784</v>
      </c>
    </row>
    <row r="38" spans="1:14" x14ac:dyDescent="0.15">
      <c r="A38" s="278" t="s">
        <v>630</v>
      </c>
      <c r="B38" s="286"/>
      <c r="C38" s="290" t="s">
        <v>631</v>
      </c>
      <c r="D38" s="291">
        <v>4</v>
      </c>
      <c r="E38" s="291">
        <v>10.53</v>
      </c>
      <c r="F38" s="291">
        <v>0</v>
      </c>
      <c r="G38" s="291">
        <v>0</v>
      </c>
      <c r="H38" s="291">
        <v>0</v>
      </c>
      <c r="I38" s="291">
        <v>10.53</v>
      </c>
      <c r="J38" s="291">
        <v>0</v>
      </c>
      <c r="K38" s="291">
        <v>5.12</v>
      </c>
      <c r="L38" s="291">
        <v>5.12</v>
      </c>
      <c r="M38" s="291">
        <v>15.65</v>
      </c>
      <c r="N38" s="292">
        <v>9.1927820977000668E-2</v>
      </c>
    </row>
    <row r="39" spans="1:14" x14ac:dyDescent="0.15">
      <c r="A39" s="278" t="s">
        <v>632</v>
      </c>
      <c r="B39" s="286"/>
      <c r="C39" s="290" t="s">
        <v>633</v>
      </c>
      <c r="D39" s="291">
        <v>4</v>
      </c>
      <c r="E39" s="291">
        <v>9.1259999999999994</v>
      </c>
      <c r="F39" s="291">
        <v>0</v>
      </c>
      <c r="G39" s="291">
        <v>0</v>
      </c>
      <c r="H39" s="291">
        <v>0</v>
      </c>
      <c r="I39" s="291">
        <v>9.1259999999999994</v>
      </c>
      <c r="J39" s="291">
        <v>0</v>
      </c>
      <c r="K39" s="291">
        <v>2.87</v>
      </c>
      <c r="L39" s="291">
        <v>2.87</v>
      </c>
      <c r="M39" s="291">
        <v>11.996</v>
      </c>
      <c r="N39" s="292">
        <v>7.0464290123968057E-2</v>
      </c>
    </row>
    <row r="40" spans="1:14" x14ac:dyDescent="0.15">
      <c r="A40" s="278" t="s">
        <v>634</v>
      </c>
      <c r="B40" s="286"/>
      <c r="C40" s="290" t="s">
        <v>635</v>
      </c>
      <c r="D40" s="291">
        <v>0</v>
      </c>
      <c r="E40" s="291">
        <v>0</v>
      </c>
      <c r="F40" s="291">
        <v>0</v>
      </c>
      <c r="G40" s="291">
        <v>0</v>
      </c>
      <c r="H40" s="291">
        <v>0</v>
      </c>
      <c r="I40" s="291">
        <v>0</v>
      </c>
      <c r="J40" s="291">
        <v>0</v>
      </c>
      <c r="K40" s="291">
        <v>0</v>
      </c>
      <c r="L40" s="291">
        <v>0</v>
      </c>
      <c r="M40" s="291">
        <v>0</v>
      </c>
      <c r="N40" s="292">
        <v>0</v>
      </c>
    </row>
    <row r="41" spans="1:14" x14ac:dyDescent="0.15">
      <c r="A41" s="278" t="s">
        <v>636</v>
      </c>
      <c r="B41" s="286"/>
      <c r="C41" s="293" t="s">
        <v>637</v>
      </c>
      <c r="D41" s="294">
        <v>4</v>
      </c>
      <c r="E41" s="294">
        <v>190.501</v>
      </c>
      <c r="F41" s="294">
        <v>0</v>
      </c>
      <c r="G41" s="294">
        <v>0</v>
      </c>
      <c r="H41" s="294">
        <v>0</v>
      </c>
      <c r="I41" s="294">
        <v>190.501</v>
      </c>
      <c r="J41" s="294">
        <v>0</v>
      </c>
      <c r="K41" s="294">
        <v>64.3</v>
      </c>
      <c r="L41" s="294">
        <v>64.3</v>
      </c>
      <c r="M41" s="294">
        <v>254.80099999999999</v>
      </c>
      <c r="N41" s="295">
        <v>1.4966965311668208</v>
      </c>
    </row>
    <row r="42" spans="1:14" x14ac:dyDescent="0.15">
      <c r="A42" s="278" t="s">
        <v>638</v>
      </c>
      <c r="B42" s="285" t="s">
        <v>639</v>
      </c>
      <c r="C42" s="285"/>
      <c r="D42" s="296">
        <v>6</v>
      </c>
      <c r="E42" s="296">
        <v>3.806</v>
      </c>
      <c r="F42" s="296">
        <v>0</v>
      </c>
      <c r="G42" s="296">
        <v>0</v>
      </c>
      <c r="H42" s="296">
        <v>0</v>
      </c>
      <c r="I42" s="296">
        <v>3.806</v>
      </c>
      <c r="J42" s="296">
        <v>0</v>
      </c>
      <c r="K42" s="296">
        <v>480</v>
      </c>
      <c r="L42" s="296">
        <v>480</v>
      </c>
      <c r="M42" s="296">
        <v>483.80599999999998</v>
      </c>
      <c r="N42" s="297">
        <v>2.8418678182491233</v>
      </c>
    </row>
    <row r="43" spans="1:14" x14ac:dyDescent="0.15">
      <c r="A43" s="278" t="s">
        <v>640</v>
      </c>
      <c r="B43" s="285" t="s">
        <v>641</v>
      </c>
      <c r="C43" s="285"/>
      <c r="D43" s="296">
        <v>1</v>
      </c>
      <c r="E43" s="296">
        <v>1.2</v>
      </c>
      <c r="F43" s="296">
        <v>0</v>
      </c>
      <c r="G43" s="296">
        <v>0</v>
      </c>
      <c r="H43" s="296">
        <v>0</v>
      </c>
      <c r="I43" s="296">
        <v>1.2</v>
      </c>
      <c r="J43" s="296">
        <v>0</v>
      </c>
      <c r="K43" s="296">
        <v>0</v>
      </c>
      <c r="L43" s="296">
        <v>0</v>
      </c>
      <c r="M43" s="296">
        <v>1.2</v>
      </c>
      <c r="N43" s="297">
        <v>7.0487786052652272E-3</v>
      </c>
    </row>
    <row r="44" spans="1:14" x14ac:dyDescent="0.15">
      <c r="A44" s="278" t="s">
        <v>642</v>
      </c>
      <c r="B44" s="285" t="s">
        <v>643</v>
      </c>
      <c r="C44" s="285"/>
      <c r="D44" s="296">
        <v>0</v>
      </c>
      <c r="E44" s="296">
        <v>0</v>
      </c>
      <c r="F44" s="296">
        <v>0</v>
      </c>
      <c r="G44" s="296">
        <v>0</v>
      </c>
      <c r="H44" s="296">
        <v>0</v>
      </c>
      <c r="I44" s="296">
        <v>0</v>
      </c>
      <c r="J44" s="296">
        <v>0</v>
      </c>
      <c r="K44" s="296">
        <v>0</v>
      </c>
      <c r="L44" s="296">
        <v>0</v>
      </c>
      <c r="M44" s="296">
        <v>0</v>
      </c>
      <c r="N44" s="297">
        <v>0</v>
      </c>
    </row>
    <row r="45" spans="1:14" x14ac:dyDescent="0.15">
      <c r="A45" s="278" t="s">
        <v>644</v>
      </c>
      <c r="B45" s="285" t="s">
        <v>645</v>
      </c>
      <c r="C45" s="285"/>
      <c r="D45" s="296">
        <v>29</v>
      </c>
      <c r="E45" s="296">
        <v>0</v>
      </c>
      <c r="F45" s="296">
        <v>130.916</v>
      </c>
      <c r="G45" s="296">
        <v>0</v>
      </c>
      <c r="H45" s="296">
        <v>0</v>
      </c>
      <c r="I45" s="296">
        <v>130.916</v>
      </c>
      <c r="J45" s="296">
        <v>0</v>
      </c>
      <c r="K45" s="296">
        <v>0</v>
      </c>
      <c r="L45" s="296">
        <v>0</v>
      </c>
      <c r="M45" s="296">
        <v>130.916</v>
      </c>
      <c r="N45" s="297">
        <v>0.76899824990575194</v>
      </c>
    </row>
    <row r="46" spans="1:14" x14ac:dyDescent="0.15">
      <c r="A46" s="278" t="s">
        <v>646</v>
      </c>
      <c r="B46" s="285" t="s">
        <v>647</v>
      </c>
      <c r="C46" s="285"/>
      <c r="D46" s="296">
        <v>0</v>
      </c>
      <c r="E46" s="296">
        <v>0</v>
      </c>
      <c r="F46" s="296">
        <v>0</v>
      </c>
      <c r="G46" s="296">
        <v>0</v>
      </c>
      <c r="H46" s="296">
        <v>0</v>
      </c>
      <c r="I46" s="296">
        <v>0</v>
      </c>
      <c r="J46" s="296">
        <v>0</v>
      </c>
      <c r="K46" s="296">
        <v>0</v>
      </c>
      <c r="L46" s="296">
        <v>0</v>
      </c>
      <c r="M46" s="296">
        <v>0</v>
      </c>
      <c r="N46" s="297">
        <v>0</v>
      </c>
    </row>
    <row r="47" spans="1:14" x14ac:dyDescent="0.15">
      <c r="A47" s="278" t="s">
        <v>648</v>
      </c>
      <c r="B47" s="285" t="s">
        <v>649</v>
      </c>
      <c r="C47" s="285"/>
      <c r="D47" s="296">
        <v>6</v>
      </c>
      <c r="E47" s="296">
        <v>66.917000000000002</v>
      </c>
      <c r="F47" s="296">
        <v>0</v>
      </c>
      <c r="G47" s="296">
        <v>0</v>
      </c>
      <c r="H47" s="296">
        <v>0</v>
      </c>
      <c r="I47" s="296">
        <v>66.917000000000002</v>
      </c>
      <c r="J47" s="296">
        <v>0</v>
      </c>
      <c r="K47" s="296">
        <v>2.5510000000000002</v>
      </c>
      <c r="L47" s="296">
        <v>2.5510000000000002</v>
      </c>
      <c r="M47" s="296">
        <v>69.468000000000004</v>
      </c>
      <c r="N47" s="297">
        <v>0.40805379345880399</v>
      </c>
    </row>
    <row r="48" spans="1:14" x14ac:dyDescent="0.15">
      <c r="A48" s="278" t="s">
        <v>650</v>
      </c>
      <c r="B48" s="285" t="s">
        <v>651</v>
      </c>
      <c r="C48" s="285"/>
      <c r="D48" s="296">
        <v>15</v>
      </c>
      <c r="E48" s="296">
        <v>6.7539999999999996</v>
      </c>
      <c r="F48" s="296">
        <v>0</v>
      </c>
      <c r="G48" s="296">
        <v>0</v>
      </c>
      <c r="H48" s="296">
        <v>0</v>
      </c>
      <c r="I48" s="296">
        <v>6.7539999999999996</v>
      </c>
      <c r="J48" s="296">
        <v>0</v>
      </c>
      <c r="K48" s="296">
        <v>0</v>
      </c>
      <c r="L48" s="296">
        <v>0</v>
      </c>
      <c r="M48" s="296">
        <v>6.7539999999999996</v>
      </c>
      <c r="N48" s="297">
        <v>3.9672875583301112E-2</v>
      </c>
    </row>
    <row r="49" spans="1:14" x14ac:dyDescent="0.15">
      <c r="A49" s="278" t="s">
        <v>652</v>
      </c>
      <c r="B49" s="285" t="s">
        <v>653</v>
      </c>
      <c r="C49" s="285"/>
      <c r="D49" s="296">
        <v>0</v>
      </c>
      <c r="E49" s="296">
        <v>0</v>
      </c>
      <c r="F49" s="296">
        <v>0</v>
      </c>
      <c r="G49" s="296">
        <v>0</v>
      </c>
      <c r="H49" s="296">
        <v>0</v>
      </c>
      <c r="I49" s="296">
        <v>0</v>
      </c>
      <c r="J49" s="296">
        <v>0</v>
      </c>
      <c r="K49" s="296">
        <v>0</v>
      </c>
      <c r="L49" s="296">
        <v>0</v>
      </c>
      <c r="M49" s="296">
        <v>0</v>
      </c>
      <c r="N49" s="297">
        <v>0</v>
      </c>
    </row>
    <row r="50" spans="1:14" x14ac:dyDescent="0.15">
      <c r="A50" s="278" t="s">
        <v>654</v>
      </c>
      <c r="B50" s="285" t="s">
        <v>655</v>
      </c>
      <c r="C50" s="285"/>
      <c r="D50" s="296">
        <v>0</v>
      </c>
      <c r="E50" s="296">
        <v>0</v>
      </c>
      <c r="F50" s="296">
        <v>0</v>
      </c>
      <c r="G50" s="296">
        <v>0</v>
      </c>
      <c r="H50" s="296">
        <v>0</v>
      </c>
      <c r="I50" s="296">
        <v>0</v>
      </c>
      <c r="J50" s="296">
        <v>0</v>
      </c>
      <c r="K50" s="296">
        <v>0</v>
      </c>
      <c r="L50" s="296">
        <v>0</v>
      </c>
      <c r="M50" s="296">
        <v>0</v>
      </c>
      <c r="N50" s="297">
        <v>0</v>
      </c>
    </row>
    <row r="51" spans="1:14" x14ac:dyDescent="0.15">
      <c r="A51" s="278" t="s">
        <v>656</v>
      </c>
      <c r="B51" s="285" t="s">
        <v>657</v>
      </c>
      <c r="C51" s="285"/>
      <c r="D51" s="296">
        <v>564</v>
      </c>
      <c r="E51" s="296">
        <v>104.474</v>
      </c>
      <c r="F51" s="296">
        <v>0</v>
      </c>
      <c r="G51" s="296">
        <v>0</v>
      </c>
      <c r="H51" s="296">
        <v>0</v>
      </c>
      <c r="I51" s="296">
        <v>104.474</v>
      </c>
      <c r="J51" s="296">
        <v>0</v>
      </c>
      <c r="K51" s="296">
        <v>0</v>
      </c>
      <c r="L51" s="296">
        <v>0</v>
      </c>
      <c r="M51" s="296">
        <v>104.474</v>
      </c>
      <c r="N51" s="297">
        <v>0.61367841333873274</v>
      </c>
    </row>
    <row r="52" spans="1:14" x14ac:dyDescent="0.15">
      <c r="A52" s="278" t="s">
        <v>658</v>
      </c>
      <c r="B52" s="285" t="s">
        <v>659</v>
      </c>
      <c r="C52" s="285"/>
      <c r="D52" s="296">
        <v>10</v>
      </c>
      <c r="E52" s="296">
        <v>11.731999999999999</v>
      </c>
      <c r="F52" s="296">
        <v>0</v>
      </c>
      <c r="G52" s="296">
        <v>0</v>
      </c>
      <c r="H52" s="296">
        <v>0</v>
      </c>
      <c r="I52" s="296">
        <v>11.731999999999999</v>
      </c>
      <c r="J52" s="296">
        <v>5.6000000000000001E-2</v>
      </c>
      <c r="K52" s="296">
        <v>22.96</v>
      </c>
      <c r="L52" s="296">
        <v>23.015999999999998</v>
      </c>
      <c r="M52" s="296">
        <v>34.747999999999998</v>
      </c>
      <c r="N52" s="297">
        <v>0.20410913247979673</v>
      </c>
    </row>
    <row r="53" spans="1:14" x14ac:dyDescent="0.15">
      <c r="A53" s="278" t="s">
        <v>660</v>
      </c>
      <c r="B53" s="285" t="s">
        <v>661</v>
      </c>
      <c r="C53" s="285"/>
      <c r="D53" s="296">
        <v>0</v>
      </c>
      <c r="E53" s="296">
        <v>0</v>
      </c>
      <c r="F53" s="296">
        <v>0</v>
      </c>
      <c r="G53" s="296">
        <v>0</v>
      </c>
      <c r="H53" s="296">
        <v>0</v>
      </c>
      <c r="I53" s="296">
        <v>0</v>
      </c>
      <c r="J53" s="296">
        <v>0</v>
      </c>
      <c r="K53" s="296">
        <v>0</v>
      </c>
      <c r="L53" s="296">
        <v>0</v>
      </c>
      <c r="M53" s="296">
        <v>0</v>
      </c>
      <c r="N53" s="297">
        <v>0</v>
      </c>
    </row>
    <row r="54" spans="1:14" x14ac:dyDescent="0.15">
      <c r="A54" s="278" t="s">
        <v>662</v>
      </c>
      <c r="B54" s="285" t="s">
        <v>663</v>
      </c>
      <c r="C54" s="285"/>
      <c r="D54" s="296">
        <v>10</v>
      </c>
      <c r="E54" s="296">
        <v>11.669</v>
      </c>
      <c r="F54" s="296">
        <v>0</v>
      </c>
      <c r="G54" s="296">
        <v>0</v>
      </c>
      <c r="H54" s="296">
        <v>0</v>
      </c>
      <c r="I54" s="296">
        <v>11.669</v>
      </c>
      <c r="J54" s="296">
        <v>0</v>
      </c>
      <c r="K54" s="296">
        <v>9.7000000000000003E-2</v>
      </c>
      <c r="L54" s="296">
        <v>9.7000000000000003E-2</v>
      </c>
      <c r="M54" s="296">
        <v>11.766999999999999</v>
      </c>
      <c r="N54" s="297">
        <v>6.9119148206796599E-2</v>
      </c>
    </row>
    <row r="55" spans="1:14" x14ac:dyDescent="0.15">
      <c r="A55" s="278" t="s">
        <v>664</v>
      </c>
      <c r="B55" s="285" t="s">
        <v>665</v>
      </c>
      <c r="C55" s="285"/>
      <c r="D55" s="296">
        <v>1</v>
      </c>
      <c r="E55" s="296">
        <v>0.75</v>
      </c>
      <c r="F55" s="296">
        <v>0</v>
      </c>
      <c r="G55" s="296">
        <v>0</v>
      </c>
      <c r="H55" s="296">
        <v>0</v>
      </c>
      <c r="I55" s="296">
        <v>0.75</v>
      </c>
      <c r="J55" s="296">
        <v>0</v>
      </c>
      <c r="K55" s="296">
        <v>4.53</v>
      </c>
      <c r="L55" s="296">
        <v>4.53</v>
      </c>
      <c r="M55" s="296">
        <v>5.28</v>
      </c>
      <c r="N55" s="297">
        <v>3.1014625863166997E-2</v>
      </c>
    </row>
    <row r="56" spans="1:14" x14ac:dyDescent="0.15">
      <c r="A56" s="278" t="s">
        <v>666</v>
      </c>
      <c r="B56" s="285" t="s">
        <v>667</v>
      </c>
      <c r="C56" s="285"/>
      <c r="D56" s="296">
        <v>3</v>
      </c>
      <c r="E56" s="296">
        <v>0.16700000000000001</v>
      </c>
      <c r="F56" s="296">
        <v>0</v>
      </c>
      <c r="G56" s="296">
        <v>0</v>
      </c>
      <c r="H56" s="296">
        <v>0</v>
      </c>
      <c r="I56" s="296">
        <v>0.16700000000000001</v>
      </c>
      <c r="J56" s="296">
        <v>0</v>
      </c>
      <c r="K56" s="296">
        <v>8.3000000000000007</v>
      </c>
      <c r="L56" s="296">
        <v>8.3000000000000007</v>
      </c>
      <c r="M56" s="296">
        <v>8.4670000000000005</v>
      </c>
      <c r="N56" s="297">
        <v>4.9735007042317231E-2</v>
      </c>
    </row>
    <row r="57" spans="1:14" x14ac:dyDescent="0.15">
      <c r="A57" s="278" t="s">
        <v>668</v>
      </c>
      <c r="B57" s="285" t="s">
        <v>669</v>
      </c>
      <c r="C57" s="285"/>
      <c r="D57" s="296">
        <v>0</v>
      </c>
      <c r="E57" s="296">
        <v>0</v>
      </c>
      <c r="F57" s="296">
        <v>0</v>
      </c>
      <c r="G57" s="296">
        <v>0</v>
      </c>
      <c r="H57" s="296">
        <v>0</v>
      </c>
      <c r="I57" s="296">
        <v>0</v>
      </c>
      <c r="J57" s="296">
        <v>0</v>
      </c>
      <c r="K57" s="296">
        <v>0</v>
      </c>
      <c r="L57" s="296">
        <v>0</v>
      </c>
      <c r="M57" s="296">
        <v>0</v>
      </c>
      <c r="N57" s="297">
        <v>0</v>
      </c>
    </row>
    <row r="58" spans="1:14" x14ac:dyDescent="0.15">
      <c r="A58" s="278" t="s">
        <v>670</v>
      </c>
      <c r="B58" s="285" t="s">
        <v>671</v>
      </c>
      <c r="C58" s="285"/>
      <c r="D58" s="296">
        <v>65</v>
      </c>
      <c r="E58" s="296">
        <v>8.9999999999999993E-3</v>
      </c>
      <c r="F58" s="296">
        <v>0.96599999999999997</v>
      </c>
      <c r="G58" s="296">
        <v>0</v>
      </c>
      <c r="H58" s="296">
        <v>0</v>
      </c>
      <c r="I58" s="296">
        <v>0.97499999999999998</v>
      </c>
      <c r="J58" s="296">
        <v>0</v>
      </c>
      <c r="K58" s="296">
        <v>0</v>
      </c>
      <c r="L58" s="296">
        <v>0</v>
      </c>
      <c r="M58" s="296">
        <v>0.97499999999999998</v>
      </c>
      <c r="N58" s="297">
        <v>5.727132616777997E-3</v>
      </c>
    </row>
    <row r="59" spans="1:14" x14ac:dyDescent="0.15">
      <c r="A59" s="278" t="s">
        <v>672</v>
      </c>
      <c r="B59" s="285" t="s">
        <v>673</v>
      </c>
      <c r="C59" s="285"/>
      <c r="D59" s="296">
        <v>16</v>
      </c>
      <c r="E59" s="296">
        <v>0.23300000000000001</v>
      </c>
      <c r="F59" s="296">
        <v>4.0110000000000001</v>
      </c>
      <c r="G59" s="296">
        <v>0</v>
      </c>
      <c r="H59" s="296">
        <v>0</v>
      </c>
      <c r="I59" s="296">
        <v>4.2430000000000003</v>
      </c>
      <c r="J59" s="296">
        <v>0</v>
      </c>
      <c r="K59" s="296">
        <v>0</v>
      </c>
      <c r="L59" s="296">
        <v>0</v>
      </c>
      <c r="M59" s="296">
        <v>4.2430000000000003</v>
      </c>
      <c r="N59" s="297">
        <v>2.4923306351783629E-2</v>
      </c>
    </row>
    <row r="60" spans="1:14" x14ac:dyDescent="0.15">
      <c r="A60" s="278" t="s">
        <v>674</v>
      </c>
      <c r="B60" s="285" t="s">
        <v>675</v>
      </c>
      <c r="C60" s="285"/>
      <c r="D60" s="296">
        <v>0</v>
      </c>
      <c r="E60" s="296">
        <v>0</v>
      </c>
      <c r="F60" s="296">
        <v>0</v>
      </c>
      <c r="G60" s="296">
        <v>0</v>
      </c>
      <c r="H60" s="296">
        <v>0</v>
      </c>
      <c r="I60" s="296">
        <v>0</v>
      </c>
      <c r="J60" s="296">
        <v>0</v>
      </c>
      <c r="K60" s="296">
        <v>0</v>
      </c>
      <c r="L60" s="296">
        <v>0</v>
      </c>
      <c r="M60" s="296">
        <v>0</v>
      </c>
      <c r="N60" s="297">
        <v>0</v>
      </c>
    </row>
    <row r="61" spans="1:14" x14ac:dyDescent="0.15">
      <c r="A61" s="278" t="s">
        <v>676</v>
      </c>
      <c r="B61" s="285" t="s">
        <v>677</v>
      </c>
      <c r="C61" s="285"/>
      <c r="D61" s="296">
        <v>1</v>
      </c>
      <c r="E61" s="296">
        <v>0.67</v>
      </c>
      <c r="F61" s="296">
        <v>0</v>
      </c>
      <c r="G61" s="296">
        <v>0</v>
      </c>
      <c r="H61" s="296">
        <v>0</v>
      </c>
      <c r="I61" s="296">
        <v>0.67</v>
      </c>
      <c r="J61" s="296">
        <v>0</v>
      </c>
      <c r="K61" s="296">
        <v>0</v>
      </c>
      <c r="L61" s="296">
        <v>0</v>
      </c>
      <c r="M61" s="296">
        <v>0.67</v>
      </c>
      <c r="N61" s="297">
        <v>3.9355680546064179E-3</v>
      </c>
    </row>
    <row r="62" spans="1:14" x14ac:dyDescent="0.15">
      <c r="A62" s="278" t="s">
        <v>678</v>
      </c>
      <c r="B62" s="285" t="s">
        <v>679</v>
      </c>
      <c r="C62" s="285"/>
      <c r="D62" s="296">
        <v>4</v>
      </c>
      <c r="E62" s="296">
        <v>0.94899999999999995</v>
      </c>
      <c r="F62" s="296">
        <v>0.01</v>
      </c>
      <c r="G62" s="296">
        <v>0</v>
      </c>
      <c r="H62" s="296">
        <v>0</v>
      </c>
      <c r="I62" s="296">
        <v>0.95899999999999996</v>
      </c>
      <c r="J62" s="296">
        <v>0</v>
      </c>
      <c r="K62" s="296">
        <v>22.4</v>
      </c>
      <c r="L62" s="296">
        <v>22.4</v>
      </c>
      <c r="M62" s="296">
        <v>23.359000000000002</v>
      </c>
      <c r="N62" s="297">
        <v>0.13721034953365871</v>
      </c>
    </row>
    <row r="63" spans="1:14" ht="14.25" thickBot="1" x14ac:dyDescent="0.2">
      <c r="A63" s="278" t="s">
        <v>680</v>
      </c>
      <c r="B63" s="298" t="s">
        <v>681</v>
      </c>
      <c r="C63" s="298"/>
      <c r="D63" s="299">
        <v>16</v>
      </c>
      <c r="E63" s="299">
        <v>0.97899999999999998</v>
      </c>
      <c r="F63" s="299">
        <v>0</v>
      </c>
      <c r="G63" s="299">
        <v>0</v>
      </c>
      <c r="H63" s="299">
        <v>0</v>
      </c>
      <c r="I63" s="299">
        <v>0.97899999999999998</v>
      </c>
      <c r="J63" s="299">
        <v>0</v>
      </c>
      <c r="K63" s="299">
        <v>53.097999999999999</v>
      </c>
      <c r="L63" s="299">
        <v>53.097999999999999</v>
      </c>
      <c r="M63" s="299">
        <v>54.076999999999998</v>
      </c>
      <c r="N63" s="300">
        <v>0.31764733386410637</v>
      </c>
    </row>
    <row r="64" spans="1:14" ht="14.25" thickTop="1" x14ac:dyDescent="0.15">
      <c r="B64" s="280" t="s">
        <v>5</v>
      </c>
      <c r="C64" s="280"/>
      <c r="D64" s="281">
        <v>1229</v>
      </c>
      <c r="E64" s="281">
        <v>4215.7089999999998</v>
      </c>
      <c r="F64" s="281">
        <v>299.27</v>
      </c>
      <c r="G64" s="281">
        <v>3.5000000000000003E-2</v>
      </c>
      <c r="H64" s="281">
        <v>0</v>
      </c>
      <c r="I64" s="281">
        <v>4515.0150000000003</v>
      </c>
      <c r="J64" s="281">
        <v>4.21</v>
      </c>
      <c r="K64" s="281">
        <v>12505.002</v>
      </c>
      <c r="L64" s="281">
        <v>12509.212</v>
      </c>
      <c r="M64" s="281">
        <v>17024.225999999999</v>
      </c>
      <c r="N64" s="282">
        <v>100</v>
      </c>
    </row>
    <row r="65" spans="2:2" x14ac:dyDescent="0.15">
      <c r="B65" s="301" t="s">
        <v>682</v>
      </c>
    </row>
  </sheetData>
  <mergeCells count="6">
    <mergeCell ref="M4:N4"/>
    <mergeCell ref="A4:A5"/>
    <mergeCell ref="B4:C5"/>
    <mergeCell ref="D4:D5"/>
    <mergeCell ref="E4:I4"/>
    <mergeCell ref="J4:L4"/>
  </mergeCells>
  <phoneticPr fontId="21"/>
  <printOptions horizontalCentered="1"/>
  <pageMargins left="0.59055118110236227" right="0.59055118110236227" top="0.59055118110236227" bottom="0.59055118110236227" header="0" footer="0.11811023622047245"/>
  <pageSetup paperSize="9" scale="7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A6C3F-4198-429B-9263-87A47EB911D1}">
  <dimension ref="A2:S105"/>
  <sheetViews>
    <sheetView zoomScale="90" zoomScaleNormal="90" zoomScaleSheetLayoutView="85" workbookViewId="0">
      <selection activeCell="D39" sqref="D39"/>
    </sheetView>
  </sheetViews>
  <sheetFormatPr defaultColWidth="9" defaultRowHeight="13.5" x14ac:dyDescent="0.15"/>
  <cols>
    <col min="1" max="1" width="1.25" style="135" customWidth="1"/>
    <col min="2" max="2" width="22.75" style="135" customWidth="1"/>
    <col min="3" max="3" width="13.75" style="135" customWidth="1"/>
    <col min="4" max="4" width="14.5" style="135" customWidth="1"/>
    <col min="5" max="5" width="14.125" style="135" customWidth="1"/>
    <col min="6" max="6" width="10.625" style="161" customWidth="1"/>
    <col min="7" max="7" width="10.625" style="156" customWidth="1"/>
    <col min="8" max="9" width="10.625" style="135" customWidth="1"/>
    <col min="10" max="10" width="10.625" style="156" customWidth="1"/>
    <col min="11" max="11" width="10.625" style="135" customWidth="1"/>
    <col min="12" max="15" width="9" style="104"/>
    <col min="16" max="16" width="11.25" style="104" customWidth="1"/>
    <col min="17" max="18" width="10.5" style="104" customWidth="1"/>
    <col min="19" max="16384" width="9" style="104"/>
  </cols>
  <sheetData>
    <row r="2" spans="2:14" ht="22.5" customHeight="1" x14ac:dyDescent="0.15">
      <c r="B2" s="434" t="s">
        <v>719</v>
      </c>
      <c r="C2" s="434"/>
      <c r="D2" s="434"/>
      <c r="E2" s="434"/>
      <c r="F2" s="434"/>
      <c r="G2" s="434"/>
      <c r="H2" s="434"/>
      <c r="I2" s="434"/>
      <c r="J2" s="434"/>
      <c r="K2" s="434"/>
    </row>
    <row r="3" spans="2:14" ht="22.5" customHeight="1" thickBot="1" x14ac:dyDescent="0.2">
      <c r="B3" s="435" t="s">
        <v>318</v>
      </c>
      <c r="C3" s="435"/>
      <c r="D3" s="435"/>
      <c r="E3" s="435"/>
      <c r="F3" s="435"/>
      <c r="G3" s="435"/>
      <c r="H3" s="435"/>
      <c r="I3" s="435"/>
      <c r="J3" s="435"/>
      <c r="K3" s="435"/>
    </row>
    <row r="4" spans="2:14" ht="20.25" customHeight="1" x14ac:dyDescent="0.15">
      <c r="B4" s="436" t="s">
        <v>319</v>
      </c>
      <c r="C4" s="438" t="s">
        <v>320</v>
      </c>
      <c r="D4" s="440" t="s">
        <v>194</v>
      </c>
      <c r="E4" s="441"/>
      <c r="F4" s="444" t="s">
        <v>321</v>
      </c>
      <c r="G4" s="445"/>
      <c r="H4" s="446"/>
      <c r="I4" s="447" t="s">
        <v>322</v>
      </c>
      <c r="J4" s="445"/>
      <c r="K4" s="448"/>
    </row>
    <row r="5" spans="2:14" ht="29.25" customHeight="1" thickBot="1" x14ac:dyDescent="0.2">
      <c r="B5" s="437"/>
      <c r="C5" s="439"/>
      <c r="D5" s="442"/>
      <c r="E5" s="443"/>
      <c r="F5" s="105" t="s">
        <v>323</v>
      </c>
      <c r="G5" s="106" t="s">
        <v>324</v>
      </c>
      <c r="H5" s="107" t="s">
        <v>325</v>
      </c>
      <c r="I5" s="108" t="s">
        <v>323</v>
      </c>
      <c r="J5" s="106" t="s">
        <v>324</v>
      </c>
      <c r="K5" s="109" t="s">
        <v>325</v>
      </c>
    </row>
    <row r="6" spans="2:14" ht="18" customHeight="1" thickTop="1" x14ac:dyDescent="0.15">
      <c r="B6" s="469" t="s">
        <v>326</v>
      </c>
      <c r="C6" s="110" t="s">
        <v>326</v>
      </c>
      <c r="D6" s="111" t="s">
        <v>327</v>
      </c>
      <c r="E6" s="111" t="s">
        <v>328</v>
      </c>
      <c r="F6" s="470">
        <v>1</v>
      </c>
      <c r="G6" s="112">
        <v>8.5000000000000006E-2</v>
      </c>
      <c r="H6" s="113" t="s">
        <v>329</v>
      </c>
      <c r="I6" s="112">
        <v>1</v>
      </c>
      <c r="J6" s="112">
        <v>4.2</v>
      </c>
      <c r="K6" s="154" t="s">
        <v>329</v>
      </c>
    </row>
    <row r="7" spans="2:14" ht="18" customHeight="1" x14ac:dyDescent="0.15">
      <c r="B7" s="471" t="s">
        <v>330</v>
      </c>
      <c r="C7" s="114" t="s">
        <v>331</v>
      </c>
      <c r="D7" s="472" t="s">
        <v>332</v>
      </c>
      <c r="E7" s="472" t="s">
        <v>123</v>
      </c>
      <c r="F7" s="473">
        <v>1</v>
      </c>
      <c r="G7" s="474">
        <v>9.9000000000000005E-2</v>
      </c>
      <c r="H7" s="123" t="s">
        <v>333</v>
      </c>
      <c r="I7" s="116">
        <v>1</v>
      </c>
      <c r="J7" s="116">
        <v>4.7</v>
      </c>
      <c r="K7" s="124" t="s">
        <v>123</v>
      </c>
    </row>
    <row r="8" spans="2:14" ht="18" customHeight="1" x14ac:dyDescent="0.15">
      <c r="B8" s="475"/>
      <c r="C8" s="114" t="s">
        <v>335</v>
      </c>
      <c r="D8" s="119" t="s">
        <v>336</v>
      </c>
      <c r="E8" s="119" t="s">
        <v>123</v>
      </c>
      <c r="F8" s="120">
        <v>1</v>
      </c>
      <c r="G8" s="116">
        <v>0.18</v>
      </c>
      <c r="H8" s="114" t="s">
        <v>333</v>
      </c>
      <c r="I8" s="116">
        <v>1</v>
      </c>
      <c r="J8" s="116">
        <v>1.2</v>
      </c>
      <c r="K8" s="124" t="s">
        <v>123</v>
      </c>
    </row>
    <row r="9" spans="2:14" ht="18" customHeight="1" x14ac:dyDescent="0.15">
      <c r="B9" s="475"/>
      <c r="C9" s="114" t="s">
        <v>720</v>
      </c>
      <c r="D9" s="119" t="s">
        <v>721</v>
      </c>
      <c r="E9" s="119" t="s">
        <v>96</v>
      </c>
      <c r="F9" s="120">
        <v>1</v>
      </c>
      <c r="G9" s="116">
        <v>6.9000000000000006E-2</v>
      </c>
      <c r="H9" s="114" t="s">
        <v>96</v>
      </c>
      <c r="I9" s="116">
        <v>1</v>
      </c>
      <c r="J9" s="116">
        <v>9.5</v>
      </c>
      <c r="K9" s="151" t="s">
        <v>96</v>
      </c>
      <c r="N9" s="121"/>
    </row>
    <row r="10" spans="2:14" ht="18" customHeight="1" x14ac:dyDescent="0.15">
      <c r="B10" s="476"/>
      <c r="C10" s="114" t="s">
        <v>722</v>
      </c>
      <c r="D10" s="119" t="s">
        <v>723</v>
      </c>
      <c r="E10" s="119" t="s">
        <v>328</v>
      </c>
      <c r="F10" s="120">
        <v>1</v>
      </c>
      <c r="G10" s="116">
        <v>6.9000000000000006E-2</v>
      </c>
      <c r="H10" s="114" t="s">
        <v>328</v>
      </c>
      <c r="I10" s="122">
        <v>1</v>
      </c>
      <c r="J10" s="116">
        <v>0.42</v>
      </c>
      <c r="K10" s="151" t="s">
        <v>328</v>
      </c>
    </row>
    <row r="11" spans="2:14" ht="18" customHeight="1" x14ac:dyDescent="0.15">
      <c r="B11" s="477" t="s">
        <v>337</v>
      </c>
      <c r="C11" s="114" t="s">
        <v>337</v>
      </c>
      <c r="D11" s="472" t="s">
        <v>338</v>
      </c>
      <c r="E11" s="472" t="s">
        <v>339</v>
      </c>
      <c r="F11" s="473">
        <v>1</v>
      </c>
      <c r="G11" s="116">
        <v>0.16</v>
      </c>
      <c r="H11" s="123" t="s">
        <v>329</v>
      </c>
      <c r="I11" s="116">
        <v>1</v>
      </c>
      <c r="J11" s="116">
        <v>4.8</v>
      </c>
      <c r="K11" s="124" t="s">
        <v>329</v>
      </c>
    </row>
    <row r="12" spans="2:14" ht="18" customHeight="1" x14ac:dyDescent="0.15">
      <c r="B12" s="451" t="s">
        <v>341</v>
      </c>
      <c r="C12" s="123" t="s">
        <v>342</v>
      </c>
      <c r="D12" s="472" t="s">
        <v>343</v>
      </c>
      <c r="E12" s="472" t="s">
        <v>344</v>
      </c>
      <c r="F12" s="473">
        <v>2</v>
      </c>
      <c r="G12" s="478">
        <v>0.6</v>
      </c>
      <c r="H12" s="123" t="s">
        <v>96</v>
      </c>
      <c r="I12" s="116" t="s">
        <v>334</v>
      </c>
      <c r="J12" s="116" t="s">
        <v>724</v>
      </c>
      <c r="K12" s="124" t="s">
        <v>334</v>
      </c>
    </row>
    <row r="13" spans="2:14" ht="18" customHeight="1" x14ac:dyDescent="0.15">
      <c r="B13" s="452"/>
      <c r="C13" s="114" t="s">
        <v>345</v>
      </c>
      <c r="D13" s="119" t="s">
        <v>346</v>
      </c>
      <c r="E13" s="119" t="s">
        <v>347</v>
      </c>
      <c r="F13" s="473">
        <v>2</v>
      </c>
      <c r="G13" s="116">
        <v>0.38</v>
      </c>
      <c r="H13" s="114" t="s">
        <v>348</v>
      </c>
      <c r="I13" s="116">
        <v>1</v>
      </c>
      <c r="J13" s="116">
        <v>6.6</v>
      </c>
      <c r="K13" s="124" t="s">
        <v>347</v>
      </c>
    </row>
    <row r="14" spans="2:14" ht="18" customHeight="1" x14ac:dyDescent="0.15">
      <c r="B14" s="452"/>
      <c r="C14" s="123" t="s">
        <v>349</v>
      </c>
      <c r="D14" s="472" t="s">
        <v>350</v>
      </c>
      <c r="E14" s="472" t="s">
        <v>347</v>
      </c>
      <c r="F14" s="473">
        <v>2</v>
      </c>
      <c r="G14" s="116">
        <v>0.18</v>
      </c>
      <c r="H14" s="123" t="s">
        <v>348</v>
      </c>
      <c r="I14" s="116">
        <v>1</v>
      </c>
      <c r="J14" s="116">
        <v>0.89</v>
      </c>
      <c r="K14" s="124" t="s">
        <v>347</v>
      </c>
    </row>
    <row r="15" spans="2:14" ht="18" customHeight="1" x14ac:dyDescent="0.15">
      <c r="B15" s="453"/>
      <c r="C15" s="114" t="s">
        <v>351</v>
      </c>
      <c r="D15" s="119" t="s">
        <v>352</v>
      </c>
      <c r="E15" s="119" t="s">
        <v>347</v>
      </c>
      <c r="F15" s="473">
        <v>2</v>
      </c>
      <c r="G15" s="116">
        <v>6.8000000000000005E-2</v>
      </c>
      <c r="H15" s="114" t="s">
        <v>347</v>
      </c>
      <c r="I15" s="116">
        <v>1</v>
      </c>
      <c r="J15" s="478">
        <v>0.98</v>
      </c>
      <c r="K15" s="124" t="s">
        <v>347</v>
      </c>
    </row>
    <row r="16" spans="2:14" ht="18" customHeight="1" x14ac:dyDescent="0.15">
      <c r="B16" s="451" t="s">
        <v>353</v>
      </c>
      <c r="C16" s="449" t="s">
        <v>354</v>
      </c>
      <c r="D16" s="472" t="s">
        <v>355</v>
      </c>
      <c r="E16" s="472" t="s">
        <v>356</v>
      </c>
      <c r="F16" s="473">
        <v>1</v>
      </c>
      <c r="G16" s="115">
        <v>0.13</v>
      </c>
      <c r="H16" s="123" t="s">
        <v>357</v>
      </c>
      <c r="I16" s="116">
        <v>1</v>
      </c>
      <c r="J16" s="115">
        <v>0.66</v>
      </c>
      <c r="K16" s="124" t="s">
        <v>356</v>
      </c>
    </row>
    <row r="17" spans="2:15" ht="18" customHeight="1" x14ac:dyDescent="0.15">
      <c r="B17" s="452"/>
      <c r="C17" s="479"/>
      <c r="D17" s="472" t="s">
        <v>358</v>
      </c>
      <c r="E17" s="472" t="s">
        <v>356</v>
      </c>
      <c r="F17" s="473">
        <v>1</v>
      </c>
      <c r="G17" s="116">
        <v>0.14000000000000001</v>
      </c>
      <c r="H17" s="123" t="s">
        <v>357</v>
      </c>
      <c r="I17" s="116">
        <v>1</v>
      </c>
      <c r="J17" s="116">
        <v>2.2000000000000002</v>
      </c>
      <c r="K17" s="124" t="s">
        <v>356</v>
      </c>
    </row>
    <row r="18" spans="2:15" ht="18" customHeight="1" x14ac:dyDescent="0.15">
      <c r="B18" s="452"/>
      <c r="C18" s="480" t="s">
        <v>359</v>
      </c>
      <c r="D18" s="472" t="s">
        <v>360</v>
      </c>
      <c r="E18" s="472" t="s">
        <v>356</v>
      </c>
      <c r="F18" s="473">
        <v>1</v>
      </c>
      <c r="G18" s="115">
        <v>0.15</v>
      </c>
      <c r="H18" s="123" t="s">
        <v>357</v>
      </c>
      <c r="I18" s="116">
        <v>1</v>
      </c>
      <c r="J18" s="115">
        <v>0.54</v>
      </c>
      <c r="K18" s="124" t="s">
        <v>356</v>
      </c>
    </row>
    <row r="19" spans="2:15" ht="18" customHeight="1" x14ac:dyDescent="0.15">
      <c r="B19" s="452"/>
      <c r="C19" s="481" t="s">
        <v>361</v>
      </c>
      <c r="D19" s="126" t="s">
        <v>362</v>
      </c>
      <c r="E19" s="482" t="s">
        <v>356</v>
      </c>
      <c r="F19" s="473">
        <v>1</v>
      </c>
      <c r="G19" s="116">
        <v>8.6999999999999994E-2</v>
      </c>
      <c r="H19" s="483" t="s">
        <v>357</v>
      </c>
      <c r="I19" s="116">
        <v>1</v>
      </c>
      <c r="J19" s="116">
        <v>1.6</v>
      </c>
      <c r="K19" s="124" t="s">
        <v>356</v>
      </c>
    </row>
    <row r="20" spans="2:15" ht="18" customHeight="1" x14ac:dyDescent="0.15">
      <c r="B20" s="452"/>
      <c r="C20" s="123" t="s">
        <v>363</v>
      </c>
      <c r="D20" s="472" t="s">
        <v>364</v>
      </c>
      <c r="E20" s="472" t="s">
        <v>365</v>
      </c>
      <c r="F20" s="473">
        <v>2</v>
      </c>
      <c r="G20" s="116">
        <v>0.45</v>
      </c>
      <c r="H20" s="123" t="s">
        <v>96</v>
      </c>
      <c r="I20" s="116" t="s">
        <v>334</v>
      </c>
      <c r="J20" s="116" t="s">
        <v>724</v>
      </c>
      <c r="K20" s="124" t="s">
        <v>334</v>
      </c>
    </row>
    <row r="21" spans="2:15" ht="18" customHeight="1" x14ac:dyDescent="0.15">
      <c r="B21" s="453"/>
      <c r="C21" s="123" t="s">
        <v>725</v>
      </c>
      <c r="D21" s="472" t="s">
        <v>726</v>
      </c>
      <c r="E21" s="472" t="s">
        <v>727</v>
      </c>
      <c r="F21" s="473">
        <v>1</v>
      </c>
      <c r="G21" s="116">
        <v>0.27</v>
      </c>
      <c r="H21" s="123" t="s">
        <v>96</v>
      </c>
      <c r="I21" s="116">
        <v>1</v>
      </c>
      <c r="J21" s="478">
        <v>0.7</v>
      </c>
      <c r="K21" s="124" t="s">
        <v>96</v>
      </c>
    </row>
    <row r="22" spans="2:15" ht="18" customHeight="1" x14ac:dyDescent="0.15">
      <c r="B22" s="451" t="s">
        <v>366</v>
      </c>
      <c r="C22" s="123" t="s">
        <v>728</v>
      </c>
      <c r="D22" s="119" t="s">
        <v>729</v>
      </c>
      <c r="E22" s="119" t="s">
        <v>730</v>
      </c>
      <c r="F22" s="473">
        <v>1</v>
      </c>
      <c r="G22" s="115">
        <v>0.32</v>
      </c>
      <c r="H22" s="123" t="s">
        <v>96</v>
      </c>
      <c r="I22" s="116">
        <v>1</v>
      </c>
      <c r="J22" s="116">
        <v>2.6</v>
      </c>
      <c r="K22" s="124" t="s">
        <v>96</v>
      </c>
    </row>
    <row r="23" spans="2:15" ht="18" customHeight="1" x14ac:dyDescent="0.15">
      <c r="B23" s="452"/>
      <c r="C23" s="123" t="s">
        <v>367</v>
      </c>
      <c r="D23" s="119" t="s">
        <v>368</v>
      </c>
      <c r="E23" s="119" t="s">
        <v>369</v>
      </c>
      <c r="F23" s="473">
        <v>2</v>
      </c>
      <c r="G23" s="115">
        <v>0.26</v>
      </c>
      <c r="H23" s="114" t="s">
        <v>370</v>
      </c>
      <c r="I23" s="116">
        <v>1</v>
      </c>
      <c r="J23" s="116">
        <v>8.6999999999999993</v>
      </c>
      <c r="K23" s="124" t="s">
        <v>369</v>
      </c>
    </row>
    <row r="24" spans="2:15" ht="18" customHeight="1" x14ac:dyDescent="0.15">
      <c r="B24" s="452"/>
      <c r="C24" s="127" t="s">
        <v>371</v>
      </c>
      <c r="D24" s="119" t="s">
        <v>372</v>
      </c>
      <c r="E24" s="119" t="s">
        <v>369</v>
      </c>
      <c r="F24" s="473">
        <v>2</v>
      </c>
      <c r="G24" s="116">
        <v>0.52</v>
      </c>
      <c r="H24" s="114" t="s">
        <v>96</v>
      </c>
      <c r="I24" s="116" t="s">
        <v>334</v>
      </c>
      <c r="J24" s="116" t="s">
        <v>724</v>
      </c>
      <c r="K24" s="124" t="s">
        <v>334</v>
      </c>
      <c r="O24" s="128"/>
    </row>
    <row r="25" spans="2:15" ht="18" customHeight="1" x14ac:dyDescent="0.15">
      <c r="B25" s="452"/>
      <c r="C25" s="480" t="s">
        <v>373</v>
      </c>
      <c r="D25" s="119" t="s">
        <v>374</v>
      </c>
      <c r="E25" s="119" t="s">
        <v>340</v>
      </c>
      <c r="F25" s="473">
        <v>2</v>
      </c>
      <c r="G25" s="116">
        <v>0.74</v>
      </c>
      <c r="H25" s="114" t="s">
        <v>96</v>
      </c>
      <c r="I25" s="116" t="s">
        <v>334</v>
      </c>
      <c r="J25" s="116" t="s">
        <v>724</v>
      </c>
      <c r="K25" s="124" t="s">
        <v>334</v>
      </c>
    </row>
    <row r="26" spans="2:15" ht="18" customHeight="1" x14ac:dyDescent="0.15">
      <c r="B26" s="452"/>
      <c r="C26" s="146" t="s">
        <v>731</v>
      </c>
      <c r="D26" s="119" t="s">
        <v>732</v>
      </c>
      <c r="E26" s="119" t="s">
        <v>340</v>
      </c>
      <c r="F26" s="473">
        <v>1</v>
      </c>
      <c r="G26" s="116">
        <v>0.15</v>
      </c>
      <c r="H26" s="123" t="s">
        <v>96</v>
      </c>
      <c r="I26" s="116">
        <v>1</v>
      </c>
      <c r="J26" s="116">
        <v>20</v>
      </c>
      <c r="K26" s="124" t="s">
        <v>96</v>
      </c>
    </row>
    <row r="27" spans="2:15" ht="18" customHeight="1" x14ac:dyDescent="0.15">
      <c r="B27" s="452"/>
      <c r="C27" s="449" t="s">
        <v>375</v>
      </c>
      <c r="D27" s="119" t="s">
        <v>376</v>
      </c>
      <c r="E27" s="119" t="s">
        <v>340</v>
      </c>
      <c r="F27" s="473">
        <v>2</v>
      </c>
      <c r="G27" s="478">
        <v>0.6</v>
      </c>
      <c r="H27" s="114" t="s">
        <v>96</v>
      </c>
      <c r="I27" s="116" t="s">
        <v>334</v>
      </c>
      <c r="J27" s="116" t="s">
        <v>724</v>
      </c>
      <c r="K27" s="124" t="s">
        <v>334</v>
      </c>
    </row>
    <row r="28" spans="2:15" ht="18" customHeight="1" x14ac:dyDescent="0.15">
      <c r="B28" s="452"/>
      <c r="C28" s="479"/>
      <c r="D28" s="119" t="s">
        <v>377</v>
      </c>
      <c r="E28" s="119" t="s">
        <v>340</v>
      </c>
      <c r="F28" s="473">
        <v>2</v>
      </c>
      <c r="G28" s="116">
        <v>0.48</v>
      </c>
      <c r="H28" s="114" t="s">
        <v>96</v>
      </c>
      <c r="I28" s="116" t="s">
        <v>334</v>
      </c>
      <c r="J28" s="116" t="s">
        <v>724</v>
      </c>
      <c r="K28" s="124" t="s">
        <v>334</v>
      </c>
    </row>
    <row r="29" spans="2:15" ht="18" customHeight="1" x14ac:dyDescent="0.15">
      <c r="B29" s="452"/>
      <c r="C29" s="449" t="s">
        <v>378</v>
      </c>
      <c r="D29" s="119" t="s">
        <v>379</v>
      </c>
      <c r="E29" s="119" t="s">
        <v>340</v>
      </c>
      <c r="F29" s="473">
        <v>2</v>
      </c>
      <c r="G29" s="116">
        <v>0.52</v>
      </c>
      <c r="H29" s="114" t="s">
        <v>96</v>
      </c>
      <c r="I29" s="116" t="s">
        <v>334</v>
      </c>
      <c r="J29" s="116" t="s">
        <v>724</v>
      </c>
      <c r="K29" s="124" t="s">
        <v>334</v>
      </c>
    </row>
    <row r="30" spans="2:15" ht="18" customHeight="1" x14ac:dyDescent="0.15">
      <c r="B30" s="452"/>
      <c r="C30" s="479"/>
      <c r="D30" s="119" t="s">
        <v>733</v>
      </c>
      <c r="E30" s="119" t="s">
        <v>340</v>
      </c>
      <c r="F30" s="473">
        <v>2</v>
      </c>
      <c r="G30" s="125">
        <v>1.1000000000000001</v>
      </c>
      <c r="H30" s="114" t="s">
        <v>96</v>
      </c>
      <c r="I30" s="116" t="s">
        <v>334</v>
      </c>
      <c r="J30" s="116" t="s">
        <v>724</v>
      </c>
      <c r="K30" s="124" t="s">
        <v>334</v>
      </c>
    </row>
    <row r="31" spans="2:15" ht="18" customHeight="1" x14ac:dyDescent="0.15">
      <c r="B31" s="452"/>
      <c r="C31" s="123" t="s">
        <v>380</v>
      </c>
      <c r="D31" s="119" t="s">
        <v>381</v>
      </c>
      <c r="E31" s="119" t="s">
        <v>382</v>
      </c>
      <c r="F31" s="473">
        <v>2</v>
      </c>
      <c r="G31" s="116">
        <v>0.79</v>
      </c>
      <c r="H31" s="114" t="s">
        <v>96</v>
      </c>
      <c r="I31" s="116" t="s">
        <v>334</v>
      </c>
      <c r="J31" s="116" t="s">
        <v>724</v>
      </c>
      <c r="K31" s="124" t="s">
        <v>334</v>
      </c>
    </row>
    <row r="32" spans="2:15" ht="18" customHeight="1" x14ac:dyDescent="0.15">
      <c r="B32" s="453"/>
      <c r="C32" s="114" t="s">
        <v>383</v>
      </c>
      <c r="D32" s="119" t="s">
        <v>384</v>
      </c>
      <c r="E32" s="119" t="s">
        <v>382</v>
      </c>
      <c r="F32" s="473">
        <v>2</v>
      </c>
      <c r="G32" s="115">
        <v>0.45</v>
      </c>
      <c r="H32" s="114" t="s">
        <v>96</v>
      </c>
      <c r="I32" s="116" t="s">
        <v>334</v>
      </c>
      <c r="J32" s="116" t="s">
        <v>724</v>
      </c>
      <c r="K32" s="124" t="s">
        <v>334</v>
      </c>
    </row>
    <row r="33" spans="2:14" ht="18" customHeight="1" x14ac:dyDescent="0.15">
      <c r="B33" s="471" t="s">
        <v>734</v>
      </c>
      <c r="C33" s="114" t="s">
        <v>385</v>
      </c>
      <c r="D33" s="119" t="s">
        <v>386</v>
      </c>
      <c r="E33" s="119" t="s">
        <v>387</v>
      </c>
      <c r="F33" s="473">
        <v>1</v>
      </c>
      <c r="G33" s="115">
        <v>0.36</v>
      </c>
      <c r="H33" s="114" t="s">
        <v>388</v>
      </c>
      <c r="I33" s="116" t="s">
        <v>334</v>
      </c>
      <c r="J33" s="116" t="s">
        <v>724</v>
      </c>
      <c r="K33" s="124" t="s">
        <v>334</v>
      </c>
    </row>
    <row r="34" spans="2:14" ht="18" customHeight="1" x14ac:dyDescent="0.15">
      <c r="B34" s="475"/>
      <c r="C34" s="449" t="s">
        <v>389</v>
      </c>
      <c r="D34" s="119" t="s">
        <v>390</v>
      </c>
      <c r="E34" s="119" t="s">
        <v>391</v>
      </c>
      <c r="F34" s="473">
        <v>2</v>
      </c>
      <c r="G34" s="115">
        <v>0.33</v>
      </c>
      <c r="H34" s="114" t="s">
        <v>96</v>
      </c>
      <c r="I34" s="116" t="s">
        <v>334</v>
      </c>
      <c r="J34" s="116" t="s">
        <v>724</v>
      </c>
      <c r="K34" s="124" t="s">
        <v>334</v>
      </c>
    </row>
    <row r="35" spans="2:14" ht="20.25" customHeight="1" x14ac:dyDescent="0.15">
      <c r="B35" s="475"/>
      <c r="C35" s="479"/>
      <c r="D35" s="119" t="s">
        <v>392</v>
      </c>
      <c r="E35" s="119" t="s">
        <v>393</v>
      </c>
      <c r="F35" s="473">
        <v>2</v>
      </c>
      <c r="G35" s="116">
        <v>0.59</v>
      </c>
      <c r="H35" s="114" t="s">
        <v>96</v>
      </c>
      <c r="I35" s="116" t="s">
        <v>334</v>
      </c>
      <c r="J35" s="116" t="s">
        <v>724</v>
      </c>
      <c r="K35" s="124" t="s">
        <v>334</v>
      </c>
      <c r="M35" s="129"/>
    </row>
    <row r="36" spans="2:14" ht="20.25" customHeight="1" x14ac:dyDescent="0.15">
      <c r="B36" s="475"/>
      <c r="C36" s="123" t="s">
        <v>394</v>
      </c>
      <c r="D36" s="119" t="s">
        <v>395</v>
      </c>
      <c r="E36" s="119" t="s">
        <v>393</v>
      </c>
      <c r="F36" s="473">
        <v>2</v>
      </c>
      <c r="G36" s="478">
        <v>0.5</v>
      </c>
      <c r="H36" s="114" t="s">
        <v>96</v>
      </c>
      <c r="I36" s="116" t="s">
        <v>334</v>
      </c>
      <c r="J36" s="116" t="s">
        <v>724</v>
      </c>
      <c r="K36" s="124" t="s">
        <v>334</v>
      </c>
    </row>
    <row r="37" spans="2:14" ht="20.25" customHeight="1" x14ac:dyDescent="0.15">
      <c r="B37" s="475"/>
      <c r="C37" s="449" t="s">
        <v>396</v>
      </c>
      <c r="D37" s="119" t="s">
        <v>735</v>
      </c>
      <c r="E37" s="119" t="s">
        <v>736</v>
      </c>
      <c r="F37" s="473">
        <v>1</v>
      </c>
      <c r="G37" s="478">
        <v>0.2</v>
      </c>
      <c r="H37" s="123" t="s">
        <v>96</v>
      </c>
      <c r="I37" s="116" t="s">
        <v>334</v>
      </c>
      <c r="J37" s="116" t="s">
        <v>724</v>
      </c>
      <c r="K37" s="124" t="s">
        <v>334</v>
      </c>
    </row>
    <row r="38" spans="2:14" ht="20.25" customHeight="1" x14ac:dyDescent="0.15">
      <c r="B38" s="475"/>
      <c r="C38" s="479"/>
      <c r="D38" s="119" t="s">
        <v>397</v>
      </c>
      <c r="E38" s="119" t="s">
        <v>398</v>
      </c>
      <c r="F38" s="473">
        <v>2</v>
      </c>
      <c r="G38" s="116">
        <v>0.43</v>
      </c>
      <c r="H38" s="114" t="s">
        <v>96</v>
      </c>
      <c r="I38" s="116" t="s">
        <v>334</v>
      </c>
      <c r="J38" s="116" t="s">
        <v>724</v>
      </c>
      <c r="K38" s="124" t="s">
        <v>334</v>
      </c>
      <c r="N38" s="130"/>
    </row>
    <row r="39" spans="2:14" ht="20.25" customHeight="1" x14ac:dyDescent="0.15">
      <c r="B39" s="475"/>
      <c r="C39" s="123" t="s">
        <v>399</v>
      </c>
      <c r="D39" s="119" t="s">
        <v>400</v>
      </c>
      <c r="E39" s="119" t="s">
        <v>401</v>
      </c>
      <c r="F39" s="473">
        <v>2</v>
      </c>
      <c r="G39" s="116">
        <v>0.36</v>
      </c>
      <c r="H39" s="114" t="s">
        <v>96</v>
      </c>
      <c r="I39" s="116" t="s">
        <v>334</v>
      </c>
      <c r="J39" s="116" t="s">
        <v>724</v>
      </c>
      <c r="K39" s="124" t="s">
        <v>334</v>
      </c>
    </row>
    <row r="40" spans="2:14" ht="20.25" customHeight="1" x14ac:dyDescent="0.15">
      <c r="B40" s="475"/>
      <c r="C40" s="123" t="s">
        <v>402</v>
      </c>
      <c r="D40" s="472" t="s">
        <v>403</v>
      </c>
      <c r="E40" s="472" t="s">
        <v>401</v>
      </c>
      <c r="F40" s="473">
        <v>2</v>
      </c>
      <c r="G40" s="116">
        <v>0.59</v>
      </c>
      <c r="H40" s="114" t="s">
        <v>96</v>
      </c>
      <c r="I40" s="116" t="s">
        <v>334</v>
      </c>
      <c r="J40" s="116" t="s">
        <v>724</v>
      </c>
      <c r="K40" s="124" t="s">
        <v>334</v>
      </c>
    </row>
    <row r="41" spans="2:14" ht="20.25" customHeight="1" x14ac:dyDescent="0.15">
      <c r="B41" s="475"/>
      <c r="C41" s="114" t="s">
        <v>404</v>
      </c>
      <c r="D41" s="119" t="s">
        <v>405</v>
      </c>
      <c r="E41" s="119" t="s">
        <v>406</v>
      </c>
      <c r="F41" s="120">
        <v>2</v>
      </c>
      <c r="G41" s="115">
        <v>0.81</v>
      </c>
      <c r="H41" s="114" t="s">
        <v>96</v>
      </c>
      <c r="I41" s="116" t="s">
        <v>334</v>
      </c>
      <c r="J41" s="116" t="s">
        <v>724</v>
      </c>
      <c r="K41" s="124" t="s">
        <v>334</v>
      </c>
    </row>
    <row r="42" spans="2:14" ht="20.25" customHeight="1" x14ac:dyDescent="0.15">
      <c r="B42" s="476"/>
      <c r="C42" s="114" t="s">
        <v>407</v>
      </c>
      <c r="D42" s="119" t="s">
        <v>408</v>
      </c>
      <c r="E42" s="119" t="s">
        <v>409</v>
      </c>
      <c r="F42" s="473">
        <v>2</v>
      </c>
      <c r="G42" s="116">
        <v>0.35000000000000003</v>
      </c>
      <c r="H42" s="114" t="s">
        <v>96</v>
      </c>
      <c r="I42" s="116" t="s">
        <v>334</v>
      </c>
      <c r="J42" s="116" t="s">
        <v>724</v>
      </c>
      <c r="K42" s="124" t="s">
        <v>334</v>
      </c>
    </row>
    <row r="43" spans="2:14" ht="20.25" customHeight="1" x14ac:dyDescent="0.15">
      <c r="B43" s="471" t="s">
        <v>410</v>
      </c>
      <c r="C43" s="114" t="s">
        <v>737</v>
      </c>
      <c r="D43" s="119" t="s">
        <v>738</v>
      </c>
      <c r="E43" s="133" t="s">
        <v>739</v>
      </c>
      <c r="F43" s="120">
        <v>1</v>
      </c>
      <c r="G43" s="116">
        <v>0.14000000000000001</v>
      </c>
      <c r="H43" s="114" t="s">
        <v>96</v>
      </c>
      <c r="I43" s="116" t="s">
        <v>334</v>
      </c>
      <c r="J43" s="116" t="s">
        <v>724</v>
      </c>
      <c r="K43" s="124" t="s">
        <v>334</v>
      </c>
      <c r="N43" s="130"/>
    </row>
    <row r="44" spans="2:14" ht="20.25" customHeight="1" x14ac:dyDescent="0.15">
      <c r="B44" s="475"/>
      <c r="C44" s="114" t="s">
        <v>740</v>
      </c>
      <c r="D44" s="119" t="s">
        <v>741</v>
      </c>
      <c r="E44" s="133" t="s">
        <v>411</v>
      </c>
      <c r="F44" s="132">
        <v>1</v>
      </c>
      <c r="G44" s="118">
        <v>7.2999999999999995E-2</v>
      </c>
      <c r="H44" s="114" t="s">
        <v>96</v>
      </c>
      <c r="I44" s="116" t="s">
        <v>334</v>
      </c>
      <c r="J44" s="116" t="s">
        <v>724</v>
      </c>
      <c r="K44" s="124" t="s">
        <v>334</v>
      </c>
    </row>
    <row r="45" spans="2:14" ht="20.25" customHeight="1" x14ac:dyDescent="0.15">
      <c r="B45" s="476"/>
      <c r="C45" s="123" t="s">
        <v>742</v>
      </c>
      <c r="D45" s="123" t="s">
        <v>743</v>
      </c>
      <c r="E45" s="134" t="s">
        <v>744</v>
      </c>
      <c r="F45" s="473">
        <v>1</v>
      </c>
      <c r="G45" s="116">
        <v>8.7999999999999995E-2</v>
      </c>
      <c r="H45" s="123" t="s">
        <v>96</v>
      </c>
      <c r="I45" s="116">
        <v>1</v>
      </c>
      <c r="J45" s="484">
        <v>2</v>
      </c>
      <c r="K45" s="124" t="s">
        <v>96</v>
      </c>
    </row>
    <row r="46" spans="2:14" ht="20.25" customHeight="1" x14ac:dyDescent="0.15">
      <c r="B46" s="471" t="s">
        <v>413</v>
      </c>
      <c r="C46" s="480" t="s">
        <v>414</v>
      </c>
      <c r="D46" s="472" t="s">
        <v>415</v>
      </c>
      <c r="E46" s="472" t="s">
        <v>416</v>
      </c>
      <c r="F46" s="485">
        <v>2</v>
      </c>
      <c r="G46" s="486">
        <v>0.33</v>
      </c>
      <c r="H46" s="146" t="s">
        <v>96</v>
      </c>
      <c r="I46" s="116" t="s">
        <v>334</v>
      </c>
      <c r="J46" s="116" t="s">
        <v>724</v>
      </c>
      <c r="K46" s="124" t="s">
        <v>334</v>
      </c>
    </row>
    <row r="47" spans="2:14" ht="20.25" customHeight="1" x14ac:dyDescent="0.15">
      <c r="B47" s="476"/>
      <c r="C47" s="480" t="s">
        <v>745</v>
      </c>
      <c r="D47" s="472" t="s">
        <v>746</v>
      </c>
      <c r="E47" s="472" t="s">
        <v>412</v>
      </c>
      <c r="F47" s="473">
        <v>1</v>
      </c>
      <c r="G47" s="116">
        <v>9.6000000000000002E-2</v>
      </c>
      <c r="H47" s="114" t="s">
        <v>96</v>
      </c>
      <c r="I47" s="116">
        <v>1</v>
      </c>
      <c r="J47" s="116">
        <v>5.3</v>
      </c>
      <c r="K47" s="124" t="s">
        <v>96</v>
      </c>
    </row>
    <row r="48" spans="2:14" ht="25.5" customHeight="1" x14ac:dyDescent="0.15">
      <c r="B48" s="471" t="s">
        <v>417</v>
      </c>
      <c r="C48" s="449" t="s">
        <v>747</v>
      </c>
      <c r="D48" s="119" t="s">
        <v>748</v>
      </c>
      <c r="E48" s="119" t="s">
        <v>419</v>
      </c>
      <c r="F48" s="473">
        <v>1</v>
      </c>
      <c r="G48" s="116">
        <v>8.8999999999999996E-2</v>
      </c>
      <c r="H48" s="114" t="s">
        <v>96</v>
      </c>
      <c r="I48" s="116" t="s">
        <v>334</v>
      </c>
      <c r="J48" s="116" t="s">
        <v>724</v>
      </c>
      <c r="K48" s="124" t="s">
        <v>334</v>
      </c>
    </row>
    <row r="49" spans="2:11" ht="18" customHeight="1" x14ac:dyDescent="0.15">
      <c r="B49" s="475"/>
      <c r="C49" s="479"/>
      <c r="D49" s="119" t="s">
        <v>749</v>
      </c>
      <c r="E49" s="119" t="s">
        <v>419</v>
      </c>
      <c r="F49" s="473">
        <v>1</v>
      </c>
      <c r="G49" s="116">
        <v>0.26</v>
      </c>
      <c r="H49" s="114" t="s">
        <v>96</v>
      </c>
      <c r="I49" s="116">
        <v>1</v>
      </c>
      <c r="J49" s="116">
        <v>0.33</v>
      </c>
      <c r="K49" s="124" t="s">
        <v>96</v>
      </c>
    </row>
    <row r="50" spans="2:11" ht="18" customHeight="1" x14ac:dyDescent="0.15">
      <c r="B50" s="475"/>
      <c r="C50" s="146" t="s">
        <v>750</v>
      </c>
      <c r="D50" s="119" t="s">
        <v>751</v>
      </c>
      <c r="E50" s="119" t="s">
        <v>423</v>
      </c>
      <c r="F50" s="473">
        <v>1</v>
      </c>
      <c r="G50" s="116">
        <v>0.22</v>
      </c>
      <c r="H50" s="114" t="s">
        <v>96</v>
      </c>
      <c r="I50" s="116" t="s">
        <v>334</v>
      </c>
      <c r="J50" s="116" t="s">
        <v>724</v>
      </c>
      <c r="K50" s="124" t="s">
        <v>334</v>
      </c>
    </row>
    <row r="51" spans="2:11" ht="18" customHeight="1" x14ac:dyDescent="0.15">
      <c r="B51" s="475"/>
      <c r="C51" s="449" t="s">
        <v>418</v>
      </c>
      <c r="D51" s="119" t="s">
        <v>420</v>
      </c>
      <c r="E51" s="119" t="s">
        <v>139</v>
      </c>
      <c r="F51" s="473">
        <v>2</v>
      </c>
      <c r="G51" s="116">
        <v>0.12</v>
      </c>
      <c r="H51" s="114" t="s">
        <v>421</v>
      </c>
      <c r="I51" s="116">
        <v>1</v>
      </c>
      <c r="J51" s="116">
        <v>0.14000000000000001</v>
      </c>
      <c r="K51" s="124" t="s">
        <v>421</v>
      </c>
    </row>
    <row r="52" spans="2:11" ht="18" customHeight="1" x14ac:dyDescent="0.15">
      <c r="B52" s="475"/>
      <c r="C52" s="479"/>
      <c r="D52" s="119" t="s">
        <v>422</v>
      </c>
      <c r="E52" s="119" t="s">
        <v>423</v>
      </c>
      <c r="F52" s="473">
        <v>2</v>
      </c>
      <c r="G52" s="116">
        <v>7.5999999999999998E-2</v>
      </c>
      <c r="H52" s="114" t="s">
        <v>424</v>
      </c>
      <c r="I52" s="116" t="s">
        <v>334</v>
      </c>
      <c r="J52" s="116" t="s">
        <v>724</v>
      </c>
      <c r="K52" s="124" t="s">
        <v>334</v>
      </c>
    </row>
    <row r="53" spans="2:11" ht="18" customHeight="1" x14ac:dyDescent="0.15">
      <c r="B53" s="475"/>
      <c r="C53" s="146" t="s">
        <v>752</v>
      </c>
      <c r="D53" s="119" t="s">
        <v>753</v>
      </c>
      <c r="E53" s="119" t="s">
        <v>419</v>
      </c>
      <c r="F53" s="473">
        <v>1</v>
      </c>
      <c r="G53" s="116">
        <v>7.3999999999999996E-2</v>
      </c>
      <c r="H53" s="114" t="s">
        <v>96</v>
      </c>
      <c r="I53" s="116">
        <v>1</v>
      </c>
      <c r="J53" s="116">
        <v>0.13</v>
      </c>
      <c r="K53" s="124" t="s">
        <v>96</v>
      </c>
    </row>
    <row r="54" spans="2:11" ht="18" customHeight="1" x14ac:dyDescent="0.15">
      <c r="B54" s="475"/>
      <c r="C54" s="449" t="s">
        <v>425</v>
      </c>
      <c r="D54" s="119" t="s">
        <v>426</v>
      </c>
      <c r="E54" s="119" t="s">
        <v>134</v>
      </c>
      <c r="F54" s="473">
        <v>1</v>
      </c>
      <c r="G54" s="131">
        <v>7.1999999999999995E-2</v>
      </c>
      <c r="H54" s="114" t="s">
        <v>427</v>
      </c>
      <c r="I54" s="116">
        <v>1</v>
      </c>
      <c r="J54" s="116">
        <v>0.17</v>
      </c>
      <c r="K54" s="124" t="s">
        <v>427</v>
      </c>
    </row>
    <row r="55" spans="2:11" ht="18" customHeight="1" x14ac:dyDescent="0.15">
      <c r="B55" s="475"/>
      <c r="C55" s="455"/>
      <c r="D55" s="472" t="s">
        <v>428</v>
      </c>
      <c r="E55" s="472" t="s">
        <v>134</v>
      </c>
      <c r="F55" s="473">
        <v>1</v>
      </c>
      <c r="G55" s="116">
        <v>0.15</v>
      </c>
      <c r="H55" s="123" t="s">
        <v>427</v>
      </c>
      <c r="I55" s="116">
        <v>1</v>
      </c>
      <c r="J55" s="116">
        <v>0.13</v>
      </c>
      <c r="K55" s="124" t="s">
        <v>427</v>
      </c>
    </row>
    <row r="56" spans="2:11" ht="18" customHeight="1" x14ac:dyDescent="0.15">
      <c r="B56" s="475"/>
      <c r="C56" s="479"/>
      <c r="D56" s="472" t="s">
        <v>429</v>
      </c>
      <c r="E56" s="472" t="s">
        <v>134</v>
      </c>
      <c r="F56" s="473">
        <v>1</v>
      </c>
      <c r="G56" s="116">
        <v>0.24</v>
      </c>
      <c r="H56" s="123" t="s">
        <v>427</v>
      </c>
      <c r="I56" s="116">
        <v>1</v>
      </c>
      <c r="J56" s="116">
        <v>0.65</v>
      </c>
      <c r="K56" s="124" t="s">
        <v>427</v>
      </c>
    </row>
    <row r="57" spans="2:11" ht="18" customHeight="1" x14ac:dyDescent="0.15">
      <c r="B57" s="475"/>
      <c r="C57" s="123" t="s">
        <v>430</v>
      </c>
      <c r="D57" s="119" t="s">
        <v>431</v>
      </c>
      <c r="E57" s="472" t="s">
        <v>134</v>
      </c>
      <c r="F57" s="473">
        <v>1</v>
      </c>
      <c r="G57" s="116">
        <v>0.15</v>
      </c>
      <c r="H57" s="114" t="s">
        <v>427</v>
      </c>
      <c r="I57" s="116">
        <v>1</v>
      </c>
      <c r="J57" s="116">
        <v>0.88</v>
      </c>
      <c r="K57" s="124" t="s">
        <v>427</v>
      </c>
    </row>
    <row r="58" spans="2:11" ht="18" customHeight="1" x14ac:dyDescent="0.15">
      <c r="B58" s="475"/>
      <c r="C58" s="114" t="s">
        <v>432</v>
      </c>
      <c r="D58" s="119" t="s">
        <v>433</v>
      </c>
      <c r="E58" s="119" t="s">
        <v>106</v>
      </c>
      <c r="F58" s="473">
        <v>1</v>
      </c>
      <c r="G58" s="116">
        <v>4.2000000000000003E-2</v>
      </c>
      <c r="H58" s="114" t="s">
        <v>434</v>
      </c>
      <c r="I58" s="116">
        <v>1</v>
      </c>
      <c r="J58" s="116">
        <v>0.35</v>
      </c>
      <c r="K58" s="124" t="s">
        <v>106</v>
      </c>
    </row>
    <row r="59" spans="2:11" ht="18" customHeight="1" x14ac:dyDescent="0.15">
      <c r="B59" s="475"/>
      <c r="C59" s="114" t="s">
        <v>435</v>
      </c>
      <c r="D59" s="119" t="s">
        <v>436</v>
      </c>
      <c r="E59" s="119" t="s">
        <v>106</v>
      </c>
      <c r="F59" s="473">
        <v>1</v>
      </c>
      <c r="G59" s="131">
        <v>3.6999999999999998E-2</v>
      </c>
      <c r="H59" s="114" t="s">
        <v>434</v>
      </c>
      <c r="I59" s="116">
        <v>1</v>
      </c>
      <c r="J59" s="116">
        <v>0.74</v>
      </c>
      <c r="K59" s="124" t="s">
        <v>106</v>
      </c>
    </row>
    <row r="60" spans="2:11" ht="18" customHeight="1" x14ac:dyDescent="0.15">
      <c r="B60" s="475"/>
      <c r="C60" s="114" t="s">
        <v>437</v>
      </c>
      <c r="D60" s="119" t="s">
        <v>438</v>
      </c>
      <c r="E60" s="119" t="s">
        <v>106</v>
      </c>
      <c r="F60" s="473">
        <v>1</v>
      </c>
      <c r="G60" s="116">
        <v>6.6000000000000003E-2</v>
      </c>
      <c r="H60" s="114" t="s">
        <v>434</v>
      </c>
      <c r="I60" s="116">
        <v>1</v>
      </c>
      <c r="J60" s="116">
        <v>3.7</v>
      </c>
      <c r="K60" s="124" t="s">
        <v>106</v>
      </c>
    </row>
    <row r="61" spans="2:11" ht="18" customHeight="1" thickBot="1" x14ac:dyDescent="0.2">
      <c r="B61" s="487"/>
      <c r="C61" s="136" t="s">
        <v>439</v>
      </c>
      <c r="D61" s="137" t="s">
        <v>440</v>
      </c>
      <c r="E61" s="137" t="s">
        <v>120</v>
      </c>
      <c r="F61" s="488">
        <v>1</v>
      </c>
      <c r="G61" s="138">
        <v>2.1000000000000001E-2</v>
      </c>
      <c r="H61" s="136" t="s">
        <v>441</v>
      </c>
      <c r="I61" s="138">
        <v>1</v>
      </c>
      <c r="J61" s="138">
        <v>0.33</v>
      </c>
      <c r="K61" s="489" t="s">
        <v>120</v>
      </c>
    </row>
    <row r="62" spans="2:11" ht="18" customHeight="1" thickBot="1" x14ac:dyDescent="0.2">
      <c r="B62" s="490" t="s">
        <v>442</v>
      </c>
      <c r="C62" s="491"/>
      <c r="D62" s="491"/>
      <c r="E62" s="491"/>
      <c r="F62" s="492"/>
      <c r="G62" s="493">
        <f>AVERAGE(G6:G61)</f>
        <v>0.28412500000000002</v>
      </c>
      <c r="H62" s="494"/>
      <c r="I62" s="495"/>
      <c r="J62" s="496">
        <v>2.8</v>
      </c>
      <c r="K62" s="497"/>
    </row>
    <row r="63" spans="2:11" ht="20.25" customHeight="1" x14ac:dyDescent="0.15">
      <c r="B63" s="139" t="s">
        <v>443</v>
      </c>
      <c r="C63" s="140"/>
      <c r="D63" s="141"/>
      <c r="E63" s="142"/>
      <c r="F63" s="143"/>
      <c r="G63" s="143"/>
      <c r="H63" s="143"/>
      <c r="I63" s="143"/>
      <c r="J63" s="143"/>
      <c r="K63" s="143"/>
    </row>
    <row r="64" spans="2:11" ht="20.25" customHeight="1" x14ac:dyDescent="0.15">
      <c r="B64" s="144"/>
      <c r="C64" s="140"/>
      <c r="D64" s="142"/>
      <c r="E64" s="142"/>
      <c r="F64" s="143"/>
      <c r="G64" s="143"/>
      <c r="H64" s="143"/>
      <c r="I64" s="143"/>
      <c r="J64" s="143"/>
      <c r="K64" s="143"/>
    </row>
    <row r="65" spans="2:11" ht="20.25" customHeight="1" x14ac:dyDescent="0.15">
      <c r="B65" s="454" t="s">
        <v>754</v>
      </c>
      <c r="C65" s="454"/>
      <c r="D65" s="454"/>
      <c r="E65" s="454"/>
      <c r="F65" s="454"/>
      <c r="G65" s="454"/>
      <c r="H65" s="454"/>
      <c r="I65" s="454"/>
      <c r="J65" s="454"/>
      <c r="K65" s="454"/>
    </row>
    <row r="66" spans="2:11" ht="20.25" customHeight="1" thickBot="1" x14ac:dyDescent="0.2">
      <c r="B66" s="435" t="s">
        <v>318</v>
      </c>
      <c r="C66" s="435"/>
      <c r="D66" s="435"/>
      <c r="E66" s="435"/>
      <c r="F66" s="435"/>
      <c r="G66" s="435"/>
      <c r="H66" s="435"/>
      <c r="I66" s="435"/>
      <c r="J66" s="435"/>
      <c r="K66" s="435"/>
    </row>
    <row r="67" spans="2:11" ht="20.25" customHeight="1" x14ac:dyDescent="0.15">
      <c r="B67" s="456" t="s">
        <v>319</v>
      </c>
      <c r="C67" s="458" t="s">
        <v>444</v>
      </c>
      <c r="D67" s="440" t="s">
        <v>194</v>
      </c>
      <c r="E67" s="441"/>
      <c r="F67" s="444" t="s">
        <v>321</v>
      </c>
      <c r="G67" s="445"/>
      <c r="H67" s="446"/>
      <c r="I67" s="447" t="s">
        <v>322</v>
      </c>
      <c r="J67" s="445"/>
      <c r="K67" s="448"/>
    </row>
    <row r="68" spans="2:11" ht="33" customHeight="1" thickBot="1" x14ac:dyDescent="0.2">
      <c r="B68" s="457"/>
      <c r="C68" s="459"/>
      <c r="D68" s="442"/>
      <c r="E68" s="443"/>
      <c r="F68" s="105" t="s">
        <v>323</v>
      </c>
      <c r="G68" s="106" t="s">
        <v>324</v>
      </c>
      <c r="H68" s="107" t="s">
        <v>325</v>
      </c>
      <c r="I68" s="108" t="s">
        <v>323</v>
      </c>
      <c r="J68" s="106" t="s">
        <v>324</v>
      </c>
      <c r="K68" s="109" t="s">
        <v>325</v>
      </c>
    </row>
    <row r="69" spans="2:11" ht="18" customHeight="1" thickTop="1" x14ac:dyDescent="0.15">
      <c r="B69" s="498" t="s">
        <v>445</v>
      </c>
      <c r="C69" s="460" t="s">
        <v>446</v>
      </c>
      <c r="D69" s="111" t="s">
        <v>447</v>
      </c>
      <c r="E69" s="145" t="s">
        <v>356</v>
      </c>
      <c r="F69" s="499">
        <v>2</v>
      </c>
      <c r="G69" s="500">
        <v>0.52</v>
      </c>
      <c r="H69" s="146" t="s">
        <v>96</v>
      </c>
      <c r="I69" s="480" t="s">
        <v>334</v>
      </c>
      <c r="J69" s="501" t="s">
        <v>334</v>
      </c>
      <c r="K69" s="147" t="s">
        <v>334</v>
      </c>
    </row>
    <row r="70" spans="2:11" ht="18" customHeight="1" x14ac:dyDescent="0.15">
      <c r="B70" s="502"/>
      <c r="C70" s="479"/>
      <c r="D70" s="119" t="s">
        <v>448</v>
      </c>
      <c r="E70" s="148" t="s">
        <v>369</v>
      </c>
      <c r="F70" s="503">
        <v>2</v>
      </c>
      <c r="G70" s="504">
        <v>0.56000000000000005</v>
      </c>
      <c r="H70" s="114" t="s">
        <v>96</v>
      </c>
      <c r="I70" s="480" t="s">
        <v>334</v>
      </c>
      <c r="J70" s="501" t="s">
        <v>334</v>
      </c>
      <c r="K70" s="147" t="s">
        <v>334</v>
      </c>
    </row>
    <row r="71" spans="2:11" ht="18" customHeight="1" x14ac:dyDescent="0.15">
      <c r="B71" s="505" t="s">
        <v>449</v>
      </c>
      <c r="C71" s="461" t="s">
        <v>450</v>
      </c>
      <c r="D71" s="119" t="s">
        <v>755</v>
      </c>
      <c r="E71" s="148" t="s">
        <v>339</v>
      </c>
      <c r="F71" s="503">
        <v>1</v>
      </c>
      <c r="G71" s="506">
        <v>0.16</v>
      </c>
      <c r="H71" s="114" t="s">
        <v>96</v>
      </c>
      <c r="I71" s="123" t="s">
        <v>334</v>
      </c>
      <c r="J71" s="123" t="s">
        <v>334</v>
      </c>
      <c r="K71" s="124" t="s">
        <v>334</v>
      </c>
    </row>
    <row r="72" spans="2:11" ht="18" customHeight="1" x14ac:dyDescent="0.15">
      <c r="B72" s="507"/>
      <c r="C72" s="508"/>
      <c r="D72" s="119" t="s">
        <v>451</v>
      </c>
      <c r="E72" s="148" t="s">
        <v>339</v>
      </c>
      <c r="F72" s="503">
        <v>1</v>
      </c>
      <c r="G72" s="506">
        <v>0.31</v>
      </c>
      <c r="H72" s="114" t="s">
        <v>96</v>
      </c>
      <c r="I72" s="123" t="s">
        <v>334</v>
      </c>
      <c r="J72" s="123" t="s">
        <v>334</v>
      </c>
      <c r="K72" s="124" t="s">
        <v>334</v>
      </c>
    </row>
    <row r="73" spans="2:11" ht="18" customHeight="1" x14ac:dyDescent="0.15">
      <c r="B73" s="507"/>
      <c r="C73" s="462"/>
      <c r="D73" s="472" t="s">
        <v>452</v>
      </c>
      <c r="E73" s="150" t="s">
        <v>347</v>
      </c>
      <c r="F73" s="503">
        <v>2</v>
      </c>
      <c r="G73" s="506">
        <v>1.3</v>
      </c>
      <c r="H73" s="123" t="s">
        <v>348</v>
      </c>
      <c r="I73" s="123">
        <v>1</v>
      </c>
      <c r="J73" s="509">
        <v>10</v>
      </c>
      <c r="K73" s="124" t="s">
        <v>347</v>
      </c>
    </row>
    <row r="74" spans="2:11" ht="18" customHeight="1" x14ac:dyDescent="0.15">
      <c r="B74" s="510" t="s">
        <v>453</v>
      </c>
      <c r="C74" s="511" t="s">
        <v>756</v>
      </c>
      <c r="D74" s="119" t="s">
        <v>757</v>
      </c>
      <c r="E74" s="148" t="s">
        <v>134</v>
      </c>
      <c r="F74" s="503">
        <v>1</v>
      </c>
      <c r="G74" s="506">
        <v>0.11</v>
      </c>
      <c r="H74" s="114" t="s">
        <v>96</v>
      </c>
      <c r="I74" s="123" t="s">
        <v>334</v>
      </c>
      <c r="J74" s="123" t="s">
        <v>334</v>
      </c>
      <c r="K74" s="124" t="s">
        <v>334</v>
      </c>
    </row>
    <row r="75" spans="2:11" ht="18" customHeight="1" x14ac:dyDescent="0.15">
      <c r="B75" s="512"/>
      <c r="C75" s="513"/>
      <c r="D75" s="119" t="s">
        <v>454</v>
      </c>
      <c r="E75" s="148" t="s">
        <v>134</v>
      </c>
      <c r="F75" s="503">
        <v>1</v>
      </c>
      <c r="G75" s="506">
        <v>0.2</v>
      </c>
      <c r="H75" s="114" t="s">
        <v>134</v>
      </c>
      <c r="I75" s="123">
        <v>1</v>
      </c>
      <c r="J75" s="509">
        <v>3.6</v>
      </c>
      <c r="K75" s="151" t="s">
        <v>134</v>
      </c>
    </row>
    <row r="76" spans="2:11" ht="18" customHeight="1" thickBot="1" x14ac:dyDescent="0.2">
      <c r="B76" s="514" t="s">
        <v>455</v>
      </c>
      <c r="C76" s="515" t="s">
        <v>456</v>
      </c>
      <c r="D76" s="119" t="s">
        <v>457</v>
      </c>
      <c r="E76" s="148" t="s">
        <v>419</v>
      </c>
      <c r="F76" s="503">
        <v>1</v>
      </c>
      <c r="G76" s="516">
        <v>0.08</v>
      </c>
      <c r="H76" s="114" t="s">
        <v>96</v>
      </c>
      <c r="I76" s="123">
        <v>1</v>
      </c>
      <c r="J76" s="149">
        <v>14</v>
      </c>
      <c r="K76" s="124" t="s">
        <v>96</v>
      </c>
    </row>
    <row r="77" spans="2:11" ht="20.25" customHeight="1" thickBot="1" x14ac:dyDescent="0.2">
      <c r="B77" s="490" t="s">
        <v>458</v>
      </c>
      <c r="C77" s="491"/>
      <c r="D77" s="491"/>
      <c r="E77" s="517"/>
      <c r="F77" s="518"/>
      <c r="G77" s="519">
        <f>AVERAGE(G69:G76)</f>
        <v>0.40500000000000003</v>
      </c>
      <c r="H77" s="520"/>
      <c r="I77" s="521"/>
      <c r="J77" s="496">
        <v>9.2000000000000011</v>
      </c>
      <c r="K77" s="522"/>
    </row>
    <row r="78" spans="2:11" ht="20.25" customHeight="1" x14ac:dyDescent="0.15">
      <c r="B78" s="152" t="s">
        <v>459</v>
      </c>
      <c r="D78" s="141"/>
      <c r="F78" s="135"/>
      <c r="G78" s="135"/>
      <c r="J78" s="135"/>
    </row>
    <row r="79" spans="2:11" ht="20.25" customHeight="1" x14ac:dyDescent="0.15">
      <c r="B79" s="139" t="s">
        <v>443</v>
      </c>
      <c r="F79" s="135"/>
      <c r="G79" s="135"/>
      <c r="J79" s="135"/>
    </row>
    <row r="80" spans="2:11" ht="20.25" customHeight="1" x14ac:dyDescent="0.15">
      <c r="B80" s="142"/>
      <c r="F80" s="135"/>
      <c r="G80" s="135"/>
      <c r="J80" s="135"/>
    </row>
    <row r="81" spans="2:19" ht="20.25" customHeight="1" x14ac:dyDescent="0.15">
      <c r="B81" s="454" t="s">
        <v>758</v>
      </c>
      <c r="C81" s="454"/>
      <c r="D81" s="454"/>
      <c r="E81" s="454"/>
      <c r="F81" s="454"/>
      <c r="G81" s="454"/>
      <c r="H81" s="454"/>
      <c r="I81" s="454"/>
      <c r="J81" s="454"/>
      <c r="K81" s="454"/>
    </row>
    <row r="82" spans="2:19" ht="20.25" customHeight="1" thickBot="1" x14ac:dyDescent="0.2">
      <c r="B82" s="435" t="s">
        <v>318</v>
      </c>
      <c r="C82" s="435"/>
      <c r="D82" s="435"/>
      <c r="E82" s="435"/>
      <c r="F82" s="435"/>
      <c r="G82" s="435"/>
      <c r="H82" s="435"/>
      <c r="I82" s="435"/>
      <c r="J82" s="435"/>
      <c r="K82" s="435"/>
    </row>
    <row r="83" spans="2:19" ht="20.25" customHeight="1" x14ac:dyDescent="0.15">
      <c r="B83" s="436" t="s">
        <v>319</v>
      </c>
      <c r="C83" s="438" t="s">
        <v>460</v>
      </c>
      <c r="D83" s="440" t="s">
        <v>194</v>
      </c>
      <c r="E83" s="463"/>
      <c r="F83" s="444" t="s">
        <v>321</v>
      </c>
      <c r="G83" s="445"/>
      <c r="H83" s="446"/>
      <c r="I83" s="447" t="s">
        <v>322</v>
      </c>
      <c r="J83" s="445"/>
      <c r="K83" s="448"/>
    </row>
    <row r="84" spans="2:19" ht="32.25" customHeight="1" thickBot="1" x14ac:dyDescent="0.2">
      <c r="B84" s="437"/>
      <c r="C84" s="439"/>
      <c r="D84" s="442"/>
      <c r="E84" s="464"/>
      <c r="F84" s="105" t="s">
        <v>323</v>
      </c>
      <c r="G84" s="106" t="s">
        <v>324</v>
      </c>
      <c r="H84" s="107" t="s">
        <v>325</v>
      </c>
      <c r="I84" s="108" t="s">
        <v>323</v>
      </c>
      <c r="J84" s="106" t="s">
        <v>324</v>
      </c>
      <c r="K84" s="109" t="s">
        <v>325</v>
      </c>
    </row>
    <row r="85" spans="2:19" ht="18" customHeight="1" thickTop="1" x14ac:dyDescent="0.15">
      <c r="B85" s="523" t="s">
        <v>461</v>
      </c>
      <c r="C85" s="524" t="s">
        <v>462</v>
      </c>
      <c r="D85" s="525" t="s">
        <v>759</v>
      </c>
      <c r="E85" s="153" t="s">
        <v>760</v>
      </c>
      <c r="F85" s="526">
        <v>1</v>
      </c>
      <c r="G85" s="113">
        <v>6.6000000000000003E-2</v>
      </c>
      <c r="H85" s="113" t="s">
        <v>761</v>
      </c>
      <c r="I85" s="116" t="s">
        <v>334</v>
      </c>
      <c r="J85" s="116" t="s">
        <v>334</v>
      </c>
      <c r="K85" s="117" t="s">
        <v>334</v>
      </c>
    </row>
    <row r="86" spans="2:19" ht="18" customHeight="1" x14ac:dyDescent="0.15">
      <c r="B86" s="475"/>
      <c r="C86" s="527"/>
      <c r="D86" s="528" t="s">
        <v>762</v>
      </c>
      <c r="E86" s="529" t="s">
        <v>763</v>
      </c>
      <c r="F86" s="530">
        <v>1</v>
      </c>
      <c r="G86" s="123">
        <v>5.8000000000000003E-2</v>
      </c>
      <c r="H86" s="123" t="s">
        <v>106</v>
      </c>
      <c r="I86" s="116">
        <v>1</v>
      </c>
      <c r="J86" s="531">
        <v>29</v>
      </c>
      <c r="K86" s="124" t="s">
        <v>106</v>
      </c>
    </row>
    <row r="87" spans="2:19" ht="18" customHeight="1" x14ac:dyDescent="0.15">
      <c r="B87" s="475"/>
      <c r="C87" s="114" t="s">
        <v>764</v>
      </c>
      <c r="D87" s="528" t="s">
        <v>765</v>
      </c>
      <c r="E87" s="529" t="s">
        <v>766</v>
      </c>
      <c r="F87" s="532">
        <v>1</v>
      </c>
      <c r="G87" s="116">
        <v>6.9000000000000006E-2</v>
      </c>
      <c r="H87" s="116" t="s">
        <v>96</v>
      </c>
      <c r="I87" s="116">
        <v>1</v>
      </c>
      <c r="J87" s="116">
        <v>9.6999999999999993</v>
      </c>
      <c r="K87" s="117" t="s">
        <v>96</v>
      </c>
    </row>
    <row r="88" spans="2:19" ht="18" customHeight="1" x14ac:dyDescent="0.15">
      <c r="B88" s="475"/>
      <c r="C88" s="114" t="s">
        <v>463</v>
      </c>
      <c r="D88" s="529" t="s">
        <v>464</v>
      </c>
      <c r="E88" s="529" t="s">
        <v>465</v>
      </c>
      <c r="F88" s="532">
        <v>2</v>
      </c>
      <c r="G88" s="116">
        <v>2.3E-2</v>
      </c>
      <c r="H88" s="116" t="s">
        <v>441</v>
      </c>
      <c r="I88" s="116">
        <v>1</v>
      </c>
      <c r="J88" s="116">
        <v>2.8</v>
      </c>
      <c r="K88" s="117" t="s">
        <v>120</v>
      </c>
    </row>
    <row r="89" spans="2:19" ht="18" customHeight="1" x14ac:dyDescent="0.15">
      <c r="B89" s="475"/>
      <c r="C89" s="449" t="s">
        <v>466</v>
      </c>
      <c r="D89" s="529" t="s">
        <v>767</v>
      </c>
      <c r="E89" s="529" t="s">
        <v>467</v>
      </c>
      <c r="F89" s="532">
        <v>1</v>
      </c>
      <c r="G89" s="116">
        <v>7.4999999999999997E-2</v>
      </c>
      <c r="H89" s="116" t="s">
        <v>96</v>
      </c>
      <c r="I89" s="116">
        <v>1</v>
      </c>
      <c r="J89" s="116">
        <v>24</v>
      </c>
      <c r="K89" s="117" t="s">
        <v>96</v>
      </c>
    </row>
    <row r="90" spans="2:19" ht="18" customHeight="1" x14ac:dyDescent="0.15">
      <c r="B90" s="476"/>
      <c r="C90" s="450"/>
      <c r="D90" s="529" t="s">
        <v>768</v>
      </c>
      <c r="E90" s="529" t="s">
        <v>769</v>
      </c>
      <c r="F90" s="532">
        <v>1</v>
      </c>
      <c r="G90" s="131">
        <v>6.4000000000000001E-2</v>
      </c>
      <c r="H90" s="116" t="s">
        <v>96</v>
      </c>
      <c r="I90" s="116">
        <v>1</v>
      </c>
      <c r="J90" s="116">
        <v>24</v>
      </c>
      <c r="K90" s="117" t="s">
        <v>96</v>
      </c>
    </row>
    <row r="91" spans="2:19" ht="18" customHeight="1" x14ac:dyDescent="0.15">
      <c r="B91" s="263" t="s">
        <v>468</v>
      </c>
      <c r="C91" s="123" t="s">
        <v>469</v>
      </c>
      <c r="D91" s="529" t="s">
        <v>770</v>
      </c>
      <c r="E91" s="529" t="s">
        <v>771</v>
      </c>
      <c r="F91" s="155">
        <v>1</v>
      </c>
      <c r="G91" s="116">
        <v>6.6000000000000003E-2</v>
      </c>
      <c r="H91" s="116" t="s">
        <v>96</v>
      </c>
      <c r="I91" s="116" t="s">
        <v>334</v>
      </c>
      <c r="J91" s="116" t="s">
        <v>334</v>
      </c>
      <c r="K91" s="117" t="s">
        <v>334</v>
      </c>
    </row>
    <row r="92" spans="2:19" ht="18" customHeight="1" x14ac:dyDescent="0.15">
      <c r="B92" s="451" t="s">
        <v>470</v>
      </c>
      <c r="C92" s="533" t="s">
        <v>772</v>
      </c>
      <c r="D92" s="529" t="s">
        <v>773</v>
      </c>
      <c r="E92" s="529" t="s">
        <v>774</v>
      </c>
      <c r="F92" s="532">
        <v>1</v>
      </c>
      <c r="G92" s="116">
        <v>6.6000000000000003E-2</v>
      </c>
      <c r="H92" s="116" t="s">
        <v>96</v>
      </c>
      <c r="I92" s="116" t="s">
        <v>334</v>
      </c>
      <c r="J92" s="116" t="s">
        <v>334</v>
      </c>
      <c r="K92" s="117" t="s">
        <v>334</v>
      </c>
      <c r="M92" s="156"/>
      <c r="N92" s="156"/>
      <c r="O92" s="156"/>
      <c r="P92" s="156"/>
      <c r="Q92" s="156"/>
      <c r="R92" s="156"/>
      <c r="S92" s="156"/>
    </row>
    <row r="93" spans="2:19" ht="18" customHeight="1" thickBot="1" x14ac:dyDescent="0.2">
      <c r="B93" s="534"/>
      <c r="C93" s="535" t="s">
        <v>470</v>
      </c>
      <c r="D93" s="536" t="s">
        <v>775</v>
      </c>
      <c r="E93" s="536" t="s">
        <v>776</v>
      </c>
      <c r="F93" s="537">
        <v>1</v>
      </c>
      <c r="G93" s="538">
        <v>6.4000000000000001E-2</v>
      </c>
      <c r="H93" s="538" t="s">
        <v>96</v>
      </c>
      <c r="I93" s="538" t="s">
        <v>334</v>
      </c>
      <c r="J93" s="538" t="s">
        <v>334</v>
      </c>
      <c r="K93" s="539" t="s">
        <v>334</v>
      </c>
      <c r="M93" s="156"/>
      <c r="N93" s="156"/>
      <c r="O93" s="156"/>
      <c r="P93" s="156"/>
      <c r="Q93" s="156"/>
      <c r="R93" s="156"/>
      <c r="S93" s="156"/>
    </row>
    <row r="94" spans="2:19" ht="18" customHeight="1" thickBot="1" x14ac:dyDescent="0.2">
      <c r="B94" s="490" t="s">
        <v>471</v>
      </c>
      <c r="C94" s="491"/>
      <c r="D94" s="491"/>
      <c r="E94" s="517"/>
      <c r="F94" s="518"/>
      <c r="G94" s="540">
        <f>AVERAGE(G85:G93)</f>
        <v>6.1222222222222213E-2</v>
      </c>
      <c r="H94" s="520"/>
      <c r="I94" s="521"/>
      <c r="J94" s="541">
        <v>18</v>
      </c>
      <c r="K94" s="522"/>
      <c r="M94" s="156"/>
      <c r="N94" s="156"/>
      <c r="O94" s="156"/>
      <c r="P94" s="156"/>
      <c r="Q94" s="156"/>
      <c r="R94" s="156"/>
      <c r="S94" s="156"/>
    </row>
    <row r="95" spans="2:19" ht="18.75" customHeight="1" x14ac:dyDescent="0.15">
      <c r="B95" s="139" t="s">
        <v>443</v>
      </c>
      <c r="C95" s="157"/>
      <c r="D95" s="157"/>
      <c r="E95" s="157"/>
      <c r="F95" s="158"/>
      <c r="G95" s="159"/>
      <c r="H95" s="157"/>
      <c r="I95" s="157"/>
      <c r="J95" s="160"/>
      <c r="K95" s="157"/>
      <c r="M95" s="156"/>
      <c r="N95" s="156"/>
      <c r="O95" s="156"/>
      <c r="P95" s="156"/>
      <c r="Q95" s="156"/>
      <c r="R95" s="156"/>
      <c r="S95" s="156"/>
    </row>
    <row r="99" spans="6:19" s="135" customFormat="1" x14ac:dyDescent="0.15">
      <c r="F99" s="161"/>
      <c r="G99" s="162"/>
      <c r="J99" s="163"/>
      <c r="L99" s="104"/>
      <c r="M99" s="104"/>
      <c r="N99" s="104"/>
      <c r="O99" s="104"/>
      <c r="P99" s="104"/>
      <c r="Q99" s="104"/>
      <c r="R99" s="104"/>
      <c r="S99" s="104"/>
    </row>
    <row r="100" spans="6:19" s="135" customFormat="1" x14ac:dyDescent="0.15">
      <c r="F100" s="161"/>
      <c r="G100" s="164"/>
      <c r="J100" s="163"/>
      <c r="L100" s="104"/>
      <c r="M100" s="104"/>
      <c r="N100" s="104"/>
      <c r="O100" s="104"/>
      <c r="P100" s="104"/>
      <c r="Q100" s="104"/>
      <c r="R100" s="104"/>
      <c r="S100" s="104"/>
    </row>
    <row r="101" spans="6:19" s="135" customFormat="1" x14ac:dyDescent="0.15">
      <c r="F101" s="161"/>
      <c r="G101" s="164"/>
      <c r="J101" s="163"/>
      <c r="L101" s="104"/>
      <c r="M101" s="104"/>
      <c r="N101" s="104"/>
      <c r="O101" s="104"/>
      <c r="P101" s="104"/>
      <c r="Q101" s="104"/>
      <c r="R101" s="104"/>
      <c r="S101" s="104"/>
    </row>
    <row r="102" spans="6:19" s="135" customFormat="1" x14ac:dyDescent="0.15">
      <c r="F102" s="161"/>
      <c r="G102" s="164"/>
      <c r="J102" s="163"/>
      <c r="L102" s="104"/>
      <c r="M102" s="104"/>
      <c r="N102" s="104"/>
      <c r="O102" s="104"/>
      <c r="P102" s="104"/>
      <c r="Q102" s="104"/>
      <c r="R102" s="104"/>
      <c r="S102" s="104"/>
    </row>
    <row r="103" spans="6:19" s="135" customFormat="1" x14ac:dyDescent="0.15">
      <c r="F103" s="161"/>
      <c r="G103" s="165"/>
      <c r="J103" s="163"/>
      <c r="L103" s="104"/>
      <c r="M103" s="104"/>
      <c r="N103" s="104"/>
      <c r="O103" s="104"/>
      <c r="P103" s="104"/>
      <c r="Q103" s="104"/>
      <c r="R103" s="104"/>
      <c r="S103" s="104"/>
    </row>
    <row r="104" spans="6:19" s="135" customFormat="1" x14ac:dyDescent="0.15">
      <c r="F104" s="161"/>
      <c r="G104" s="156"/>
      <c r="J104" s="156"/>
      <c r="L104" s="104"/>
      <c r="M104" s="104"/>
      <c r="N104" s="104"/>
      <c r="O104" s="104"/>
      <c r="P104" s="104"/>
      <c r="Q104" s="104"/>
      <c r="R104" s="104"/>
      <c r="S104" s="104"/>
    </row>
    <row r="105" spans="6:19" s="135" customFormat="1" x14ac:dyDescent="0.15">
      <c r="F105" s="161"/>
      <c r="G105" s="156"/>
      <c r="J105" s="156"/>
      <c r="L105" s="104"/>
      <c r="M105" s="104"/>
      <c r="N105" s="104"/>
      <c r="O105" s="104"/>
      <c r="P105" s="104"/>
      <c r="Q105" s="104"/>
      <c r="R105" s="104"/>
      <c r="S105" s="104"/>
    </row>
  </sheetData>
  <mergeCells count="50">
    <mergeCell ref="B85:B90"/>
    <mergeCell ref="C85:C86"/>
    <mergeCell ref="C89:C90"/>
    <mergeCell ref="B92:B93"/>
    <mergeCell ref="B94:E94"/>
    <mergeCell ref="B77:E77"/>
    <mergeCell ref="B81:K81"/>
    <mergeCell ref="B82:K82"/>
    <mergeCell ref="B83:B84"/>
    <mergeCell ref="C83:C84"/>
    <mergeCell ref="D83:E84"/>
    <mergeCell ref="F83:H83"/>
    <mergeCell ref="I83:K83"/>
    <mergeCell ref="B69:B70"/>
    <mergeCell ref="C69:C70"/>
    <mergeCell ref="B71:B73"/>
    <mergeCell ref="C71:C73"/>
    <mergeCell ref="B74:B75"/>
    <mergeCell ref="C74:C75"/>
    <mergeCell ref="B62:E62"/>
    <mergeCell ref="B65:K65"/>
    <mergeCell ref="B66:K66"/>
    <mergeCell ref="B67:B68"/>
    <mergeCell ref="C67:C68"/>
    <mergeCell ref="D67:E68"/>
    <mergeCell ref="F67:H67"/>
    <mergeCell ref="I67:K67"/>
    <mergeCell ref="B33:B42"/>
    <mergeCell ref="C34:C35"/>
    <mergeCell ref="C37:C38"/>
    <mergeCell ref="B43:B45"/>
    <mergeCell ref="B46:B47"/>
    <mergeCell ref="B48:B61"/>
    <mergeCell ref="C48:C49"/>
    <mergeCell ref="C51:C52"/>
    <mergeCell ref="C54:C56"/>
    <mergeCell ref="B7:B10"/>
    <mergeCell ref="B12:B15"/>
    <mergeCell ref="B16:B21"/>
    <mergeCell ref="C16:C17"/>
    <mergeCell ref="B22:B32"/>
    <mergeCell ref="C27:C28"/>
    <mergeCell ref="C29:C30"/>
    <mergeCell ref="B2:K2"/>
    <mergeCell ref="B3:K3"/>
    <mergeCell ref="B4:B5"/>
    <mergeCell ref="C4:C5"/>
    <mergeCell ref="D4:E5"/>
    <mergeCell ref="F4:H4"/>
    <mergeCell ref="I4:K4"/>
  </mergeCells>
  <phoneticPr fontId="21"/>
  <dataValidations count="2">
    <dataValidation type="custom" imeMode="disabled" allowBlank="1" showInputMessage="1" showErrorMessage="1" errorTitle="エラー" error="毒性等量は有効数字2桁以内で入力して下さい。_x000d__x000a_欠測は「-9」です。ND「-1」は使用不可です。" sqref="J89" xr:uid="{7C9EBBFF-B052-4F71-A4D4-EDC72467BCC0}">
      <formula1>OR(VALUE($FM$40)=-9,VALUE($FM$40)=0,IF(VALUE($FM$40)&gt;0,ROUND(VALUE($FM$40)/10^INT(LOG10(ABS(VALUE($FM$40)))),1)*10^INT(LOG10(ABS(VALUE($FM$40))))=VALUE($FM$40),FALSE))=TRUE</formula1>
    </dataValidation>
    <dataValidation type="custom" imeMode="disabled" allowBlank="1" showInputMessage="1" showErrorMessage="1" errorTitle="エラー" error="毒性等量は有効数字2桁以内で入力して下さい。_x000d__x000a_欠測は「-9」です。ND「-1」は使用不可です。" sqref="J88" xr:uid="{76DBBC02-22FC-4B57-870F-9EE62E3EBFBE}">
      <formula1>OR(VALUE($FM$6)=-9,VALUE($FM$6)=0,IF(VALUE($FM$6)&gt;0,ROUND(VALUE($FM$6)/10^INT(LOG10(ABS(VALUE($FM$6)))),1)*10^INT(LOG10(ABS(VALUE($FM$6))))=VALUE($FM$6),FALSE))=TRUE</formula1>
    </dataValidation>
  </dataValidations>
  <printOptions horizontalCentered="1"/>
  <pageMargins left="0.78740157480314965" right="0.78740157480314965" top="0.78740157480314965" bottom="0.78740157480314965" header="0.51181102362204722" footer="0.51181102362204722"/>
  <pageSetup paperSize="9" scale="65" orientation="portrait" r:id="rId1"/>
  <headerFooter alignWithMargins="0"/>
  <rowBreaks count="1" manualBreakCount="1">
    <brk id="63" max="1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0AB74-CD5D-4352-A629-38ECE31DB0A1}">
  <dimension ref="A1:D24"/>
  <sheetViews>
    <sheetView workbookViewId="0">
      <selection activeCell="D39" sqref="D39"/>
    </sheetView>
  </sheetViews>
  <sheetFormatPr defaultRowHeight="13.5" x14ac:dyDescent="0.15"/>
  <cols>
    <col min="1" max="1" width="5.875" customWidth="1"/>
    <col min="2" max="2" width="34.875" customWidth="1"/>
    <col min="3" max="3" width="19" customWidth="1"/>
    <col min="4" max="4" width="17" customWidth="1"/>
  </cols>
  <sheetData>
    <row r="1" spans="1:4" x14ac:dyDescent="0.15">
      <c r="A1" t="s">
        <v>777</v>
      </c>
    </row>
    <row r="2" spans="1:4" x14ac:dyDescent="0.15">
      <c r="D2" s="178" t="s">
        <v>487</v>
      </c>
    </row>
    <row r="3" spans="1:4" ht="15.75" customHeight="1" thickBot="1" x14ac:dyDescent="0.2">
      <c r="B3" s="172" t="s">
        <v>488</v>
      </c>
      <c r="C3" s="173" t="s">
        <v>482</v>
      </c>
      <c r="D3" s="171" t="s">
        <v>483</v>
      </c>
    </row>
    <row r="4" spans="1:4" ht="15.75" customHeight="1" thickTop="1" x14ac:dyDescent="0.15">
      <c r="B4" s="542" t="s">
        <v>778</v>
      </c>
      <c r="C4" s="543">
        <v>6.2E-2</v>
      </c>
      <c r="D4" s="544" t="s">
        <v>484</v>
      </c>
    </row>
    <row r="5" spans="1:4" ht="15.75" customHeight="1" x14ac:dyDescent="0.15">
      <c r="B5" s="545" t="s">
        <v>779</v>
      </c>
      <c r="C5" s="546">
        <v>6.3E-2</v>
      </c>
      <c r="D5" s="547"/>
    </row>
    <row r="6" spans="1:4" ht="15.75" customHeight="1" x14ac:dyDescent="0.15">
      <c r="B6" s="545" t="s">
        <v>780</v>
      </c>
      <c r="C6" s="546">
        <v>6.2E-2</v>
      </c>
      <c r="D6" s="547"/>
    </row>
    <row r="7" spans="1:4" ht="15.75" customHeight="1" x14ac:dyDescent="0.15">
      <c r="B7" s="545" t="s">
        <v>781</v>
      </c>
      <c r="C7" s="548">
        <v>0.11</v>
      </c>
      <c r="D7" s="547"/>
    </row>
    <row r="8" spans="1:4" ht="15.75" customHeight="1" x14ac:dyDescent="0.15">
      <c r="B8" s="545" t="s">
        <v>782</v>
      </c>
      <c r="C8" s="546">
        <v>6.2E-2</v>
      </c>
      <c r="D8" s="547"/>
    </row>
    <row r="9" spans="1:4" ht="15.75" customHeight="1" x14ac:dyDescent="0.15">
      <c r="B9" s="545" t="s">
        <v>783</v>
      </c>
      <c r="C9" s="546">
        <v>6.2E-2</v>
      </c>
      <c r="D9" s="547"/>
    </row>
    <row r="10" spans="1:4" ht="15.75" customHeight="1" x14ac:dyDescent="0.15">
      <c r="B10" s="545" t="s">
        <v>784</v>
      </c>
      <c r="C10" s="546">
        <v>6.3E-2</v>
      </c>
      <c r="D10" s="547"/>
    </row>
    <row r="11" spans="1:4" ht="15.75" customHeight="1" x14ac:dyDescent="0.15">
      <c r="B11" s="545" t="s">
        <v>785</v>
      </c>
      <c r="C11" s="546">
        <v>6.3E-2</v>
      </c>
      <c r="D11" s="547"/>
    </row>
    <row r="12" spans="1:4" ht="15.75" customHeight="1" x14ac:dyDescent="0.15">
      <c r="B12" s="545" t="s">
        <v>786</v>
      </c>
      <c r="C12" s="546">
        <v>6.3E-2</v>
      </c>
      <c r="D12" s="547"/>
    </row>
    <row r="13" spans="1:4" ht="15.75" customHeight="1" x14ac:dyDescent="0.15">
      <c r="B13" s="545" t="s">
        <v>787</v>
      </c>
      <c r="C13" s="546">
        <v>6.2E-2</v>
      </c>
      <c r="D13" s="466"/>
    </row>
    <row r="14" spans="1:4" ht="15.75" customHeight="1" x14ac:dyDescent="0.15">
      <c r="B14" s="545" t="s">
        <v>788</v>
      </c>
      <c r="C14" s="546">
        <v>3.5000000000000003E-2</v>
      </c>
      <c r="D14" s="549" t="s">
        <v>17</v>
      </c>
    </row>
    <row r="15" spans="1:4" ht="15.75" customHeight="1" x14ac:dyDescent="0.15">
      <c r="B15" s="545" t="s">
        <v>789</v>
      </c>
      <c r="C15" s="546">
        <v>3.5000000000000003E-2</v>
      </c>
      <c r="D15" s="466"/>
    </row>
    <row r="16" spans="1:4" ht="15.75" customHeight="1" x14ac:dyDescent="0.15">
      <c r="B16" s="545" t="s">
        <v>790</v>
      </c>
      <c r="C16" s="550">
        <v>6.8999999999999999E-3</v>
      </c>
      <c r="D16" s="4" t="s">
        <v>19</v>
      </c>
    </row>
    <row r="17" spans="2:4" ht="15.75" customHeight="1" x14ac:dyDescent="0.15">
      <c r="B17" s="545" t="s">
        <v>791</v>
      </c>
      <c r="C17" s="546">
        <v>1.4999999999999999E-2</v>
      </c>
      <c r="D17" s="549" t="s">
        <v>30</v>
      </c>
    </row>
    <row r="18" spans="2:4" ht="15.75" customHeight="1" x14ac:dyDescent="0.15">
      <c r="B18" s="545" t="s">
        <v>485</v>
      </c>
      <c r="C18" s="546">
        <v>1.4999999999999999E-2</v>
      </c>
      <c r="D18" s="466"/>
    </row>
    <row r="19" spans="2:4" ht="15.75" customHeight="1" x14ac:dyDescent="0.15">
      <c r="B19" s="545" t="s">
        <v>792</v>
      </c>
      <c r="C19" s="546">
        <v>0.05</v>
      </c>
      <c r="D19" s="549" t="s">
        <v>22</v>
      </c>
    </row>
    <row r="20" spans="2:4" ht="15.75" customHeight="1" x14ac:dyDescent="0.15">
      <c r="B20" s="545" t="s">
        <v>793</v>
      </c>
      <c r="C20" s="546">
        <v>1.6E-2</v>
      </c>
      <c r="D20" s="466"/>
    </row>
    <row r="21" spans="2:4" ht="15.75" customHeight="1" x14ac:dyDescent="0.15">
      <c r="B21" s="545" t="s">
        <v>794</v>
      </c>
      <c r="C21" s="548">
        <v>0.37</v>
      </c>
      <c r="D21" s="549" t="s">
        <v>25</v>
      </c>
    </row>
    <row r="22" spans="2:4" ht="15.75" customHeight="1" x14ac:dyDescent="0.15">
      <c r="B22" s="545" t="s">
        <v>795</v>
      </c>
      <c r="C22" s="546">
        <v>6.2E-2</v>
      </c>
      <c r="D22" s="547"/>
    </row>
    <row r="23" spans="2:4" ht="15.75" customHeight="1" x14ac:dyDescent="0.15">
      <c r="B23" s="545" t="s">
        <v>796</v>
      </c>
      <c r="C23" s="546">
        <v>6.3E-2</v>
      </c>
      <c r="D23" s="466"/>
    </row>
    <row r="24" spans="2:4" ht="15.75" customHeight="1" x14ac:dyDescent="0.15">
      <c r="B24" s="551"/>
      <c r="C24" s="546">
        <v>6.6994999999999999E-2</v>
      </c>
      <c r="D24" s="169"/>
    </row>
  </sheetData>
  <mergeCells count="5">
    <mergeCell ref="D4:D13"/>
    <mergeCell ref="D14:D15"/>
    <mergeCell ref="D17:D18"/>
    <mergeCell ref="D19:D20"/>
    <mergeCell ref="D21:D23"/>
  </mergeCells>
  <phoneticPr fontId="2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362EC-4D7F-4523-8C23-2736858CFB16}">
  <dimension ref="A1:D44"/>
  <sheetViews>
    <sheetView workbookViewId="0">
      <selection activeCell="D39" sqref="D39"/>
    </sheetView>
  </sheetViews>
  <sheetFormatPr defaultRowHeight="13.5" x14ac:dyDescent="0.15"/>
  <cols>
    <col min="1" max="1" width="4.25" customWidth="1"/>
    <col min="2" max="2" width="40.5" customWidth="1"/>
    <col min="3" max="3" width="19" customWidth="1"/>
    <col min="4" max="4" width="18.875" customWidth="1"/>
  </cols>
  <sheetData>
    <row r="1" spans="1:4" x14ac:dyDescent="0.15">
      <c r="A1" t="s">
        <v>797</v>
      </c>
    </row>
    <row r="2" spans="1:4" x14ac:dyDescent="0.15">
      <c r="B2" t="s">
        <v>489</v>
      </c>
      <c r="C2" s="177"/>
      <c r="D2" s="178" t="s">
        <v>491</v>
      </c>
    </row>
    <row r="3" spans="1:4" ht="16.5" customHeight="1" thickBot="1" x14ac:dyDescent="0.2">
      <c r="B3" s="175" t="s">
        <v>481</v>
      </c>
      <c r="C3" s="176" t="s">
        <v>482</v>
      </c>
      <c r="D3" s="174" t="s">
        <v>483</v>
      </c>
    </row>
    <row r="4" spans="1:4" ht="16.5" customHeight="1" thickTop="1" x14ac:dyDescent="0.15">
      <c r="B4" s="542" t="s">
        <v>798</v>
      </c>
      <c r="C4" s="552">
        <v>10</v>
      </c>
      <c r="D4" s="466" t="s">
        <v>484</v>
      </c>
    </row>
    <row r="5" spans="1:4" ht="16.5" customHeight="1" x14ac:dyDescent="0.15">
      <c r="B5" s="545" t="s">
        <v>799</v>
      </c>
      <c r="C5" s="553">
        <v>0.1</v>
      </c>
      <c r="D5" s="465"/>
    </row>
    <row r="6" spans="1:4" ht="16.5" customHeight="1" x14ac:dyDescent="0.15">
      <c r="B6" s="545" t="s">
        <v>800</v>
      </c>
      <c r="C6" s="554">
        <v>0.67</v>
      </c>
      <c r="D6" s="465"/>
    </row>
    <row r="7" spans="1:4" ht="16.5" customHeight="1" x14ac:dyDescent="0.15">
      <c r="B7" s="545" t="s">
        <v>801</v>
      </c>
      <c r="C7" s="553">
        <v>1.3</v>
      </c>
      <c r="D7" s="465"/>
    </row>
    <row r="8" spans="1:4" ht="16.5" customHeight="1" x14ac:dyDescent="0.15">
      <c r="B8" s="545" t="s">
        <v>802</v>
      </c>
      <c r="C8" s="555">
        <v>1.0999999999999999E-2</v>
      </c>
      <c r="D8" s="465"/>
    </row>
    <row r="9" spans="1:4" ht="16.5" customHeight="1" x14ac:dyDescent="0.15">
      <c r="B9" s="545" t="s">
        <v>803</v>
      </c>
      <c r="C9" s="550">
        <v>1E-3</v>
      </c>
      <c r="D9" s="465"/>
    </row>
    <row r="10" spans="1:4" ht="16.5" customHeight="1" x14ac:dyDescent="0.15">
      <c r="B10" s="545" t="s">
        <v>804</v>
      </c>
      <c r="C10" s="553">
        <v>2</v>
      </c>
      <c r="D10" s="465"/>
    </row>
    <row r="11" spans="1:4" ht="16.5" customHeight="1" x14ac:dyDescent="0.15">
      <c r="B11" s="545" t="s">
        <v>805</v>
      </c>
      <c r="C11" s="554">
        <v>0.84</v>
      </c>
      <c r="D11" s="465"/>
    </row>
    <row r="12" spans="1:4" ht="16.5" customHeight="1" x14ac:dyDescent="0.15">
      <c r="B12" s="545" t="s">
        <v>806</v>
      </c>
      <c r="C12" s="553">
        <v>3.2</v>
      </c>
      <c r="D12" s="465"/>
    </row>
    <row r="13" spans="1:4" ht="16.5" customHeight="1" x14ac:dyDescent="0.15">
      <c r="B13" s="545" t="s">
        <v>807</v>
      </c>
      <c r="C13" s="553">
        <v>2.9</v>
      </c>
      <c r="D13" s="465"/>
    </row>
    <row r="14" spans="1:4" ht="16.5" customHeight="1" x14ac:dyDescent="0.15">
      <c r="B14" s="545" t="s">
        <v>808</v>
      </c>
      <c r="C14" s="553">
        <v>4.5</v>
      </c>
      <c r="D14" s="465" t="s">
        <v>17</v>
      </c>
    </row>
    <row r="15" spans="1:4" ht="16.5" customHeight="1" x14ac:dyDescent="0.15">
      <c r="B15" s="545" t="s">
        <v>809</v>
      </c>
      <c r="C15" s="553">
        <v>1</v>
      </c>
      <c r="D15" s="465"/>
    </row>
    <row r="16" spans="1:4" ht="16.5" customHeight="1" x14ac:dyDescent="0.15">
      <c r="B16" s="545" t="s">
        <v>810</v>
      </c>
      <c r="C16" s="555">
        <v>2.1000000000000001E-2</v>
      </c>
      <c r="D16" s="4" t="s">
        <v>19</v>
      </c>
    </row>
    <row r="17" spans="2:4" ht="16.5" customHeight="1" x14ac:dyDescent="0.15">
      <c r="B17" s="545" t="s">
        <v>811</v>
      </c>
      <c r="C17" s="555">
        <v>7.4999999999999997E-2</v>
      </c>
      <c r="D17" s="465" t="s">
        <v>30</v>
      </c>
    </row>
    <row r="18" spans="2:4" ht="16.5" customHeight="1" x14ac:dyDescent="0.15">
      <c r="B18" s="545" t="s">
        <v>490</v>
      </c>
      <c r="C18" s="555">
        <v>8.9999999999999993E-3</v>
      </c>
      <c r="D18" s="465"/>
    </row>
    <row r="19" spans="2:4" ht="16.5" customHeight="1" x14ac:dyDescent="0.15">
      <c r="B19" s="545" t="s">
        <v>812</v>
      </c>
      <c r="C19" s="555">
        <v>2.7E-2</v>
      </c>
      <c r="D19" s="465"/>
    </row>
    <row r="20" spans="2:4" ht="16.5" customHeight="1" x14ac:dyDescent="0.15">
      <c r="B20" s="545" t="s">
        <v>813</v>
      </c>
      <c r="C20" s="553">
        <v>7.6</v>
      </c>
      <c r="D20" s="4" t="s">
        <v>18</v>
      </c>
    </row>
    <row r="21" spans="2:4" ht="16.5" customHeight="1" x14ac:dyDescent="0.15">
      <c r="B21" s="545" t="s">
        <v>814</v>
      </c>
      <c r="C21" s="555">
        <v>9.7000000000000003E-2</v>
      </c>
      <c r="D21" s="465" t="s">
        <v>25</v>
      </c>
    </row>
    <row r="22" spans="2:4" ht="16.5" customHeight="1" x14ac:dyDescent="0.15">
      <c r="B22" s="545" t="s">
        <v>815</v>
      </c>
      <c r="C22" s="553">
        <v>1.2</v>
      </c>
      <c r="D22" s="465"/>
    </row>
    <row r="23" spans="2:4" ht="16.5" customHeight="1" x14ac:dyDescent="0.15">
      <c r="B23" s="545" t="s">
        <v>816</v>
      </c>
      <c r="C23" s="555">
        <v>2.8000000000000001E-2</v>
      </c>
      <c r="D23" s="465"/>
    </row>
    <row r="24" spans="2:4" ht="16.5" customHeight="1" x14ac:dyDescent="0.15">
      <c r="B24" s="545" t="s">
        <v>817</v>
      </c>
      <c r="C24" s="553">
        <v>1</v>
      </c>
      <c r="D24" s="4" t="s">
        <v>28</v>
      </c>
    </row>
    <row r="25" spans="2:4" ht="16.5" customHeight="1" x14ac:dyDescent="0.15">
      <c r="B25" s="545" t="s">
        <v>818</v>
      </c>
      <c r="C25" s="554">
        <v>0.68</v>
      </c>
      <c r="D25" s="4" t="s">
        <v>29</v>
      </c>
    </row>
    <row r="26" spans="2:4" ht="16.5" customHeight="1" x14ac:dyDescent="0.15">
      <c r="B26" s="545" t="s">
        <v>819</v>
      </c>
      <c r="C26" s="553">
        <v>1.7</v>
      </c>
      <c r="D26" s="4" t="s">
        <v>34</v>
      </c>
    </row>
    <row r="27" spans="2:4" ht="16.5" customHeight="1" x14ac:dyDescent="0.15">
      <c r="B27" s="545" t="s">
        <v>820</v>
      </c>
      <c r="C27" s="554">
        <v>0.12</v>
      </c>
      <c r="D27" s="465" t="s">
        <v>48</v>
      </c>
    </row>
    <row r="28" spans="2:4" ht="16.5" customHeight="1" x14ac:dyDescent="0.15">
      <c r="B28" s="545" t="s">
        <v>821</v>
      </c>
      <c r="C28" s="554">
        <v>0.48</v>
      </c>
      <c r="D28" s="465"/>
    </row>
    <row r="29" spans="2:4" ht="16.5" customHeight="1" x14ac:dyDescent="0.15">
      <c r="B29" s="551" t="s">
        <v>486</v>
      </c>
      <c r="C29" s="556">
        <v>1.6</v>
      </c>
      <c r="D29" s="169"/>
    </row>
    <row r="31" spans="2:4" x14ac:dyDescent="0.15">
      <c r="B31" s="2" t="s">
        <v>492</v>
      </c>
      <c r="D31" s="178" t="s">
        <v>491</v>
      </c>
    </row>
    <row r="32" spans="2:4" ht="17.25" customHeight="1" thickBot="1" x14ac:dyDescent="0.2">
      <c r="B32" s="175" t="s">
        <v>481</v>
      </c>
      <c r="C32" s="176" t="s">
        <v>482</v>
      </c>
      <c r="D32" s="174" t="s">
        <v>483</v>
      </c>
    </row>
    <row r="33" spans="2:4" ht="17.25" customHeight="1" thickTop="1" x14ac:dyDescent="0.15">
      <c r="B33" s="542" t="s">
        <v>822</v>
      </c>
      <c r="C33" s="557">
        <v>3.9</v>
      </c>
      <c r="D33" s="466" t="s">
        <v>484</v>
      </c>
    </row>
    <row r="34" spans="2:4" ht="17.25" customHeight="1" x14ac:dyDescent="0.15">
      <c r="B34" s="545" t="s">
        <v>823</v>
      </c>
      <c r="C34" s="553">
        <v>3.5</v>
      </c>
      <c r="D34" s="465"/>
    </row>
    <row r="35" spans="2:4" ht="17.25" customHeight="1" x14ac:dyDescent="0.15">
      <c r="B35" s="545" t="s">
        <v>824</v>
      </c>
      <c r="C35" s="554">
        <v>0.3</v>
      </c>
      <c r="D35" s="465"/>
    </row>
    <row r="36" spans="2:4" ht="17.25" customHeight="1" x14ac:dyDescent="0.15">
      <c r="B36" s="545" t="s">
        <v>825</v>
      </c>
      <c r="C36" s="558">
        <v>60</v>
      </c>
      <c r="D36" s="465"/>
    </row>
    <row r="37" spans="2:4" ht="17.25" customHeight="1" x14ac:dyDescent="0.15">
      <c r="B37" s="545" t="s">
        <v>826</v>
      </c>
      <c r="C37" s="558">
        <v>40</v>
      </c>
      <c r="D37" s="465"/>
    </row>
    <row r="38" spans="2:4" ht="17.25" customHeight="1" x14ac:dyDescent="0.15">
      <c r="B38" s="545" t="s">
        <v>827</v>
      </c>
      <c r="C38" s="553">
        <v>4.3</v>
      </c>
      <c r="D38" s="465"/>
    </row>
    <row r="39" spans="2:4" ht="17.25" customHeight="1" x14ac:dyDescent="0.15">
      <c r="B39" s="545" t="s">
        <v>828</v>
      </c>
      <c r="C39" s="553">
        <v>5.8</v>
      </c>
      <c r="D39" s="465"/>
    </row>
    <row r="40" spans="2:4" ht="17.25" customHeight="1" x14ac:dyDescent="0.15">
      <c r="B40" s="545" t="s">
        <v>829</v>
      </c>
      <c r="C40" s="553">
        <v>2.2000000000000002</v>
      </c>
      <c r="D40" s="465"/>
    </row>
    <row r="41" spans="2:4" ht="17.25" customHeight="1" x14ac:dyDescent="0.15">
      <c r="B41" s="545" t="s">
        <v>830</v>
      </c>
      <c r="C41" s="555">
        <v>7.8E-2</v>
      </c>
      <c r="D41" s="465"/>
    </row>
    <row r="42" spans="2:4" ht="17.25" customHeight="1" x14ac:dyDescent="0.15">
      <c r="B42" s="551" t="s">
        <v>486</v>
      </c>
      <c r="C42" s="558">
        <v>13</v>
      </c>
      <c r="D42" s="169"/>
    </row>
    <row r="43" spans="2:4" ht="15.75" customHeight="1" x14ac:dyDescent="0.15"/>
    <row r="44" spans="2:4" ht="17.25" customHeight="1" x14ac:dyDescent="0.15">
      <c r="B44" s="559" t="s">
        <v>493</v>
      </c>
      <c r="C44" s="556">
        <v>4.7</v>
      </c>
      <c r="D44" s="169"/>
    </row>
  </sheetData>
  <mergeCells count="6">
    <mergeCell ref="D4:D13"/>
    <mergeCell ref="D14:D15"/>
    <mergeCell ref="D17:D19"/>
    <mergeCell ref="D21:D23"/>
    <mergeCell ref="D27:D28"/>
    <mergeCell ref="D33:D41"/>
  </mergeCells>
  <phoneticPr fontId="2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0"/>
  <sheetViews>
    <sheetView workbookViewId="0">
      <selection activeCell="D39" sqref="D39"/>
    </sheetView>
  </sheetViews>
  <sheetFormatPr defaultRowHeight="13.5" x14ac:dyDescent="0.15"/>
  <cols>
    <col min="1" max="1" width="5.125" customWidth="1"/>
    <col min="2" max="2" width="14.875" customWidth="1"/>
    <col min="3" max="3" width="12.125" customWidth="1"/>
    <col min="4" max="4" width="11.125" customWidth="1"/>
    <col min="5" max="5" width="15.875" customWidth="1"/>
    <col min="6" max="6" width="13.375" customWidth="1"/>
  </cols>
  <sheetData>
    <row r="1" spans="1:6" x14ac:dyDescent="0.15">
      <c r="A1" t="s">
        <v>718</v>
      </c>
    </row>
    <row r="2" spans="1:6" x14ac:dyDescent="0.15">
      <c r="A2" t="s">
        <v>494</v>
      </c>
      <c r="F2" s="170" t="s">
        <v>507</v>
      </c>
    </row>
    <row r="3" spans="1:6" ht="16.5" customHeight="1" x14ac:dyDescent="0.15">
      <c r="B3" s="432" t="s">
        <v>495</v>
      </c>
      <c r="C3" s="432"/>
      <c r="D3" s="364" t="s">
        <v>496</v>
      </c>
      <c r="E3" s="364" t="s">
        <v>497</v>
      </c>
      <c r="F3" s="364" t="s">
        <v>498</v>
      </c>
    </row>
    <row r="4" spans="1:6" ht="16.5" customHeight="1" x14ac:dyDescent="0.15">
      <c r="B4" s="431" t="s">
        <v>499</v>
      </c>
      <c r="C4" s="431"/>
      <c r="D4" s="352">
        <v>3</v>
      </c>
      <c r="E4" s="352">
        <v>0.1</v>
      </c>
      <c r="F4" s="352">
        <v>1</v>
      </c>
    </row>
    <row r="5" spans="1:6" ht="16.5" customHeight="1" x14ac:dyDescent="0.15">
      <c r="B5" s="431" t="s">
        <v>500</v>
      </c>
      <c r="C5" s="431"/>
      <c r="D5" s="352">
        <v>0</v>
      </c>
      <c r="E5" s="352">
        <v>0.5</v>
      </c>
      <c r="F5" s="352">
        <v>5</v>
      </c>
    </row>
    <row r="6" spans="1:6" ht="16.5" customHeight="1" x14ac:dyDescent="0.15">
      <c r="B6" s="431" t="s">
        <v>501</v>
      </c>
      <c r="C6" s="431"/>
      <c r="D6" s="352">
        <v>0</v>
      </c>
      <c r="E6" s="352">
        <v>1</v>
      </c>
      <c r="F6" s="352">
        <v>10</v>
      </c>
    </row>
    <row r="7" spans="1:6" ht="16.5" customHeight="1" x14ac:dyDescent="0.15">
      <c r="B7" s="431" t="s">
        <v>502</v>
      </c>
      <c r="C7" s="431"/>
      <c r="D7" s="352">
        <v>5</v>
      </c>
      <c r="E7" s="352">
        <v>1</v>
      </c>
      <c r="F7" s="352">
        <v>5</v>
      </c>
    </row>
    <row r="8" spans="1:6" ht="16.5" customHeight="1" x14ac:dyDescent="0.15">
      <c r="B8" s="431" t="s">
        <v>503</v>
      </c>
      <c r="C8" s="365" t="s">
        <v>504</v>
      </c>
      <c r="D8" s="352">
        <v>46</v>
      </c>
      <c r="E8" s="352">
        <v>0.1</v>
      </c>
      <c r="F8" s="352">
        <v>1</v>
      </c>
    </row>
    <row r="9" spans="1:6" ht="16.5" customHeight="1" x14ac:dyDescent="0.15">
      <c r="B9" s="431"/>
      <c r="C9" s="365" t="s">
        <v>505</v>
      </c>
      <c r="D9" s="352">
        <v>59</v>
      </c>
      <c r="E9" s="352">
        <v>1</v>
      </c>
      <c r="F9" s="352">
        <v>5</v>
      </c>
    </row>
    <row r="10" spans="1:6" ht="16.5" customHeight="1" x14ac:dyDescent="0.15">
      <c r="B10" s="431"/>
      <c r="C10" s="365" t="s">
        <v>506</v>
      </c>
      <c r="D10" s="352">
        <v>134</v>
      </c>
      <c r="E10" s="352">
        <v>5</v>
      </c>
      <c r="F10" s="352">
        <v>10</v>
      </c>
    </row>
  </sheetData>
  <mergeCells count="6">
    <mergeCell ref="B8:B10"/>
    <mergeCell ref="B3:C3"/>
    <mergeCell ref="B4:C4"/>
    <mergeCell ref="B5:C5"/>
    <mergeCell ref="B6:C6"/>
    <mergeCell ref="B7:C7"/>
  </mergeCells>
  <phoneticPr fontId="2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30134-7529-4024-B334-6C4B60839831}">
  <dimension ref="A1:E23"/>
  <sheetViews>
    <sheetView zoomScaleNormal="100" workbookViewId="0">
      <selection activeCell="D39" sqref="D39"/>
    </sheetView>
  </sheetViews>
  <sheetFormatPr defaultRowHeight="13.5" x14ac:dyDescent="0.15"/>
  <cols>
    <col min="1" max="1" width="3.625" customWidth="1"/>
    <col min="2" max="2" width="62.125" customWidth="1"/>
    <col min="3" max="3" width="8.25" customWidth="1"/>
    <col min="4" max="4" width="7.625" customWidth="1"/>
  </cols>
  <sheetData>
    <row r="1" spans="1:5" x14ac:dyDescent="0.15">
      <c r="A1" t="s">
        <v>718</v>
      </c>
    </row>
    <row r="2" spans="1:5" x14ac:dyDescent="0.15">
      <c r="A2" t="s">
        <v>508</v>
      </c>
      <c r="E2" s="170" t="s">
        <v>530</v>
      </c>
    </row>
    <row r="3" spans="1:5" ht="33.75" customHeight="1" x14ac:dyDescent="0.15">
      <c r="B3" s="179" t="s">
        <v>495</v>
      </c>
      <c r="C3" s="179" t="s">
        <v>532</v>
      </c>
      <c r="D3" s="179" t="s">
        <v>528</v>
      </c>
      <c r="E3" s="179" t="s">
        <v>529</v>
      </c>
    </row>
    <row r="4" spans="1:5" ht="15" customHeight="1" x14ac:dyDescent="0.15">
      <c r="B4" s="180" t="s">
        <v>509</v>
      </c>
      <c r="C4" s="181">
        <v>0</v>
      </c>
      <c r="D4" s="467">
        <v>10</v>
      </c>
      <c r="E4" s="467">
        <v>10</v>
      </c>
    </row>
    <row r="5" spans="1:5" ht="15" customHeight="1" x14ac:dyDescent="0.15">
      <c r="B5" s="180" t="s">
        <v>510</v>
      </c>
      <c r="C5" s="181">
        <v>1</v>
      </c>
      <c r="D5" s="467"/>
      <c r="E5" s="467"/>
    </row>
    <row r="6" spans="1:5" ht="15" customHeight="1" x14ac:dyDescent="0.15">
      <c r="B6" s="180" t="s">
        <v>511</v>
      </c>
      <c r="C6" s="181">
        <v>0</v>
      </c>
      <c r="D6" s="467"/>
      <c r="E6" s="467"/>
    </row>
    <row r="7" spans="1:5" ht="15" customHeight="1" x14ac:dyDescent="0.15">
      <c r="B7" s="180" t="s">
        <v>512</v>
      </c>
      <c r="C7" s="181">
        <v>1</v>
      </c>
      <c r="D7" s="467"/>
      <c r="E7" s="467"/>
    </row>
    <row r="8" spans="1:5" ht="25.5" x14ac:dyDescent="0.15">
      <c r="B8" s="180" t="s">
        <v>513</v>
      </c>
      <c r="C8" s="181">
        <v>0</v>
      </c>
      <c r="D8" s="467"/>
      <c r="E8" s="467"/>
    </row>
    <row r="9" spans="1:5" ht="15.75" customHeight="1" x14ac:dyDescent="0.15">
      <c r="B9" s="180" t="s">
        <v>514</v>
      </c>
      <c r="C9" s="181">
        <v>0</v>
      </c>
      <c r="D9" s="467"/>
      <c r="E9" s="467"/>
    </row>
    <row r="10" spans="1:5" ht="25.5" x14ac:dyDescent="0.15">
      <c r="B10" s="180" t="s">
        <v>515</v>
      </c>
      <c r="C10" s="181">
        <v>0</v>
      </c>
      <c r="D10" s="467"/>
      <c r="E10" s="467"/>
    </row>
    <row r="11" spans="1:5" ht="14.25" customHeight="1" x14ac:dyDescent="0.15">
      <c r="B11" s="180" t="s">
        <v>516</v>
      </c>
      <c r="C11" s="181">
        <v>0</v>
      </c>
      <c r="D11" s="467"/>
      <c r="E11" s="467"/>
    </row>
    <row r="12" spans="1:5" ht="16.5" customHeight="1" x14ac:dyDescent="0.15">
      <c r="B12" s="180" t="s">
        <v>517</v>
      </c>
      <c r="C12" s="181">
        <v>0</v>
      </c>
      <c r="D12" s="467"/>
      <c r="E12" s="467"/>
    </row>
    <row r="13" spans="1:5" ht="15" customHeight="1" x14ac:dyDescent="0.15">
      <c r="B13" s="180" t="s">
        <v>518</v>
      </c>
      <c r="C13" s="181">
        <v>0</v>
      </c>
      <c r="D13" s="467"/>
      <c r="E13" s="467"/>
    </row>
    <row r="14" spans="1:5" ht="25.5" x14ac:dyDescent="0.15">
      <c r="B14" s="180" t="s">
        <v>519</v>
      </c>
      <c r="C14" s="181">
        <v>0</v>
      </c>
      <c r="D14" s="467"/>
      <c r="E14" s="467"/>
    </row>
    <row r="15" spans="1:5" x14ac:dyDescent="0.15">
      <c r="B15" s="180" t="s">
        <v>520</v>
      </c>
      <c r="C15" s="181">
        <v>0</v>
      </c>
      <c r="D15" s="467"/>
      <c r="E15" s="467"/>
    </row>
    <row r="16" spans="1:5" ht="17.25" customHeight="1" x14ac:dyDescent="0.15">
      <c r="B16" s="180" t="s">
        <v>521</v>
      </c>
      <c r="C16" s="181">
        <v>0</v>
      </c>
      <c r="D16" s="467"/>
      <c r="E16" s="467"/>
    </row>
    <row r="17" spans="2:5" ht="17.25" customHeight="1" x14ac:dyDescent="0.15">
      <c r="B17" s="180" t="s">
        <v>522</v>
      </c>
      <c r="C17" s="181">
        <v>0</v>
      </c>
      <c r="D17" s="467"/>
      <c r="E17" s="467"/>
    </row>
    <row r="18" spans="2:5" ht="17.25" customHeight="1" x14ac:dyDescent="0.15">
      <c r="B18" s="180" t="s">
        <v>523</v>
      </c>
      <c r="C18" s="181">
        <v>38</v>
      </c>
      <c r="D18" s="467"/>
      <c r="E18" s="467"/>
    </row>
    <row r="19" spans="2:5" ht="17.25" customHeight="1" x14ac:dyDescent="0.15">
      <c r="B19" s="180" t="s">
        <v>524</v>
      </c>
      <c r="C19" s="181">
        <v>0</v>
      </c>
      <c r="D19" s="467"/>
      <c r="E19" s="467"/>
    </row>
    <row r="20" spans="2:5" ht="17.25" customHeight="1" x14ac:dyDescent="0.15">
      <c r="B20" s="180" t="s">
        <v>525</v>
      </c>
      <c r="C20" s="181">
        <v>2</v>
      </c>
      <c r="D20" s="467"/>
      <c r="E20" s="467"/>
    </row>
    <row r="21" spans="2:5" ht="25.5" x14ac:dyDescent="0.15">
      <c r="B21" s="180" t="s">
        <v>526</v>
      </c>
      <c r="C21" s="181">
        <v>5</v>
      </c>
      <c r="D21" s="467"/>
      <c r="E21" s="467"/>
    </row>
    <row r="22" spans="2:5" ht="18" customHeight="1" x14ac:dyDescent="0.15">
      <c r="B22" s="180" t="s">
        <v>527</v>
      </c>
      <c r="C22" s="181">
        <v>2</v>
      </c>
      <c r="D22" s="467"/>
      <c r="E22" s="467"/>
    </row>
    <row r="23" spans="2:5" ht="25.5" customHeight="1" x14ac:dyDescent="0.15">
      <c r="B23" s="468" t="s">
        <v>531</v>
      </c>
      <c r="C23" s="468"/>
      <c r="D23" s="468"/>
      <c r="E23" s="468"/>
    </row>
  </sheetData>
  <mergeCells count="3">
    <mergeCell ref="D4:D22"/>
    <mergeCell ref="E4:E22"/>
    <mergeCell ref="B23:E23"/>
  </mergeCells>
  <phoneticPr fontId="21"/>
  <pageMargins left="0.7" right="0.7" top="0.75" bottom="0.75" header="0.3" footer="0.3"/>
  <pageSetup paperSize="9" scale="98"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6"/>
  <sheetViews>
    <sheetView workbookViewId="0">
      <selection activeCell="D39" sqref="D39"/>
    </sheetView>
  </sheetViews>
  <sheetFormatPr defaultRowHeight="13.5" x14ac:dyDescent="0.15"/>
  <cols>
    <col min="1" max="1" width="5.375" customWidth="1"/>
    <col min="2" max="2" width="17.5" customWidth="1"/>
    <col min="3" max="3" width="18.875" customWidth="1"/>
    <col min="4" max="4" width="17.625" customWidth="1"/>
  </cols>
  <sheetData>
    <row r="1" spans="1:4" x14ac:dyDescent="0.15">
      <c r="A1" t="s">
        <v>717</v>
      </c>
    </row>
    <row r="2" spans="1:4" x14ac:dyDescent="0.15">
      <c r="A2" t="s">
        <v>533</v>
      </c>
    </row>
    <row r="3" spans="1:4" ht="19.5" customHeight="1" x14ac:dyDescent="0.15">
      <c r="B3" s="364" t="s">
        <v>534</v>
      </c>
      <c r="C3" s="364" t="s">
        <v>535</v>
      </c>
      <c r="D3" s="364" t="s">
        <v>536</v>
      </c>
    </row>
    <row r="4" spans="1:4" ht="20.25" customHeight="1" x14ac:dyDescent="0.15">
      <c r="B4" s="352">
        <v>171</v>
      </c>
      <c r="C4" s="352">
        <v>12</v>
      </c>
      <c r="D4" s="352">
        <v>0</v>
      </c>
    </row>
    <row r="5" spans="1:4" x14ac:dyDescent="0.15">
      <c r="B5" s="177" t="s">
        <v>538</v>
      </c>
    </row>
    <row r="6" spans="1:4" x14ac:dyDescent="0.15">
      <c r="B6" s="177"/>
    </row>
  </sheetData>
  <phoneticPr fontId="2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BF016-DC73-4D3B-925B-86CCF78B3C48}">
  <dimension ref="A1:D5"/>
  <sheetViews>
    <sheetView workbookViewId="0">
      <selection activeCell="D39" sqref="D39"/>
    </sheetView>
  </sheetViews>
  <sheetFormatPr defaultRowHeight="13.5" x14ac:dyDescent="0.15"/>
  <cols>
    <col min="1" max="1" width="5.375" customWidth="1"/>
    <col min="2" max="2" width="17.5" customWidth="1"/>
    <col min="3" max="3" width="18.875" customWidth="1"/>
    <col min="4" max="4" width="17.625" customWidth="1"/>
  </cols>
  <sheetData>
    <row r="1" spans="1:4" x14ac:dyDescent="0.15">
      <c r="A1" t="s">
        <v>717</v>
      </c>
    </row>
    <row r="2" spans="1:4" x14ac:dyDescent="0.15">
      <c r="A2" t="s">
        <v>539</v>
      </c>
    </row>
    <row r="3" spans="1:4" ht="30.75" customHeight="1" x14ac:dyDescent="0.15">
      <c r="B3" s="364" t="s">
        <v>540</v>
      </c>
      <c r="C3" s="364" t="s">
        <v>541</v>
      </c>
      <c r="D3" s="364" t="s">
        <v>536</v>
      </c>
    </row>
    <row r="4" spans="1:4" ht="16.5" customHeight="1" x14ac:dyDescent="0.15">
      <c r="B4" s="352">
        <v>14</v>
      </c>
      <c r="C4" s="352">
        <v>12</v>
      </c>
      <c r="D4" s="352">
        <v>0</v>
      </c>
    </row>
    <row r="5" spans="1:4" x14ac:dyDescent="0.15">
      <c r="B5" s="182" t="s">
        <v>537</v>
      </c>
    </row>
  </sheetData>
  <phoneticPr fontId="21"/>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7"/>
  <sheetViews>
    <sheetView workbookViewId="0">
      <selection activeCell="D39" sqref="D39"/>
    </sheetView>
  </sheetViews>
  <sheetFormatPr defaultRowHeight="13.5" x14ac:dyDescent="0.15"/>
  <cols>
    <col min="1" max="1" width="3.875" customWidth="1"/>
    <col min="2" max="5" width="17.625" customWidth="1"/>
  </cols>
  <sheetData>
    <row r="1" spans="1:5" x14ac:dyDescent="0.15">
      <c r="A1" t="s">
        <v>714</v>
      </c>
    </row>
    <row r="2" spans="1:5" x14ac:dyDescent="0.15">
      <c r="A2" t="s">
        <v>542</v>
      </c>
    </row>
    <row r="3" spans="1:5" ht="30.75" customHeight="1" x14ac:dyDescent="0.15">
      <c r="B3" s="364" t="s">
        <v>543</v>
      </c>
      <c r="C3" s="364" t="s">
        <v>544</v>
      </c>
      <c r="D3" s="364" t="s">
        <v>545</v>
      </c>
      <c r="E3" s="364" t="s">
        <v>546</v>
      </c>
    </row>
    <row r="4" spans="1:5" ht="15.75" customHeight="1" x14ac:dyDescent="0.15">
      <c r="B4" s="50">
        <v>193</v>
      </c>
      <c r="C4" s="50">
        <v>192</v>
      </c>
      <c r="D4" s="50">
        <v>1</v>
      </c>
      <c r="E4" s="433" t="s">
        <v>715</v>
      </c>
    </row>
    <row r="5" spans="1:5" ht="15.75" customHeight="1" x14ac:dyDescent="0.15">
      <c r="B5" s="354">
        <v>-185</v>
      </c>
      <c r="C5" s="354">
        <v>-184</v>
      </c>
      <c r="D5" s="354">
        <v>-1</v>
      </c>
      <c r="E5" s="433"/>
    </row>
    <row r="6" spans="1:5" x14ac:dyDescent="0.15">
      <c r="B6" s="177" t="s">
        <v>547</v>
      </c>
    </row>
    <row r="7" spans="1:5" x14ac:dyDescent="0.15">
      <c r="B7" s="177" t="s">
        <v>548</v>
      </c>
    </row>
  </sheetData>
  <mergeCells count="1">
    <mergeCell ref="E4:E5"/>
  </mergeCells>
  <phoneticPr fontId="21"/>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F1A3C-4E92-4112-82E2-3B7986C0EFEF}">
  <dimension ref="A1:E5"/>
  <sheetViews>
    <sheetView workbookViewId="0">
      <selection activeCell="D39" sqref="D39"/>
    </sheetView>
  </sheetViews>
  <sheetFormatPr defaultRowHeight="13.5" x14ac:dyDescent="0.15"/>
  <cols>
    <col min="1" max="1" width="3.875" customWidth="1"/>
    <col min="2" max="5" width="17.625" customWidth="1"/>
  </cols>
  <sheetData>
    <row r="1" spans="1:5" x14ac:dyDescent="0.15">
      <c r="A1" t="s">
        <v>714</v>
      </c>
    </row>
    <row r="2" spans="1:5" x14ac:dyDescent="0.15">
      <c r="A2" t="s">
        <v>549</v>
      </c>
    </row>
    <row r="3" spans="1:5" ht="30" customHeight="1" x14ac:dyDescent="0.15">
      <c r="B3" s="364" t="s">
        <v>553</v>
      </c>
      <c r="C3" s="364" t="s">
        <v>552</v>
      </c>
      <c r="D3" s="364" t="s">
        <v>551</v>
      </c>
      <c r="E3" s="364" t="s">
        <v>550</v>
      </c>
    </row>
    <row r="4" spans="1:5" ht="21" customHeight="1" x14ac:dyDescent="0.15">
      <c r="B4" s="352">
        <v>22</v>
      </c>
      <c r="C4" s="352">
        <v>22</v>
      </c>
      <c r="D4" s="352">
        <v>0</v>
      </c>
      <c r="E4" s="352" t="s">
        <v>831</v>
      </c>
    </row>
    <row r="5" spans="1:5" x14ac:dyDescent="0.15">
      <c r="B5" s="177" t="s">
        <v>538</v>
      </c>
    </row>
  </sheetData>
  <phoneticPr fontId="21"/>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20727-FB59-46DD-B158-10ADD8222823}">
  <dimension ref="A1:E5"/>
  <sheetViews>
    <sheetView workbookViewId="0">
      <selection activeCell="D39" sqref="D39"/>
    </sheetView>
  </sheetViews>
  <sheetFormatPr defaultRowHeight="13.5" x14ac:dyDescent="0.15"/>
  <cols>
    <col min="1" max="1" width="3.875" customWidth="1"/>
    <col min="2" max="5" width="17.625" customWidth="1"/>
  </cols>
  <sheetData>
    <row r="1" spans="1:5" x14ac:dyDescent="0.15">
      <c r="A1" t="s">
        <v>714</v>
      </c>
    </row>
    <row r="2" spans="1:5" x14ac:dyDescent="0.15">
      <c r="A2" t="s">
        <v>554</v>
      </c>
    </row>
    <row r="3" spans="1:5" ht="33" customHeight="1" x14ac:dyDescent="0.15">
      <c r="B3" s="364" t="s">
        <v>556</v>
      </c>
      <c r="C3" s="364" t="s">
        <v>557</v>
      </c>
      <c r="D3" s="364" t="s">
        <v>558</v>
      </c>
      <c r="E3" s="364" t="s">
        <v>555</v>
      </c>
    </row>
    <row r="4" spans="1:5" ht="20.25" customHeight="1" x14ac:dyDescent="0.15">
      <c r="B4" s="352">
        <v>165</v>
      </c>
      <c r="C4" s="352">
        <v>164</v>
      </c>
      <c r="D4" s="352">
        <v>1</v>
      </c>
      <c r="E4" s="352" t="s">
        <v>716</v>
      </c>
    </row>
    <row r="5" spans="1:5" x14ac:dyDescent="0.15">
      <c r="B5" t="s">
        <v>538</v>
      </c>
    </row>
  </sheetData>
  <phoneticPr fontId="2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61"/>
  <sheetViews>
    <sheetView topLeftCell="A30" zoomScale="70" zoomScaleNormal="70" zoomScaleSheetLayoutView="90" workbookViewId="0">
      <selection activeCell="D39" sqref="D39"/>
    </sheetView>
  </sheetViews>
  <sheetFormatPr defaultColWidth="9.875" defaultRowHeight="14.25" x14ac:dyDescent="0.15"/>
  <cols>
    <col min="1" max="1" width="8.5" style="303" customWidth="1"/>
    <col min="2" max="2" width="23.25" style="304" bestFit="1" customWidth="1"/>
    <col min="3" max="12" width="9.25" style="305" customWidth="1"/>
    <col min="13" max="13" width="9.25" style="303" customWidth="1"/>
    <col min="14" max="14" width="2" style="303" customWidth="1"/>
    <col min="15" max="16384" width="9.875" style="303"/>
  </cols>
  <sheetData>
    <row r="1" spans="1:13" ht="18" customHeight="1" x14ac:dyDescent="0.15">
      <c r="A1" s="303" t="s">
        <v>683</v>
      </c>
    </row>
    <row r="2" spans="1:13" ht="18" customHeight="1" thickBot="1" x14ac:dyDescent="0.2"/>
    <row r="3" spans="1:13" ht="18" customHeight="1" x14ac:dyDescent="0.15">
      <c r="B3" s="382" t="s">
        <v>70</v>
      </c>
      <c r="C3" s="387" t="s">
        <v>10</v>
      </c>
      <c r="D3" s="384" t="s">
        <v>0</v>
      </c>
      <c r="E3" s="385"/>
      <c r="F3" s="385"/>
      <c r="G3" s="385"/>
      <c r="H3" s="386"/>
      <c r="I3" s="389" t="s">
        <v>1</v>
      </c>
      <c r="J3" s="390"/>
      <c r="K3" s="391"/>
      <c r="L3" s="380" t="s">
        <v>71</v>
      </c>
      <c r="M3" s="381"/>
    </row>
    <row r="4" spans="1:13" ht="18" customHeight="1" thickBot="1" x14ac:dyDescent="0.2">
      <c r="B4" s="383"/>
      <c r="C4" s="388"/>
      <c r="D4" s="306" t="s">
        <v>2</v>
      </c>
      <c r="E4" s="307" t="s">
        <v>14</v>
      </c>
      <c r="F4" s="307" t="s">
        <v>3</v>
      </c>
      <c r="G4" s="307" t="s">
        <v>4</v>
      </c>
      <c r="H4" s="308" t="s">
        <v>5</v>
      </c>
      <c r="I4" s="309" t="s">
        <v>6</v>
      </c>
      <c r="J4" s="309" t="s">
        <v>7</v>
      </c>
      <c r="K4" s="309" t="s">
        <v>5</v>
      </c>
      <c r="L4" s="310" t="s">
        <v>11</v>
      </c>
      <c r="M4" s="311" t="s">
        <v>15</v>
      </c>
    </row>
    <row r="5" spans="1:13" ht="18" customHeight="1" thickTop="1" x14ac:dyDescent="0.15">
      <c r="B5" s="312" t="s">
        <v>684</v>
      </c>
      <c r="C5" s="313">
        <v>155</v>
      </c>
      <c r="D5" s="313">
        <v>422.89499999999998</v>
      </c>
      <c r="E5" s="313">
        <v>105.19199999999999</v>
      </c>
      <c r="F5" s="313">
        <v>0</v>
      </c>
      <c r="G5" s="313">
        <v>0</v>
      </c>
      <c r="H5" s="313">
        <v>528.08600000000001</v>
      </c>
      <c r="I5" s="313">
        <v>5.8999999999999997E-2</v>
      </c>
      <c r="J5" s="313">
        <v>1484.454</v>
      </c>
      <c r="K5" s="313">
        <v>1484.5129999999999</v>
      </c>
      <c r="L5" s="313">
        <v>2012.5989999999999</v>
      </c>
      <c r="M5" s="314">
        <v>11.821967171380598</v>
      </c>
    </row>
    <row r="6" spans="1:13" ht="18" customHeight="1" x14ac:dyDescent="0.15">
      <c r="B6" s="315" t="s">
        <v>685</v>
      </c>
      <c r="C6" s="316">
        <v>11</v>
      </c>
      <c r="D6" s="316">
        <v>0.72799999999999998</v>
      </c>
      <c r="E6" s="316">
        <v>1.639</v>
      </c>
      <c r="F6" s="316">
        <v>0</v>
      </c>
      <c r="G6" s="316">
        <v>0</v>
      </c>
      <c r="H6" s="316">
        <v>2.367</v>
      </c>
      <c r="I6" s="316">
        <v>0</v>
      </c>
      <c r="J6" s="316">
        <v>94.3</v>
      </c>
      <c r="K6" s="316">
        <v>94.3</v>
      </c>
      <c r="L6" s="316">
        <v>96.667000000000002</v>
      </c>
      <c r="M6" s="317">
        <v>0.56782006776106331</v>
      </c>
    </row>
    <row r="7" spans="1:13" ht="18" customHeight="1" x14ac:dyDescent="0.15">
      <c r="B7" s="315" t="s">
        <v>18</v>
      </c>
      <c r="C7" s="316">
        <v>56</v>
      </c>
      <c r="D7" s="316">
        <v>195.33</v>
      </c>
      <c r="E7" s="316">
        <v>44.201000000000001</v>
      </c>
      <c r="F7" s="316">
        <v>0</v>
      </c>
      <c r="G7" s="316">
        <v>0</v>
      </c>
      <c r="H7" s="316">
        <v>239.53100000000001</v>
      </c>
      <c r="I7" s="316">
        <v>0</v>
      </c>
      <c r="J7" s="316">
        <v>444.14100000000002</v>
      </c>
      <c r="K7" s="316">
        <v>444.14100000000002</v>
      </c>
      <c r="L7" s="316">
        <v>683.67200000000003</v>
      </c>
      <c r="M7" s="317">
        <v>4.0158759593898816</v>
      </c>
    </row>
    <row r="8" spans="1:13" ht="18" customHeight="1" x14ac:dyDescent="0.15">
      <c r="B8" s="318" t="s">
        <v>19</v>
      </c>
      <c r="C8" s="316">
        <v>66</v>
      </c>
      <c r="D8" s="316">
        <v>140.19800000000001</v>
      </c>
      <c r="E8" s="316">
        <v>6.2679999999999998</v>
      </c>
      <c r="F8" s="316">
        <v>3.5000000000000003E-2</v>
      </c>
      <c r="G8" s="316">
        <v>0</v>
      </c>
      <c r="H8" s="316">
        <v>146.501</v>
      </c>
      <c r="I8" s="316">
        <v>0</v>
      </c>
      <c r="J8" s="316">
        <v>142.99700000000001</v>
      </c>
      <c r="K8" s="316">
        <v>142.99700000000001</v>
      </c>
      <c r="L8" s="316">
        <v>289.49799999999999</v>
      </c>
      <c r="M8" s="317">
        <v>1.7005055911189164</v>
      </c>
    </row>
    <row r="9" spans="1:13" ht="18" customHeight="1" x14ac:dyDescent="0.15">
      <c r="B9" s="318" t="s">
        <v>20</v>
      </c>
      <c r="C9" s="316">
        <v>13</v>
      </c>
      <c r="D9" s="316">
        <v>1.22</v>
      </c>
      <c r="E9" s="316">
        <v>0.25700000000000001</v>
      </c>
      <c r="F9" s="316">
        <v>0</v>
      </c>
      <c r="G9" s="316">
        <v>0</v>
      </c>
      <c r="H9" s="316">
        <v>1.4770000000000001</v>
      </c>
      <c r="I9" s="316">
        <v>0</v>
      </c>
      <c r="J9" s="316">
        <v>0</v>
      </c>
      <c r="K9" s="316">
        <v>0</v>
      </c>
      <c r="L9" s="316">
        <v>1.4770000000000001</v>
      </c>
      <c r="M9" s="317">
        <v>8.6758691185522506E-3</v>
      </c>
    </row>
    <row r="10" spans="1:13" ht="18" customHeight="1" x14ac:dyDescent="0.15">
      <c r="B10" s="318" t="s">
        <v>21</v>
      </c>
      <c r="C10" s="316">
        <v>32</v>
      </c>
      <c r="D10" s="316">
        <v>8.9369999999999994</v>
      </c>
      <c r="E10" s="316">
        <v>1.641</v>
      </c>
      <c r="F10" s="316">
        <v>0</v>
      </c>
      <c r="G10" s="316">
        <v>0</v>
      </c>
      <c r="H10" s="316">
        <v>10.577999999999999</v>
      </c>
      <c r="I10" s="316">
        <v>0</v>
      </c>
      <c r="J10" s="316">
        <v>64.664000000000001</v>
      </c>
      <c r="K10" s="316">
        <v>64.664000000000001</v>
      </c>
      <c r="L10" s="316">
        <v>75.242000000000004</v>
      </c>
      <c r="M10" s="317">
        <v>0.44197003670826573</v>
      </c>
    </row>
    <row r="11" spans="1:13" ht="18" customHeight="1" x14ac:dyDescent="0.15">
      <c r="B11" s="318" t="s">
        <v>22</v>
      </c>
      <c r="C11" s="316">
        <v>45</v>
      </c>
      <c r="D11" s="316">
        <v>89.14</v>
      </c>
      <c r="E11" s="316">
        <v>0.76300000000000001</v>
      </c>
      <c r="F11" s="316">
        <v>0</v>
      </c>
      <c r="G11" s="316">
        <v>0</v>
      </c>
      <c r="H11" s="316">
        <v>89.903000000000006</v>
      </c>
      <c r="I11" s="316">
        <v>0</v>
      </c>
      <c r="J11" s="316">
        <v>40.204000000000001</v>
      </c>
      <c r="K11" s="316">
        <v>40.204000000000001</v>
      </c>
      <c r="L11" s="316">
        <v>130.108</v>
      </c>
      <c r="M11" s="317">
        <v>0.76425184785145317</v>
      </c>
    </row>
    <row r="12" spans="1:13" ht="18" customHeight="1" x14ac:dyDescent="0.15">
      <c r="B12" s="318" t="s">
        <v>23</v>
      </c>
      <c r="C12" s="316">
        <v>56</v>
      </c>
      <c r="D12" s="316">
        <v>51.293999999999997</v>
      </c>
      <c r="E12" s="316">
        <v>3.9369999999999998</v>
      </c>
      <c r="F12" s="316">
        <v>0</v>
      </c>
      <c r="G12" s="316">
        <v>0</v>
      </c>
      <c r="H12" s="316">
        <v>55.231000000000002</v>
      </c>
      <c r="I12" s="316">
        <v>4.0000000000000001E-3</v>
      </c>
      <c r="J12" s="316">
        <v>132.74100000000001</v>
      </c>
      <c r="K12" s="316">
        <v>132.745</v>
      </c>
      <c r="L12" s="316">
        <v>187.97499999999999</v>
      </c>
      <c r="M12" s="317">
        <v>1.1041614743127011</v>
      </c>
    </row>
    <row r="13" spans="1:13" ht="18" customHeight="1" x14ac:dyDescent="0.15">
      <c r="B13" s="318" t="s">
        <v>24</v>
      </c>
      <c r="C13" s="316">
        <v>30</v>
      </c>
      <c r="D13" s="316">
        <v>19.888000000000002</v>
      </c>
      <c r="E13" s="316">
        <v>2.7050000000000001</v>
      </c>
      <c r="F13" s="316">
        <v>0</v>
      </c>
      <c r="G13" s="316">
        <v>0</v>
      </c>
      <c r="H13" s="316">
        <v>22.593</v>
      </c>
      <c r="I13" s="316">
        <v>0</v>
      </c>
      <c r="J13" s="316">
        <v>2245.2689999999998</v>
      </c>
      <c r="K13" s="316">
        <v>2245.2689999999998</v>
      </c>
      <c r="L13" s="316">
        <v>2267.8620000000001</v>
      </c>
      <c r="M13" s="317">
        <v>13.321377041935101</v>
      </c>
    </row>
    <row r="14" spans="1:13" ht="18" customHeight="1" x14ac:dyDescent="0.15">
      <c r="B14" s="318" t="s">
        <v>25</v>
      </c>
      <c r="C14" s="316">
        <v>42</v>
      </c>
      <c r="D14" s="316">
        <v>43.563000000000002</v>
      </c>
      <c r="E14" s="316">
        <v>3.1E-2</v>
      </c>
      <c r="F14" s="316">
        <v>0</v>
      </c>
      <c r="G14" s="316">
        <v>0</v>
      </c>
      <c r="H14" s="316">
        <v>43.594000000000001</v>
      </c>
      <c r="I14" s="316">
        <v>0</v>
      </c>
      <c r="J14" s="316">
        <v>86.102999999999994</v>
      </c>
      <c r="K14" s="316">
        <v>86.102999999999994</v>
      </c>
      <c r="L14" s="316">
        <v>129.697</v>
      </c>
      <c r="M14" s="317">
        <v>0.76183764188820002</v>
      </c>
    </row>
    <row r="15" spans="1:13" ht="18" customHeight="1" x14ac:dyDescent="0.15">
      <c r="B15" s="318" t="s">
        <v>26</v>
      </c>
      <c r="C15" s="316">
        <v>35</v>
      </c>
      <c r="D15" s="316">
        <v>72.36</v>
      </c>
      <c r="E15" s="316">
        <v>0</v>
      </c>
      <c r="F15" s="316">
        <v>0</v>
      </c>
      <c r="G15" s="316">
        <v>0</v>
      </c>
      <c r="H15" s="316">
        <v>72.36</v>
      </c>
      <c r="I15" s="316">
        <v>3.7999999999999999E-2</v>
      </c>
      <c r="J15" s="316">
        <v>203.29900000000001</v>
      </c>
      <c r="K15" s="316">
        <v>203.33600000000001</v>
      </c>
      <c r="L15" s="316">
        <v>275.69600000000003</v>
      </c>
      <c r="M15" s="317">
        <v>1.6194329130049978</v>
      </c>
    </row>
    <row r="16" spans="1:13" ht="18" customHeight="1" x14ac:dyDescent="0.15">
      <c r="B16" s="318" t="s">
        <v>27</v>
      </c>
      <c r="C16" s="316">
        <v>22</v>
      </c>
      <c r="D16" s="316">
        <v>34.86</v>
      </c>
      <c r="E16" s="316">
        <v>0.36799999999999999</v>
      </c>
      <c r="F16" s="316">
        <v>0</v>
      </c>
      <c r="G16" s="316">
        <v>0</v>
      </c>
      <c r="H16" s="316">
        <v>35.228000000000002</v>
      </c>
      <c r="I16" s="316">
        <v>1.2E-2</v>
      </c>
      <c r="J16" s="316">
        <v>87.974000000000004</v>
      </c>
      <c r="K16" s="316">
        <v>87.986000000000004</v>
      </c>
      <c r="L16" s="316">
        <v>123.214</v>
      </c>
      <c r="M16" s="317">
        <v>0.72375662665761487</v>
      </c>
    </row>
    <row r="17" spans="2:13" ht="18" customHeight="1" x14ac:dyDescent="0.15">
      <c r="B17" s="318" t="s">
        <v>28</v>
      </c>
      <c r="C17" s="316">
        <v>25</v>
      </c>
      <c r="D17" s="316">
        <v>176.54</v>
      </c>
      <c r="E17" s="316">
        <v>0.23</v>
      </c>
      <c r="F17" s="316">
        <v>0</v>
      </c>
      <c r="G17" s="316">
        <v>0</v>
      </c>
      <c r="H17" s="316">
        <v>176.77099999999999</v>
      </c>
      <c r="I17" s="316">
        <v>0</v>
      </c>
      <c r="J17" s="316">
        <v>36.356999999999999</v>
      </c>
      <c r="K17" s="316">
        <v>36.356999999999999</v>
      </c>
      <c r="L17" s="316">
        <v>213.12700000000001</v>
      </c>
      <c r="M17" s="317">
        <v>1.2519038304872618</v>
      </c>
    </row>
    <row r="18" spans="2:13" ht="18" customHeight="1" x14ac:dyDescent="0.15">
      <c r="B18" s="318" t="s">
        <v>29</v>
      </c>
      <c r="C18" s="316">
        <v>25</v>
      </c>
      <c r="D18" s="316">
        <v>35.152000000000001</v>
      </c>
      <c r="E18" s="316">
        <v>18.568000000000001</v>
      </c>
      <c r="F18" s="316">
        <v>0</v>
      </c>
      <c r="G18" s="316">
        <v>0</v>
      </c>
      <c r="H18" s="316">
        <v>53.72</v>
      </c>
      <c r="I18" s="316">
        <v>6.0000000000000001E-3</v>
      </c>
      <c r="J18" s="316">
        <v>35.481000000000002</v>
      </c>
      <c r="K18" s="316">
        <v>35.487000000000002</v>
      </c>
      <c r="L18" s="316">
        <v>89.206999999999994</v>
      </c>
      <c r="M18" s="317">
        <v>0.52400017363486162</v>
      </c>
    </row>
    <row r="19" spans="2:13" ht="18" customHeight="1" x14ac:dyDescent="0.15">
      <c r="B19" s="318" t="s">
        <v>30</v>
      </c>
      <c r="C19" s="316">
        <v>57</v>
      </c>
      <c r="D19" s="316">
        <v>182.16800000000001</v>
      </c>
      <c r="E19" s="316">
        <v>2.5999999999999999E-2</v>
      </c>
      <c r="F19" s="316">
        <v>0</v>
      </c>
      <c r="G19" s="316">
        <v>0</v>
      </c>
      <c r="H19" s="316">
        <v>182.19399999999999</v>
      </c>
      <c r="I19" s="316">
        <v>4.0869999999999997</v>
      </c>
      <c r="J19" s="316">
        <v>146.30099999999999</v>
      </c>
      <c r="K19" s="316">
        <v>150.38800000000001</v>
      </c>
      <c r="L19" s="316">
        <v>332.58199999999999</v>
      </c>
      <c r="M19" s="317">
        <v>1.9535801646488455</v>
      </c>
    </row>
    <row r="20" spans="2:13" ht="18" customHeight="1" x14ac:dyDescent="0.15">
      <c r="B20" s="318" t="s">
        <v>31</v>
      </c>
      <c r="C20" s="316">
        <v>3</v>
      </c>
      <c r="D20" s="316">
        <v>1.629</v>
      </c>
      <c r="E20" s="316">
        <v>0</v>
      </c>
      <c r="F20" s="316">
        <v>0</v>
      </c>
      <c r="G20" s="316">
        <v>0</v>
      </c>
      <c r="H20" s="316">
        <v>1.629</v>
      </c>
      <c r="I20" s="316">
        <v>0</v>
      </c>
      <c r="J20" s="316">
        <v>0.184</v>
      </c>
      <c r="K20" s="316">
        <v>0.184</v>
      </c>
      <c r="L20" s="316">
        <v>1.8129999999999999</v>
      </c>
      <c r="M20" s="317">
        <v>1.0649526548365085E-2</v>
      </c>
    </row>
    <row r="21" spans="2:13" ht="18" customHeight="1" x14ac:dyDescent="0.15">
      <c r="B21" s="318" t="s">
        <v>32</v>
      </c>
      <c r="C21" s="316">
        <v>127</v>
      </c>
      <c r="D21" s="316">
        <v>1577.414</v>
      </c>
      <c r="E21" s="316">
        <v>50.095999999999997</v>
      </c>
      <c r="F21" s="316">
        <v>0</v>
      </c>
      <c r="G21" s="316">
        <v>0</v>
      </c>
      <c r="H21" s="316">
        <v>1627.51</v>
      </c>
      <c r="I21" s="316">
        <v>2E-3</v>
      </c>
      <c r="J21" s="316">
        <v>4046.694</v>
      </c>
      <c r="K21" s="316">
        <v>4046.6959999999999</v>
      </c>
      <c r="L21" s="316">
        <v>5674.2060000000001</v>
      </c>
      <c r="M21" s="317">
        <v>33.330175089846911</v>
      </c>
    </row>
    <row r="22" spans="2:13" ht="18" customHeight="1" x14ac:dyDescent="0.15">
      <c r="B22" s="318" t="s">
        <v>33</v>
      </c>
      <c r="C22" s="316">
        <v>18</v>
      </c>
      <c r="D22" s="316">
        <v>24.751999999999999</v>
      </c>
      <c r="E22" s="316">
        <v>0</v>
      </c>
      <c r="F22" s="316">
        <v>0</v>
      </c>
      <c r="G22" s="316">
        <v>0</v>
      </c>
      <c r="H22" s="316">
        <v>24.751999999999999</v>
      </c>
      <c r="I22" s="316">
        <v>0</v>
      </c>
      <c r="J22" s="316">
        <v>37.331000000000003</v>
      </c>
      <c r="K22" s="316">
        <v>37.331000000000003</v>
      </c>
      <c r="L22" s="316">
        <v>62.082999999999998</v>
      </c>
      <c r="M22" s="317">
        <v>0.36467432802104227</v>
      </c>
    </row>
    <row r="23" spans="2:13" ht="18" customHeight="1" x14ac:dyDescent="0.15">
      <c r="B23" s="318" t="s">
        <v>34</v>
      </c>
      <c r="C23" s="316">
        <v>39</v>
      </c>
      <c r="D23" s="316">
        <v>272.988</v>
      </c>
      <c r="E23" s="316">
        <v>1.7709999999999999</v>
      </c>
      <c r="F23" s="316">
        <v>0</v>
      </c>
      <c r="G23" s="316">
        <v>0</v>
      </c>
      <c r="H23" s="316">
        <v>274.75900000000001</v>
      </c>
      <c r="I23" s="316">
        <v>1E-3</v>
      </c>
      <c r="J23" s="316">
        <v>664.78300000000002</v>
      </c>
      <c r="K23" s="316">
        <v>664.78399999999999</v>
      </c>
      <c r="L23" s="316">
        <v>939.54300000000001</v>
      </c>
      <c r="M23" s="317">
        <v>5.5188572100554758</v>
      </c>
    </row>
    <row r="24" spans="2:13" ht="18" customHeight="1" x14ac:dyDescent="0.15">
      <c r="B24" s="318" t="s">
        <v>35</v>
      </c>
      <c r="C24" s="316">
        <v>11</v>
      </c>
      <c r="D24" s="316">
        <v>1.901</v>
      </c>
      <c r="E24" s="316">
        <v>16.370999999999999</v>
      </c>
      <c r="F24" s="316">
        <v>0</v>
      </c>
      <c r="G24" s="316">
        <v>0</v>
      </c>
      <c r="H24" s="316">
        <v>18.271999999999998</v>
      </c>
      <c r="I24" s="316">
        <v>0</v>
      </c>
      <c r="J24" s="316">
        <v>0</v>
      </c>
      <c r="K24" s="316">
        <v>0</v>
      </c>
      <c r="L24" s="316">
        <v>18.271999999999998</v>
      </c>
      <c r="M24" s="317">
        <v>0.10732937070696461</v>
      </c>
    </row>
    <row r="25" spans="2:13" ht="18" customHeight="1" x14ac:dyDescent="0.15">
      <c r="B25" s="318" t="s">
        <v>36</v>
      </c>
      <c r="C25" s="316">
        <v>12</v>
      </c>
      <c r="D25" s="316">
        <v>0.46500000000000002</v>
      </c>
      <c r="E25" s="316">
        <v>1E-3</v>
      </c>
      <c r="F25" s="316">
        <v>0</v>
      </c>
      <c r="G25" s="316">
        <v>0</v>
      </c>
      <c r="H25" s="316">
        <v>0.46600000000000003</v>
      </c>
      <c r="I25" s="316">
        <v>0</v>
      </c>
      <c r="J25" s="316">
        <v>0</v>
      </c>
      <c r="K25" s="316">
        <v>0</v>
      </c>
      <c r="L25" s="316">
        <v>0.46600000000000003</v>
      </c>
      <c r="M25" s="317">
        <v>2.7372748877761335E-3</v>
      </c>
    </row>
    <row r="26" spans="2:13" ht="18" customHeight="1" x14ac:dyDescent="0.15">
      <c r="B26" s="318" t="s">
        <v>37</v>
      </c>
      <c r="C26" s="316">
        <v>5</v>
      </c>
      <c r="D26" s="316">
        <v>1.5549999999999999</v>
      </c>
      <c r="E26" s="316">
        <v>0</v>
      </c>
      <c r="F26" s="316">
        <v>0</v>
      </c>
      <c r="G26" s="316">
        <v>0</v>
      </c>
      <c r="H26" s="316">
        <v>1.5549999999999999</v>
      </c>
      <c r="I26" s="316">
        <v>0</v>
      </c>
      <c r="J26" s="316">
        <v>0</v>
      </c>
      <c r="K26" s="316">
        <v>0</v>
      </c>
      <c r="L26" s="316">
        <v>1.5549999999999999</v>
      </c>
      <c r="M26" s="317">
        <v>9.1340395933302305E-3</v>
      </c>
    </row>
    <row r="27" spans="2:13" ht="18" customHeight="1" x14ac:dyDescent="0.15">
      <c r="B27" s="318" t="s">
        <v>38</v>
      </c>
      <c r="C27" s="316">
        <v>25</v>
      </c>
      <c r="D27" s="316">
        <v>91.272000000000006</v>
      </c>
      <c r="E27" s="316">
        <v>3.1819999999999999</v>
      </c>
      <c r="F27" s="316">
        <v>0</v>
      </c>
      <c r="G27" s="316">
        <v>0</v>
      </c>
      <c r="H27" s="316">
        <v>94.453999999999994</v>
      </c>
      <c r="I27" s="316">
        <v>0</v>
      </c>
      <c r="J27" s="316">
        <v>161.21100000000001</v>
      </c>
      <c r="K27" s="316">
        <v>161.21100000000001</v>
      </c>
      <c r="L27" s="316">
        <v>255.66499999999999</v>
      </c>
      <c r="M27" s="317">
        <v>1.5017712106937449</v>
      </c>
    </row>
    <row r="28" spans="2:13" ht="18" customHeight="1" x14ac:dyDescent="0.15">
      <c r="B28" s="318" t="s">
        <v>39</v>
      </c>
      <c r="C28" s="316">
        <v>19</v>
      </c>
      <c r="D28" s="316">
        <v>101.795</v>
      </c>
      <c r="E28" s="316">
        <v>6.8</v>
      </c>
      <c r="F28" s="316">
        <v>0</v>
      </c>
      <c r="G28" s="316">
        <v>0</v>
      </c>
      <c r="H28" s="316">
        <v>108.59399999999999</v>
      </c>
      <c r="I28" s="316">
        <v>0</v>
      </c>
      <c r="J28" s="316">
        <v>17.994</v>
      </c>
      <c r="K28" s="316">
        <v>17.994</v>
      </c>
      <c r="L28" s="316">
        <v>126.58799999999999</v>
      </c>
      <c r="M28" s="317">
        <v>0.74357543668198534</v>
      </c>
    </row>
    <row r="29" spans="2:13" ht="18" customHeight="1" x14ac:dyDescent="0.15">
      <c r="B29" s="318" t="s">
        <v>40</v>
      </c>
      <c r="C29" s="316">
        <v>16</v>
      </c>
      <c r="D29" s="316">
        <v>1.627</v>
      </c>
      <c r="E29" s="316">
        <v>0</v>
      </c>
      <c r="F29" s="316">
        <v>0</v>
      </c>
      <c r="G29" s="316">
        <v>0</v>
      </c>
      <c r="H29" s="316">
        <v>1.627</v>
      </c>
      <c r="I29" s="316">
        <v>0</v>
      </c>
      <c r="J29" s="316">
        <v>0</v>
      </c>
      <c r="K29" s="316">
        <v>0</v>
      </c>
      <c r="L29" s="316">
        <v>1.627</v>
      </c>
      <c r="M29" s="317">
        <v>9.5569661854329815E-3</v>
      </c>
    </row>
    <row r="30" spans="2:13" ht="18" customHeight="1" x14ac:dyDescent="0.15">
      <c r="B30" s="318" t="s">
        <v>41</v>
      </c>
      <c r="C30" s="316">
        <v>12</v>
      </c>
      <c r="D30" s="316">
        <v>1.833</v>
      </c>
      <c r="E30" s="316">
        <v>0</v>
      </c>
      <c r="F30" s="316">
        <v>0</v>
      </c>
      <c r="G30" s="316">
        <v>0</v>
      </c>
      <c r="H30" s="316">
        <v>1.833</v>
      </c>
      <c r="I30" s="316">
        <v>0</v>
      </c>
      <c r="J30" s="316">
        <v>0</v>
      </c>
      <c r="K30" s="316">
        <v>0</v>
      </c>
      <c r="L30" s="316">
        <v>1.833</v>
      </c>
      <c r="M30" s="317">
        <v>1.0767006157282516E-2</v>
      </c>
    </row>
    <row r="31" spans="2:13" ht="18" customHeight="1" x14ac:dyDescent="0.15">
      <c r="B31" s="318" t="s">
        <v>42</v>
      </c>
      <c r="C31" s="316">
        <v>45</v>
      </c>
      <c r="D31" s="316">
        <v>116.208</v>
      </c>
      <c r="E31" s="316">
        <v>1.823</v>
      </c>
      <c r="F31" s="316">
        <v>0</v>
      </c>
      <c r="G31" s="316">
        <v>0</v>
      </c>
      <c r="H31" s="316">
        <v>118.03100000000001</v>
      </c>
      <c r="I31" s="316">
        <v>0</v>
      </c>
      <c r="J31" s="316">
        <v>623.64</v>
      </c>
      <c r="K31" s="316">
        <v>623.64</v>
      </c>
      <c r="L31" s="316">
        <v>741.67100000000005</v>
      </c>
      <c r="M31" s="317">
        <v>4.3565609512699845</v>
      </c>
    </row>
    <row r="32" spans="2:13" ht="18" customHeight="1" x14ac:dyDescent="0.15">
      <c r="B32" s="318" t="s">
        <v>43</v>
      </c>
      <c r="C32" s="316">
        <v>15</v>
      </c>
      <c r="D32" s="316">
        <v>4.3609999999999998</v>
      </c>
      <c r="E32" s="316">
        <v>1.4999999999999999E-2</v>
      </c>
      <c r="F32" s="316">
        <v>0</v>
      </c>
      <c r="G32" s="316">
        <v>0</v>
      </c>
      <c r="H32" s="316">
        <v>4.3760000000000003</v>
      </c>
      <c r="I32" s="316">
        <v>0</v>
      </c>
      <c r="J32" s="316">
        <v>0.5</v>
      </c>
      <c r="K32" s="316">
        <v>0.5</v>
      </c>
      <c r="L32" s="316">
        <v>4.8760000000000003</v>
      </c>
      <c r="M32" s="317">
        <v>2.864152865406959E-2</v>
      </c>
    </row>
    <row r="33" spans="2:13" ht="18" customHeight="1" x14ac:dyDescent="0.15">
      <c r="B33" s="318" t="s">
        <v>44</v>
      </c>
      <c r="C33" s="316">
        <v>14</v>
      </c>
      <c r="D33" s="316">
        <v>4.1429999999999998</v>
      </c>
      <c r="E33" s="316">
        <v>0</v>
      </c>
      <c r="F33" s="316">
        <v>0</v>
      </c>
      <c r="G33" s="316">
        <v>0</v>
      </c>
      <c r="H33" s="316">
        <v>4.1429999999999998</v>
      </c>
      <c r="I33" s="316">
        <v>0</v>
      </c>
      <c r="J33" s="316">
        <v>7.95</v>
      </c>
      <c r="K33" s="316">
        <v>7.95</v>
      </c>
      <c r="L33" s="316">
        <v>12.093999999999999</v>
      </c>
      <c r="M33" s="317">
        <v>7.1039919512370292E-2</v>
      </c>
    </row>
    <row r="34" spans="2:13" ht="18" customHeight="1" x14ac:dyDescent="0.15">
      <c r="B34" s="318" t="s">
        <v>45</v>
      </c>
      <c r="C34" s="316">
        <v>26</v>
      </c>
      <c r="D34" s="316">
        <v>213.34800000000001</v>
      </c>
      <c r="E34" s="316">
        <v>0</v>
      </c>
      <c r="F34" s="316">
        <v>0</v>
      </c>
      <c r="G34" s="316">
        <v>0</v>
      </c>
      <c r="H34" s="316">
        <v>213.34800000000001</v>
      </c>
      <c r="I34" s="316">
        <v>2E-3</v>
      </c>
      <c r="J34" s="316">
        <v>69.22</v>
      </c>
      <c r="K34" s="316">
        <v>69.221000000000004</v>
      </c>
      <c r="L34" s="316">
        <v>282.57</v>
      </c>
      <c r="M34" s="317">
        <v>1.6598106545899185</v>
      </c>
    </row>
    <row r="35" spans="2:13" ht="18" customHeight="1" x14ac:dyDescent="0.15">
      <c r="B35" s="318" t="s">
        <v>46</v>
      </c>
      <c r="C35" s="316">
        <v>12</v>
      </c>
      <c r="D35" s="316">
        <v>26.210999999999999</v>
      </c>
      <c r="E35" s="316">
        <v>1E-3</v>
      </c>
      <c r="F35" s="316">
        <v>0</v>
      </c>
      <c r="G35" s="316">
        <v>0</v>
      </c>
      <c r="H35" s="316">
        <v>26.212</v>
      </c>
      <c r="I35" s="316">
        <v>0</v>
      </c>
      <c r="J35" s="316">
        <v>38.1</v>
      </c>
      <c r="K35" s="316">
        <v>38.1</v>
      </c>
      <c r="L35" s="316">
        <v>64.311999999999998</v>
      </c>
      <c r="M35" s="317">
        <v>0.37776743043488992</v>
      </c>
    </row>
    <row r="36" spans="2:13" ht="18" customHeight="1" x14ac:dyDescent="0.15">
      <c r="B36" s="318" t="s">
        <v>47</v>
      </c>
      <c r="C36" s="316">
        <v>15</v>
      </c>
      <c r="D36" s="316">
        <v>9.8680000000000003</v>
      </c>
      <c r="E36" s="316">
        <v>3.5000000000000003E-2</v>
      </c>
      <c r="F36" s="316">
        <v>0</v>
      </c>
      <c r="G36" s="316">
        <v>0</v>
      </c>
      <c r="H36" s="316">
        <v>9.9030000000000005</v>
      </c>
      <c r="I36" s="316">
        <v>0</v>
      </c>
      <c r="J36" s="316">
        <v>0.41</v>
      </c>
      <c r="K36" s="316">
        <v>0.41</v>
      </c>
      <c r="L36" s="316">
        <v>10.313000000000001</v>
      </c>
      <c r="M36" s="317">
        <v>6.0578360338273095E-2</v>
      </c>
    </row>
    <row r="37" spans="2:13" ht="18" customHeight="1" x14ac:dyDescent="0.15">
      <c r="B37" s="318" t="s">
        <v>48</v>
      </c>
      <c r="C37" s="316">
        <v>13</v>
      </c>
      <c r="D37" s="316">
        <v>39.537999999999997</v>
      </c>
      <c r="E37" s="316">
        <v>1.9E-2</v>
      </c>
      <c r="F37" s="316">
        <v>0</v>
      </c>
      <c r="G37" s="316">
        <v>0</v>
      </c>
      <c r="H37" s="316">
        <v>39.557000000000002</v>
      </c>
      <c r="I37" s="316">
        <v>0</v>
      </c>
      <c r="J37" s="316">
        <v>35.098999999999997</v>
      </c>
      <c r="K37" s="316">
        <v>35.098999999999997</v>
      </c>
      <c r="L37" s="316">
        <v>74.656000000000006</v>
      </c>
      <c r="M37" s="317">
        <v>0.43852788416698502</v>
      </c>
    </row>
    <row r="38" spans="2:13" ht="18" customHeight="1" x14ac:dyDescent="0.15">
      <c r="B38" s="318" t="s">
        <v>49</v>
      </c>
      <c r="C38" s="316">
        <v>20</v>
      </c>
      <c r="D38" s="316">
        <v>44.69</v>
      </c>
      <c r="E38" s="316">
        <v>1.532</v>
      </c>
      <c r="F38" s="316">
        <v>0</v>
      </c>
      <c r="G38" s="316">
        <v>0</v>
      </c>
      <c r="H38" s="316">
        <v>46.220999999999997</v>
      </c>
      <c r="I38" s="316">
        <v>0</v>
      </c>
      <c r="J38" s="316">
        <v>18.908000000000001</v>
      </c>
      <c r="K38" s="316">
        <v>18.908000000000001</v>
      </c>
      <c r="L38" s="316">
        <v>65.129000000000005</v>
      </c>
      <c r="M38" s="317">
        <v>0.38256647245916697</v>
      </c>
    </row>
    <row r="39" spans="2:13" ht="18" customHeight="1" x14ac:dyDescent="0.15">
      <c r="B39" s="318" t="s">
        <v>50</v>
      </c>
      <c r="C39" s="316">
        <v>19</v>
      </c>
      <c r="D39" s="316">
        <v>23.530999999999999</v>
      </c>
      <c r="E39" s="316">
        <v>0.14399999999999999</v>
      </c>
      <c r="F39" s="316">
        <v>0</v>
      </c>
      <c r="G39" s="316">
        <v>0</v>
      </c>
      <c r="H39" s="316">
        <v>23.675000000000001</v>
      </c>
      <c r="I39" s="316">
        <v>0</v>
      </c>
      <c r="J39" s="316">
        <v>11.430999999999999</v>
      </c>
      <c r="K39" s="316">
        <v>11.430999999999999</v>
      </c>
      <c r="L39" s="316">
        <v>35.106999999999999</v>
      </c>
      <c r="M39" s="317">
        <v>0.20621783151321182</v>
      </c>
    </row>
    <row r="40" spans="2:13" ht="18" customHeight="1" x14ac:dyDescent="0.15">
      <c r="B40" s="318" t="s">
        <v>51</v>
      </c>
      <c r="C40" s="316">
        <v>13</v>
      </c>
      <c r="D40" s="316">
        <v>1.7050000000000001</v>
      </c>
      <c r="E40" s="316">
        <v>15.007999999999999</v>
      </c>
      <c r="F40" s="316">
        <v>0</v>
      </c>
      <c r="G40" s="316">
        <v>0</v>
      </c>
      <c r="H40" s="316">
        <v>16.713000000000001</v>
      </c>
      <c r="I40" s="316">
        <v>0</v>
      </c>
      <c r="J40" s="316">
        <v>80.325999999999993</v>
      </c>
      <c r="K40" s="316">
        <v>80.325999999999993</v>
      </c>
      <c r="L40" s="316">
        <v>97.039000000000001</v>
      </c>
      <c r="M40" s="317">
        <v>0.57000518848692749</v>
      </c>
    </row>
    <row r="41" spans="2:13" ht="18" customHeight="1" x14ac:dyDescent="0.15">
      <c r="B41" s="318" t="s">
        <v>52</v>
      </c>
      <c r="C41" s="316">
        <v>8</v>
      </c>
      <c r="D41" s="316">
        <v>1.639</v>
      </c>
      <c r="E41" s="316">
        <v>0.442</v>
      </c>
      <c r="F41" s="316">
        <v>0</v>
      </c>
      <c r="G41" s="316">
        <v>0</v>
      </c>
      <c r="H41" s="316">
        <v>2.081</v>
      </c>
      <c r="I41" s="316">
        <v>0</v>
      </c>
      <c r="J41" s="316">
        <v>0</v>
      </c>
      <c r="K41" s="316">
        <v>0</v>
      </c>
      <c r="L41" s="316">
        <v>2.081</v>
      </c>
      <c r="M41" s="317">
        <v>1.2223753307858656E-2</v>
      </c>
    </row>
    <row r="42" spans="2:13" ht="18" customHeight="1" x14ac:dyDescent="0.15">
      <c r="B42" s="318" t="s">
        <v>53</v>
      </c>
      <c r="C42" s="316">
        <v>9</v>
      </c>
      <c r="D42" s="316">
        <v>1.0569999999999999</v>
      </c>
      <c r="E42" s="316">
        <v>2.3E-2</v>
      </c>
      <c r="F42" s="316">
        <v>0</v>
      </c>
      <c r="G42" s="316">
        <v>0</v>
      </c>
      <c r="H42" s="316">
        <v>1.079</v>
      </c>
      <c r="I42" s="316">
        <v>0</v>
      </c>
      <c r="J42" s="316">
        <v>0</v>
      </c>
      <c r="K42" s="316">
        <v>0</v>
      </c>
      <c r="L42" s="316">
        <v>1.079</v>
      </c>
      <c r="M42" s="317">
        <v>6.3380249010953817E-3</v>
      </c>
    </row>
    <row r="43" spans="2:13" ht="18" customHeight="1" x14ac:dyDescent="0.15">
      <c r="B43" s="318" t="s">
        <v>54</v>
      </c>
      <c r="C43" s="316">
        <v>6</v>
      </c>
      <c r="D43" s="316">
        <v>0.51900000000000002</v>
      </c>
      <c r="E43" s="316">
        <v>0</v>
      </c>
      <c r="F43" s="316">
        <v>0</v>
      </c>
      <c r="G43" s="316">
        <v>0</v>
      </c>
      <c r="H43" s="316">
        <v>0.51900000000000002</v>
      </c>
      <c r="I43" s="316">
        <v>0</v>
      </c>
      <c r="J43" s="316">
        <v>0.89100000000000001</v>
      </c>
      <c r="K43" s="316">
        <v>0.89100000000000001</v>
      </c>
      <c r="L43" s="316">
        <v>1.41</v>
      </c>
      <c r="M43" s="317">
        <v>8.282312428678858E-3</v>
      </c>
    </row>
    <row r="44" spans="2:13" ht="18" customHeight="1" x14ac:dyDescent="0.15">
      <c r="B44" s="318" t="s">
        <v>55</v>
      </c>
      <c r="C44" s="316">
        <v>4</v>
      </c>
      <c r="D44" s="316">
        <v>25</v>
      </c>
      <c r="E44" s="316">
        <v>0</v>
      </c>
      <c r="F44" s="316">
        <v>0</v>
      </c>
      <c r="G44" s="316">
        <v>0</v>
      </c>
      <c r="H44" s="316">
        <v>25</v>
      </c>
      <c r="I44" s="316">
        <v>0</v>
      </c>
      <c r="J44" s="316">
        <v>23.18</v>
      </c>
      <c r="K44" s="316">
        <v>23.18</v>
      </c>
      <c r="L44" s="316">
        <v>48.18</v>
      </c>
      <c r="M44" s="317">
        <v>0.28300837788209032</v>
      </c>
    </row>
    <row r="45" spans="2:13" ht="18" customHeight="1" x14ac:dyDescent="0.15">
      <c r="B45" s="318" t="s">
        <v>56</v>
      </c>
      <c r="C45" s="316">
        <v>6</v>
      </c>
      <c r="D45" s="316">
        <v>19.803000000000001</v>
      </c>
      <c r="E45" s="316">
        <v>0</v>
      </c>
      <c r="F45" s="316">
        <v>0</v>
      </c>
      <c r="G45" s="316">
        <v>0</v>
      </c>
      <c r="H45" s="316">
        <v>19.803000000000001</v>
      </c>
      <c r="I45" s="316">
        <v>0</v>
      </c>
      <c r="J45" s="316">
        <v>3.0009999999999999</v>
      </c>
      <c r="K45" s="316">
        <v>3.0009999999999999</v>
      </c>
      <c r="L45" s="316">
        <v>22.803999999999998</v>
      </c>
      <c r="M45" s="317">
        <v>0.13395025008765438</v>
      </c>
    </row>
    <row r="46" spans="2:13" ht="18" customHeight="1" x14ac:dyDescent="0.15">
      <c r="B46" s="318" t="s">
        <v>57</v>
      </c>
      <c r="C46" s="316">
        <v>5</v>
      </c>
      <c r="D46" s="316">
        <v>75.037999999999997</v>
      </c>
      <c r="E46" s="316">
        <v>6.0000000000000001E-3</v>
      </c>
      <c r="F46" s="316">
        <v>0</v>
      </c>
      <c r="G46" s="316">
        <v>0</v>
      </c>
      <c r="H46" s="316">
        <v>75.043999999999997</v>
      </c>
      <c r="I46" s="316">
        <v>0</v>
      </c>
      <c r="J46" s="316">
        <v>1307.9090000000001</v>
      </c>
      <c r="K46" s="316">
        <v>1307.9090000000001</v>
      </c>
      <c r="L46" s="316">
        <v>1382.953</v>
      </c>
      <c r="M46" s="317">
        <v>8.1234388795593713</v>
      </c>
    </row>
    <row r="47" spans="2:13" ht="18" customHeight="1" x14ac:dyDescent="0.15">
      <c r="B47" s="318" t="s">
        <v>58</v>
      </c>
      <c r="C47" s="316">
        <v>3</v>
      </c>
      <c r="D47" s="316">
        <v>25.143000000000001</v>
      </c>
      <c r="E47" s="316">
        <v>0</v>
      </c>
      <c r="F47" s="316">
        <v>0</v>
      </c>
      <c r="G47" s="316">
        <v>0</v>
      </c>
      <c r="H47" s="316">
        <v>25.143000000000001</v>
      </c>
      <c r="I47" s="316">
        <v>0</v>
      </c>
      <c r="J47" s="316">
        <v>22.797999999999998</v>
      </c>
      <c r="K47" s="316">
        <v>22.797999999999998</v>
      </c>
      <c r="L47" s="316">
        <v>47.94</v>
      </c>
      <c r="M47" s="317">
        <v>0.28159862257508117</v>
      </c>
    </row>
    <row r="48" spans="2:13" ht="18" customHeight="1" x14ac:dyDescent="0.15">
      <c r="B48" s="318" t="s">
        <v>59</v>
      </c>
      <c r="C48" s="316">
        <v>7</v>
      </c>
      <c r="D48" s="316">
        <v>19.933</v>
      </c>
      <c r="E48" s="316">
        <v>0.08</v>
      </c>
      <c r="F48" s="316">
        <v>0</v>
      </c>
      <c r="G48" s="316">
        <v>0</v>
      </c>
      <c r="H48" s="316">
        <v>20.013000000000002</v>
      </c>
      <c r="I48" s="316">
        <v>0</v>
      </c>
      <c r="J48" s="316">
        <v>2.169</v>
      </c>
      <c r="K48" s="316">
        <v>2.169</v>
      </c>
      <c r="L48" s="316">
        <v>22.181999999999999</v>
      </c>
      <c r="M48" s="317">
        <v>0.13029663425032229</v>
      </c>
    </row>
    <row r="49" spans="2:13" ht="18" customHeight="1" x14ac:dyDescent="0.15">
      <c r="B49" s="318" t="s">
        <v>60</v>
      </c>
      <c r="C49" s="316">
        <v>8</v>
      </c>
      <c r="D49" s="316">
        <v>1.633</v>
      </c>
      <c r="E49" s="316">
        <v>0</v>
      </c>
      <c r="F49" s="316">
        <v>0</v>
      </c>
      <c r="G49" s="316">
        <v>0</v>
      </c>
      <c r="H49" s="316">
        <v>1.633</v>
      </c>
      <c r="I49" s="316">
        <v>0</v>
      </c>
      <c r="J49" s="316">
        <v>0.87</v>
      </c>
      <c r="K49" s="316">
        <v>0.87</v>
      </c>
      <c r="L49" s="316">
        <v>2.5030000000000001</v>
      </c>
      <c r="M49" s="317">
        <v>1.4702573056016443E-2</v>
      </c>
    </row>
    <row r="50" spans="2:13" ht="18" customHeight="1" x14ac:dyDescent="0.15">
      <c r="B50" s="318" t="s">
        <v>61</v>
      </c>
      <c r="C50" s="316">
        <v>2</v>
      </c>
      <c r="D50" s="316">
        <v>2.8000000000000001E-2</v>
      </c>
      <c r="E50" s="316">
        <v>9.7520000000000007</v>
      </c>
      <c r="F50" s="316">
        <v>0</v>
      </c>
      <c r="G50" s="316">
        <v>0</v>
      </c>
      <c r="H50" s="316">
        <v>9.7799999999999994</v>
      </c>
      <c r="I50" s="316">
        <v>0</v>
      </c>
      <c r="J50" s="316">
        <v>39.15</v>
      </c>
      <c r="K50" s="316">
        <v>39.15</v>
      </c>
      <c r="L50" s="316">
        <v>48.93</v>
      </c>
      <c r="M50" s="317">
        <v>0.28741386321649404</v>
      </c>
    </row>
    <row r="51" spans="2:13" ht="18" customHeight="1" x14ac:dyDescent="0.15">
      <c r="B51" s="318" t="s">
        <v>62</v>
      </c>
      <c r="C51" s="316">
        <v>2</v>
      </c>
      <c r="D51" s="316">
        <v>0.24</v>
      </c>
      <c r="E51" s="316">
        <v>4.5999999999999999E-2</v>
      </c>
      <c r="F51" s="316">
        <v>0</v>
      </c>
      <c r="G51" s="316">
        <v>0</v>
      </c>
      <c r="H51" s="316">
        <v>0.28499999999999998</v>
      </c>
      <c r="I51" s="316">
        <v>0</v>
      </c>
      <c r="J51" s="316">
        <v>0</v>
      </c>
      <c r="K51" s="316">
        <v>0</v>
      </c>
      <c r="L51" s="316">
        <v>0.28499999999999998</v>
      </c>
      <c r="M51" s="317">
        <v>1.6740844270733861E-3</v>
      </c>
    </row>
    <row r="52" spans="2:13" ht="18" customHeight="1" x14ac:dyDescent="0.15">
      <c r="B52" s="318" t="s">
        <v>63</v>
      </c>
      <c r="C52" s="316">
        <v>7</v>
      </c>
      <c r="D52" s="316">
        <v>0.22500000000000001</v>
      </c>
      <c r="E52" s="316">
        <v>6.3010000000000002</v>
      </c>
      <c r="F52" s="316">
        <v>0</v>
      </c>
      <c r="G52" s="316">
        <v>0</v>
      </c>
      <c r="H52" s="316">
        <v>6.5259999999999998</v>
      </c>
      <c r="I52" s="316">
        <v>0</v>
      </c>
      <c r="J52" s="316">
        <v>41.7</v>
      </c>
      <c r="K52" s="316">
        <v>41.7</v>
      </c>
      <c r="L52" s="316">
        <v>48.225999999999999</v>
      </c>
      <c r="M52" s="317">
        <v>0.28327858098260045</v>
      </c>
    </row>
    <row r="53" spans="2:13" ht="18" customHeight="1" x14ac:dyDescent="0.15">
      <c r="B53" s="318" t="s">
        <v>64</v>
      </c>
      <c r="C53" s="316">
        <v>2</v>
      </c>
      <c r="D53" s="316">
        <v>0.20799999999999999</v>
      </c>
      <c r="E53" s="316">
        <v>0</v>
      </c>
      <c r="F53" s="316">
        <v>0</v>
      </c>
      <c r="G53" s="316">
        <v>0</v>
      </c>
      <c r="H53" s="316">
        <v>0.20799999999999999</v>
      </c>
      <c r="I53" s="316">
        <v>0</v>
      </c>
      <c r="J53" s="316">
        <v>2.2999999999999998</v>
      </c>
      <c r="K53" s="316">
        <v>2.2999999999999998</v>
      </c>
      <c r="L53" s="316">
        <v>2.508</v>
      </c>
      <c r="M53" s="317">
        <v>1.4731942958245798E-2</v>
      </c>
    </row>
    <row r="54" spans="2:13" ht="18" customHeight="1" x14ac:dyDescent="0.15">
      <c r="B54" s="318" t="s">
        <v>65</v>
      </c>
      <c r="C54" s="316">
        <v>2</v>
      </c>
      <c r="D54" s="316">
        <v>4.2999999999999997E-2</v>
      </c>
      <c r="E54" s="316">
        <v>0</v>
      </c>
      <c r="F54" s="316">
        <v>0</v>
      </c>
      <c r="G54" s="316">
        <v>0</v>
      </c>
      <c r="H54" s="316">
        <v>4.2999999999999997E-2</v>
      </c>
      <c r="I54" s="316">
        <v>0</v>
      </c>
      <c r="J54" s="316">
        <v>0</v>
      </c>
      <c r="K54" s="316">
        <v>0</v>
      </c>
      <c r="L54" s="316">
        <v>4.2999999999999997E-2</v>
      </c>
      <c r="M54" s="317">
        <v>2.525811591724758E-4</v>
      </c>
    </row>
    <row r="55" spans="2:13" ht="18" customHeight="1" x14ac:dyDescent="0.15">
      <c r="B55" s="318" t="s">
        <v>66</v>
      </c>
      <c r="C55" s="316">
        <v>4</v>
      </c>
      <c r="D55" s="316">
        <v>9.9700000000000006</v>
      </c>
      <c r="E55" s="316">
        <v>0</v>
      </c>
      <c r="F55" s="316">
        <v>0</v>
      </c>
      <c r="G55" s="316">
        <v>0</v>
      </c>
      <c r="H55" s="316">
        <v>9.9700000000000006</v>
      </c>
      <c r="I55" s="316">
        <v>0</v>
      </c>
      <c r="J55" s="316">
        <v>2.34</v>
      </c>
      <c r="K55" s="316">
        <v>2.34</v>
      </c>
      <c r="L55" s="316">
        <v>12.31</v>
      </c>
      <c r="M55" s="317">
        <v>7.2308699288678543E-2</v>
      </c>
    </row>
    <row r="56" spans="2:13" ht="18" customHeight="1" x14ac:dyDescent="0.15">
      <c r="B56" s="318" t="s">
        <v>67</v>
      </c>
      <c r="C56" s="316">
        <v>4</v>
      </c>
      <c r="D56" s="316">
        <v>0.127</v>
      </c>
      <c r="E56" s="316">
        <v>0</v>
      </c>
      <c r="F56" s="316">
        <v>0</v>
      </c>
      <c r="G56" s="316">
        <v>0</v>
      </c>
      <c r="H56" s="316">
        <v>0.127</v>
      </c>
      <c r="I56" s="316">
        <v>0</v>
      </c>
      <c r="J56" s="316">
        <v>0.629</v>
      </c>
      <c r="K56" s="316">
        <v>0.629</v>
      </c>
      <c r="L56" s="316">
        <v>0.75600000000000001</v>
      </c>
      <c r="M56" s="317">
        <v>4.4407292170788775E-3</v>
      </c>
    </row>
    <row r="57" spans="2:13" ht="18" customHeight="1" x14ac:dyDescent="0.15">
      <c r="B57" s="318" t="s">
        <v>68</v>
      </c>
      <c r="C57" s="316">
        <v>1</v>
      </c>
      <c r="D57" s="316">
        <v>0</v>
      </c>
      <c r="E57" s="316">
        <v>0</v>
      </c>
      <c r="F57" s="316">
        <v>0</v>
      </c>
      <c r="G57" s="316">
        <v>0</v>
      </c>
      <c r="H57" s="316">
        <v>0</v>
      </c>
      <c r="I57" s="316">
        <v>0</v>
      </c>
      <c r="J57" s="316">
        <v>0</v>
      </c>
      <c r="K57" s="316">
        <v>0</v>
      </c>
      <c r="L57" s="316">
        <v>0</v>
      </c>
      <c r="M57" s="317">
        <v>0</v>
      </c>
    </row>
    <row r="58" spans="2:13" ht="18" customHeight="1" thickBot="1" x14ac:dyDescent="0.2">
      <c r="B58" s="319" t="s">
        <v>69</v>
      </c>
      <c r="C58" s="320">
        <v>0</v>
      </c>
      <c r="D58" s="320">
        <v>0</v>
      </c>
      <c r="E58" s="320">
        <v>0</v>
      </c>
      <c r="F58" s="320">
        <v>0</v>
      </c>
      <c r="G58" s="320">
        <v>0</v>
      </c>
      <c r="H58" s="320">
        <v>0</v>
      </c>
      <c r="I58" s="320">
        <v>0</v>
      </c>
      <c r="J58" s="320">
        <v>0</v>
      </c>
      <c r="K58" s="320">
        <v>0</v>
      </c>
      <c r="L58" s="320">
        <v>0</v>
      </c>
      <c r="M58" s="321">
        <v>0</v>
      </c>
    </row>
    <row r="59" spans="2:13" ht="18" customHeight="1" thickTop="1" thickBot="1" x14ac:dyDescent="0.2">
      <c r="B59" s="322" t="s">
        <v>11</v>
      </c>
      <c r="C59" s="323">
        <v>1229</v>
      </c>
      <c r="D59" s="323">
        <v>4215.7129999999988</v>
      </c>
      <c r="E59" s="323">
        <v>299.27399999999994</v>
      </c>
      <c r="F59" s="323">
        <v>3.5000000000000003E-2</v>
      </c>
      <c r="G59" s="323">
        <v>0</v>
      </c>
      <c r="H59" s="323">
        <v>4515.0179999999991</v>
      </c>
      <c r="I59" s="323">
        <v>4.2109999999999994</v>
      </c>
      <c r="J59" s="323">
        <v>12505.003000000001</v>
      </c>
      <c r="K59" s="323">
        <v>12509.212000000001</v>
      </c>
      <c r="L59" s="323">
        <v>17024.231000000011</v>
      </c>
      <c r="M59" s="324">
        <v>99.999999999999929</v>
      </c>
    </row>
    <row r="60" spans="2:13" ht="18" customHeight="1" x14ac:dyDescent="0.15">
      <c r="B60" s="303" t="s">
        <v>686</v>
      </c>
    </row>
    <row r="61" spans="2:13" ht="18" customHeight="1" x14ac:dyDescent="0.15"/>
  </sheetData>
  <mergeCells count="5">
    <mergeCell ref="L3:M3"/>
    <mergeCell ref="B3:B4"/>
    <mergeCell ref="D3:H3"/>
    <mergeCell ref="C3:C4"/>
    <mergeCell ref="I3:K3"/>
  </mergeCells>
  <phoneticPr fontId="21"/>
  <pageMargins left="0.59055118110236227" right="0.59055118110236227" top="0.59055118110236227" bottom="0.59055118110236227" header="0.23622047244094491" footer="0.19685039370078741"/>
  <pageSetup paperSize="9" scale="7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0"/>
  <sheetViews>
    <sheetView topLeftCell="A11" zoomScaleNormal="100" zoomScaleSheetLayoutView="100" workbookViewId="0">
      <selection activeCell="D39" sqref="D39"/>
    </sheetView>
  </sheetViews>
  <sheetFormatPr defaultColWidth="9.875" defaultRowHeight="13.5" x14ac:dyDescent="0.15"/>
  <cols>
    <col min="1" max="1" width="9.875" style="283"/>
    <col min="2" max="2" width="9.875" style="283" customWidth="1"/>
    <col min="3" max="3" width="41.75" style="283" bestFit="1" customWidth="1"/>
    <col min="4" max="4" width="20" style="283" bestFit="1" customWidth="1"/>
    <col min="5" max="16384" width="9.875" style="283"/>
  </cols>
  <sheetData>
    <row r="1" spans="1:4" x14ac:dyDescent="0.15">
      <c r="A1" s="3" t="s">
        <v>687</v>
      </c>
      <c r="C1" s="1"/>
      <c r="D1" s="1"/>
    </row>
    <row r="2" spans="1:4" ht="15.75" customHeight="1" x14ac:dyDescent="0.15">
      <c r="A2" s="325" t="s">
        <v>80</v>
      </c>
      <c r="B2" s="325"/>
      <c r="C2" s="325"/>
      <c r="D2" s="325"/>
    </row>
    <row r="3" spans="1:4" ht="15.75" customHeight="1" x14ac:dyDescent="0.15">
      <c r="A3" s="325"/>
      <c r="B3" s="326" t="s">
        <v>16</v>
      </c>
      <c r="C3" s="326" t="s">
        <v>73</v>
      </c>
      <c r="D3" s="326" t="s">
        <v>74</v>
      </c>
    </row>
    <row r="4" spans="1:4" ht="15.75" customHeight="1" x14ac:dyDescent="0.15">
      <c r="A4" s="325"/>
      <c r="B4" s="327">
        <v>1</v>
      </c>
      <c r="C4" s="328" t="s">
        <v>688</v>
      </c>
      <c r="D4" s="329">
        <v>1240.377</v>
      </c>
    </row>
    <row r="5" spans="1:4" ht="15.75" customHeight="1" x14ac:dyDescent="0.15">
      <c r="A5" s="325"/>
      <c r="B5" s="327">
        <v>2</v>
      </c>
      <c r="C5" s="328" t="s">
        <v>689</v>
      </c>
      <c r="D5" s="329">
        <v>939.577</v>
      </c>
    </row>
    <row r="6" spans="1:4" ht="15.75" customHeight="1" x14ac:dyDescent="0.15">
      <c r="A6" s="325"/>
      <c r="B6" s="327">
        <v>3</v>
      </c>
      <c r="C6" s="328" t="s">
        <v>690</v>
      </c>
      <c r="D6" s="329">
        <v>536.71299999999997</v>
      </c>
    </row>
    <row r="7" spans="1:4" ht="15.75" customHeight="1" x14ac:dyDescent="0.15">
      <c r="A7" s="325"/>
      <c r="B7" s="327">
        <v>4</v>
      </c>
      <c r="C7" s="328" t="s">
        <v>691</v>
      </c>
      <c r="D7" s="329">
        <v>428.13499999999999</v>
      </c>
    </row>
    <row r="8" spans="1:4" ht="15.75" customHeight="1" x14ac:dyDescent="0.15">
      <c r="A8" s="325"/>
      <c r="B8" s="327">
        <v>5</v>
      </c>
      <c r="C8" s="328" t="s">
        <v>692</v>
      </c>
      <c r="D8" s="329">
        <v>322.96899999999999</v>
      </c>
    </row>
    <row r="9" spans="1:4" ht="15.75" customHeight="1" x14ac:dyDescent="0.15">
      <c r="A9" s="325"/>
      <c r="B9" s="327">
        <v>6</v>
      </c>
      <c r="C9" s="328" t="s">
        <v>693</v>
      </c>
      <c r="D9" s="329">
        <v>194.518</v>
      </c>
    </row>
    <row r="10" spans="1:4" ht="15.75" customHeight="1" x14ac:dyDescent="0.15">
      <c r="A10" s="325"/>
      <c r="B10" s="327">
        <v>7</v>
      </c>
      <c r="C10" s="328" t="s">
        <v>694</v>
      </c>
      <c r="D10" s="329">
        <v>139.208</v>
      </c>
    </row>
    <row r="11" spans="1:4" ht="15.75" customHeight="1" x14ac:dyDescent="0.15">
      <c r="A11" s="325"/>
      <c r="B11" s="327">
        <v>8</v>
      </c>
      <c r="C11" s="328" t="s">
        <v>695</v>
      </c>
      <c r="D11" s="329">
        <v>107.76900000000001</v>
      </c>
    </row>
    <row r="12" spans="1:4" ht="15.75" customHeight="1" x14ac:dyDescent="0.15">
      <c r="A12" s="325"/>
      <c r="B12" s="327">
        <v>9</v>
      </c>
      <c r="C12" s="328" t="s">
        <v>696</v>
      </c>
      <c r="D12" s="329">
        <v>103.483</v>
      </c>
    </row>
    <row r="13" spans="1:4" ht="15.75" customHeight="1" x14ac:dyDescent="0.15">
      <c r="A13" s="325"/>
      <c r="B13" s="327">
        <v>10</v>
      </c>
      <c r="C13" s="328" t="s">
        <v>697</v>
      </c>
      <c r="D13" s="329">
        <v>70.001999999999995</v>
      </c>
    </row>
    <row r="14" spans="1:4" ht="15.75" customHeight="1" x14ac:dyDescent="0.15">
      <c r="A14" s="325"/>
      <c r="B14" s="327"/>
      <c r="C14" s="328" t="s">
        <v>76</v>
      </c>
      <c r="D14" s="329">
        <v>432.26916999999997</v>
      </c>
    </row>
    <row r="15" spans="1:4" ht="15.75" customHeight="1" x14ac:dyDescent="0.15">
      <c r="A15" s="325"/>
      <c r="B15" s="327" t="s">
        <v>77</v>
      </c>
      <c r="C15" s="328"/>
      <c r="D15" s="329">
        <v>4515.0201699999998</v>
      </c>
    </row>
    <row r="16" spans="1:4" ht="15.75" customHeight="1" x14ac:dyDescent="0.15">
      <c r="A16" s="325"/>
      <c r="B16" s="325"/>
      <c r="C16" s="325"/>
      <c r="D16" s="330"/>
    </row>
    <row r="17" spans="1:4" ht="15.75" customHeight="1" x14ac:dyDescent="0.15">
      <c r="A17" s="325" t="s">
        <v>81</v>
      </c>
      <c r="B17" s="325"/>
      <c r="C17" s="325"/>
      <c r="D17" s="325"/>
    </row>
    <row r="18" spans="1:4" ht="15.75" customHeight="1" x14ac:dyDescent="0.15">
      <c r="A18" s="325"/>
      <c r="B18" s="326" t="s">
        <v>16</v>
      </c>
      <c r="C18" s="326" t="s">
        <v>73</v>
      </c>
      <c r="D18" s="326" t="s">
        <v>78</v>
      </c>
    </row>
    <row r="19" spans="1:4" ht="15.75" customHeight="1" x14ac:dyDescent="0.15">
      <c r="A19" s="325"/>
      <c r="B19" s="327">
        <v>1</v>
      </c>
      <c r="C19" s="328" t="s">
        <v>694</v>
      </c>
      <c r="D19" s="329">
        <v>2248.3829999999998</v>
      </c>
    </row>
    <row r="20" spans="1:4" ht="15.75" customHeight="1" x14ac:dyDescent="0.15">
      <c r="A20" s="325"/>
      <c r="B20" s="327">
        <v>2</v>
      </c>
      <c r="C20" s="328" t="s">
        <v>688</v>
      </c>
      <c r="D20" s="329">
        <v>1883.518</v>
      </c>
    </row>
    <row r="21" spans="1:4" ht="15.75" customHeight="1" x14ac:dyDescent="0.15">
      <c r="A21" s="325"/>
      <c r="B21" s="327">
        <v>3</v>
      </c>
      <c r="C21" s="328" t="s">
        <v>691</v>
      </c>
      <c r="D21" s="329">
        <v>791.44299999999998</v>
      </c>
    </row>
    <row r="22" spans="1:4" ht="15.75" customHeight="1" x14ac:dyDescent="0.15">
      <c r="A22" s="325"/>
      <c r="B22" s="327">
        <v>4</v>
      </c>
      <c r="C22" s="328" t="s">
        <v>693</v>
      </c>
      <c r="D22" s="329">
        <v>774.12699999999995</v>
      </c>
    </row>
    <row r="23" spans="1:4" ht="15.75" customHeight="1" x14ac:dyDescent="0.15">
      <c r="A23" s="325"/>
      <c r="B23" s="327">
        <v>5</v>
      </c>
      <c r="C23" s="328" t="s">
        <v>698</v>
      </c>
      <c r="D23" s="329">
        <v>680.88900000000001</v>
      </c>
    </row>
    <row r="24" spans="1:4" ht="15.75" customHeight="1" x14ac:dyDescent="0.15">
      <c r="A24" s="325"/>
      <c r="B24" s="327">
        <v>6</v>
      </c>
      <c r="C24" s="328" t="s">
        <v>699</v>
      </c>
      <c r="D24" s="329">
        <v>483.11</v>
      </c>
    </row>
    <row r="25" spans="1:4" ht="15.75" customHeight="1" x14ac:dyDescent="0.15">
      <c r="A25" s="325"/>
      <c r="B25" s="327">
        <v>7</v>
      </c>
      <c r="C25" s="328" t="s">
        <v>690</v>
      </c>
      <c r="D25" s="329">
        <v>467.46199999999999</v>
      </c>
    </row>
    <row r="26" spans="1:4" ht="15.75" customHeight="1" x14ac:dyDescent="0.15">
      <c r="A26" s="325"/>
      <c r="B26" s="327">
        <v>8</v>
      </c>
      <c r="C26" s="328" t="s">
        <v>692</v>
      </c>
      <c r="D26" s="329">
        <v>461.65699999999998</v>
      </c>
    </row>
    <row r="27" spans="1:4" ht="15.75" customHeight="1" x14ac:dyDescent="0.15">
      <c r="A27" s="325"/>
      <c r="B27" s="327">
        <v>9</v>
      </c>
      <c r="C27" s="328" t="s">
        <v>689</v>
      </c>
      <c r="D27" s="329">
        <v>456.63299999999998</v>
      </c>
    </row>
    <row r="28" spans="1:4" ht="15.75" customHeight="1" x14ac:dyDescent="0.15">
      <c r="A28" s="325"/>
      <c r="B28" s="327">
        <v>10</v>
      </c>
      <c r="C28" s="328" t="s">
        <v>700</v>
      </c>
      <c r="D28" s="329">
        <v>436.67200000000003</v>
      </c>
    </row>
    <row r="29" spans="1:4" ht="15.75" customHeight="1" x14ac:dyDescent="0.15">
      <c r="A29" s="325"/>
      <c r="B29" s="327"/>
      <c r="C29" s="328" t="s">
        <v>76</v>
      </c>
      <c r="D29" s="329">
        <v>3825.4335619999997</v>
      </c>
    </row>
    <row r="30" spans="1:4" ht="15.75" customHeight="1" x14ac:dyDescent="0.15">
      <c r="A30" s="325"/>
      <c r="B30" s="327" t="s">
        <v>77</v>
      </c>
      <c r="C30" s="328"/>
      <c r="D30" s="329">
        <v>12509.327562</v>
      </c>
    </row>
  </sheetData>
  <phoneticPr fontId="21"/>
  <pageMargins left="0.59055118110236227" right="0.59055118110236227" top="0.59055118110236227" bottom="0.59055118110236227"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K46"/>
  <sheetViews>
    <sheetView zoomScaleNormal="100" zoomScaleSheetLayoutView="90" workbookViewId="0">
      <pane xSplit="2" ySplit="6" topLeftCell="C31" activePane="bottomRight" state="frozen"/>
      <selection activeCell="D39" sqref="D39"/>
      <selection pane="topRight" activeCell="D39" sqref="D39"/>
      <selection pane="bottomLeft" activeCell="D39" sqref="D39"/>
      <selection pane="bottomRight" activeCell="D39" sqref="D39"/>
    </sheetView>
  </sheetViews>
  <sheetFormatPr defaultColWidth="9" defaultRowHeight="13.5" x14ac:dyDescent="0.15"/>
  <cols>
    <col min="1" max="1" width="1.875" customWidth="1"/>
    <col min="2" max="2" width="8" bestFit="1" customWidth="1"/>
    <col min="3" max="3" width="20.375" customWidth="1"/>
    <col min="4" max="4" width="10.625" customWidth="1"/>
    <col min="5" max="5" width="8.625" customWidth="1"/>
    <col min="6" max="6" width="10.625" customWidth="1"/>
    <col min="7" max="7" width="8.625" customWidth="1"/>
    <col min="8" max="8" width="10.625" customWidth="1"/>
    <col min="9" max="9" width="8.625" customWidth="1"/>
    <col min="10" max="10" width="10.625" customWidth="1"/>
    <col min="11" max="11" width="8.625" customWidth="1"/>
  </cols>
  <sheetData>
    <row r="1" spans="2:11" ht="23.25" customHeight="1" x14ac:dyDescent="0.15">
      <c r="B1" s="5" t="s">
        <v>82</v>
      </c>
      <c r="F1" s="6"/>
      <c r="G1" s="6"/>
    </row>
    <row r="2" spans="2:11" ht="21.75" customHeight="1" x14ac:dyDescent="0.15">
      <c r="B2" s="5" t="s">
        <v>83</v>
      </c>
    </row>
    <row r="3" spans="2:11" ht="21.75" customHeight="1" x14ac:dyDescent="0.15">
      <c r="B3" s="5"/>
      <c r="C3" s="7" t="s">
        <v>701</v>
      </c>
    </row>
    <row r="4" spans="2:11" ht="21.75" customHeight="1" x14ac:dyDescent="0.15">
      <c r="B4" s="393" t="s">
        <v>84</v>
      </c>
      <c r="C4" s="393"/>
      <c r="D4" s="392" t="s">
        <v>79</v>
      </c>
      <c r="E4" s="392"/>
      <c r="F4" s="392" t="s">
        <v>85</v>
      </c>
      <c r="G4" s="392"/>
      <c r="H4" s="392" t="s">
        <v>86</v>
      </c>
      <c r="I4" s="392"/>
      <c r="J4" s="392" t="s">
        <v>87</v>
      </c>
      <c r="K4" s="392"/>
    </row>
    <row r="5" spans="2:11" ht="45" customHeight="1" x14ac:dyDescent="0.15">
      <c r="B5" s="393" t="s">
        <v>88</v>
      </c>
      <c r="C5" s="395" t="s">
        <v>89</v>
      </c>
      <c r="D5" s="332" t="s">
        <v>90</v>
      </c>
      <c r="E5" s="332" t="s">
        <v>91</v>
      </c>
      <c r="F5" s="332" t="s">
        <v>90</v>
      </c>
      <c r="G5" s="332" t="s">
        <v>92</v>
      </c>
      <c r="H5" s="332" t="s">
        <v>90</v>
      </c>
      <c r="I5" s="332" t="s">
        <v>93</v>
      </c>
      <c r="J5" s="332" t="s">
        <v>90</v>
      </c>
      <c r="K5" s="332" t="s">
        <v>94</v>
      </c>
    </row>
    <row r="6" spans="2:11" ht="19.5" customHeight="1" x14ac:dyDescent="0.15">
      <c r="B6" s="394"/>
      <c r="C6" s="394"/>
      <c r="D6" s="395" t="s">
        <v>95</v>
      </c>
      <c r="E6" s="395"/>
      <c r="F6" s="395" t="s">
        <v>95</v>
      </c>
      <c r="G6" s="395"/>
      <c r="H6" s="395" t="s">
        <v>95</v>
      </c>
      <c r="I6" s="395"/>
      <c r="J6" s="395" t="s">
        <v>95</v>
      </c>
      <c r="K6" s="395"/>
    </row>
    <row r="7" spans="2:11" ht="18" customHeight="1" x14ac:dyDescent="0.15">
      <c r="B7" s="396" t="s">
        <v>96</v>
      </c>
      <c r="C7" s="334" t="s">
        <v>97</v>
      </c>
      <c r="D7" s="333">
        <v>0.36</v>
      </c>
      <c r="E7" s="333" t="s">
        <v>702</v>
      </c>
      <c r="F7" s="335">
        <v>0.02</v>
      </c>
      <c r="G7" s="333" t="s">
        <v>702</v>
      </c>
      <c r="H7" s="333">
        <v>1.9E-2</v>
      </c>
      <c r="I7" s="333" t="s">
        <v>702</v>
      </c>
      <c r="J7" s="333">
        <v>0.44</v>
      </c>
      <c r="K7" s="333" t="s">
        <v>702</v>
      </c>
    </row>
    <row r="8" spans="2:11" ht="18" customHeight="1" x14ac:dyDescent="0.15">
      <c r="B8" s="396"/>
      <c r="C8" s="334" t="s">
        <v>98</v>
      </c>
      <c r="D8" s="333">
        <v>0.57999999999999996</v>
      </c>
      <c r="E8" s="333" t="s">
        <v>702</v>
      </c>
      <c r="F8" s="333">
        <v>0.12</v>
      </c>
      <c r="G8" s="333" t="s">
        <v>702</v>
      </c>
      <c r="H8" s="333">
        <v>5.6000000000000001E-2</v>
      </c>
      <c r="I8" s="333" t="s">
        <v>702</v>
      </c>
      <c r="J8" s="333">
        <v>0.83</v>
      </c>
      <c r="K8" s="333" t="s">
        <v>702</v>
      </c>
    </row>
    <row r="9" spans="2:11" ht="18" customHeight="1" x14ac:dyDescent="0.15">
      <c r="B9" s="396"/>
      <c r="C9" s="334" t="s">
        <v>99</v>
      </c>
      <c r="D9" s="336">
        <v>0.61</v>
      </c>
      <c r="E9" s="333" t="s">
        <v>702</v>
      </c>
      <c r="F9" s="336">
        <v>0.1</v>
      </c>
      <c r="G9" s="333" t="s">
        <v>702</v>
      </c>
      <c r="H9" s="333">
        <v>3.1E-2</v>
      </c>
      <c r="I9" s="333" t="s">
        <v>702</v>
      </c>
      <c r="J9" s="333">
        <v>0.62</v>
      </c>
      <c r="K9" s="333" t="s">
        <v>702</v>
      </c>
    </row>
    <row r="10" spans="2:11" ht="18" customHeight="1" x14ac:dyDescent="0.15">
      <c r="B10" s="396"/>
      <c r="C10" s="334" t="s">
        <v>100</v>
      </c>
      <c r="D10" s="333">
        <v>0.44</v>
      </c>
      <c r="E10" s="333" t="s">
        <v>702</v>
      </c>
      <c r="F10" s="333">
        <v>4.7E-2</v>
      </c>
      <c r="G10" s="333" t="s">
        <v>702</v>
      </c>
      <c r="H10" s="333">
        <v>2.5999999999999999E-2</v>
      </c>
      <c r="I10" s="333" t="s">
        <v>702</v>
      </c>
      <c r="J10" s="333">
        <v>0.47</v>
      </c>
      <c r="K10" s="333" t="s">
        <v>702</v>
      </c>
    </row>
    <row r="11" spans="2:11" ht="19.5" customHeight="1" x14ac:dyDescent="0.15">
      <c r="B11" s="396"/>
      <c r="C11" s="334" t="s">
        <v>101</v>
      </c>
      <c r="D11" s="333">
        <v>0.38</v>
      </c>
      <c r="E11" s="333" t="s">
        <v>702</v>
      </c>
      <c r="F11" s="333">
        <v>6.0999999999999999E-2</v>
      </c>
      <c r="G11" s="333" t="s">
        <v>702</v>
      </c>
      <c r="H11" s="333">
        <v>2.8000000000000001E-2</v>
      </c>
      <c r="I11" s="333" t="s">
        <v>702</v>
      </c>
      <c r="J11" s="333">
        <v>0.47</v>
      </c>
      <c r="K11" s="333" t="s">
        <v>702</v>
      </c>
    </row>
    <row r="12" spans="2:11" ht="19.5" customHeight="1" x14ac:dyDescent="0.15">
      <c r="B12" s="396"/>
      <c r="C12" s="334" t="s">
        <v>102</v>
      </c>
      <c r="D12" s="333">
        <v>1.7</v>
      </c>
      <c r="E12" s="333" t="s">
        <v>702</v>
      </c>
      <c r="F12" s="336">
        <v>0.26</v>
      </c>
      <c r="G12" s="333" t="s">
        <v>702</v>
      </c>
      <c r="H12" s="333">
        <v>6.6000000000000003E-2</v>
      </c>
      <c r="I12" s="333" t="s">
        <v>702</v>
      </c>
      <c r="J12" s="333">
        <v>0.94</v>
      </c>
      <c r="K12" s="333" t="s">
        <v>702</v>
      </c>
    </row>
    <row r="13" spans="2:11" ht="19.5" customHeight="1" x14ac:dyDescent="0.15">
      <c r="B13" s="396"/>
      <c r="C13" s="334" t="s">
        <v>103</v>
      </c>
      <c r="D13" s="333">
        <v>1.5</v>
      </c>
      <c r="E13" s="333" t="s">
        <v>702</v>
      </c>
      <c r="F13" s="333">
        <v>0.12</v>
      </c>
      <c r="G13" s="333" t="s">
        <v>702</v>
      </c>
      <c r="H13" s="333">
        <v>4.4999999999999998E-2</v>
      </c>
      <c r="I13" s="333" t="s">
        <v>702</v>
      </c>
      <c r="J13" s="333">
        <v>0.92</v>
      </c>
      <c r="K13" s="333" t="s">
        <v>702</v>
      </c>
    </row>
    <row r="14" spans="2:11" ht="19.5" customHeight="1" x14ac:dyDescent="0.15">
      <c r="B14" s="396"/>
      <c r="C14" s="334" t="s">
        <v>104</v>
      </c>
      <c r="D14" s="333">
        <v>0.63</v>
      </c>
      <c r="E14" s="333" t="s">
        <v>702</v>
      </c>
      <c r="F14" s="333">
        <v>2.8000000000000001E-2</v>
      </c>
      <c r="G14" s="333" t="s">
        <v>702</v>
      </c>
      <c r="H14" s="333">
        <v>1.9E-2</v>
      </c>
      <c r="I14" s="333" t="s">
        <v>702</v>
      </c>
      <c r="J14" s="333">
        <v>0.66</v>
      </c>
      <c r="K14" s="333" t="s">
        <v>702</v>
      </c>
    </row>
    <row r="15" spans="2:11" ht="18" customHeight="1" x14ac:dyDescent="0.15">
      <c r="B15" s="396"/>
      <c r="C15" s="334" t="s">
        <v>105</v>
      </c>
      <c r="D15" s="336">
        <v>0.72</v>
      </c>
      <c r="E15" s="333" t="s">
        <v>702</v>
      </c>
      <c r="F15" s="336">
        <v>0.2</v>
      </c>
      <c r="G15" s="333" t="s">
        <v>702</v>
      </c>
      <c r="H15" s="333">
        <v>6.3E-2</v>
      </c>
      <c r="I15" s="333" t="s">
        <v>702</v>
      </c>
      <c r="J15" s="333">
        <v>3.5</v>
      </c>
      <c r="K15" s="333" t="s">
        <v>702</v>
      </c>
    </row>
    <row r="16" spans="2:11" ht="20.25" customHeight="1" x14ac:dyDescent="0.15">
      <c r="B16" s="397" t="s">
        <v>106</v>
      </c>
      <c r="C16" s="334" t="s">
        <v>107</v>
      </c>
      <c r="D16" s="333">
        <v>0.75</v>
      </c>
      <c r="E16" s="333" t="s">
        <v>702</v>
      </c>
      <c r="F16" s="338">
        <v>0.22</v>
      </c>
      <c r="G16" s="333" t="s">
        <v>702</v>
      </c>
      <c r="H16" s="335">
        <v>5.2999999999999999E-2</v>
      </c>
      <c r="I16" s="333" t="s">
        <v>702</v>
      </c>
      <c r="J16" s="333">
        <v>1.6</v>
      </c>
      <c r="K16" s="333" t="s">
        <v>702</v>
      </c>
    </row>
    <row r="17" spans="2:11" ht="20.25" customHeight="1" x14ac:dyDescent="0.15">
      <c r="B17" s="397"/>
      <c r="C17" s="334" t="s">
        <v>108</v>
      </c>
      <c r="D17" s="333">
        <v>0.44</v>
      </c>
      <c r="E17" s="333" t="s">
        <v>702</v>
      </c>
      <c r="F17" s="338">
        <v>2.4E-2</v>
      </c>
      <c r="G17" s="333" t="s">
        <v>702</v>
      </c>
      <c r="H17" s="333">
        <v>2.7E-2</v>
      </c>
      <c r="I17" s="333" t="s">
        <v>702</v>
      </c>
      <c r="J17" s="336">
        <v>0.78</v>
      </c>
      <c r="K17" s="333" t="s">
        <v>702</v>
      </c>
    </row>
    <row r="18" spans="2:11" ht="20.25" customHeight="1" x14ac:dyDescent="0.15">
      <c r="B18" s="397"/>
      <c r="C18" s="334" t="s">
        <v>109</v>
      </c>
      <c r="D18" s="333">
        <v>0.81</v>
      </c>
      <c r="E18" s="333" t="s">
        <v>702</v>
      </c>
      <c r="F18" s="338">
        <v>5.8999999999999997E-2</v>
      </c>
      <c r="G18" s="333" t="s">
        <v>702</v>
      </c>
      <c r="H18" s="333">
        <v>3.3000000000000002E-2</v>
      </c>
      <c r="I18" s="333" t="s">
        <v>702</v>
      </c>
      <c r="J18" s="333">
        <v>0.92</v>
      </c>
      <c r="K18" s="333" t="s">
        <v>702</v>
      </c>
    </row>
    <row r="19" spans="2:11" ht="19.5" customHeight="1" x14ac:dyDescent="0.15">
      <c r="B19" s="397"/>
      <c r="C19" s="334" t="s">
        <v>110</v>
      </c>
      <c r="D19" s="339">
        <v>1.1000000000000001</v>
      </c>
      <c r="E19" s="333" t="s">
        <v>702</v>
      </c>
      <c r="F19" s="338">
        <v>8.2000000000000003E-2</v>
      </c>
      <c r="G19" s="333" t="s">
        <v>702</v>
      </c>
      <c r="H19" s="335">
        <v>3.9E-2</v>
      </c>
      <c r="I19" s="333" t="s">
        <v>702</v>
      </c>
      <c r="J19" s="336">
        <v>0.92</v>
      </c>
      <c r="K19" s="333" t="s">
        <v>702</v>
      </c>
    </row>
    <row r="20" spans="2:11" ht="19.5" customHeight="1" x14ac:dyDescent="0.15">
      <c r="B20" s="397"/>
      <c r="C20" s="334" t="s">
        <v>111</v>
      </c>
      <c r="D20" s="333">
        <v>0.82</v>
      </c>
      <c r="E20" s="333" t="s">
        <v>702</v>
      </c>
      <c r="F20" s="338">
        <v>0.22</v>
      </c>
      <c r="G20" s="333" t="s">
        <v>702</v>
      </c>
      <c r="H20" s="335">
        <v>7.3999999999999996E-2</v>
      </c>
      <c r="I20" s="333" t="s">
        <v>702</v>
      </c>
      <c r="J20" s="333">
        <v>0.98</v>
      </c>
      <c r="K20" s="333" t="s">
        <v>702</v>
      </c>
    </row>
    <row r="21" spans="2:11" ht="19.5" customHeight="1" x14ac:dyDescent="0.15">
      <c r="B21" s="397"/>
      <c r="C21" s="334" t="s">
        <v>112</v>
      </c>
      <c r="D21" s="333">
        <v>0.79</v>
      </c>
      <c r="E21" s="333" t="s">
        <v>702</v>
      </c>
      <c r="F21" s="340">
        <v>0.26</v>
      </c>
      <c r="G21" s="333" t="s">
        <v>702</v>
      </c>
      <c r="H21" s="333">
        <v>5.0999999999999997E-2</v>
      </c>
      <c r="I21" s="333" t="s">
        <v>702</v>
      </c>
      <c r="J21" s="333">
        <v>1.1000000000000001</v>
      </c>
      <c r="K21" s="333" t="s">
        <v>702</v>
      </c>
    </row>
    <row r="22" spans="2:11" ht="21" customHeight="1" x14ac:dyDescent="0.15">
      <c r="B22" s="397" t="s">
        <v>113</v>
      </c>
      <c r="C22" s="334" t="s">
        <v>114</v>
      </c>
      <c r="D22" s="339">
        <v>1.2</v>
      </c>
      <c r="E22" s="333" t="s">
        <v>702</v>
      </c>
      <c r="F22" s="333">
        <v>0.97</v>
      </c>
      <c r="G22" s="333" t="s">
        <v>702</v>
      </c>
      <c r="H22" s="333">
        <v>0.22</v>
      </c>
      <c r="I22" s="333" t="s">
        <v>702</v>
      </c>
      <c r="J22" s="333">
        <v>2.2000000000000002</v>
      </c>
      <c r="K22" s="333" t="s">
        <v>702</v>
      </c>
    </row>
    <row r="23" spans="2:11" ht="21.75" customHeight="1" x14ac:dyDescent="0.15">
      <c r="B23" s="397"/>
      <c r="C23" s="334" t="s">
        <v>115</v>
      </c>
      <c r="D23" s="336" t="s">
        <v>116</v>
      </c>
      <c r="E23" s="333" t="s">
        <v>116</v>
      </c>
      <c r="F23" s="341" t="s">
        <v>116</v>
      </c>
      <c r="G23" s="333" t="s">
        <v>116</v>
      </c>
      <c r="H23" s="341" t="s">
        <v>116</v>
      </c>
      <c r="I23" s="333" t="s">
        <v>116</v>
      </c>
      <c r="J23" s="339">
        <v>2.1</v>
      </c>
      <c r="K23" s="333" t="s">
        <v>702</v>
      </c>
    </row>
    <row r="24" spans="2:11" ht="20.25" customHeight="1" x14ac:dyDescent="0.15">
      <c r="B24" s="397"/>
      <c r="C24" s="334" t="s">
        <v>117</v>
      </c>
      <c r="D24" s="339">
        <v>1.3</v>
      </c>
      <c r="E24" s="333" t="s">
        <v>702</v>
      </c>
      <c r="F24" s="341" t="s">
        <v>116</v>
      </c>
      <c r="G24" s="333" t="s">
        <v>116</v>
      </c>
      <c r="H24" s="341" t="s">
        <v>116</v>
      </c>
      <c r="I24" s="333" t="s">
        <v>116</v>
      </c>
      <c r="J24" s="342" t="s">
        <v>116</v>
      </c>
      <c r="K24" s="333" t="s">
        <v>116</v>
      </c>
    </row>
    <row r="25" spans="2:11" ht="20.25" customHeight="1" x14ac:dyDescent="0.15">
      <c r="B25" s="337" t="s">
        <v>118</v>
      </c>
      <c r="C25" s="334" t="s">
        <v>119</v>
      </c>
      <c r="D25" s="336">
        <v>0.7</v>
      </c>
      <c r="E25" s="333" t="s">
        <v>702</v>
      </c>
      <c r="F25" s="333">
        <v>0.47</v>
      </c>
      <c r="G25" s="333" t="s">
        <v>702</v>
      </c>
      <c r="H25" s="333">
        <v>8.5000000000000006E-2</v>
      </c>
      <c r="I25" s="333" t="s">
        <v>702</v>
      </c>
      <c r="J25" s="333">
        <v>1.1000000000000001</v>
      </c>
      <c r="K25" s="333" t="s">
        <v>702</v>
      </c>
    </row>
    <row r="26" spans="2:11" ht="20.25" customHeight="1" x14ac:dyDescent="0.15">
      <c r="B26" s="396" t="s">
        <v>120</v>
      </c>
      <c r="C26" s="343" t="s">
        <v>121</v>
      </c>
      <c r="D26" s="339">
        <v>1</v>
      </c>
      <c r="E26" s="333" t="s">
        <v>702</v>
      </c>
      <c r="F26" s="333">
        <v>0.34</v>
      </c>
      <c r="G26" s="333" t="s">
        <v>702</v>
      </c>
      <c r="H26" s="333">
        <v>6.5000000000000002E-2</v>
      </c>
      <c r="I26" s="333" t="s">
        <v>702</v>
      </c>
      <c r="J26" s="333">
        <v>1.6</v>
      </c>
      <c r="K26" s="333" t="s">
        <v>702</v>
      </c>
    </row>
    <row r="27" spans="2:11" ht="21.75" customHeight="1" x14ac:dyDescent="0.15">
      <c r="B27" s="396"/>
      <c r="C27" s="343" t="s">
        <v>122</v>
      </c>
      <c r="D27" s="333">
        <v>1.2</v>
      </c>
      <c r="E27" s="333" t="s">
        <v>702</v>
      </c>
      <c r="F27" s="333" t="s">
        <v>116</v>
      </c>
      <c r="G27" s="333" t="s">
        <v>116</v>
      </c>
      <c r="H27" s="333" t="s">
        <v>116</v>
      </c>
      <c r="I27" s="333" t="s">
        <v>116</v>
      </c>
      <c r="J27" s="333" t="s">
        <v>116</v>
      </c>
      <c r="K27" s="333" t="s">
        <v>116</v>
      </c>
    </row>
    <row r="28" spans="2:11" ht="18" customHeight="1" x14ac:dyDescent="0.15">
      <c r="B28" s="396" t="s">
        <v>123</v>
      </c>
      <c r="C28" s="343" t="s">
        <v>124</v>
      </c>
      <c r="D28" s="333">
        <v>0.98</v>
      </c>
      <c r="E28" s="333" t="s">
        <v>702</v>
      </c>
      <c r="F28" s="333">
        <v>1.2</v>
      </c>
      <c r="G28" s="333" t="s">
        <v>702</v>
      </c>
      <c r="H28" s="333">
        <v>0.13</v>
      </c>
      <c r="I28" s="333" t="s">
        <v>702</v>
      </c>
      <c r="J28" s="333">
        <v>2.2999999999999998</v>
      </c>
      <c r="K28" s="333" t="s">
        <v>702</v>
      </c>
    </row>
    <row r="29" spans="2:11" ht="20.25" customHeight="1" x14ac:dyDescent="0.15">
      <c r="B29" s="396"/>
      <c r="C29" s="343" t="s">
        <v>125</v>
      </c>
      <c r="D29" s="333">
        <v>0.95</v>
      </c>
      <c r="E29" s="333" t="s">
        <v>702</v>
      </c>
      <c r="F29" s="333">
        <v>0.78</v>
      </c>
      <c r="G29" s="333" t="s">
        <v>702</v>
      </c>
      <c r="H29" s="333">
        <v>0.19</v>
      </c>
      <c r="I29" s="333" t="s">
        <v>702</v>
      </c>
      <c r="J29" s="333">
        <v>2.5</v>
      </c>
      <c r="K29" s="333" t="s">
        <v>702</v>
      </c>
    </row>
    <row r="30" spans="2:11" ht="21" customHeight="1" x14ac:dyDescent="0.15">
      <c r="B30" s="396"/>
      <c r="C30" s="343" t="s">
        <v>126</v>
      </c>
      <c r="D30" s="336">
        <v>0.93</v>
      </c>
      <c r="E30" s="333" t="s">
        <v>702</v>
      </c>
      <c r="F30" s="336">
        <v>0.5</v>
      </c>
      <c r="G30" s="333" t="s">
        <v>702</v>
      </c>
      <c r="H30" s="333">
        <v>0.12</v>
      </c>
      <c r="I30" s="333" t="s">
        <v>702</v>
      </c>
      <c r="J30" s="333">
        <v>1.5</v>
      </c>
      <c r="K30" s="333" t="s">
        <v>702</v>
      </c>
    </row>
    <row r="31" spans="2:11" ht="18" customHeight="1" x14ac:dyDescent="0.15">
      <c r="B31" s="396"/>
      <c r="C31" s="343" t="s">
        <v>127</v>
      </c>
      <c r="D31" s="333">
        <v>1.1000000000000001</v>
      </c>
      <c r="E31" s="333" t="s">
        <v>702</v>
      </c>
      <c r="F31" s="333" t="s">
        <v>116</v>
      </c>
      <c r="G31" s="333" t="s">
        <v>116</v>
      </c>
      <c r="H31" s="333" t="s">
        <v>116</v>
      </c>
      <c r="I31" s="333" t="s">
        <v>116</v>
      </c>
      <c r="J31" s="333" t="s">
        <v>116</v>
      </c>
      <c r="K31" s="333" t="s">
        <v>116</v>
      </c>
    </row>
    <row r="32" spans="2:11" ht="20.85" customHeight="1" x14ac:dyDescent="0.15">
      <c r="B32" s="396" t="s">
        <v>128</v>
      </c>
      <c r="C32" s="343" t="s">
        <v>129</v>
      </c>
      <c r="D32" s="339">
        <v>1.4</v>
      </c>
      <c r="E32" s="333" t="s">
        <v>702</v>
      </c>
      <c r="F32" s="336">
        <v>0.3</v>
      </c>
      <c r="G32" s="333" t="s">
        <v>702</v>
      </c>
      <c r="H32" s="333">
        <v>0.11</v>
      </c>
      <c r="I32" s="333" t="s">
        <v>702</v>
      </c>
      <c r="J32" s="333">
        <v>1.5</v>
      </c>
      <c r="K32" s="333" t="s">
        <v>702</v>
      </c>
    </row>
    <row r="33" spans="2:11" ht="20.85" customHeight="1" x14ac:dyDescent="0.15">
      <c r="B33" s="396"/>
      <c r="C33" s="343" t="s">
        <v>130</v>
      </c>
      <c r="D33" s="333">
        <v>1.2</v>
      </c>
      <c r="E33" s="333" t="s">
        <v>702</v>
      </c>
      <c r="F33" s="333">
        <v>0.27</v>
      </c>
      <c r="G33" s="333" t="s">
        <v>702</v>
      </c>
      <c r="H33" s="333">
        <v>9.4E-2</v>
      </c>
      <c r="I33" s="333" t="s">
        <v>702</v>
      </c>
      <c r="J33" s="339">
        <v>2.4</v>
      </c>
      <c r="K33" s="333" t="s">
        <v>702</v>
      </c>
    </row>
    <row r="34" spans="2:11" ht="20.85" customHeight="1" x14ac:dyDescent="0.15">
      <c r="B34" s="396"/>
      <c r="C34" s="343" t="s">
        <v>131</v>
      </c>
      <c r="D34" s="339">
        <v>1.4</v>
      </c>
      <c r="E34" s="333" t="s">
        <v>702</v>
      </c>
      <c r="F34" s="336">
        <v>0.3</v>
      </c>
      <c r="G34" s="333" t="s">
        <v>702</v>
      </c>
      <c r="H34" s="333">
        <v>0.11</v>
      </c>
      <c r="I34" s="333" t="s">
        <v>702</v>
      </c>
      <c r="J34" s="333">
        <v>2.2999999999999998</v>
      </c>
      <c r="K34" s="333" t="s">
        <v>702</v>
      </c>
    </row>
    <row r="35" spans="2:11" ht="20.85" customHeight="1" x14ac:dyDescent="0.15">
      <c r="B35" s="396"/>
      <c r="C35" s="343" t="s">
        <v>132</v>
      </c>
      <c r="D35" s="339">
        <v>1.4</v>
      </c>
      <c r="E35" s="333" t="s">
        <v>702</v>
      </c>
      <c r="F35" s="336">
        <v>0.37</v>
      </c>
      <c r="G35" s="333" t="s">
        <v>702</v>
      </c>
      <c r="H35" s="333">
        <v>0.11</v>
      </c>
      <c r="I35" s="333" t="s">
        <v>702</v>
      </c>
      <c r="J35" s="333">
        <v>3.3</v>
      </c>
      <c r="K35" s="333" t="s">
        <v>702</v>
      </c>
    </row>
    <row r="36" spans="2:11" ht="20.85" customHeight="1" x14ac:dyDescent="0.15">
      <c r="B36" s="396"/>
      <c r="C36" s="334" t="s">
        <v>133</v>
      </c>
      <c r="D36" s="333">
        <v>1.3</v>
      </c>
      <c r="E36" s="333" t="s">
        <v>702</v>
      </c>
      <c r="F36" s="333">
        <v>0.24</v>
      </c>
      <c r="G36" s="333" t="s">
        <v>702</v>
      </c>
      <c r="H36" s="335">
        <v>8.1000000000000003E-2</v>
      </c>
      <c r="I36" s="333" t="s">
        <v>702</v>
      </c>
      <c r="J36" s="339">
        <v>3</v>
      </c>
      <c r="K36" s="333" t="s">
        <v>702</v>
      </c>
    </row>
    <row r="37" spans="2:11" ht="20.85" customHeight="1" x14ac:dyDescent="0.15">
      <c r="B37" s="397" t="s">
        <v>134</v>
      </c>
      <c r="C37" s="334" t="s">
        <v>135</v>
      </c>
      <c r="D37" s="333">
        <v>0.84</v>
      </c>
      <c r="E37" s="333" t="s">
        <v>702</v>
      </c>
      <c r="F37" s="339">
        <v>1.1000000000000001</v>
      </c>
      <c r="G37" s="333" t="s">
        <v>702</v>
      </c>
      <c r="H37" s="333">
        <v>0.31</v>
      </c>
      <c r="I37" s="333" t="s">
        <v>702</v>
      </c>
      <c r="J37" s="333">
        <v>1.1000000000000001</v>
      </c>
      <c r="K37" s="333" t="s">
        <v>702</v>
      </c>
    </row>
    <row r="38" spans="2:11" ht="20.85" customHeight="1" x14ac:dyDescent="0.15">
      <c r="B38" s="397"/>
      <c r="C38" s="334" t="s">
        <v>136</v>
      </c>
      <c r="D38" s="333">
        <v>0.63</v>
      </c>
      <c r="E38" s="333" t="s">
        <v>702</v>
      </c>
      <c r="F38" s="333">
        <v>8.7999999999999995E-2</v>
      </c>
      <c r="G38" s="333" t="s">
        <v>702</v>
      </c>
      <c r="H38" s="335">
        <v>3.7999999999999999E-2</v>
      </c>
      <c r="I38" s="333" t="s">
        <v>702</v>
      </c>
      <c r="J38" s="333">
        <v>0.95</v>
      </c>
      <c r="K38" s="333" t="s">
        <v>702</v>
      </c>
    </row>
    <row r="39" spans="2:11" ht="20.85" customHeight="1" x14ac:dyDescent="0.15">
      <c r="B39" s="397"/>
      <c r="C39" s="334" t="s">
        <v>137</v>
      </c>
      <c r="D39" s="333">
        <v>1.1000000000000001</v>
      </c>
      <c r="E39" s="333" t="s">
        <v>702</v>
      </c>
      <c r="F39" s="333">
        <v>0.23</v>
      </c>
      <c r="G39" s="333" t="s">
        <v>702</v>
      </c>
      <c r="H39" s="335">
        <v>7.1999999999999995E-2</v>
      </c>
      <c r="I39" s="333" t="s">
        <v>702</v>
      </c>
      <c r="J39" s="333">
        <v>0.85</v>
      </c>
      <c r="K39" s="333" t="s">
        <v>702</v>
      </c>
    </row>
    <row r="40" spans="2:11" ht="20.85" customHeight="1" x14ac:dyDescent="0.15">
      <c r="B40" s="397"/>
      <c r="C40" s="334" t="s">
        <v>138</v>
      </c>
      <c r="D40" s="333">
        <v>0.66</v>
      </c>
      <c r="E40" s="333" t="s">
        <v>702</v>
      </c>
      <c r="F40" s="335">
        <v>9.0999999999999998E-2</v>
      </c>
      <c r="G40" s="333" t="s">
        <v>702</v>
      </c>
      <c r="H40" s="333">
        <v>4.4999999999999998E-2</v>
      </c>
      <c r="I40" s="333" t="s">
        <v>702</v>
      </c>
      <c r="J40" s="333">
        <v>1.2</v>
      </c>
      <c r="K40" s="333" t="s">
        <v>702</v>
      </c>
    </row>
    <row r="41" spans="2:11" ht="20.85" customHeight="1" x14ac:dyDescent="0.15">
      <c r="B41" s="337" t="s">
        <v>139</v>
      </c>
      <c r="C41" s="334" t="s">
        <v>140</v>
      </c>
      <c r="D41" s="333">
        <v>0.67</v>
      </c>
      <c r="E41" s="333" t="s">
        <v>702</v>
      </c>
      <c r="F41" s="341" t="s">
        <v>116</v>
      </c>
      <c r="G41" s="333" t="s">
        <v>116</v>
      </c>
      <c r="H41" s="341" t="s">
        <v>116</v>
      </c>
      <c r="I41" s="333" t="s">
        <v>116</v>
      </c>
      <c r="J41" s="342" t="s">
        <v>116</v>
      </c>
      <c r="K41" s="333" t="s">
        <v>116</v>
      </c>
    </row>
    <row r="42" spans="2:11" ht="24" customHeight="1" x14ac:dyDescent="0.15">
      <c r="B42" s="396" t="s">
        <v>141</v>
      </c>
      <c r="C42" s="396"/>
      <c r="D42" s="398">
        <f>AVERAGE(D7:D41)</f>
        <v>0.92911764705882338</v>
      </c>
      <c r="E42" s="398"/>
      <c r="F42" s="398">
        <f>AVERAGE(F7:F41)</f>
        <v>0.30233333333333329</v>
      </c>
      <c r="G42" s="398"/>
      <c r="H42" s="400">
        <f>AVERAGE(H7:H41)</f>
        <v>8.033333333333334E-2</v>
      </c>
      <c r="I42" s="400"/>
      <c r="J42" s="399">
        <f>AVERAGE(J7:J41)</f>
        <v>1.4532258064516133</v>
      </c>
      <c r="K42" s="399"/>
    </row>
    <row r="43" spans="2:11" ht="24" customHeight="1" x14ac:dyDescent="0.15">
      <c r="B43" s="396" t="s">
        <v>142</v>
      </c>
      <c r="C43" s="396"/>
      <c r="D43" s="398">
        <f>MIN(D7:D41)</f>
        <v>0.36</v>
      </c>
      <c r="E43" s="398"/>
      <c r="F43" s="400">
        <f>MIN(F7:F41)</f>
        <v>0.02</v>
      </c>
      <c r="G43" s="400"/>
      <c r="H43" s="400">
        <f>MIN(H7:H41)</f>
        <v>1.9E-2</v>
      </c>
      <c r="I43" s="400"/>
      <c r="J43" s="398">
        <f>MIN(J7:J41)</f>
        <v>0.44</v>
      </c>
      <c r="K43" s="398"/>
    </row>
    <row r="44" spans="2:11" ht="24" customHeight="1" x14ac:dyDescent="0.15">
      <c r="B44" s="396" t="s">
        <v>143</v>
      </c>
      <c r="C44" s="396"/>
      <c r="D44" s="399">
        <f>MAX(D7:D41)</f>
        <v>1.7</v>
      </c>
      <c r="E44" s="399"/>
      <c r="F44" s="398">
        <f>MAX(F7:F41)</f>
        <v>1.2</v>
      </c>
      <c r="G44" s="398"/>
      <c r="H44" s="398">
        <f>MAX(H7:H41)</f>
        <v>0.31</v>
      </c>
      <c r="I44" s="398"/>
      <c r="J44" s="399">
        <f>MAX(J7:J41)</f>
        <v>3.5</v>
      </c>
      <c r="K44" s="399"/>
    </row>
    <row r="45" spans="2:11" x14ac:dyDescent="0.15">
      <c r="B45" s="402" t="s">
        <v>703</v>
      </c>
      <c r="C45" s="402"/>
      <c r="D45" s="402"/>
      <c r="E45" s="402"/>
      <c r="F45" s="402"/>
      <c r="G45" s="402"/>
      <c r="H45" s="402"/>
      <c r="I45" s="402"/>
      <c r="J45" s="402"/>
      <c r="K45" s="402"/>
    </row>
    <row r="46" spans="2:11" ht="27" customHeight="1" x14ac:dyDescent="0.15">
      <c r="B46" s="401" t="s">
        <v>144</v>
      </c>
      <c r="C46" s="401"/>
      <c r="D46" s="401"/>
      <c r="E46" s="401"/>
      <c r="F46" s="401"/>
      <c r="G46" s="401"/>
      <c r="H46" s="401"/>
      <c r="I46" s="401"/>
      <c r="J46" s="401"/>
      <c r="K46" s="401"/>
    </row>
  </sheetData>
  <mergeCells count="35">
    <mergeCell ref="B46:K46"/>
    <mergeCell ref="B44:C44"/>
    <mergeCell ref="D44:E44"/>
    <mergeCell ref="F44:G44"/>
    <mergeCell ref="H44:I44"/>
    <mergeCell ref="J44:K44"/>
    <mergeCell ref="B45:K45"/>
    <mergeCell ref="J42:K42"/>
    <mergeCell ref="B43:C43"/>
    <mergeCell ref="D43:E43"/>
    <mergeCell ref="F43:G43"/>
    <mergeCell ref="H43:I43"/>
    <mergeCell ref="J43:K43"/>
    <mergeCell ref="H42:I42"/>
    <mergeCell ref="B32:B36"/>
    <mergeCell ref="B37:B40"/>
    <mergeCell ref="B42:C42"/>
    <mergeCell ref="D42:E42"/>
    <mergeCell ref="F42:G42"/>
    <mergeCell ref="B28:B31"/>
    <mergeCell ref="B4:C4"/>
    <mergeCell ref="D4:E4"/>
    <mergeCell ref="F4:G4"/>
    <mergeCell ref="H4:I4"/>
    <mergeCell ref="B7:B15"/>
    <mergeCell ref="B16:B21"/>
    <mergeCell ref="B22:B24"/>
    <mergeCell ref="B26:B27"/>
    <mergeCell ref="J4:K4"/>
    <mergeCell ref="B5:B6"/>
    <mergeCell ref="C5:C6"/>
    <mergeCell ref="D6:E6"/>
    <mergeCell ref="F6:G6"/>
    <mergeCell ref="H6:I6"/>
    <mergeCell ref="J6:K6"/>
  </mergeCells>
  <phoneticPr fontId="21"/>
  <pageMargins left="0.59055118110236227" right="0.59055118110236227" top="0.59055118110236227" bottom="0.59055118110236227" header="0.51181102362204722" footer="0.51181102362204722"/>
  <pageSetup paperSize="9" scale="8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11"/>
  <sheetViews>
    <sheetView showGridLines="0" zoomScaleNormal="100" zoomScaleSheetLayoutView="90" workbookViewId="0">
      <selection activeCell="D39" sqref="D39"/>
    </sheetView>
  </sheetViews>
  <sheetFormatPr defaultColWidth="9" defaultRowHeight="13.5" x14ac:dyDescent="0.15"/>
  <cols>
    <col min="1" max="1" width="2.5" customWidth="1"/>
    <col min="2" max="2" width="24.875" customWidth="1"/>
    <col min="3" max="3" width="7.875" customWidth="1"/>
    <col min="4" max="4" width="6" bestFit="1" customWidth="1"/>
    <col min="5" max="5" width="12.875" customWidth="1"/>
    <col min="6" max="6" width="2" bestFit="1" customWidth="1"/>
    <col min="7" max="7" width="7.625" customWidth="1"/>
    <col min="8" max="8" width="3.125" bestFit="1" customWidth="1"/>
    <col min="9" max="9" width="6.125" customWidth="1"/>
    <col min="10" max="10" width="2" bestFit="1" customWidth="1"/>
    <col min="11" max="11" width="10.125" customWidth="1"/>
  </cols>
  <sheetData>
    <row r="1" spans="1:12" ht="17.25" customHeight="1" x14ac:dyDescent="0.15">
      <c r="A1" s="8"/>
      <c r="B1" s="9" t="s">
        <v>704</v>
      </c>
    </row>
    <row r="2" spans="1:12" ht="25.5" customHeight="1" x14ac:dyDescent="0.15">
      <c r="B2" s="332" t="s">
        <v>145</v>
      </c>
      <c r="C2" s="344" t="s">
        <v>146</v>
      </c>
      <c r="D2" s="345" t="s">
        <v>147</v>
      </c>
      <c r="E2" s="345" t="s">
        <v>148</v>
      </c>
      <c r="F2" s="403" t="s">
        <v>149</v>
      </c>
      <c r="G2" s="404"/>
      <c r="H2" s="404"/>
      <c r="I2" s="404"/>
      <c r="J2" s="405"/>
      <c r="K2" s="344" t="s">
        <v>150</v>
      </c>
      <c r="L2" s="346" t="s">
        <v>151</v>
      </c>
    </row>
    <row r="3" spans="1:12" x14ac:dyDescent="0.15">
      <c r="B3" s="406" t="s">
        <v>152</v>
      </c>
      <c r="C3" s="408" t="s">
        <v>153</v>
      </c>
      <c r="D3" s="10">
        <v>34</v>
      </c>
      <c r="E3" s="24">
        <v>0.92911764705882349</v>
      </c>
      <c r="F3" s="12"/>
      <c r="G3" s="13">
        <v>0.36</v>
      </c>
      <c r="H3" s="14" t="s">
        <v>154</v>
      </c>
      <c r="I3" s="15">
        <v>1.7</v>
      </c>
      <c r="J3" s="16"/>
      <c r="K3" s="410">
        <v>3</v>
      </c>
      <c r="L3" s="10">
        <v>0</v>
      </c>
    </row>
    <row r="4" spans="1:12" x14ac:dyDescent="0.15">
      <c r="B4" s="407"/>
      <c r="C4" s="409"/>
      <c r="D4" s="17">
        <v>34</v>
      </c>
      <c r="E4" s="18">
        <v>1.1995588235294121</v>
      </c>
      <c r="F4" s="347" t="s">
        <v>155</v>
      </c>
      <c r="G4" s="19">
        <v>0.48</v>
      </c>
      <c r="H4" s="20" t="s">
        <v>154</v>
      </c>
      <c r="I4" s="21">
        <v>2.9849999999999999</v>
      </c>
      <c r="J4" s="22" t="s">
        <v>156</v>
      </c>
      <c r="K4" s="411"/>
      <c r="L4" s="23">
        <v>-0.1</v>
      </c>
    </row>
    <row r="5" spans="1:12" x14ac:dyDescent="0.15">
      <c r="B5" s="406" t="s">
        <v>157</v>
      </c>
      <c r="C5" s="408" t="s">
        <v>158</v>
      </c>
      <c r="D5" s="10">
        <v>30</v>
      </c>
      <c r="E5" s="24">
        <v>0.30233333333333334</v>
      </c>
      <c r="F5" s="12"/>
      <c r="G5" s="78">
        <v>0.02</v>
      </c>
      <c r="H5" s="14" t="s">
        <v>154</v>
      </c>
      <c r="I5" s="15">
        <v>1.2</v>
      </c>
      <c r="J5" s="16"/>
      <c r="K5" s="412">
        <v>130</v>
      </c>
      <c r="L5" s="26">
        <v>0</v>
      </c>
    </row>
    <row r="6" spans="1:12" x14ac:dyDescent="0.15">
      <c r="B6" s="407"/>
      <c r="C6" s="409"/>
      <c r="D6" s="17">
        <v>30</v>
      </c>
      <c r="E6" s="27">
        <v>0.2999</v>
      </c>
      <c r="F6" s="347" t="s">
        <v>155</v>
      </c>
      <c r="G6" s="28">
        <v>4.3999999999999997E-2</v>
      </c>
      <c r="H6" s="29" t="s">
        <v>154</v>
      </c>
      <c r="I6" s="30">
        <v>0.79</v>
      </c>
      <c r="J6" s="22" t="s">
        <v>156</v>
      </c>
      <c r="K6" s="413"/>
      <c r="L6" s="23">
        <v>-0.1</v>
      </c>
    </row>
    <row r="7" spans="1:12" x14ac:dyDescent="0.15">
      <c r="B7" s="406" t="s">
        <v>159</v>
      </c>
      <c r="C7" s="408" t="s">
        <v>153</v>
      </c>
      <c r="D7" s="10">
        <v>30</v>
      </c>
      <c r="E7" s="31">
        <v>8.033333333333334E-2</v>
      </c>
      <c r="F7" s="12"/>
      <c r="G7" s="32">
        <v>1.9E-2</v>
      </c>
      <c r="H7" s="14" t="s">
        <v>154</v>
      </c>
      <c r="I7" s="33">
        <v>0.31</v>
      </c>
      <c r="J7" s="16"/>
      <c r="K7" s="412">
        <v>200</v>
      </c>
      <c r="L7" s="26">
        <v>0</v>
      </c>
    </row>
    <row r="8" spans="1:12" x14ac:dyDescent="0.15">
      <c r="B8" s="407"/>
      <c r="C8" s="409"/>
      <c r="D8" s="17">
        <v>30</v>
      </c>
      <c r="E8" s="79">
        <v>8.2266666666666668E-2</v>
      </c>
      <c r="F8" s="347" t="s">
        <v>155</v>
      </c>
      <c r="G8" s="34">
        <v>2.7E-2</v>
      </c>
      <c r="H8" s="29" t="s">
        <v>154</v>
      </c>
      <c r="I8" s="35">
        <v>0.18</v>
      </c>
      <c r="J8" s="22" t="s">
        <v>156</v>
      </c>
      <c r="K8" s="413"/>
      <c r="L8" s="23">
        <v>-0.1</v>
      </c>
    </row>
    <row r="9" spans="1:12" x14ac:dyDescent="0.15">
      <c r="B9" s="406" t="s">
        <v>160</v>
      </c>
      <c r="C9" s="408" t="s">
        <v>153</v>
      </c>
      <c r="D9" s="10">
        <v>31</v>
      </c>
      <c r="E9" s="11">
        <v>1.453225806451613</v>
      </c>
      <c r="F9" s="12"/>
      <c r="G9" s="36">
        <v>0.44</v>
      </c>
      <c r="H9" s="14" t="s">
        <v>154</v>
      </c>
      <c r="I9" s="33">
        <v>3.5</v>
      </c>
      <c r="J9" s="16"/>
      <c r="K9" s="412">
        <v>150</v>
      </c>
      <c r="L9" s="26">
        <v>0</v>
      </c>
    </row>
    <row r="10" spans="1:12" x14ac:dyDescent="0.15">
      <c r="B10" s="407"/>
      <c r="C10" s="409"/>
      <c r="D10" s="17">
        <v>31</v>
      </c>
      <c r="E10" s="18">
        <v>1.3580645161290319</v>
      </c>
      <c r="F10" s="347" t="s">
        <v>155</v>
      </c>
      <c r="G10" s="37">
        <v>0.63</v>
      </c>
      <c r="H10" s="29" t="s">
        <v>154</v>
      </c>
      <c r="I10" s="38">
        <v>3.1</v>
      </c>
      <c r="J10" s="22" t="s">
        <v>156</v>
      </c>
      <c r="K10" s="413"/>
      <c r="L10" s="23">
        <v>-0.1</v>
      </c>
    </row>
    <row r="11" spans="1:12" ht="15.75" customHeight="1" x14ac:dyDescent="0.15"/>
  </sheetData>
  <mergeCells count="13">
    <mergeCell ref="B7:B8"/>
    <mergeCell ref="C7:C8"/>
    <mergeCell ref="K7:K8"/>
    <mergeCell ref="B9:B10"/>
    <mergeCell ref="C9:C10"/>
    <mergeCell ref="K9:K10"/>
    <mergeCell ref="F2:J2"/>
    <mergeCell ref="B3:B4"/>
    <mergeCell ref="C3:C4"/>
    <mergeCell ref="K3:K4"/>
    <mergeCell ref="B5:B6"/>
    <mergeCell ref="C5:C6"/>
    <mergeCell ref="K5:K6"/>
  </mergeCells>
  <phoneticPr fontId="21"/>
  <pageMargins left="0.59055118110236227" right="0.59055118110236227" top="0.59055118110236227" bottom="0.59055118110236227" header="0.51181102362204722" footer="0.59055118110236227"/>
  <pageSetup paperSize="9" scale="97" orientation="portrait" horizontalDpi="200" verticalDpi="2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L25"/>
  <sheetViews>
    <sheetView showGridLines="0" zoomScaleNormal="100" zoomScaleSheetLayoutView="90" workbookViewId="0">
      <selection activeCell="D39" sqref="D39"/>
    </sheetView>
  </sheetViews>
  <sheetFormatPr defaultColWidth="9" defaultRowHeight="13.5" x14ac:dyDescent="0.15"/>
  <cols>
    <col min="1" max="1" width="2.5" customWidth="1"/>
    <col min="2" max="2" width="24.875" customWidth="1"/>
    <col min="3" max="3" width="7.875" customWidth="1"/>
    <col min="4" max="4" width="6" bestFit="1" customWidth="1"/>
    <col min="5" max="5" width="12.875" customWidth="1"/>
    <col min="6" max="6" width="2" bestFit="1" customWidth="1"/>
    <col min="7" max="7" width="7.625" customWidth="1"/>
    <col min="8" max="8" width="3.125" bestFit="1" customWidth="1"/>
    <col min="9" max="9" width="6.125" customWidth="1"/>
    <col min="10" max="10" width="2" bestFit="1" customWidth="1"/>
    <col min="11" max="11" width="10.125" customWidth="1"/>
  </cols>
  <sheetData>
    <row r="1" spans="2:12" ht="18" customHeight="1" x14ac:dyDescent="0.15">
      <c r="B1" s="9" t="s">
        <v>705</v>
      </c>
    </row>
    <row r="2" spans="2:12" ht="25.5" customHeight="1" x14ac:dyDescent="0.15">
      <c r="B2" s="332" t="s">
        <v>145</v>
      </c>
      <c r="C2" s="344" t="s">
        <v>146</v>
      </c>
      <c r="D2" s="345" t="s">
        <v>147</v>
      </c>
      <c r="E2" s="345" t="s">
        <v>148</v>
      </c>
      <c r="F2" s="403" t="s">
        <v>149</v>
      </c>
      <c r="G2" s="404"/>
      <c r="H2" s="404"/>
      <c r="I2" s="404"/>
      <c r="J2" s="405"/>
      <c r="K2" s="344" t="s">
        <v>161</v>
      </c>
      <c r="L2" s="346" t="s">
        <v>162</v>
      </c>
    </row>
    <row r="3" spans="2:12" ht="14.25" customHeight="1" x14ac:dyDescent="0.15">
      <c r="B3" s="406" t="s">
        <v>163</v>
      </c>
      <c r="C3" s="408" t="s">
        <v>153</v>
      </c>
      <c r="D3" s="10">
        <v>23</v>
      </c>
      <c r="E3" s="24">
        <v>0.11539130434782609</v>
      </c>
      <c r="F3" s="12"/>
      <c r="G3" s="32">
        <v>1.4E-2</v>
      </c>
      <c r="H3" s="14" t="s">
        <v>154</v>
      </c>
      <c r="I3" s="15">
        <v>1.3</v>
      </c>
      <c r="J3" s="39"/>
      <c r="K3" s="410">
        <v>2</v>
      </c>
      <c r="L3" s="26">
        <v>0</v>
      </c>
    </row>
    <row r="4" spans="2:12" ht="14.25" customHeight="1" x14ac:dyDescent="0.15">
      <c r="B4" s="407"/>
      <c r="C4" s="409"/>
      <c r="D4" s="17">
        <v>23</v>
      </c>
      <c r="E4" s="27">
        <v>0.11100000000000002</v>
      </c>
      <c r="F4" s="347" t="s">
        <v>155</v>
      </c>
      <c r="G4" s="40">
        <v>6.0000000000000001E-3</v>
      </c>
      <c r="H4" s="20" t="s">
        <v>154</v>
      </c>
      <c r="I4" s="348">
        <v>0.95</v>
      </c>
      <c r="J4" s="22" t="s">
        <v>156</v>
      </c>
      <c r="K4" s="411"/>
      <c r="L4" s="23">
        <v>-0.1</v>
      </c>
    </row>
    <row r="5" spans="2:12" ht="14.25" customHeight="1" x14ac:dyDescent="0.15">
      <c r="B5" s="406" t="s">
        <v>164</v>
      </c>
      <c r="C5" s="408" t="s">
        <v>153</v>
      </c>
      <c r="D5" s="10">
        <v>23</v>
      </c>
      <c r="E5" s="31">
        <v>6.9260869565217403E-2</v>
      </c>
      <c r="F5" s="12"/>
      <c r="G5" s="84">
        <v>8.9999999999999993E-3</v>
      </c>
      <c r="H5" s="14" t="s">
        <v>154</v>
      </c>
      <c r="I5" s="349">
        <v>0.47</v>
      </c>
      <c r="J5" s="39"/>
      <c r="K5" s="412">
        <v>10</v>
      </c>
      <c r="L5" s="26">
        <v>0</v>
      </c>
    </row>
    <row r="6" spans="2:12" ht="14.25" customHeight="1" x14ac:dyDescent="0.15">
      <c r="B6" s="407"/>
      <c r="C6" s="409"/>
      <c r="D6" s="17">
        <v>23</v>
      </c>
      <c r="E6" s="27">
        <v>0.1111304347826087</v>
      </c>
      <c r="F6" s="43" t="s">
        <v>155</v>
      </c>
      <c r="G6" s="44">
        <v>1.9E-2</v>
      </c>
      <c r="H6" s="29" t="s">
        <v>154</v>
      </c>
      <c r="I6" s="58">
        <v>1.1000000000000001</v>
      </c>
      <c r="J6" s="22" t="s">
        <v>156</v>
      </c>
      <c r="K6" s="413"/>
      <c r="L6" s="23">
        <v>-0.1</v>
      </c>
    </row>
    <row r="7" spans="2:12" ht="14.25" customHeight="1" x14ac:dyDescent="0.15">
      <c r="B7" s="406" t="s">
        <v>165</v>
      </c>
      <c r="C7" s="408" t="s">
        <v>166</v>
      </c>
      <c r="D7" s="10">
        <v>18</v>
      </c>
      <c r="E7" s="11">
        <v>1.5555555555555554</v>
      </c>
      <c r="F7" s="12"/>
      <c r="G7" s="350">
        <v>1.3</v>
      </c>
      <c r="H7" s="14" t="s">
        <v>154</v>
      </c>
      <c r="I7" s="46">
        <v>1.9</v>
      </c>
      <c r="J7" s="39"/>
      <c r="K7" s="412">
        <v>40</v>
      </c>
      <c r="L7" s="26">
        <v>0</v>
      </c>
    </row>
    <row r="8" spans="2:12" ht="14.25" customHeight="1" x14ac:dyDescent="0.15">
      <c r="B8" s="407"/>
      <c r="C8" s="409"/>
      <c r="D8" s="17">
        <v>18</v>
      </c>
      <c r="E8" s="18">
        <v>1.5466666666666666</v>
      </c>
      <c r="F8" s="347" t="s">
        <v>155</v>
      </c>
      <c r="G8" s="351">
        <v>0.74</v>
      </c>
      <c r="H8" s="29" t="s">
        <v>154</v>
      </c>
      <c r="I8" s="41">
        <v>2.1</v>
      </c>
      <c r="J8" s="22" t="s">
        <v>156</v>
      </c>
      <c r="K8" s="413"/>
      <c r="L8" s="23">
        <v>-0.1</v>
      </c>
    </row>
    <row r="9" spans="2:12" ht="14.25" customHeight="1" x14ac:dyDescent="0.15">
      <c r="B9" s="406" t="s">
        <v>167</v>
      </c>
      <c r="C9" s="408" t="s">
        <v>168</v>
      </c>
      <c r="D9" s="10">
        <v>16</v>
      </c>
      <c r="E9" s="11">
        <v>2.1274999999999999</v>
      </c>
      <c r="F9" s="12"/>
      <c r="G9" s="87">
        <v>0.3</v>
      </c>
      <c r="H9" s="14" t="s">
        <v>154</v>
      </c>
      <c r="I9" s="42">
        <v>9</v>
      </c>
      <c r="J9" s="39"/>
      <c r="K9" s="412">
        <v>25</v>
      </c>
      <c r="L9" s="26">
        <v>0</v>
      </c>
    </row>
    <row r="10" spans="2:12" ht="14.25" customHeight="1" x14ac:dyDescent="0.15">
      <c r="B10" s="407"/>
      <c r="C10" s="409"/>
      <c r="D10" s="17">
        <v>16</v>
      </c>
      <c r="E10" s="18">
        <v>2.5581250000000004</v>
      </c>
      <c r="F10" s="347" t="s">
        <v>155</v>
      </c>
      <c r="G10" s="37">
        <v>0.93</v>
      </c>
      <c r="H10" s="29" t="s">
        <v>154</v>
      </c>
      <c r="I10" s="48">
        <v>7.7</v>
      </c>
      <c r="J10" s="22" t="s">
        <v>156</v>
      </c>
      <c r="K10" s="413"/>
      <c r="L10" s="23">
        <v>-0.1</v>
      </c>
    </row>
    <row r="11" spans="2:12" ht="14.25" customHeight="1" x14ac:dyDescent="0.15">
      <c r="B11" s="414" t="s">
        <v>169</v>
      </c>
      <c r="C11" s="408" t="s">
        <v>153</v>
      </c>
      <c r="D11" s="10">
        <v>24</v>
      </c>
      <c r="E11" s="24">
        <v>0.80333333333333334</v>
      </c>
      <c r="F11" s="12"/>
      <c r="G11" s="47">
        <v>0.11</v>
      </c>
      <c r="H11" s="14" t="s">
        <v>154</v>
      </c>
      <c r="I11" s="49">
        <v>10</v>
      </c>
      <c r="J11" s="39"/>
      <c r="K11" s="415">
        <v>18</v>
      </c>
      <c r="L11" s="50">
        <v>0</v>
      </c>
    </row>
    <row r="12" spans="2:12" ht="14.25" customHeight="1" x14ac:dyDescent="0.15">
      <c r="B12" s="414"/>
      <c r="C12" s="409"/>
      <c r="D12" s="17">
        <v>24</v>
      </c>
      <c r="E12" s="18">
        <v>1.0558333333333301</v>
      </c>
      <c r="F12" s="347" t="s">
        <v>155</v>
      </c>
      <c r="G12" s="37">
        <v>0.12</v>
      </c>
      <c r="H12" s="29" t="s">
        <v>154</v>
      </c>
      <c r="I12" s="353">
        <v>13</v>
      </c>
      <c r="J12" s="22" t="s">
        <v>156</v>
      </c>
      <c r="K12" s="415"/>
      <c r="L12" s="354">
        <v>-0.1</v>
      </c>
    </row>
    <row r="13" spans="2:12" ht="14.25" customHeight="1" x14ac:dyDescent="0.15">
      <c r="B13" s="414" t="s">
        <v>170</v>
      </c>
      <c r="C13" s="408" t="s">
        <v>153</v>
      </c>
      <c r="D13" s="10">
        <v>23</v>
      </c>
      <c r="E13" s="24">
        <v>0.16456521739130434</v>
      </c>
      <c r="F13" s="12"/>
      <c r="G13" s="52">
        <v>0.09</v>
      </c>
      <c r="H13" s="14" t="s">
        <v>154</v>
      </c>
      <c r="I13" s="35">
        <v>0.51</v>
      </c>
      <c r="J13" s="39"/>
      <c r="K13" s="415">
        <v>1.6</v>
      </c>
      <c r="L13" s="50">
        <v>0</v>
      </c>
    </row>
    <row r="14" spans="2:12" ht="14.25" customHeight="1" x14ac:dyDescent="0.15">
      <c r="B14" s="414"/>
      <c r="C14" s="409"/>
      <c r="D14" s="17">
        <v>23</v>
      </c>
      <c r="E14" s="27">
        <v>0.21521739130434786</v>
      </c>
      <c r="F14" s="347" t="s">
        <v>155</v>
      </c>
      <c r="G14" s="351">
        <v>0.11</v>
      </c>
      <c r="H14" s="29" t="s">
        <v>154</v>
      </c>
      <c r="I14" s="51">
        <v>0.51</v>
      </c>
      <c r="J14" s="22" t="s">
        <v>156</v>
      </c>
      <c r="K14" s="415"/>
      <c r="L14" s="354">
        <v>-0.1</v>
      </c>
    </row>
    <row r="15" spans="2:12" ht="14.25" customHeight="1" x14ac:dyDescent="0.15">
      <c r="B15" s="416" t="s">
        <v>171</v>
      </c>
      <c r="C15" s="408" t="s">
        <v>153</v>
      </c>
      <c r="D15" s="10">
        <v>27</v>
      </c>
      <c r="E15" s="24">
        <v>0.12166666666666666</v>
      </c>
      <c r="F15" s="12"/>
      <c r="G15" s="355">
        <v>2.7E-2</v>
      </c>
      <c r="H15" s="53" t="s">
        <v>154</v>
      </c>
      <c r="I15" s="356">
        <v>0.51</v>
      </c>
      <c r="J15" s="39"/>
      <c r="K15" s="417">
        <v>2.5</v>
      </c>
      <c r="L15" s="26">
        <v>0</v>
      </c>
    </row>
    <row r="16" spans="2:12" ht="14.25" customHeight="1" x14ac:dyDescent="0.15">
      <c r="B16" s="407"/>
      <c r="C16" s="409"/>
      <c r="D16" s="17">
        <v>27</v>
      </c>
      <c r="E16" s="27">
        <v>0.17314814814814816</v>
      </c>
      <c r="F16" s="347" t="s">
        <v>155</v>
      </c>
      <c r="G16" s="54">
        <v>8.9999999999999993E-3</v>
      </c>
      <c r="H16" s="20" t="s">
        <v>154</v>
      </c>
      <c r="I16" s="55">
        <v>1.4</v>
      </c>
      <c r="J16" s="22" t="s">
        <v>156</v>
      </c>
      <c r="K16" s="413"/>
      <c r="L16" s="23">
        <v>-0.1</v>
      </c>
    </row>
    <row r="17" spans="2:12" ht="14.25" customHeight="1" x14ac:dyDescent="0.15">
      <c r="B17" s="406" t="s">
        <v>172</v>
      </c>
      <c r="C17" s="408" t="s">
        <v>173</v>
      </c>
      <c r="D17" s="10">
        <v>17</v>
      </c>
      <c r="E17" s="24">
        <v>0.69294117647058817</v>
      </c>
      <c r="F17" s="12"/>
      <c r="G17" s="56">
        <v>0.31</v>
      </c>
      <c r="H17" s="53" t="s">
        <v>154</v>
      </c>
      <c r="I17" s="15">
        <v>1</v>
      </c>
      <c r="J17" s="39"/>
      <c r="K17" s="417">
        <v>6</v>
      </c>
      <c r="L17" s="26">
        <v>0</v>
      </c>
    </row>
    <row r="18" spans="2:12" ht="14.25" customHeight="1" x14ac:dyDescent="0.15">
      <c r="B18" s="407"/>
      <c r="C18" s="409"/>
      <c r="D18" s="17">
        <v>17</v>
      </c>
      <c r="E18" s="18">
        <v>1</v>
      </c>
      <c r="F18" s="347" t="s">
        <v>155</v>
      </c>
      <c r="G18" s="57">
        <v>0.59</v>
      </c>
      <c r="H18" s="29" t="s">
        <v>154</v>
      </c>
      <c r="I18" s="58">
        <v>1.5</v>
      </c>
      <c r="J18" s="22" t="s">
        <v>156</v>
      </c>
      <c r="K18" s="413"/>
      <c r="L18" s="23">
        <v>-0.1</v>
      </c>
    </row>
    <row r="19" spans="2:12" ht="14.25" customHeight="1" x14ac:dyDescent="0.15">
      <c r="B19" s="406" t="s">
        <v>174</v>
      </c>
      <c r="C19" s="408" t="s">
        <v>175</v>
      </c>
      <c r="D19" s="10">
        <v>16</v>
      </c>
      <c r="E19" s="10">
        <v>18.3125</v>
      </c>
      <c r="F19" s="12"/>
      <c r="G19" s="59">
        <v>3.4</v>
      </c>
      <c r="H19" s="53" t="s">
        <v>154</v>
      </c>
      <c r="I19" s="60">
        <v>57</v>
      </c>
      <c r="J19" s="39"/>
      <c r="K19" s="417">
        <v>140</v>
      </c>
      <c r="L19" s="26">
        <v>0</v>
      </c>
    </row>
    <row r="20" spans="2:12" ht="14.25" customHeight="1" x14ac:dyDescent="0.15">
      <c r="B20" s="407"/>
      <c r="C20" s="409"/>
      <c r="D20" s="17">
        <v>16</v>
      </c>
      <c r="E20" s="17">
        <v>23.543749999999999</v>
      </c>
      <c r="F20" s="347" t="s">
        <v>155</v>
      </c>
      <c r="G20" s="61">
        <v>6.7</v>
      </c>
      <c r="H20" s="29" t="s">
        <v>154</v>
      </c>
      <c r="I20" s="62">
        <v>64</v>
      </c>
      <c r="J20" s="22" t="s">
        <v>156</v>
      </c>
      <c r="K20" s="413"/>
      <c r="L20" s="23">
        <v>-0.3</v>
      </c>
    </row>
    <row r="21" spans="2:12" ht="14.25" customHeight="1" x14ac:dyDescent="0.15">
      <c r="B21" s="406" t="s">
        <v>176</v>
      </c>
      <c r="C21" s="408" t="s">
        <v>153</v>
      </c>
      <c r="D21" s="50">
        <v>25</v>
      </c>
      <c r="E21" s="357">
        <v>1.8479999999999999</v>
      </c>
      <c r="F21" s="12"/>
      <c r="G21" s="63">
        <v>0.47</v>
      </c>
      <c r="H21" s="53" t="s">
        <v>154</v>
      </c>
      <c r="I21" s="46">
        <v>3.4</v>
      </c>
      <c r="J21" s="39"/>
      <c r="K21" s="412">
        <v>120</v>
      </c>
      <c r="L21" s="26">
        <v>0</v>
      </c>
    </row>
    <row r="22" spans="2:12" ht="14.25" customHeight="1" x14ac:dyDescent="0.15">
      <c r="B22" s="407"/>
      <c r="C22" s="409"/>
      <c r="D22" s="358">
        <v>25</v>
      </c>
      <c r="E22" s="64">
        <v>2.1191999999999998</v>
      </c>
      <c r="F22" s="347" t="s">
        <v>155</v>
      </c>
      <c r="G22" s="65">
        <v>0.69</v>
      </c>
      <c r="H22" s="29" t="s">
        <v>154</v>
      </c>
      <c r="I22" s="58">
        <v>3.7</v>
      </c>
      <c r="J22" s="22" t="s">
        <v>177</v>
      </c>
      <c r="K22" s="413"/>
      <c r="L22" s="23">
        <v>-0.1</v>
      </c>
    </row>
    <row r="23" spans="2:12" ht="14.25" customHeight="1" x14ac:dyDescent="0.15">
      <c r="B23" s="406" t="s">
        <v>178</v>
      </c>
      <c r="C23" s="408" t="s">
        <v>153</v>
      </c>
      <c r="D23" s="359">
        <v>23</v>
      </c>
      <c r="E23" s="360">
        <v>1.3</v>
      </c>
      <c r="F23" s="12"/>
      <c r="G23" s="66">
        <v>1.1000000000000001</v>
      </c>
      <c r="H23" s="53" t="s">
        <v>154</v>
      </c>
      <c r="I23" s="46">
        <v>2</v>
      </c>
      <c r="J23" s="39"/>
      <c r="K23" s="412">
        <v>94</v>
      </c>
      <c r="L23" s="26">
        <v>0</v>
      </c>
    </row>
    <row r="24" spans="2:12" ht="14.25" customHeight="1" x14ac:dyDescent="0.15">
      <c r="B24" s="407"/>
      <c r="C24" s="409"/>
      <c r="D24" s="67">
        <v>23</v>
      </c>
      <c r="E24" s="361">
        <v>1.4521739130434785</v>
      </c>
      <c r="F24" s="347" t="s">
        <v>155</v>
      </c>
      <c r="G24" s="61">
        <v>1.3</v>
      </c>
      <c r="H24" s="29" t="s">
        <v>154</v>
      </c>
      <c r="I24" s="58">
        <v>1.8</v>
      </c>
      <c r="J24" s="22" t="s">
        <v>177</v>
      </c>
      <c r="K24" s="413"/>
      <c r="L24" s="23">
        <v>-0.3</v>
      </c>
    </row>
    <row r="25" spans="2:12" ht="15.75" customHeight="1" x14ac:dyDescent="0.15">
      <c r="B25" s="68"/>
      <c r="C25" s="69"/>
      <c r="D25" s="70"/>
      <c r="E25" s="70"/>
      <c r="F25" s="71"/>
      <c r="G25" s="71"/>
      <c r="H25" s="72"/>
      <c r="I25" s="73"/>
      <c r="J25" s="74"/>
      <c r="K25" s="75"/>
      <c r="L25" s="76"/>
    </row>
  </sheetData>
  <mergeCells count="34">
    <mergeCell ref="B23:B24"/>
    <mergeCell ref="C23:C24"/>
    <mergeCell ref="K23:K24"/>
    <mergeCell ref="B19:B20"/>
    <mergeCell ref="C19:C20"/>
    <mergeCell ref="K19:K20"/>
    <mergeCell ref="B21:B22"/>
    <mergeCell ref="C21:C22"/>
    <mergeCell ref="K21:K22"/>
    <mergeCell ref="B15:B16"/>
    <mergeCell ref="C15:C16"/>
    <mergeCell ref="K15:K16"/>
    <mergeCell ref="B17:B18"/>
    <mergeCell ref="C17:C18"/>
    <mergeCell ref="K17:K18"/>
    <mergeCell ref="B11:B12"/>
    <mergeCell ref="C11:C12"/>
    <mergeCell ref="K11:K12"/>
    <mergeCell ref="B13:B14"/>
    <mergeCell ref="C13:C14"/>
    <mergeCell ref="K13:K14"/>
    <mergeCell ref="B7:B8"/>
    <mergeCell ref="C7:C8"/>
    <mergeCell ref="K7:K8"/>
    <mergeCell ref="B9:B10"/>
    <mergeCell ref="C9:C10"/>
    <mergeCell ref="K9:K10"/>
    <mergeCell ref="F2:J2"/>
    <mergeCell ref="B3:B4"/>
    <mergeCell ref="C3:C4"/>
    <mergeCell ref="K3:K4"/>
    <mergeCell ref="B5:B6"/>
    <mergeCell ref="C5:C6"/>
    <mergeCell ref="K5:K6"/>
  </mergeCells>
  <phoneticPr fontId="21"/>
  <pageMargins left="0.59055118110236227" right="0.59055118110236227" top="0.59055118110236227" bottom="0.59055118110236227" header="0.51181102362204722" footer="0.59055118110236227"/>
  <pageSetup paperSize="9" scale="97" orientation="portrait" horizontalDpi="200" verticalDpi="2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15"/>
  <sheetViews>
    <sheetView showGridLines="0" zoomScaleNormal="100" zoomScaleSheetLayoutView="90" workbookViewId="0">
      <selection activeCell="D39" sqref="D39"/>
    </sheetView>
  </sheetViews>
  <sheetFormatPr defaultColWidth="9" defaultRowHeight="13.5" x14ac:dyDescent="0.15"/>
  <cols>
    <col min="1" max="1" width="2.5" customWidth="1"/>
    <col min="2" max="2" width="24.875" customWidth="1"/>
    <col min="3" max="3" width="7.875" customWidth="1"/>
    <col min="4" max="4" width="6" bestFit="1" customWidth="1"/>
    <col min="5" max="5" width="12.875" customWidth="1"/>
    <col min="6" max="6" width="2" bestFit="1" customWidth="1"/>
    <col min="7" max="7" width="7.625" customWidth="1"/>
    <col min="8" max="8" width="3.125" bestFit="1" customWidth="1"/>
    <col min="9" max="9" width="6.125" customWidth="1"/>
    <col min="10" max="10" width="2" bestFit="1" customWidth="1"/>
    <col min="11" max="11" width="10.125" customWidth="1"/>
  </cols>
  <sheetData>
    <row r="1" spans="1:12" ht="15.75" customHeight="1" x14ac:dyDescent="0.15">
      <c r="B1" s="9" t="s">
        <v>179</v>
      </c>
      <c r="C1" s="75"/>
      <c r="H1" s="72"/>
      <c r="I1" s="73"/>
      <c r="J1" s="74"/>
      <c r="K1" s="75"/>
      <c r="L1" s="76"/>
    </row>
    <row r="2" spans="1:12" ht="15.75" customHeight="1" x14ac:dyDescent="0.15">
      <c r="B2" s="77" t="s">
        <v>706</v>
      </c>
      <c r="C2" s="75"/>
      <c r="H2" s="72"/>
      <c r="I2" s="73"/>
      <c r="J2" s="74"/>
      <c r="K2" s="75"/>
      <c r="L2" s="76"/>
    </row>
    <row r="3" spans="1:12" ht="25.5" customHeight="1" x14ac:dyDescent="0.15">
      <c r="B3" s="331" t="s">
        <v>145</v>
      </c>
      <c r="C3" s="345" t="s">
        <v>180</v>
      </c>
      <c r="D3" s="345" t="s">
        <v>147</v>
      </c>
      <c r="E3" s="345" t="s">
        <v>148</v>
      </c>
      <c r="F3" s="392" t="s">
        <v>149</v>
      </c>
      <c r="G3" s="392"/>
      <c r="H3" s="392"/>
      <c r="I3" s="392"/>
      <c r="J3" s="392"/>
      <c r="K3" s="418" t="s">
        <v>707</v>
      </c>
      <c r="L3" s="419"/>
    </row>
    <row r="4" spans="1:12" ht="14.25" customHeight="1" x14ac:dyDescent="0.15">
      <c r="B4" s="406" t="s">
        <v>181</v>
      </c>
      <c r="C4" s="408" t="s">
        <v>153</v>
      </c>
      <c r="D4" s="10">
        <v>17</v>
      </c>
      <c r="E4" s="31">
        <v>4.576470588235295E-2</v>
      </c>
      <c r="F4" s="12"/>
      <c r="G4" s="78">
        <v>1.0999999999999999E-2</v>
      </c>
      <c r="H4" s="53" t="s">
        <v>154</v>
      </c>
      <c r="I4" s="25">
        <v>0.1</v>
      </c>
      <c r="J4" s="39"/>
      <c r="K4" s="420" t="s">
        <v>708</v>
      </c>
      <c r="L4" s="420"/>
    </row>
    <row r="5" spans="1:12" ht="14.25" customHeight="1" x14ac:dyDescent="0.15">
      <c r="B5" s="407"/>
      <c r="C5" s="409"/>
      <c r="D5" s="17">
        <v>17</v>
      </c>
      <c r="E5" s="79">
        <v>5.870588235294117E-2</v>
      </c>
      <c r="F5" s="43" t="s">
        <v>155</v>
      </c>
      <c r="G5" s="80">
        <v>1.7000000000000001E-2</v>
      </c>
      <c r="H5" s="14" t="s">
        <v>154</v>
      </c>
      <c r="I5" s="81">
        <v>0.15</v>
      </c>
      <c r="J5" s="16" t="s">
        <v>156</v>
      </c>
      <c r="K5" s="420"/>
      <c r="L5" s="420"/>
    </row>
    <row r="6" spans="1:12" ht="14.25" customHeight="1" x14ac:dyDescent="0.15">
      <c r="A6" s="82" t="s">
        <v>182</v>
      </c>
      <c r="B6" s="406" t="s">
        <v>183</v>
      </c>
      <c r="C6" s="408" t="s">
        <v>184</v>
      </c>
      <c r="D6" s="10">
        <v>23</v>
      </c>
      <c r="E6" s="24">
        <v>0.13017391304347825</v>
      </c>
      <c r="F6" s="12"/>
      <c r="G6" s="13">
        <v>3.7999999999999999E-2</v>
      </c>
      <c r="H6" s="53" t="s">
        <v>154</v>
      </c>
      <c r="I6" s="25">
        <v>0.28999999999999998</v>
      </c>
      <c r="J6" s="39"/>
      <c r="K6" s="420" t="s">
        <v>709</v>
      </c>
      <c r="L6" s="420"/>
    </row>
    <row r="7" spans="1:12" ht="14.25" customHeight="1" x14ac:dyDescent="0.15">
      <c r="B7" s="407"/>
      <c r="C7" s="409"/>
      <c r="D7" s="17">
        <v>23</v>
      </c>
      <c r="E7" s="27">
        <v>0.23413043478260873</v>
      </c>
      <c r="F7" s="347" t="s">
        <v>155</v>
      </c>
      <c r="G7" s="83">
        <v>5.5E-2</v>
      </c>
      <c r="H7" s="29" t="s">
        <v>154</v>
      </c>
      <c r="I7" s="45">
        <v>0.76</v>
      </c>
      <c r="J7" s="22" t="s">
        <v>156</v>
      </c>
      <c r="K7" s="420"/>
      <c r="L7" s="420"/>
    </row>
    <row r="8" spans="1:12" ht="14.25" customHeight="1" x14ac:dyDescent="0.15">
      <c r="B8" s="406" t="s">
        <v>185</v>
      </c>
      <c r="C8" s="408" t="s">
        <v>153</v>
      </c>
      <c r="D8" s="10">
        <v>26</v>
      </c>
      <c r="E8" s="11">
        <v>2.094615384615385</v>
      </c>
      <c r="F8" s="12"/>
      <c r="G8" s="47">
        <v>0.64</v>
      </c>
      <c r="H8" s="53" t="s">
        <v>154</v>
      </c>
      <c r="I8" s="15">
        <v>4.4000000000000004</v>
      </c>
      <c r="J8" s="39"/>
      <c r="K8" s="420" t="s">
        <v>710</v>
      </c>
      <c r="L8" s="420"/>
    </row>
    <row r="9" spans="1:12" ht="14.25" customHeight="1" x14ac:dyDescent="0.15">
      <c r="B9" s="407"/>
      <c r="C9" s="409"/>
      <c r="D9" s="17">
        <v>26</v>
      </c>
      <c r="E9" s="18">
        <v>2.4276923076923071</v>
      </c>
      <c r="F9" s="347" t="s">
        <v>155</v>
      </c>
      <c r="G9" s="57">
        <v>0.92</v>
      </c>
      <c r="H9" s="29" t="s">
        <v>154</v>
      </c>
      <c r="I9" s="58">
        <v>5.8</v>
      </c>
      <c r="J9" s="22" t="s">
        <v>156</v>
      </c>
      <c r="K9" s="420"/>
      <c r="L9" s="420"/>
    </row>
    <row r="10" spans="1:12" ht="14.25" customHeight="1" x14ac:dyDescent="0.15">
      <c r="B10" s="406" t="s">
        <v>186</v>
      </c>
      <c r="C10" s="408" t="s">
        <v>187</v>
      </c>
      <c r="D10" s="10">
        <v>16</v>
      </c>
      <c r="E10" s="31">
        <v>1.0062500000000002E-2</v>
      </c>
      <c r="F10" s="12"/>
      <c r="G10" s="84">
        <v>2E-3</v>
      </c>
      <c r="H10" s="53" t="s">
        <v>154</v>
      </c>
      <c r="I10" s="362">
        <v>2.5999999999999999E-2</v>
      </c>
      <c r="J10" s="39"/>
      <c r="K10" s="420" t="s">
        <v>711</v>
      </c>
      <c r="L10" s="420"/>
    </row>
    <row r="11" spans="1:12" ht="14.25" customHeight="1" x14ac:dyDescent="0.15">
      <c r="B11" s="407"/>
      <c r="C11" s="409"/>
      <c r="D11" s="17">
        <v>16</v>
      </c>
      <c r="E11" s="79">
        <v>1.1381249999999999E-2</v>
      </c>
      <c r="F11" s="347" t="s">
        <v>155</v>
      </c>
      <c r="G11" s="85">
        <v>3.7000000000000002E-3</v>
      </c>
      <c r="H11" s="29" t="s">
        <v>154</v>
      </c>
      <c r="I11" s="86">
        <v>2.1999999999999999E-2</v>
      </c>
      <c r="J11" s="22" t="s">
        <v>156</v>
      </c>
      <c r="K11" s="420"/>
      <c r="L11" s="420"/>
    </row>
    <row r="12" spans="1:12" ht="14.25" customHeight="1" x14ac:dyDescent="0.15">
      <c r="A12" s="82" t="s">
        <v>188</v>
      </c>
      <c r="B12" s="406" t="s">
        <v>189</v>
      </c>
      <c r="C12" s="408" t="s">
        <v>190</v>
      </c>
      <c r="D12" s="10">
        <v>16</v>
      </c>
      <c r="E12" s="11">
        <v>5.5624999999999991</v>
      </c>
      <c r="F12" s="12"/>
      <c r="G12" s="87">
        <v>0.7</v>
      </c>
      <c r="H12" s="53" t="s">
        <v>154</v>
      </c>
      <c r="I12" s="60">
        <v>23</v>
      </c>
      <c r="J12" s="39"/>
      <c r="K12" s="420" t="s">
        <v>712</v>
      </c>
      <c r="L12" s="420"/>
    </row>
    <row r="13" spans="1:12" ht="14.25" customHeight="1" x14ac:dyDescent="0.15">
      <c r="B13" s="407"/>
      <c r="C13" s="409"/>
      <c r="D13" s="17">
        <v>16</v>
      </c>
      <c r="E13" s="18">
        <v>5.8875000000000002</v>
      </c>
      <c r="F13" s="347" t="s">
        <v>155</v>
      </c>
      <c r="G13" s="363">
        <v>1.8</v>
      </c>
      <c r="H13" s="29" t="s">
        <v>154</v>
      </c>
      <c r="I13" s="88">
        <v>19</v>
      </c>
      <c r="J13" s="22" t="s">
        <v>156</v>
      </c>
      <c r="K13" s="420"/>
      <c r="L13" s="420"/>
    </row>
    <row r="14" spans="1:12" ht="14.25" customHeight="1" x14ac:dyDescent="0.15">
      <c r="B14" s="406" t="s">
        <v>75</v>
      </c>
      <c r="C14" s="408" t="s">
        <v>153</v>
      </c>
      <c r="D14" s="10">
        <v>28</v>
      </c>
      <c r="E14" s="11">
        <v>4.8310714285714287</v>
      </c>
      <c r="F14" s="12"/>
      <c r="G14" s="56">
        <v>0.74</v>
      </c>
      <c r="H14" s="53" t="s">
        <v>154</v>
      </c>
      <c r="I14" s="49">
        <v>12</v>
      </c>
      <c r="J14" s="39"/>
      <c r="K14" s="420" t="s">
        <v>713</v>
      </c>
      <c r="L14" s="420"/>
    </row>
    <row r="15" spans="1:12" ht="14.25" customHeight="1" x14ac:dyDescent="0.15">
      <c r="B15" s="407"/>
      <c r="C15" s="409"/>
      <c r="D15" s="17">
        <v>28</v>
      </c>
      <c r="E15" s="18">
        <v>4.4135714285714274</v>
      </c>
      <c r="F15" s="347" t="s">
        <v>155</v>
      </c>
      <c r="G15" s="57">
        <v>0.88</v>
      </c>
      <c r="H15" s="29" t="s">
        <v>154</v>
      </c>
      <c r="I15" s="58">
        <v>6.6</v>
      </c>
      <c r="J15" s="22" t="s">
        <v>156</v>
      </c>
      <c r="K15" s="420"/>
      <c r="L15" s="420"/>
    </row>
  </sheetData>
  <mergeCells count="20">
    <mergeCell ref="B14:B15"/>
    <mergeCell ref="C14:C15"/>
    <mergeCell ref="K14:L15"/>
    <mergeCell ref="B10:B11"/>
    <mergeCell ref="C10:C11"/>
    <mergeCell ref="K10:L11"/>
    <mergeCell ref="B12:B13"/>
    <mergeCell ref="C12:C13"/>
    <mergeCell ref="K12:L13"/>
    <mergeCell ref="B6:B7"/>
    <mergeCell ref="C6:C7"/>
    <mergeCell ref="K6:L7"/>
    <mergeCell ref="B8:B9"/>
    <mergeCell ref="C8:C9"/>
    <mergeCell ref="K8:L9"/>
    <mergeCell ref="F3:J3"/>
    <mergeCell ref="K3:L3"/>
    <mergeCell ref="B4:B5"/>
    <mergeCell ref="C4:C5"/>
    <mergeCell ref="K4:L5"/>
  </mergeCells>
  <phoneticPr fontId="21"/>
  <pageMargins left="0.59055118110236227" right="0.59055118110236227" top="0.59055118110236227" bottom="0.59055118110236227" header="0.51181102362204722" footer="0.59055118110236227"/>
  <pageSetup paperSize="9" scale="97" orientation="portrait" horizontalDpi="200" verticalDpi="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6"/>
  <sheetViews>
    <sheetView workbookViewId="0">
      <selection activeCell="D39" sqref="D39"/>
    </sheetView>
  </sheetViews>
  <sheetFormatPr defaultRowHeight="13.5" x14ac:dyDescent="0.15"/>
  <cols>
    <col min="1" max="1" width="4.625" customWidth="1"/>
    <col min="2" max="2" width="28" customWidth="1"/>
    <col min="3" max="3" width="20.75" customWidth="1"/>
  </cols>
  <sheetData>
    <row r="1" spans="1:3" x14ac:dyDescent="0.15">
      <c r="A1" t="s">
        <v>472</v>
      </c>
    </row>
    <row r="2" spans="1:3" ht="19.5" customHeight="1" x14ac:dyDescent="0.15">
      <c r="B2" s="166" t="s">
        <v>473</v>
      </c>
      <c r="C2" s="166" t="s">
        <v>474</v>
      </c>
    </row>
    <row r="3" spans="1:3" ht="19.5" customHeight="1" x14ac:dyDescent="0.15">
      <c r="B3" s="167" t="s">
        <v>2</v>
      </c>
      <c r="C3" s="168" t="s">
        <v>475</v>
      </c>
    </row>
    <row r="4" spans="1:3" ht="19.5" customHeight="1" x14ac:dyDescent="0.15">
      <c r="B4" s="167" t="s">
        <v>476</v>
      </c>
      <c r="C4" s="168" t="s">
        <v>477</v>
      </c>
    </row>
    <row r="5" spans="1:3" ht="19.5" customHeight="1" x14ac:dyDescent="0.15">
      <c r="B5" s="167" t="s">
        <v>478</v>
      </c>
      <c r="C5" s="168" t="s">
        <v>479</v>
      </c>
    </row>
    <row r="6" spans="1:3" ht="19.5" customHeight="1" x14ac:dyDescent="0.15">
      <c r="B6" s="167" t="s">
        <v>3</v>
      </c>
      <c r="C6" s="168" t="s">
        <v>480</v>
      </c>
    </row>
  </sheetData>
  <phoneticPr fontId="2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O39"/>
  <sheetViews>
    <sheetView showGridLines="0" topLeftCell="A7" zoomScaleNormal="100" zoomScaleSheetLayoutView="100" workbookViewId="0">
      <selection activeCell="D39" sqref="D39"/>
    </sheetView>
  </sheetViews>
  <sheetFormatPr defaultColWidth="9" defaultRowHeight="13.5" x14ac:dyDescent="0.15"/>
  <cols>
    <col min="1" max="1" width="3.125" style="91" customWidth="1"/>
    <col min="2" max="3" width="12.625" style="91" customWidth="1"/>
    <col min="4" max="4" width="0.75" style="91" customWidth="1"/>
    <col min="5" max="5" width="6.75" style="91" customWidth="1"/>
    <col min="6" max="7" width="6.625" style="91" customWidth="1"/>
    <col min="8" max="8" width="0.875" style="91" customWidth="1"/>
    <col min="9" max="9" width="3.125" style="91" customWidth="1"/>
    <col min="10" max="11" width="12.625" style="91" customWidth="1"/>
    <col min="12" max="12" width="0.625" style="91" customWidth="1"/>
    <col min="13" max="13" width="8.875" style="91" bestFit="1" customWidth="1"/>
    <col min="14" max="15" width="6.625" style="91" customWidth="1"/>
    <col min="16" max="16384" width="9" style="91"/>
  </cols>
  <sheetData>
    <row r="1" spans="1:15" ht="15" x14ac:dyDescent="0.15">
      <c r="A1" s="89" t="s">
        <v>559</v>
      </c>
      <c r="B1" s="90"/>
      <c r="C1" s="90"/>
      <c r="D1" s="90"/>
      <c r="E1" s="90"/>
      <c r="F1" s="90"/>
      <c r="G1" s="90"/>
      <c r="H1" s="90"/>
      <c r="I1" s="90"/>
      <c r="J1" s="90"/>
      <c r="K1" s="90"/>
      <c r="L1" s="90"/>
      <c r="M1" s="90"/>
      <c r="N1" s="90"/>
      <c r="O1" s="90"/>
    </row>
    <row r="2" spans="1:15" ht="15" x14ac:dyDescent="0.15">
      <c r="A2" s="89" t="s">
        <v>191</v>
      </c>
    </row>
    <row r="3" spans="1:15" ht="14.25" thickBot="1" x14ac:dyDescent="0.2">
      <c r="J3" s="92"/>
      <c r="K3" s="92"/>
      <c r="L3" s="92"/>
      <c r="M3" s="92"/>
      <c r="N3" s="92"/>
      <c r="O3" s="93" t="s">
        <v>192</v>
      </c>
    </row>
    <row r="4" spans="1:15" ht="20.100000000000001" customHeight="1" x14ac:dyDescent="0.15">
      <c r="A4" s="94" t="s">
        <v>193</v>
      </c>
      <c r="B4" s="425" t="s">
        <v>194</v>
      </c>
      <c r="C4" s="426"/>
      <c r="D4" s="427" t="s">
        <v>195</v>
      </c>
      <c r="E4" s="428"/>
      <c r="F4" s="421" t="s">
        <v>196</v>
      </c>
      <c r="G4" s="423" t="s">
        <v>197</v>
      </c>
      <c r="H4" s="95"/>
      <c r="I4" s="94" t="s">
        <v>193</v>
      </c>
      <c r="J4" s="425" t="s">
        <v>194</v>
      </c>
      <c r="K4" s="426"/>
      <c r="L4" s="427" t="s">
        <v>195</v>
      </c>
      <c r="M4" s="428"/>
      <c r="N4" s="421" t="s">
        <v>196</v>
      </c>
      <c r="O4" s="423" t="s">
        <v>197</v>
      </c>
    </row>
    <row r="5" spans="1:15" ht="20.100000000000001" customHeight="1" thickBot="1" x14ac:dyDescent="0.2">
      <c r="A5" s="96" t="s">
        <v>198</v>
      </c>
      <c r="B5" s="97" t="s">
        <v>199</v>
      </c>
      <c r="C5" s="98" t="s">
        <v>200</v>
      </c>
      <c r="D5" s="429"/>
      <c r="E5" s="430"/>
      <c r="F5" s="422"/>
      <c r="G5" s="424"/>
      <c r="H5" s="95"/>
      <c r="I5" s="96" t="s">
        <v>198</v>
      </c>
      <c r="J5" s="97" t="s">
        <v>199</v>
      </c>
      <c r="K5" s="98" t="s">
        <v>200</v>
      </c>
      <c r="L5" s="429"/>
      <c r="M5" s="430"/>
      <c r="N5" s="422"/>
      <c r="O5" s="424"/>
    </row>
    <row r="6" spans="1:15" ht="20.100000000000001" customHeight="1" thickTop="1" x14ac:dyDescent="0.15">
      <c r="A6" s="183">
        <v>1</v>
      </c>
      <c r="B6" s="184" t="s">
        <v>201</v>
      </c>
      <c r="C6" s="185" t="s">
        <v>202</v>
      </c>
      <c r="D6" s="186"/>
      <c r="E6" s="187">
        <v>1.4999999999999999E-2</v>
      </c>
      <c r="F6" s="188" t="s">
        <v>203</v>
      </c>
      <c r="G6" s="189" t="s">
        <v>204</v>
      </c>
      <c r="H6" s="190"/>
      <c r="I6" s="191">
        <f>A36+1</f>
        <v>32</v>
      </c>
      <c r="J6" s="192" t="s">
        <v>208</v>
      </c>
      <c r="K6" s="193" t="s">
        <v>209</v>
      </c>
      <c r="L6" s="190"/>
      <c r="M6" s="194">
        <v>0.03</v>
      </c>
      <c r="N6" s="195" t="s">
        <v>203</v>
      </c>
      <c r="O6" s="196" t="s">
        <v>26</v>
      </c>
    </row>
    <row r="7" spans="1:15" ht="20.100000000000001" customHeight="1" x14ac:dyDescent="0.15">
      <c r="A7" s="191">
        <f>A6+1</f>
        <v>2</v>
      </c>
      <c r="B7" s="192" t="s">
        <v>205</v>
      </c>
      <c r="C7" s="193" t="s">
        <v>206</v>
      </c>
      <c r="D7" s="190"/>
      <c r="E7" s="99">
        <v>1.2E-2</v>
      </c>
      <c r="F7" s="195" t="s">
        <v>207</v>
      </c>
      <c r="G7" s="197" t="s">
        <v>30</v>
      </c>
      <c r="H7" s="190"/>
      <c r="I7" s="198">
        <f t="shared" ref="I7:I32" si="0">I6+1</f>
        <v>33</v>
      </c>
      <c r="J7" s="199" t="s">
        <v>212</v>
      </c>
      <c r="K7" s="200" t="s">
        <v>213</v>
      </c>
      <c r="L7" s="201"/>
      <c r="M7" s="202">
        <v>2.9000000000000001E-2</v>
      </c>
      <c r="N7" s="203" t="s">
        <v>203</v>
      </c>
      <c r="O7" s="204"/>
    </row>
    <row r="8" spans="1:15" ht="20.100000000000001" customHeight="1" x14ac:dyDescent="0.15">
      <c r="A8" s="191">
        <f t="shared" ref="A8:A36" si="1">A7+1</f>
        <v>3</v>
      </c>
      <c r="B8" s="192" t="s">
        <v>210</v>
      </c>
      <c r="C8" s="193" t="s">
        <v>211</v>
      </c>
      <c r="D8" s="190"/>
      <c r="E8" s="99">
        <v>1.2E-2</v>
      </c>
      <c r="F8" s="195" t="s">
        <v>207</v>
      </c>
      <c r="G8" s="197"/>
      <c r="H8" s="190"/>
      <c r="I8" s="191">
        <f t="shared" si="0"/>
        <v>34</v>
      </c>
      <c r="J8" s="192" t="s">
        <v>220</v>
      </c>
      <c r="K8" s="193" t="s">
        <v>221</v>
      </c>
      <c r="L8" s="190"/>
      <c r="M8" s="205">
        <v>7.8E-2</v>
      </c>
      <c r="N8" s="195" t="s">
        <v>203</v>
      </c>
      <c r="O8" s="197" t="s">
        <v>32</v>
      </c>
    </row>
    <row r="9" spans="1:15" ht="20.100000000000001" customHeight="1" x14ac:dyDescent="0.15">
      <c r="A9" s="191">
        <f t="shared" si="1"/>
        <v>4</v>
      </c>
      <c r="B9" s="192" t="s">
        <v>214</v>
      </c>
      <c r="C9" s="193" t="s">
        <v>215</v>
      </c>
      <c r="D9" s="190"/>
      <c r="E9" s="99">
        <v>1.2999999999999999E-2</v>
      </c>
      <c r="F9" s="195" t="s">
        <v>207</v>
      </c>
      <c r="G9" s="197"/>
      <c r="H9" s="190"/>
      <c r="I9" s="191">
        <f t="shared" si="0"/>
        <v>35</v>
      </c>
      <c r="J9" s="192" t="s">
        <v>224</v>
      </c>
      <c r="K9" s="193" t="s">
        <v>225</v>
      </c>
      <c r="L9" s="190"/>
      <c r="M9" s="205">
        <v>3.9E-2</v>
      </c>
      <c r="N9" s="195" t="s">
        <v>203</v>
      </c>
      <c r="O9" s="197"/>
    </row>
    <row r="10" spans="1:15" ht="20.100000000000001" customHeight="1" x14ac:dyDescent="0.15">
      <c r="A10" s="191">
        <f t="shared" si="1"/>
        <v>5</v>
      </c>
      <c r="B10" s="192" t="s">
        <v>216</v>
      </c>
      <c r="C10" s="193" t="s">
        <v>217</v>
      </c>
      <c r="D10" s="190"/>
      <c r="E10" s="99">
        <v>2.1000000000000001E-2</v>
      </c>
      <c r="F10" s="195" t="s">
        <v>207</v>
      </c>
      <c r="G10" s="197"/>
      <c r="H10" s="190"/>
      <c r="I10" s="198">
        <f t="shared" si="0"/>
        <v>36</v>
      </c>
      <c r="J10" s="199" t="s">
        <v>229</v>
      </c>
      <c r="K10" s="200" t="s">
        <v>230</v>
      </c>
      <c r="L10" s="201"/>
      <c r="M10" s="206">
        <v>2.1000000000000001E-2</v>
      </c>
      <c r="N10" s="203" t="s">
        <v>203</v>
      </c>
      <c r="O10" s="204"/>
    </row>
    <row r="11" spans="1:15" ht="20.100000000000001" customHeight="1" x14ac:dyDescent="0.15">
      <c r="A11" s="191">
        <f t="shared" si="1"/>
        <v>6</v>
      </c>
      <c r="B11" s="192" t="s">
        <v>218</v>
      </c>
      <c r="C11" s="193" t="s">
        <v>219</v>
      </c>
      <c r="D11" s="190"/>
      <c r="E11" s="99">
        <v>1.4E-2</v>
      </c>
      <c r="F11" s="195" t="s">
        <v>207</v>
      </c>
      <c r="G11" s="197"/>
      <c r="H11" s="190"/>
      <c r="I11" s="191">
        <f t="shared" si="0"/>
        <v>37</v>
      </c>
      <c r="J11" s="192" t="s">
        <v>232</v>
      </c>
      <c r="K11" s="193" t="s">
        <v>103</v>
      </c>
      <c r="L11" s="190"/>
      <c r="M11" s="194">
        <v>2.3E-2</v>
      </c>
      <c r="N11" s="195" t="s">
        <v>207</v>
      </c>
      <c r="O11" s="197" t="s">
        <v>233</v>
      </c>
    </row>
    <row r="12" spans="1:15" ht="20.100000000000001" customHeight="1" x14ac:dyDescent="0.15">
      <c r="A12" s="198">
        <f t="shared" si="1"/>
        <v>7</v>
      </c>
      <c r="B12" s="199" t="s">
        <v>222</v>
      </c>
      <c r="C12" s="200" t="s">
        <v>223</v>
      </c>
      <c r="D12" s="201"/>
      <c r="E12" s="99">
        <v>2.3E-2</v>
      </c>
      <c r="F12" s="203" t="s">
        <v>207</v>
      </c>
      <c r="G12" s="204"/>
      <c r="H12" s="190"/>
      <c r="I12" s="191">
        <f t="shared" si="0"/>
        <v>38</v>
      </c>
      <c r="J12" s="192" t="s">
        <v>236</v>
      </c>
      <c r="K12" s="193" t="s">
        <v>237</v>
      </c>
      <c r="L12" s="190"/>
      <c r="M12" s="194">
        <v>1.2999999999999999E-2</v>
      </c>
      <c r="N12" s="195" t="s">
        <v>207</v>
      </c>
      <c r="O12" s="204"/>
    </row>
    <row r="13" spans="1:15" ht="20.100000000000001" customHeight="1" x14ac:dyDescent="0.15">
      <c r="A13" s="191">
        <f t="shared" si="1"/>
        <v>8</v>
      </c>
      <c r="B13" s="192" t="s">
        <v>226</v>
      </c>
      <c r="C13" s="193" t="s">
        <v>124</v>
      </c>
      <c r="D13" s="190"/>
      <c r="E13" s="100">
        <v>3.4000000000000002E-2</v>
      </c>
      <c r="F13" s="207" t="s">
        <v>227</v>
      </c>
      <c r="G13" s="197" t="s">
        <v>22</v>
      </c>
      <c r="H13" s="190"/>
      <c r="I13" s="208">
        <f t="shared" si="0"/>
        <v>39</v>
      </c>
      <c r="J13" s="209" t="s">
        <v>560</v>
      </c>
      <c r="K13" s="210" t="s">
        <v>561</v>
      </c>
      <c r="L13" s="211"/>
      <c r="M13" s="212">
        <v>4.4999999999999998E-2</v>
      </c>
      <c r="N13" s="207" t="s">
        <v>203</v>
      </c>
      <c r="O13" s="196" t="s">
        <v>21</v>
      </c>
    </row>
    <row r="14" spans="1:15" ht="20.100000000000001" customHeight="1" x14ac:dyDescent="0.15">
      <c r="A14" s="191">
        <f t="shared" si="1"/>
        <v>9</v>
      </c>
      <c r="B14" s="192" t="s">
        <v>228</v>
      </c>
      <c r="C14" s="193" t="s">
        <v>125</v>
      </c>
      <c r="D14" s="190"/>
      <c r="E14" s="101">
        <v>0.02</v>
      </c>
      <c r="F14" s="195" t="s">
        <v>227</v>
      </c>
      <c r="G14" s="197"/>
      <c r="H14" s="190"/>
      <c r="I14" s="208">
        <f t="shared" si="0"/>
        <v>40</v>
      </c>
      <c r="J14" s="213" t="s">
        <v>241</v>
      </c>
      <c r="K14" s="214" t="s">
        <v>99</v>
      </c>
      <c r="L14" s="215"/>
      <c r="M14" s="216">
        <v>9.4999999999999998E-3</v>
      </c>
      <c r="N14" s="217" t="s">
        <v>242</v>
      </c>
      <c r="O14" s="218" t="s">
        <v>204</v>
      </c>
    </row>
    <row r="15" spans="1:15" ht="20.100000000000001" customHeight="1" x14ac:dyDescent="0.15">
      <c r="A15" s="198">
        <f t="shared" si="1"/>
        <v>10</v>
      </c>
      <c r="B15" s="192" t="s">
        <v>231</v>
      </c>
      <c r="C15" s="193" t="s">
        <v>126</v>
      </c>
      <c r="D15" s="190"/>
      <c r="E15" s="102">
        <v>1.7000000000000001E-2</v>
      </c>
      <c r="F15" s="195" t="s">
        <v>227</v>
      </c>
      <c r="G15" s="197"/>
      <c r="H15" s="190"/>
      <c r="I15" s="208">
        <f t="shared" si="0"/>
        <v>41</v>
      </c>
      <c r="J15" s="192" t="s">
        <v>244</v>
      </c>
      <c r="K15" s="193" t="s">
        <v>562</v>
      </c>
      <c r="L15" s="190"/>
      <c r="M15" s="219">
        <v>2.1000000000000001E-2</v>
      </c>
      <c r="N15" s="195" t="s">
        <v>203</v>
      </c>
      <c r="O15" s="197" t="s">
        <v>245</v>
      </c>
    </row>
    <row r="16" spans="1:15" ht="20.100000000000001" customHeight="1" x14ac:dyDescent="0.15">
      <c r="A16" s="191">
        <f t="shared" si="1"/>
        <v>11</v>
      </c>
      <c r="B16" s="209" t="s">
        <v>234</v>
      </c>
      <c r="C16" s="210" t="s">
        <v>235</v>
      </c>
      <c r="D16" s="211"/>
      <c r="E16" s="99">
        <v>1.9E-2</v>
      </c>
      <c r="F16" s="207" t="s">
        <v>227</v>
      </c>
      <c r="G16" s="196" t="s">
        <v>18</v>
      </c>
      <c r="H16" s="190"/>
      <c r="I16" s="220">
        <f t="shared" si="0"/>
        <v>42</v>
      </c>
      <c r="J16" s="221" t="s">
        <v>248</v>
      </c>
      <c r="K16" s="222" t="s">
        <v>249</v>
      </c>
      <c r="L16" s="223"/>
      <c r="M16" s="224">
        <v>1.7999999999999999E-2</v>
      </c>
      <c r="N16" s="225" t="s">
        <v>242</v>
      </c>
      <c r="O16" s="226" t="s">
        <v>204</v>
      </c>
    </row>
    <row r="17" spans="1:15" ht="20.100000000000001" customHeight="1" x14ac:dyDescent="0.15">
      <c r="A17" s="191">
        <f t="shared" si="1"/>
        <v>12</v>
      </c>
      <c r="B17" s="192" t="s">
        <v>238</v>
      </c>
      <c r="C17" s="193" t="s">
        <v>117</v>
      </c>
      <c r="D17" s="190"/>
      <c r="E17" s="99">
        <v>1.9E-2</v>
      </c>
      <c r="F17" s="195" t="s">
        <v>227</v>
      </c>
      <c r="G17" s="197"/>
      <c r="H17" s="190"/>
      <c r="I17" s="191">
        <f t="shared" si="0"/>
        <v>43</v>
      </c>
      <c r="J17" s="192" t="s">
        <v>252</v>
      </c>
      <c r="K17" s="193" t="s">
        <v>253</v>
      </c>
      <c r="L17" s="190"/>
      <c r="M17" s="194">
        <v>3.5999999999999997E-2</v>
      </c>
      <c r="N17" s="195" t="s">
        <v>242</v>
      </c>
      <c r="O17" s="197" t="s">
        <v>254</v>
      </c>
    </row>
    <row r="18" spans="1:15" ht="20.100000000000001" customHeight="1" x14ac:dyDescent="0.15">
      <c r="A18" s="191">
        <f t="shared" si="1"/>
        <v>13</v>
      </c>
      <c r="B18" s="192" t="s">
        <v>239</v>
      </c>
      <c r="C18" s="193" t="s">
        <v>240</v>
      </c>
      <c r="D18" s="190"/>
      <c r="E18" s="99">
        <v>0.02</v>
      </c>
      <c r="F18" s="195" t="s">
        <v>227</v>
      </c>
      <c r="G18" s="197"/>
      <c r="H18" s="190"/>
      <c r="I18" s="198">
        <f t="shared" si="0"/>
        <v>44</v>
      </c>
      <c r="J18" s="199" t="s">
        <v>563</v>
      </c>
      <c r="K18" s="200" t="s">
        <v>564</v>
      </c>
      <c r="L18" s="201"/>
      <c r="M18" s="227">
        <v>3.6999999999999998E-2</v>
      </c>
      <c r="N18" s="203" t="s">
        <v>203</v>
      </c>
      <c r="O18" s="204"/>
    </row>
    <row r="19" spans="1:15" ht="20.100000000000001" customHeight="1" x14ac:dyDescent="0.15">
      <c r="A19" s="191">
        <f t="shared" si="1"/>
        <v>14</v>
      </c>
      <c r="B19" s="192" t="s">
        <v>243</v>
      </c>
      <c r="C19" s="193" t="s">
        <v>115</v>
      </c>
      <c r="D19" s="190"/>
      <c r="E19" s="102">
        <v>2.35E-2</v>
      </c>
      <c r="F19" s="195" t="s">
        <v>227</v>
      </c>
      <c r="G19" s="197"/>
      <c r="H19" s="190"/>
      <c r="I19" s="220">
        <f t="shared" si="0"/>
        <v>45</v>
      </c>
      <c r="J19" s="209" t="s">
        <v>259</v>
      </c>
      <c r="K19" s="210" t="s">
        <v>98</v>
      </c>
      <c r="L19" s="211"/>
      <c r="M19" s="224">
        <v>0.02</v>
      </c>
      <c r="N19" s="207" t="s">
        <v>242</v>
      </c>
      <c r="O19" s="196" t="s">
        <v>204</v>
      </c>
    </row>
    <row r="20" spans="1:15" ht="20.100000000000001" customHeight="1" x14ac:dyDescent="0.15">
      <c r="A20" s="220">
        <f t="shared" si="1"/>
        <v>15</v>
      </c>
      <c r="B20" s="209" t="s">
        <v>246</v>
      </c>
      <c r="C20" s="210" t="s">
        <v>247</v>
      </c>
      <c r="D20" s="211"/>
      <c r="E20" s="228">
        <v>1.2999999999999999E-2</v>
      </c>
      <c r="F20" s="207" t="s">
        <v>207</v>
      </c>
      <c r="G20" s="196" t="s">
        <v>118</v>
      </c>
      <c r="H20" s="190"/>
      <c r="I20" s="191">
        <f t="shared" si="0"/>
        <v>46</v>
      </c>
      <c r="J20" s="229" t="s">
        <v>263</v>
      </c>
      <c r="K20" s="230" t="s">
        <v>264</v>
      </c>
      <c r="L20" s="231"/>
      <c r="M20" s="194">
        <v>1.6E-2</v>
      </c>
      <c r="N20" s="232" t="s">
        <v>227</v>
      </c>
      <c r="O20" s="233" t="s">
        <v>265</v>
      </c>
    </row>
    <row r="21" spans="1:15" ht="20.100000000000001" customHeight="1" x14ac:dyDescent="0.15">
      <c r="A21" s="220">
        <f t="shared" si="1"/>
        <v>16</v>
      </c>
      <c r="B21" s="209" t="s">
        <v>250</v>
      </c>
      <c r="C21" s="210" t="s">
        <v>251</v>
      </c>
      <c r="D21" s="211"/>
      <c r="E21" s="99">
        <v>1.9E-2</v>
      </c>
      <c r="F21" s="207" t="s">
        <v>207</v>
      </c>
      <c r="G21" s="196" t="s">
        <v>19</v>
      </c>
      <c r="H21" s="190"/>
      <c r="I21" s="198">
        <f t="shared" si="0"/>
        <v>47</v>
      </c>
      <c r="J21" s="192" t="s">
        <v>268</v>
      </c>
      <c r="K21" s="193" t="s">
        <v>269</v>
      </c>
      <c r="L21" s="2"/>
      <c r="M21" s="194">
        <v>1.0999999999999999E-2</v>
      </c>
      <c r="N21" s="195" t="s">
        <v>227</v>
      </c>
      <c r="O21" s="197"/>
    </row>
    <row r="22" spans="1:15" ht="20.100000000000001" customHeight="1" x14ac:dyDescent="0.15">
      <c r="A22" s="191">
        <f t="shared" si="1"/>
        <v>17</v>
      </c>
      <c r="B22" s="192" t="s">
        <v>255</v>
      </c>
      <c r="C22" s="193" t="s">
        <v>256</v>
      </c>
      <c r="D22" s="190"/>
      <c r="E22" s="99">
        <v>2.3E-2</v>
      </c>
      <c r="F22" s="195" t="s">
        <v>207</v>
      </c>
      <c r="G22" s="197"/>
      <c r="H22" s="190"/>
      <c r="I22" s="220">
        <f t="shared" si="0"/>
        <v>48</v>
      </c>
      <c r="J22" s="221" t="s">
        <v>272</v>
      </c>
      <c r="K22" s="222" t="s">
        <v>273</v>
      </c>
      <c r="L22" s="223"/>
      <c r="M22" s="234">
        <v>1.4999999999999999E-2</v>
      </c>
      <c r="N22" s="225" t="s">
        <v>203</v>
      </c>
      <c r="O22" s="226" t="s">
        <v>204</v>
      </c>
    </row>
    <row r="23" spans="1:15" ht="20.100000000000001" customHeight="1" x14ac:dyDescent="0.15">
      <c r="A23" s="198">
        <f t="shared" si="1"/>
        <v>18</v>
      </c>
      <c r="B23" s="192" t="s">
        <v>257</v>
      </c>
      <c r="C23" s="193" t="s">
        <v>258</v>
      </c>
      <c r="D23" s="190"/>
      <c r="E23" s="99">
        <v>2.9000000000000001E-2</v>
      </c>
      <c r="F23" s="235" t="s">
        <v>207</v>
      </c>
      <c r="G23" s="197"/>
      <c r="H23" s="190"/>
      <c r="I23" s="198">
        <f t="shared" si="0"/>
        <v>49</v>
      </c>
      <c r="J23" s="192" t="s">
        <v>276</v>
      </c>
      <c r="K23" s="193" t="s">
        <v>277</v>
      </c>
      <c r="L23" s="190"/>
      <c r="M23" s="236">
        <v>1.7999999999999999E-2</v>
      </c>
      <c r="N23" s="195" t="s">
        <v>203</v>
      </c>
      <c r="O23" s="197" t="s">
        <v>278</v>
      </c>
    </row>
    <row r="24" spans="1:15" ht="20.100000000000001" customHeight="1" x14ac:dyDescent="0.15">
      <c r="A24" s="191">
        <f t="shared" si="1"/>
        <v>19</v>
      </c>
      <c r="B24" s="209" t="s">
        <v>260</v>
      </c>
      <c r="C24" s="210" t="s">
        <v>261</v>
      </c>
      <c r="D24" s="211"/>
      <c r="E24" s="100">
        <v>3.5000000000000003E-2</v>
      </c>
      <c r="F24" s="207" t="s">
        <v>227</v>
      </c>
      <c r="G24" s="196" t="s">
        <v>262</v>
      </c>
      <c r="H24" s="190"/>
      <c r="I24" s="191">
        <f t="shared" si="0"/>
        <v>50</v>
      </c>
      <c r="J24" s="209" t="s">
        <v>281</v>
      </c>
      <c r="K24" s="210" t="s">
        <v>282</v>
      </c>
      <c r="L24" s="211"/>
      <c r="M24" s="237">
        <v>7.6E-3</v>
      </c>
      <c r="N24" s="207" t="s">
        <v>203</v>
      </c>
      <c r="O24" s="196" t="s">
        <v>204</v>
      </c>
    </row>
    <row r="25" spans="1:15" ht="20.100000000000001" customHeight="1" x14ac:dyDescent="0.15">
      <c r="A25" s="191">
        <f t="shared" si="1"/>
        <v>20</v>
      </c>
      <c r="B25" s="192" t="s">
        <v>266</v>
      </c>
      <c r="C25" s="193" t="s">
        <v>267</v>
      </c>
      <c r="D25" s="190"/>
      <c r="E25" s="101">
        <v>2.6000000000000002E-2</v>
      </c>
      <c r="F25" s="195" t="s">
        <v>227</v>
      </c>
      <c r="G25" s="197"/>
      <c r="H25" s="190"/>
      <c r="I25" s="220">
        <f t="shared" si="0"/>
        <v>51</v>
      </c>
      <c r="J25" s="209" t="s">
        <v>285</v>
      </c>
      <c r="K25" s="210" t="s">
        <v>286</v>
      </c>
      <c r="L25" s="211"/>
      <c r="M25" s="238">
        <v>2.5000000000000001E-2</v>
      </c>
      <c r="N25" s="207" t="s">
        <v>203</v>
      </c>
      <c r="O25" s="196" t="s">
        <v>287</v>
      </c>
    </row>
    <row r="26" spans="1:15" ht="20.100000000000001" customHeight="1" x14ac:dyDescent="0.15">
      <c r="A26" s="191">
        <f t="shared" si="1"/>
        <v>21</v>
      </c>
      <c r="B26" s="192" t="s">
        <v>270</v>
      </c>
      <c r="C26" s="193" t="s">
        <v>271</v>
      </c>
      <c r="D26" s="190"/>
      <c r="E26" s="101">
        <v>1.7000000000000001E-2</v>
      </c>
      <c r="F26" s="195" t="s">
        <v>227</v>
      </c>
      <c r="G26" s="197"/>
      <c r="H26" s="190"/>
      <c r="I26" s="220">
        <f t="shared" si="0"/>
        <v>52</v>
      </c>
      <c r="J26" s="209" t="s">
        <v>290</v>
      </c>
      <c r="K26" s="210" t="s">
        <v>291</v>
      </c>
      <c r="L26" s="211"/>
      <c r="M26" s="239">
        <v>4.2999999999999997E-2</v>
      </c>
      <c r="N26" s="207" t="s">
        <v>207</v>
      </c>
      <c r="O26" s="196" t="s">
        <v>292</v>
      </c>
    </row>
    <row r="27" spans="1:15" ht="20.100000000000001" customHeight="1" x14ac:dyDescent="0.15">
      <c r="A27" s="198">
        <f t="shared" si="1"/>
        <v>22</v>
      </c>
      <c r="B27" s="192" t="s">
        <v>274</v>
      </c>
      <c r="C27" s="193" t="s">
        <v>275</v>
      </c>
      <c r="D27" s="190"/>
      <c r="E27" s="102">
        <v>1.7000000000000001E-2</v>
      </c>
      <c r="F27" s="195" t="s">
        <v>227</v>
      </c>
      <c r="G27" s="197"/>
      <c r="H27" s="190"/>
      <c r="I27" s="198">
        <f t="shared" si="0"/>
        <v>53</v>
      </c>
      <c r="J27" s="199" t="s">
        <v>295</v>
      </c>
      <c r="K27" s="200" t="s">
        <v>296</v>
      </c>
      <c r="L27" s="201"/>
      <c r="M27" s="202">
        <v>2.1000000000000001E-2</v>
      </c>
      <c r="N27" s="203" t="s">
        <v>207</v>
      </c>
      <c r="O27" s="204"/>
    </row>
    <row r="28" spans="1:15" ht="20.100000000000001" customHeight="1" x14ac:dyDescent="0.15">
      <c r="A28" s="191">
        <f t="shared" si="1"/>
        <v>23</v>
      </c>
      <c r="B28" s="209" t="s">
        <v>279</v>
      </c>
      <c r="C28" s="210" t="s">
        <v>280</v>
      </c>
      <c r="D28" s="211"/>
      <c r="E28" s="99">
        <v>1.6E-2</v>
      </c>
      <c r="F28" s="207" t="s">
        <v>227</v>
      </c>
      <c r="G28" s="196" t="s">
        <v>29</v>
      </c>
      <c r="H28" s="190"/>
      <c r="I28" s="191">
        <f t="shared" si="0"/>
        <v>54</v>
      </c>
      <c r="J28" s="199" t="s">
        <v>297</v>
      </c>
      <c r="K28" s="200" t="s">
        <v>298</v>
      </c>
      <c r="L28" s="201"/>
      <c r="M28" s="236">
        <v>2.8000000000000001E-2</v>
      </c>
      <c r="N28" s="217" t="s">
        <v>203</v>
      </c>
      <c r="O28" s="204" t="s">
        <v>299</v>
      </c>
    </row>
    <row r="29" spans="1:15" ht="20.100000000000001" customHeight="1" x14ac:dyDescent="0.15">
      <c r="A29" s="191">
        <f t="shared" si="1"/>
        <v>24</v>
      </c>
      <c r="B29" s="192" t="s">
        <v>283</v>
      </c>
      <c r="C29" s="193" t="s">
        <v>284</v>
      </c>
      <c r="D29" s="190"/>
      <c r="E29" s="99">
        <v>1.7999999999999999E-2</v>
      </c>
      <c r="F29" s="195" t="s">
        <v>227</v>
      </c>
      <c r="G29" s="197"/>
      <c r="H29" s="190"/>
      <c r="I29" s="208">
        <f t="shared" si="0"/>
        <v>55</v>
      </c>
      <c r="J29" s="213" t="s">
        <v>302</v>
      </c>
      <c r="K29" s="214" t="s">
        <v>303</v>
      </c>
      <c r="L29" s="215"/>
      <c r="M29" s="219">
        <v>4.2999999999999997E-2</v>
      </c>
      <c r="N29" s="217" t="s">
        <v>203</v>
      </c>
      <c r="O29" s="218" t="s">
        <v>299</v>
      </c>
    </row>
    <row r="30" spans="1:15" ht="20.100000000000001" customHeight="1" x14ac:dyDescent="0.15">
      <c r="A30" s="191">
        <f t="shared" si="1"/>
        <v>25</v>
      </c>
      <c r="B30" s="192" t="s">
        <v>288</v>
      </c>
      <c r="C30" s="193" t="s">
        <v>289</v>
      </c>
      <c r="D30" s="190"/>
      <c r="E30" s="99">
        <v>1.9E-2</v>
      </c>
      <c r="F30" s="195" t="s">
        <v>227</v>
      </c>
      <c r="G30" s="197"/>
      <c r="H30" s="190"/>
      <c r="I30" s="220">
        <f t="shared" si="0"/>
        <v>56</v>
      </c>
      <c r="J30" s="209" t="s">
        <v>304</v>
      </c>
      <c r="K30" s="210" t="s">
        <v>101</v>
      </c>
      <c r="L30" s="211"/>
      <c r="M30" s="216">
        <v>4.0000000000000001E-3</v>
      </c>
      <c r="N30" s="207" t="s">
        <v>203</v>
      </c>
      <c r="O30" s="196" t="s">
        <v>204</v>
      </c>
    </row>
    <row r="31" spans="1:15" ht="20.100000000000001" customHeight="1" x14ac:dyDescent="0.15">
      <c r="A31" s="198">
        <f t="shared" si="1"/>
        <v>26</v>
      </c>
      <c r="B31" s="199" t="s">
        <v>293</v>
      </c>
      <c r="C31" s="200" t="s">
        <v>294</v>
      </c>
      <c r="D31" s="201"/>
      <c r="E31" s="240">
        <v>2.3E-2</v>
      </c>
      <c r="F31" s="203" t="s">
        <v>227</v>
      </c>
      <c r="G31" s="204"/>
      <c r="H31" s="190"/>
      <c r="I31" s="191">
        <f t="shared" si="0"/>
        <v>57</v>
      </c>
      <c r="J31" s="229" t="s">
        <v>306</v>
      </c>
      <c r="K31" s="230" t="s">
        <v>307</v>
      </c>
      <c r="L31" s="231"/>
      <c r="M31" s="241">
        <v>5.0000000000000001E-3</v>
      </c>
      <c r="N31" s="232" t="s">
        <v>207</v>
      </c>
      <c r="O31" s="233" t="s">
        <v>308</v>
      </c>
    </row>
    <row r="32" spans="1:15" ht="20.100000000000001" customHeight="1" thickBot="1" x14ac:dyDescent="0.2">
      <c r="A32" s="191">
        <f t="shared" si="1"/>
        <v>27</v>
      </c>
      <c r="B32" s="192" t="s">
        <v>300</v>
      </c>
      <c r="C32" s="193" t="s">
        <v>301</v>
      </c>
      <c r="D32" s="190"/>
      <c r="E32" s="99">
        <v>0.02</v>
      </c>
      <c r="F32" s="242" t="s">
        <v>203</v>
      </c>
      <c r="G32" s="197" t="s">
        <v>106</v>
      </c>
      <c r="H32" s="190"/>
      <c r="I32" s="220">
        <f t="shared" si="0"/>
        <v>58</v>
      </c>
      <c r="J32" s="243" t="s">
        <v>309</v>
      </c>
      <c r="K32" s="244" t="s">
        <v>100</v>
      </c>
      <c r="L32" s="245"/>
      <c r="M32" s="246">
        <v>7.7000000000000002E-3</v>
      </c>
      <c r="N32" s="207" t="s">
        <v>203</v>
      </c>
      <c r="O32" s="196" t="s">
        <v>204</v>
      </c>
    </row>
    <row r="33" spans="1:15" ht="20.100000000000001" customHeight="1" thickBot="1" x14ac:dyDescent="0.2">
      <c r="A33" s="191">
        <f t="shared" si="1"/>
        <v>28</v>
      </c>
      <c r="B33" s="192" t="s">
        <v>305</v>
      </c>
      <c r="C33" s="193" t="s">
        <v>108</v>
      </c>
      <c r="D33" s="190"/>
      <c r="E33" s="99">
        <v>5.2000000000000005E-2</v>
      </c>
      <c r="F33" s="242" t="s">
        <v>203</v>
      </c>
      <c r="G33" s="197"/>
      <c r="H33" s="190"/>
      <c r="I33" s="247" t="s">
        <v>312</v>
      </c>
      <c r="J33" s="248"/>
      <c r="K33" s="249"/>
      <c r="L33" s="250"/>
      <c r="M33" s="251">
        <f>ROUND(AVERAGE(E6:E36,M6:M32),3)</f>
        <v>2.3E-2</v>
      </c>
      <c r="N33" s="252"/>
      <c r="O33" s="252"/>
    </row>
    <row r="34" spans="1:15" ht="20.100000000000001" customHeight="1" x14ac:dyDescent="0.15">
      <c r="A34" s="191">
        <f t="shared" si="1"/>
        <v>29</v>
      </c>
      <c r="B34" s="192" t="s">
        <v>310</v>
      </c>
      <c r="C34" s="193" t="s">
        <v>311</v>
      </c>
      <c r="D34" s="190"/>
      <c r="E34" s="99">
        <v>1.7999999999999999E-2</v>
      </c>
      <c r="F34" s="242" t="s">
        <v>203</v>
      </c>
      <c r="G34" s="197"/>
      <c r="H34" s="190"/>
      <c r="I34" s="2"/>
      <c r="J34" s="2"/>
      <c r="K34" s="2"/>
      <c r="L34" s="2"/>
      <c r="M34" s="2"/>
      <c r="N34" s="2"/>
      <c r="O34" s="2"/>
    </row>
    <row r="35" spans="1:15" ht="20.100000000000001" customHeight="1" x14ac:dyDescent="0.15">
      <c r="A35" s="220">
        <f t="shared" si="1"/>
        <v>30</v>
      </c>
      <c r="B35" s="221" t="s">
        <v>313</v>
      </c>
      <c r="C35" s="222" t="s">
        <v>314</v>
      </c>
      <c r="D35" s="223"/>
      <c r="E35" s="103">
        <v>2.4E-2</v>
      </c>
      <c r="F35" s="253" t="s">
        <v>203</v>
      </c>
      <c r="G35" s="226" t="s">
        <v>204</v>
      </c>
      <c r="H35" s="190"/>
      <c r="I35" s="254"/>
      <c r="J35" s="2"/>
      <c r="K35" s="2"/>
      <c r="L35" s="2"/>
      <c r="M35" s="2"/>
      <c r="N35" s="2"/>
      <c r="O35" s="2"/>
    </row>
    <row r="36" spans="1:15" ht="20.100000000000001" customHeight="1" thickBot="1" x14ac:dyDescent="0.2">
      <c r="A36" s="255">
        <f t="shared" si="1"/>
        <v>31</v>
      </c>
      <c r="B36" s="256" t="s">
        <v>315</v>
      </c>
      <c r="C36" s="257" t="s">
        <v>316</v>
      </c>
      <c r="D36" s="258"/>
      <c r="E36" s="259">
        <v>2.1999999999999999E-2</v>
      </c>
      <c r="F36" s="260" t="s">
        <v>203</v>
      </c>
      <c r="G36" s="261" t="s">
        <v>317</v>
      </c>
      <c r="H36" s="190"/>
      <c r="I36" s="262"/>
      <c r="J36" s="262"/>
      <c r="K36" s="262"/>
      <c r="L36" s="262"/>
      <c r="M36" s="262"/>
      <c r="N36" s="262"/>
      <c r="O36" s="262"/>
    </row>
    <row r="37" spans="1:15" ht="20.100000000000001" customHeight="1" x14ac:dyDescent="0.15"/>
    <row r="38" spans="1:15" ht="20.100000000000001" customHeight="1" x14ac:dyDescent="0.15"/>
    <row r="39" spans="1:15" ht="20.100000000000001" customHeight="1" x14ac:dyDescent="0.15"/>
  </sheetData>
  <mergeCells count="8">
    <mergeCell ref="N4:N5"/>
    <mergeCell ref="O4:O5"/>
    <mergeCell ref="B4:C4"/>
    <mergeCell ref="D4:E5"/>
    <mergeCell ref="F4:F5"/>
    <mergeCell ref="G4:G5"/>
    <mergeCell ref="J4:K4"/>
    <mergeCell ref="L4:M5"/>
  </mergeCells>
  <phoneticPr fontId="21"/>
  <printOptions horizontalCentered="1"/>
  <pageMargins left="0.70866141732283472" right="0.70866141732283472" top="0.74803149606299213" bottom="0.74803149606299213" header="0.31496062992125984" footer="0.31496062992125984"/>
  <pageSetup paperSize="9" scale="85"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19</vt:i4>
      </vt:variant>
      <vt:variant>
        <vt:lpstr>名前付き一覧</vt:lpstr>
      </vt:variant>
      <vt:variant>
        <vt:i4>11</vt:i4>
      </vt:variant>
    </vt:vector>
  </HeadingPairs>
  <TitlesOfParts>
    <vt:vector size="30" baseType="lpstr">
      <vt:lpstr>10.1.1</vt:lpstr>
      <vt:lpstr>10.1.2</vt:lpstr>
      <vt:lpstr>10.1.3</vt:lpstr>
      <vt:lpstr>10.2.1</vt:lpstr>
      <vt:lpstr>10.2.2</vt:lpstr>
      <vt:lpstr>10.2.3</vt:lpstr>
      <vt:lpstr>10.2.4</vt:lpstr>
      <vt:lpstr>10.3</vt:lpstr>
      <vt:lpstr>10.4.1</vt:lpstr>
      <vt:lpstr>10.5</vt:lpstr>
      <vt:lpstr>10.6</vt:lpstr>
      <vt:lpstr>10.7</vt:lpstr>
      <vt:lpstr>10.8(1)</vt:lpstr>
      <vt:lpstr>10.8(2)</vt:lpstr>
      <vt:lpstr>10.9(1)</vt:lpstr>
      <vt:lpstr>10.9 (2)</vt:lpstr>
      <vt:lpstr>10.10(1)</vt:lpstr>
      <vt:lpstr>10.10 (2)</vt:lpstr>
      <vt:lpstr>10.10 (3)</vt:lpstr>
      <vt:lpstr>'10.1.1'!Print_Area</vt:lpstr>
      <vt:lpstr>'10.1.2'!Print_Area</vt:lpstr>
      <vt:lpstr>'10.1.3'!Print_Area</vt:lpstr>
      <vt:lpstr>'10.2.1'!Print_Area</vt:lpstr>
      <vt:lpstr>'10.2.2'!Print_Area</vt:lpstr>
      <vt:lpstr>'10.2.3'!Print_Area</vt:lpstr>
      <vt:lpstr>'10.2.4'!Print_Area</vt:lpstr>
      <vt:lpstr>'10.4.1'!Print_Area</vt:lpstr>
      <vt:lpstr>'10.5'!Print_Area</vt:lpstr>
      <vt:lpstr>'10.8(2)'!Print_Area</vt:lpstr>
      <vt:lpstr>'10.1.1'!Print_Titles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2023-02-22T03:41:47Z</cp:lastPrinted>
  <dcterms:created xsi:type="dcterms:W3CDTF">2013-08-13T00:35:31Z</dcterms:created>
  <dcterms:modified xsi:type="dcterms:W3CDTF">2023-02-28T08:29:08Z</dcterms:modified>
</cp:coreProperties>
</file>