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6\"/>
    </mc:Choice>
  </mc:AlternateContent>
  <bookViews>
    <workbookView xWindow="0" yWindow="0" windowWidth="20490" windowHeight="7530"/>
  </bookViews>
  <sheets>
    <sheet name="２８年度" sheetId="1" r:id="rId1"/>
  </sheets>
  <definedNames>
    <definedName name="_xlnm.Print_Area" localSheetId="0">'２８年度'!$A$2:$K$51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G56" i="1"/>
  <c r="I51" i="1"/>
  <c r="H51" i="1"/>
  <c r="G51" i="1"/>
  <c r="K50" i="1"/>
  <c r="M49" i="1"/>
  <c r="K49" i="1"/>
  <c r="K48" i="1"/>
  <c r="M47" i="1"/>
  <c r="K47" i="1"/>
  <c r="K46" i="1"/>
  <c r="M45" i="1"/>
  <c r="K45" i="1"/>
  <c r="M43" i="1"/>
  <c r="K43" i="1"/>
  <c r="M41" i="1"/>
  <c r="K41" i="1"/>
  <c r="M39" i="1"/>
  <c r="K39" i="1"/>
  <c r="M37" i="1"/>
  <c r="K37" i="1"/>
  <c r="M35" i="1"/>
  <c r="K35" i="1"/>
  <c r="M33" i="1"/>
  <c r="K33" i="1"/>
  <c r="K32" i="1"/>
  <c r="F31" i="1"/>
  <c r="M31" i="1" s="1"/>
  <c r="K30" i="1"/>
  <c r="M29" i="1"/>
  <c r="K29" i="1"/>
  <c r="K28" i="1"/>
  <c r="F27" i="1"/>
  <c r="M27" i="1" s="1"/>
  <c r="K26" i="1"/>
  <c r="M25" i="1"/>
  <c r="K25" i="1"/>
  <c r="K24" i="1"/>
  <c r="M23" i="1"/>
  <c r="K23" i="1"/>
  <c r="K22" i="1"/>
  <c r="M21" i="1"/>
  <c r="K21" i="1"/>
  <c r="K20" i="1"/>
  <c r="M19" i="1"/>
  <c r="K19" i="1"/>
  <c r="K17" i="1"/>
  <c r="M16" i="1"/>
  <c r="K16" i="1"/>
  <c r="K15" i="1"/>
  <c r="M14" i="1"/>
  <c r="J14" i="1"/>
  <c r="J56" i="1" s="1"/>
  <c r="E14" i="1"/>
  <c r="K14" i="1" s="1"/>
  <c r="K13" i="1"/>
  <c r="M12" i="1"/>
  <c r="K12" i="1"/>
  <c r="K31" i="1" l="1"/>
  <c r="E51" i="1"/>
  <c r="K27" i="1"/>
  <c r="K56" i="1" s="1"/>
  <c r="F51" i="1"/>
  <c r="J51" i="1"/>
  <c r="F56" i="1"/>
  <c r="E56" i="1"/>
  <c r="K51" i="1" l="1"/>
  <c r="M51" i="1"/>
</calcChain>
</file>

<file path=xl/sharedStrings.xml><?xml version="1.0" encoding="utf-8"?>
<sst xmlns="http://schemas.openxmlformats.org/spreadsheetml/2006/main" count="56" uniqueCount="55">
  <si>
    <t>２．予　算</t>
  </si>
  <si>
    <t>（1）住宅課予算の推移　</t>
    <phoneticPr fontId="3"/>
  </si>
  <si>
    <t>（単位：千円）</t>
    <phoneticPr fontId="3"/>
  </si>
  <si>
    <r>
      <rPr>
        <sz val="11"/>
        <rFont val="ＭＳ ゴシック"/>
        <family val="3"/>
        <charset val="128"/>
      </rPr>
      <t>年度</t>
    </r>
    <r>
      <rPr>
        <sz val="11"/>
        <rFont val="ＭＳ ゴシック"/>
        <family val="3"/>
        <charset val="128"/>
      </rPr>
      <t>(</t>
    </r>
    <r>
      <rPr>
        <sz val="11"/>
        <rFont val="ＭＳ ゴシック"/>
        <family val="3"/>
        <charset val="128"/>
      </rPr>
      <t>平成</t>
    </r>
    <r>
      <rPr>
        <sz val="11"/>
        <rFont val="ＭＳ ゴシック"/>
        <family val="3"/>
        <charset val="128"/>
      </rPr>
      <t>)</t>
    </r>
    <rPh sb="3" eb="5">
      <t>ヘイセイ</t>
    </rPh>
    <phoneticPr fontId="3"/>
  </si>
  <si>
    <r>
      <rPr>
        <sz val="8"/>
        <rFont val="HGPｺﾞｼｯｸM"/>
        <family val="3"/>
        <charset val="128"/>
      </rPr>
      <t>歳出予算額</t>
    </r>
    <rPh sb="4" eb="5">
      <t>ガク</t>
    </rPh>
    <phoneticPr fontId="3"/>
  </si>
  <si>
    <r>
      <t>（2）平成</t>
    </r>
    <r>
      <rPr>
        <sz val="11"/>
        <rFont val="Arial"/>
        <family val="2"/>
      </rPr>
      <t>28</t>
    </r>
    <r>
      <rPr>
        <sz val="11"/>
        <rFont val="ＭＳ ゴシック"/>
        <family val="3"/>
        <charset val="128"/>
      </rPr>
      <t>年度予算</t>
    </r>
    <phoneticPr fontId="3"/>
  </si>
  <si>
    <t>事　　業　　名</t>
    <phoneticPr fontId="3"/>
  </si>
  <si>
    <t>歳出</t>
    <phoneticPr fontId="3"/>
  </si>
  <si>
    <t>歳入</t>
    <phoneticPr fontId="3"/>
  </si>
  <si>
    <t>一般財源</t>
    <phoneticPr fontId="3"/>
  </si>
  <si>
    <t>○概　　要</t>
    <phoneticPr fontId="3"/>
  </si>
  <si>
    <t>予算額</t>
    <phoneticPr fontId="3"/>
  </si>
  <si>
    <t>国庫支出金</t>
  </si>
  <si>
    <t>使用料及び手数料</t>
    <phoneticPr fontId="3"/>
  </si>
  <si>
    <t>財産収入</t>
  </si>
  <si>
    <t>諸収入</t>
  </si>
  <si>
    <t>起債</t>
    <phoneticPr fontId="3"/>
  </si>
  <si>
    <r>
      <rPr>
        <sz val="8"/>
        <rFont val="HGPｺﾞｼｯｸM"/>
        <family val="3"/>
        <charset val="128"/>
      </rPr>
      <t>県営住宅管理費</t>
    </r>
  </si>
  <si>
    <r>
      <rPr>
        <sz val="8"/>
        <rFont val="HGPｺﾞｼｯｸM"/>
        <family val="3"/>
        <charset val="128"/>
      </rPr>
      <t>○人件費、県営住宅管理代行費、その他</t>
    </r>
    <phoneticPr fontId="3"/>
  </si>
  <si>
    <r>
      <rPr>
        <sz val="8"/>
        <rFont val="HGPｺﾞｼｯｸM"/>
        <family val="3"/>
        <charset val="128"/>
      </rPr>
      <t>公営住宅建設事業</t>
    </r>
  </si>
  <si>
    <r>
      <rPr>
        <sz val="8"/>
        <rFont val="HGPｺﾞｼｯｸM"/>
        <family val="3"/>
        <charset val="128"/>
      </rPr>
      <t>○県営住宅建設工事費、その他</t>
    </r>
    <phoneticPr fontId="3"/>
  </si>
  <si>
    <r>
      <rPr>
        <sz val="8"/>
        <rFont val="HGPｺﾞｼｯｸM"/>
        <family val="3"/>
        <charset val="128"/>
      </rPr>
      <t>公営住宅建設関連整備事業</t>
    </r>
  </si>
  <si>
    <r>
      <rPr>
        <sz val="8"/>
        <rFont val="HGPｺﾞｼｯｸM"/>
        <family val="3"/>
        <charset val="128"/>
      </rPr>
      <t>○県営住宅建設工事関連整備費、その他</t>
    </r>
    <phoneticPr fontId="3"/>
  </si>
  <si>
    <r>
      <rPr>
        <sz val="8"/>
        <rFont val="HGPｺﾞｼｯｸM"/>
        <family val="3"/>
        <charset val="128"/>
      </rPr>
      <t>≪震災対応≫</t>
    </r>
    <rPh sb="1" eb="3">
      <t>シンサイ</t>
    </rPh>
    <rPh sb="3" eb="5">
      <t>タイオウ</t>
    </rPh>
    <phoneticPr fontId="3"/>
  </si>
  <si>
    <r>
      <rPr>
        <sz val="8"/>
        <rFont val="HGPｺﾞｼｯｸM"/>
        <family val="3"/>
        <charset val="128"/>
      </rPr>
      <t>被災者住宅再建資金利子補給事業</t>
    </r>
    <rPh sb="0" eb="3">
      <t>ヒサイシャ</t>
    </rPh>
    <rPh sb="3" eb="5">
      <t>ジュウタク</t>
    </rPh>
    <rPh sb="5" eb="7">
      <t>サイケン</t>
    </rPh>
    <rPh sb="7" eb="9">
      <t>シキン</t>
    </rPh>
    <rPh sb="9" eb="11">
      <t>リシ</t>
    </rPh>
    <rPh sb="11" eb="13">
      <t>ホキュウ</t>
    </rPh>
    <rPh sb="13" eb="15">
      <t>ジギョウ</t>
    </rPh>
    <phoneticPr fontId="3"/>
  </si>
  <si>
    <r>
      <rPr>
        <sz val="8"/>
        <rFont val="HGPｺﾞｼｯｸM"/>
        <family val="3"/>
        <charset val="128"/>
      </rPr>
      <t>○被災者住宅再建資金利子補給</t>
    </r>
    <phoneticPr fontId="3"/>
  </si>
  <si>
    <r>
      <rPr>
        <sz val="8"/>
        <rFont val="HGPｺﾞｼｯｸM"/>
        <family val="3"/>
        <charset val="128"/>
      </rPr>
      <t>災害復興住宅資金利子補給事業</t>
    </r>
    <rPh sb="0" eb="2">
      <t>サイガイ</t>
    </rPh>
    <rPh sb="2" eb="4">
      <t>フッコウ</t>
    </rPh>
    <rPh sb="4" eb="6">
      <t>ジュウタク</t>
    </rPh>
    <rPh sb="6" eb="8">
      <t>シキン</t>
    </rPh>
    <rPh sb="8" eb="10">
      <t>リシ</t>
    </rPh>
    <rPh sb="10" eb="12">
      <t>ホキュウ</t>
    </rPh>
    <rPh sb="12" eb="14">
      <t>ジギョウ</t>
    </rPh>
    <phoneticPr fontId="3"/>
  </si>
  <si>
    <r>
      <rPr>
        <sz val="8"/>
        <rFont val="HGPｺﾞｼｯｸM"/>
        <family val="3"/>
        <charset val="128"/>
      </rPr>
      <t>○災害復興住宅資金利子補給</t>
    </r>
    <rPh sb="1" eb="3">
      <t>サイガイ</t>
    </rPh>
    <rPh sb="3" eb="5">
      <t>フッコウ</t>
    </rPh>
    <rPh sb="5" eb="7">
      <t>ジュウタク</t>
    </rPh>
    <rPh sb="7" eb="9">
      <t>シキン</t>
    </rPh>
    <rPh sb="9" eb="11">
      <t>リシ</t>
    </rPh>
    <rPh sb="11" eb="13">
      <t>ホキュウ</t>
    </rPh>
    <phoneticPr fontId="3"/>
  </si>
  <si>
    <r>
      <rPr>
        <sz val="8"/>
        <rFont val="HGPｺﾞｼｯｸM"/>
        <family val="3"/>
        <charset val="128"/>
      </rPr>
      <t>サービス付き高齢者向け住宅整備補助事業</t>
    </r>
    <rPh sb="4" eb="5">
      <t>ツキ</t>
    </rPh>
    <rPh sb="6" eb="9">
      <t>コウレイシャ</t>
    </rPh>
    <rPh sb="9" eb="10">
      <t>ム</t>
    </rPh>
    <rPh sb="11" eb="13">
      <t>ジュウタク</t>
    </rPh>
    <rPh sb="13" eb="15">
      <t>セイビ</t>
    </rPh>
    <rPh sb="15" eb="17">
      <t>ホジョ</t>
    </rPh>
    <rPh sb="17" eb="19">
      <t>ジギョウ</t>
    </rPh>
    <phoneticPr fontId="3"/>
  </si>
  <si>
    <r>
      <rPr>
        <sz val="8"/>
        <rFont val="HGPｺﾞｼｯｸM"/>
        <family val="3"/>
        <charset val="128"/>
      </rPr>
      <t xml:space="preserve">○サービス付き高齢者向け住宅に係る建設費補
</t>
    </r>
    <r>
      <rPr>
        <sz val="8"/>
        <rFont val="Arial"/>
        <family val="2"/>
      </rPr>
      <t xml:space="preserve">    </t>
    </r>
    <r>
      <rPr>
        <sz val="8"/>
        <rFont val="HGPｺﾞｼｯｸM"/>
        <family val="3"/>
        <charset val="128"/>
      </rPr>
      <t>助制度</t>
    </r>
    <rPh sb="5" eb="6">
      <t>ツキ</t>
    </rPh>
    <rPh sb="7" eb="10">
      <t>コウレイシャ</t>
    </rPh>
    <rPh sb="10" eb="11">
      <t>ム</t>
    </rPh>
    <rPh sb="12" eb="14">
      <t>ジュウタク</t>
    </rPh>
    <rPh sb="15" eb="16">
      <t>カカ</t>
    </rPh>
    <rPh sb="17" eb="20">
      <t>ケンセツヒ</t>
    </rPh>
    <rPh sb="20" eb="21">
      <t>ホ</t>
    </rPh>
    <rPh sb="26" eb="27">
      <t>ジョ</t>
    </rPh>
    <rPh sb="27" eb="29">
      <t>セイド</t>
    </rPh>
    <phoneticPr fontId="3"/>
  </si>
  <si>
    <r>
      <rPr>
        <sz val="8"/>
        <rFont val="HGPｺﾞｼｯｸM"/>
        <family val="3"/>
        <charset val="128"/>
      </rPr>
      <t>千葉県住生活基本計画推進事業</t>
    </r>
    <rPh sb="10" eb="12">
      <t>スイシン</t>
    </rPh>
    <rPh sb="12" eb="14">
      <t>ジギョウ</t>
    </rPh>
    <phoneticPr fontId="3"/>
  </si>
  <si>
    <r>
      <rPr>
        <sz val="8"/>
        <rFont val="HGPｺﾞｼｯｸM"/>
        <family val="3"/>
        <charset val="128"/>
      </rPr>
      <t>○千葉県すまいづくり協議会等の開催等</t>
    </r>
    <rPh sb="1" eb="4">
      <t>チバケン</t>
    </rPh>
    <rPh sb="10" eb="13">
      <t>キョウギカイ</t>
    </rPh>
    <rPh sb="13" eb="14">
      <t>トウ</t>
    </rPh>
    <phoneticPr fontId="3"/>
  </si>
  <si>
    <r>
      <rPr>
        <sz val="8"/>
        <rFont val="HGPｺﾞｼｯｸM"/>
        <family val="3"/>
        <charset val="128"/>
      </rPr>
      <t>民事事件に係る費用</t>
    </r>
    <rPh sb="0" eb="2">
      <t>ミンジ</t>
    </rPh>
    <rPh sb="2" eb="4">
      <t>ジケン</t>
    </rPh>
    <rPh sb="5" eb="6">
      <t>カカ</t>
    </rPh>
    <rPh sb="7" eb="9">
      <t>ヒヨウ</t>
    </rPh>
    <phoneticPr fontId="3"/>
  </si>
  <si>
    <r>
      <rPr>
        <sz val="8"/>
        <rFont val="HGPｺﾞｼｯｸM"/>
        <family val="3"/>
        <charset val="128"/>
      </rPr>
      <t>○弁護士委託料　</t>
    </r>
    <rPh sb="1" eb="4">
      <t>ベンゴシ</t>
    </rPh>
    <rPh sb="4" eb="7">
      <t>イタクリョウ</t>
    </rPh>
    <phoneticPr fontId="3"/>
  </si>
  <si>
    <t>高齢者居住安定確保計画の改定</t>
    <rPh sb="0" eb="3">
      <t>コウレイシャ</t>
    </rPh>
    <rPh sb="3" eb="5">
      <t>キョジュウ</t>
    </rPh>
    <rPh sb="5" eb="7">
      <t>アンテイ</t>
    </rPh>
    <rPh sb="7" eb="9">
      <t>カクホ</t>
    </rPh>
    <rPh sb="9" eb="11">
      <t>ケイカク</t>
    </rPh>
    <rPh sb="12" eb="14">
      <t>カイテイ</t>
    </rPh>
    <phoneticPr fontId="3"/>
  </si>
  <si>
    <t>○調査分析費</t>
    <rPh sb="1" eb="3">
      <t>チョウサ</t>
    </rPh>
    <rPh sb="3" eb="5">
      <t>ブンセキ</t>
    </rPh>
    <rPh sb="5" eb="6">
      <t>ヒ</t>
    </rPh>
    <phoneticPr fontId="3"/>
  </si>
  <si>
    <r>
      <rPr>
        <sz val="8"/>
        <rFont val="HGPｺﾞｼｯｸM"/>
        <family val="3"/>
        <charset val="128"/>
      </rPr>
      <t>住まい情報プラザ業務事業</t>
    </r>
  </si>
  <si>
    <r>
      <rPr>
        <sz val="8"/>
        <rFont val="HGPｺﾞｼｯｸM"/>
        <family val="3"/>
        <charset val="128"/>
      </rPr>
      <t>○住まい情報に係る県民サービス事業</t>
    </r>
    <phoneticPr fontId="3"/>
  </si>
  <si>
    <r>
      <rPr>
        <sz val="8"/>
        <rFont val="HGPｺﾞｼｯｸM"/>
        <family val="3"/>
        <charset val="128"/>
      </rPr>
      <t>住宅リフォーム促進事業</t>
    </r>
    <rPh sb="0" eb="2">
      <t>ジュウタク</t>
    </rPh>
    <rPh sb="7" eb="9">
      <t>ソクシン</t>
    </rPh>
    <rPh sb="9" eb="11">
      <t>ジギョウ</t>
    </rPh>
    <phoneticPr fontId="3"/>
  </si>
  <si>
    <r>
      <rPr>
        <sz val="8"/>
        <rFont val="HGPｺﾞｼｯｸM"/>
        <family val="3"/>
        <charset val="128"/>
      </rPr>
      <t>○住宅リフォーム相談会・講習会の開催等</t>
    </r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3"/>
  </si>
  <si>
    <r>
      <rPr>
        <sz val="8"/>
        <rFont val="HGPｺﾞｼｯｸM"/>
        <family val="3"/>
        <charset val="128"/>
      </rPr>
      <t>住宅新築資金等貸付助成事業</t>
    </r>
  </si>
  <si>
    <r>
      <rPr>
        <sz val="8"/>
        <rFont val="HGPｺﾞｼｯｸM"/>
        <family val="3"/>
        <charset val="128"/>
      </rPr>
      <t>○市町村が行う償還事業への助成</t>
    </r>
    <phoneticPr fontId="3"/>
  </si>
  <si>
    <r>
      <rPr>
        <sz val="8"/>
        <rFont val="HGPｺﾞｼｯｸM"/>
        <family val="3"/>
        <charset val="128"/>
      </rPr>
      <t>マンション管理支援事業</t>
    </r>
    <phoneticPr fontId="3"/>
  </si>
  <si>
    <r>
      <rPr>
        <sz val="8"/>
        <rFont val="HGPｺﾞｼｯｸM"/>
        <family val="3"/>
        <charset val="128"/>
      </rPr>
      <t xml:space="preserve">○分譲マンション管理基礎講座の開催、諸問題
</t>
    </r>
    <r>
      <rPr>
        <sz val="8"/>
        <rFont val="Arial"/>
        <family val="2"/>
      </rPr>
      <t xml:space="preserve">    </t>
    </r>
    <r>
      <rPr>
        <sz val="8"/>
        <rFont val="HGPｺﾞｼｯｸM"/>
        <family val="3"/>
        <charset val="128"/>
      </rPr>
      <t>について市町村との意見交換　研究会の開催等</t>
    </r>
    <rPh sb="10" eb="12">
      <t>キソ</t>
    </rPh>
    <rPh sb="12" eb="14">
      <t>コウザ</t>
    </rPh>
    <rPh sb="15" eb="17">
      <t>カイサイ</t>
    </rPh>
    <rPh sb="18" eb="19">
      <t>ショ</t>
    </rPh>
    <rPh sb="30" eb="33">
      <t>シチョウソン</t>
    </rPh>
    <rPh sb="35" eb="37">
      <t>イケン</t>
    </rPh>
    <rPh sb="37" eb="39">
      <t>コウカン</t>
    </rPh>
    <rPh sb="40" eb="43">
      <t>ケンキュウカイ</t>
    </rPh>
    <rPh sb="44" eb="46">
      <t>カイサイ</t>
    </rPh>
    <phoneticPr fontId="3"/>
  </si>
  <si>
    <r>
      <rPr>
        <sz val="8"/>
        <rFont val="HGPｺﾞｼｯｸM"/>
        <family val="3"/>
        <charset val="128"/>
      </rPr>
      <t>特定優良賃貸住宅家賃補助事業</t>
    </r>
  </si>
  <si>
    <r>
      <rPr>
        <sz val="8"/>
        <rFont val="HGPｺﾞｼｯｸM"/>
        <family val="3"/>
        <charset val="128"/>
      </rPr>
      <t>○特定優良賃貸住宅に係る家賃補助制度</t>
    </r>
    <phoneticPr fontId="3"/>
  </si>
  <si>
    <r>
      <rPr>
        <sz val="8"/>
        <rFont val="HGPｺﾞｼｯｸM"/>
        <family val="3"/>
        <charset val="128"/>
      </rPr>
      <t>高齢者向け優良賃貸住宅家賃補助事業</t>
    </r>
  </si>
  <si>
    <r>
      <rPr>
        <sz val="7.5"/>
        <rFont val="HGPｺﾞｼｯｸM"/>
        <family val="3"/>
        <charset val="128"/>
      </rPr>
      <t>○高齢者向け優良賃貸住宅に係る家賃補助制度</t>
    </r>
    <phoneticPr fontId="3"/>
  </si>
  <si>
    <r>
      <rPr>
        <sz val="8"/>
        <rFont val="HGPｺﾞｼｯｸM"/>
        <family val="3"/>
        <charset val="128"/>
      </rPr>
      <t>地域住宅交付金事務費</t>
    </r>
  </si>
  <si>
    <r>
      <rPr>
        <sz val="8"/>
        <rFont val="HGPｺﾞｼｯｸM"/>
        <family val="3"/>
        <charset val="128"/>
      </rPr>
      <t>○人件費、その他</t>
    </r>
    <phoneticPr fontId="3"/>
  </si>
  <si>
    <r>
      <rPr>
        <sz val="8"/>
        <rFont val="HGPｺﾞｼｯｸM"/>
        <family val="3"/>
        <charset val="128"/>
      </rPr>
      <t>住宅建設等運営費</t>
    </r>
    <rPh sb="0" eb="2">
      <t>ジュウタク</t>
    </rPh>
    <rPh sb="2" eb="4">
      <t>ケンセツ</t>
    </rPh>
    <rPh sb="4" eb="5">
      <t>トウ</t>
    </rPh>
    <rPh sb="5" eb="8">
      <t>ウンエイヒ</t>
    </rPh>
    <phoneticPr fontId="3"/>
  </si>
  <si>
    <t>○事務費等</t>
    <rPh sb="1" eb="5">
      <t>ジムヒトウ</t>
    </rPh>
    <phoneticPr fontId="3"/>
  </si>
  <si>
    <r>
      <rPr>
        <sz val="8"/>
        <rFont val="HGPｺﾞｼｯｸM"/>
        <family val="3"/>
        <charset val="128"/>
      </rPr>
      <t>千葉県住宅供給公社転貸債繰出金</t>
    </r>
  </si>
  <si>
    <r>
      <rPr>
        <sz val="8"/>
        <rFont val="HGPｺﾞｼｯｸM"/>
        <family val="3"/>
        <charset val="128"/>
      </rPr>
      <t>○転貸債の償還元金</t>
    </r>
    <phoneticPr fontId="3"/>
  </si>
  <si>
    <r>
      <rPr>
        <sz val="8"/>
        <rFont val="HGPｺﾞｼｯｸM"/>
        <family val="3"/>
        <charset val="128"/>
      </rPr>
      <t>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</si>
</sst>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&quot;#,##0"/>
    <numFmt numFmtId="178" formatCode="#,##0;&quot;△ &quot;#,##0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HGｺﾞｼｯｸM"/>
      <family val="3"/>
      <charset val="128"/>
    </font>
    <font>
      <sz val="9"/>
      <name val="Arial"/>
      <family val="2"/>
    </font>
    <font>
      <sz val="8"/>
      <name val="Arial"/>
      <family val="2"/>
    </font>
    <font>
      <sz val="8"/>
      <name val="HGPｺﾞｼｯｸM"/>
      <family val="3"/>
      <charset val="128"/>
    </font>
    <font>
      <sz val="11"/>
      <name val="Arial"/>
      <family val="2"/>
    </font>
    <font>
      <sz val="7.5"/>
      <name val="Arial"/>
      <family val="2"/>
    </font>
    <font>
      <sz val="7.5"/>
      <name val="HGPｺﾞｼｯｸM"/>
      <family val="3"/>
      <charset val="128"/>
    </font>
    <font>
      <sz val="11"/>
      <name val="HGP創英角ｺﾞｼｯｸUB"/>
      <family val="3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Alignment="1"/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176" fontId="11" fillId="0" borderId="4" xfId="0" applyNumberFormat="1" applyFont="1" applyFill="1" applyBorder="1" applyAlignment="1">
      <alignment vertical="center"/>
    </xf>
    <xf numFmtId="176" fontId="11" fillId="0" borderId="33" xfId="0" applyNumberFormat="1" applyFont="1" applyFill="1" applyBorder="1" applyAlignment="1">
      <alignment vertical="center"/>
    </xf>
    <xf numFmtId="176" fontId="11" fillId="0" borderId="34" xfId="0" applyNumberFormat="1" applyFont="1" applyFill="1" applyBorder="1" applyAlignment="1">
      <alignment vertical="center"/>
    </xf>
    <xf numFmtId="177" fontId="11" fillId="0" borderId="4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3" fontId="4" fillId="0" borderId="0" xfId="0" applyNumberFormat="1" applyFont="1" applyFill="1">
      <alignment vertical="center"/>
    </xf>
    <xf numFmtId="0" fontId="8" fillId="0" borderId="35" xfId="0" applyFont="1" applyFill="1" applyBorder="1" applyAlignment="1">
      <alignment horizontal="left" vertical="center" wrapText="1" indent="1"/>
    </xf>
    <xf numFmtId="0" fontId="8" fillId="0" borderId="36" xfId="0" applyFont="1" applyFill="1" applyBorder="1" applyAlignment="1">
      <alignment horizontal="left" vertical="center" wrapText="1" indent="1"/>
    </xf>
    <xf numFmtId="0" fontId="11" fillId="0" borderId="37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177" fontId="11" fillId="0" borderId="37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176" fontId="11" fillId="0" borderId="37" xfId="0" applyNumberFormat="1" applyFont="1" applyFill="1" applyBorder="1" applyAlignment="1">
      <alignment vertical="center"/>
    </xf>
    <xf numFmtId="176" fontId="11" fillId="0" borderId="38" xfId="0" applyNumberFormat="1" applyFont="1" applyFill="1" applyBorder="1" applyAlignment="1">
      <alignment vertical="center"/>
    </xf>
    <xf numFmtId="176" fontId="11" fillId="0" borderId="39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4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9" fillId="0" borderId="7" xfId="0" applyFont="1" applyFill="1" applyBorder="1" applyAlignment="1">
      <alignment horizontal="justify" vertical="center" wrapText="1"/>
    </xf>
    <xf numFmtId="0" fontId="9" fillId="0" borderId="35" xfId="0" applyFont="1" applyFill="1" applyBorder="1" applyAlignment="1">
      <alignment horizontal="left" vertical="center" wrapText="1" indent="1"/>
    </xf>
    <xf numFmtId="176" fontId="11" fillId="0" borderId="11" xfId="0" applyNumberFormat="1" applyFont="1" applyFill="1" applyBorder="1" applyAlignment="1">
      <alignment vertical="center"/>
    </xf>
    <xf numFmtId="176" fontId="11" fillId="0" borderId="42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0" fontId="11" fillId="0" borderId="35" xfId="0" applyFont="1" applyFill="1" applyBorder="1" applyAlignment="1">
      <alignment horizontal="left" vertical="center" wrapText="1" indent="1"/>
    </xf>
    <xf numFmtId="0" fontId="11" fillId="0" borderId="36" xfId="0" applyFont="1" applyFill="1" applyBorder="1" applyAlignment="1">
      <alignment horizontal="left" vertical="center" wrapText="1" indent="1"/>
    </xf>
    <xf numFmtId="0" fontId="8" fillId="0" borderId="43" xfId="0" applyFont="1" applyFill="1" applyBorder="1" applyAlignment="1">
      <alignment horizontal="left" vertical="center" wrapText="1" indent="1"/>
    </xf>
    <xf numFmtId="0" fontId="8" fillId="0" borderId="44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76" fontId="11" fillId="0" borderId="47" xfId="0" applyNumberFormat="1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177" fontId="11" fillId="0" borderId="47" xfId="0" applyNumberFormat="1" applyFont="1" applyBorder="1" applyAlignment="1">
      <alignment vertical="center"/>
    </xf>
    <xf numFmtId="3" fontId="4" fillId="0" borderId="0" xfId="0" applyNumberFormat="1" applyFont="1">
      <alignment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8" fontId="14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56"/>
  <sheetViews>
    <sheetView tabSelected="1" view="pageBreakPreview" topLeftCell="A8" zoomScale="115" zoomScaleNormal="100" zoomScaleSheetLayoutView="115" workbookViewId="0">
      <selection activeCell="F7" sqref="F7"/>
    </sheetView>
  </sheetViews>
  <sheetFormatPr defaultColWidth="8.375" defaultRowHeight="19.5" customHeight="1" x14ac:dyDescent="0.15"/>
  <cols>
    <col min="1" max="3" width="8.75" style="90" customWidth="1"/>
    <col min="4" max="4" width="10" style="90" customWidth="1"/>
    <col min="5" max="12" width="8.375" style="90" customWidth="1"/>
    <col min="13" max="13" width="8.375" style="4" customWidth="1"/>
    <col min="14" max="16384" width="8.375" style="90"/>
  </cols>
  <sheetData>
    <row r="2" spans="1:13" s="3" customFormat="1" ht="15" customHeight="1" x14ac:dyDescent="0.15">
      <c r="A2" s="1" t="s">
        <v>0</v>
      </c>
      <c r="B2" s="1"/>
      <c r="C2" s="1"/>
      <c r="D2" s="2"/>
      <c r="M2" s="4"/>
    </row>
    <row r="3" spans="1:13" s="3" customFormat="1" ht="9" customHeight="1" x14ac:dyDescent="0.15">
      <c r="B3" s="5"/>
      <c r="C3" s="5"/>
      <c r="D3" s="5"/>
      <c r="M3" s="4"/>
    </row>
    <row r="4" spans="1:13" s="6" customFormat="1" ht="15" customHeight="1" x14ac:dyDescent="0.15">
      <c r="A4" s="6" t="s">
        <v>1</v>
      </c>
      <c r="K4" s="7" t="s">
        <v>2</v>
      </c>
      <c r="M4" s="8"/>
    </row>
    <row r="5" spans="1:13" s="3" customFormat="1" ht="15.75" customHeight="1" thickBot="1" x14ac:dyDescent="0.2">
      <c r="A5" s="9" t="s">
        <v>3</v>
      </c>
      <c r="B5" s="10">
        <v>19</v>
      </c>
      <c r="C5" s="10">
        <v>20</v>
      </c>
      <c r="D5" s="10">
        <v>21</v>
      </c>
      <c r="E5" s="10">
        <v>22</v>
      </c>
      <c r="F5" s="10">
        <v>23</v>
      </c>
      <c r="G5" s="10">
        <v>24</v>
      </c>
      <c r="H5" s="10">
        <v>25</v>
      </c>
      <c r="I5" s="10">
        <v>26</v>
      </c>
      <c r="J5" s="10">
        <v>27</v>
      </c>
      <c r="K5" s="11">
        <v>28</v>
      </c>
      <c r="M5" s="4"/>
    </row>
    <row r="6" spans="1:13" s="3" customFormat="1" ht="27" customHeight="1" thickTop="1" x14ac:dyDescent="0.15">
      <c r="A6" s="12" t="s">
        <v>4</v>
      </c>
      <c r="B6" s="13">
        <v>7041716</v>
      </c>
      <c r="C6" s="13">
        <v>6778803</v>
      </c>
      <c r="D6" s="13">
        <v>6592640</v>
      </c>
      <c r="E6" s="13">
        <v>6862752</v>
      </c>
      <c r="F6" s="13">
        <v>6471608</v>
      </c>
      <c r="G6" s="13">
        <v>6116700</v>
      </c>
      <c r="H6" s="13">
        <v>7091493</v>
      </c>
      <c r="I6" s="13">
        <v>6097488</v>
      </c>
      <c r="J6" s="13">
        <v>6363220</v>
      </c>
      <c r="K6" s="14">
        <v>5936292</v>
      </c>
      <c r="M6" s="4"/>
    </row>
    <row r="7" spans="1:13" s="3" customFormat="1" ht="21" customHeight="1" x14ac:dyDescent="0.2">
      <c r="A7" s="15" t="s">
        <v>5</v>
      </c>
      <c r="K7" s="7" t="s">
        <v>2</v>
      </c>
      <c r="M7" s="4"/>
    </row>
    <row r="8" spans="1:13" s="3" customFormat="1" ht="8.25" customHeight="1" x14ac:dyDescent="0.15">
      <c r="A8" s="16" t="s">
        <v>6</v>
      </c>
      <c r="B8" s="17"/>
      <c r="C8" s="17"/>
      <c r="D8" s="17"/>
      <c r="E8" s="18" t="s">
        <v>7</v>
      </c>
      <c r="F8" s="19" t="s">
        <v>8</v>
      </c>
      <c r="G8" s="20"/>
      <c r="H8" s="20"/>
      <c r="I8" s="20"/>
      <c r="J8" s="21"/>
      <c r="K8" s="18" t="s">
        <v>9</v>
      </c>
      <c r="M8" s="4"/>
    </row>
    <row r="9" spans="1:13" s="3" customFormat="1" ht="8.25" customHeight="1" x14ac:dyDescent="0.15">
      <c r="A9" s="22"/>
      <c r="B9" s="23"/>
      <c r="C9" s="23"/>
      <c r="D9" s="23"/>
      <c r="E9" s="24"/>
      <c r="F9" s="25"/>
      <c r="G9" s="26"/>
      <c r="H9" s="26"/>
      <c r="I9" s="26"/>
      <c r="J9" s="27"/>
      <c r="K9" s="28"/>
      <c r="M9" s="4"/>
    </row>
    <row r="10" spans="1:13" s="3" customFormat="1" ht="12" customHeight="1" x14ac:dyDescent="0.15">
      <c r="A10" s="22" t="s">
        <v>10</v>
      </c>
      <c r="B10" s="23"/>
      <c r="C10" s="23"/>
      <c r="D10" s="23"/>
      <c r="E10" s="29" t="s">
        <v>11</v>
      </c>
      <c r="F10" s="30" t="s">
        <v>12</v>
      </c>
      <c r="G10" s="31" t="s">
        <v>13</v>
      </c>
      <c r="H10" s="32" t="s">
        <v>14</v>
      </c>
      <c r="I10" s="32" t="s">
        <v>15</v>
      </c>
      <c r="J10" s="33" t="s">
        <v>16</v>
      </c>
      <c r="K10" s="28"/>
      <c r="M10" s="4"/>
    </row>
    <row r="11" spans="1:13" s="3" customFormat="1" ht="12" customHeight="1" thickBot="1" x14ac:dyDescent="0.2">
      <c r="A11" s="34"/>
      <c r="B11" s="35"/>
      <c r="C11" s="35"/>
      <c r="D11" s="35"/>
      <c r="E11" s="36"/>
      <c r="F11" s="37"/>
      <c r="G11" s="38"/>
      <c r="H11" s="39"/>
      <c r="I11" s="39"/>
      <c r="J11" s="40"/>
      <c r="K11" s="41"/>
      <c r="M11" s="4"/>
    </row>
    <row r="12" spans="1:13" s="48" customFormat="1" ht="18.75" customHeight="1" thickTop="1" x14ac:dyDescent="0.15">
      <c r="A12" s="42" t="s">
        <v>17</v>
      </c>
      <c r="B12" s="43"/>
      <c r="C12" s="43"/>
      <c r="D12" s="43"/>
      <c r="E12" s="44">
        <v>2293021</v>
      </c>
      <c r="F12" s="45">
        <v>27500</v>
      </c>
      <c r="G12" s="46">
        <v>4581383</v>
      </c>
      <c r="H12" s="46">
        <v>13446</v>
      </c>
      <c r="I12" s="46">
        <v>315</v>
      </c>
      <c r="J12" s="45"/>
      <c r="K12" s="47">
        <f>E12-F12-G12-H12-I12-J12</f>
        <v>-2329623</v>
      </c>
      <c r="M12" s="49">
        <f>E12-F12-G12-H12-I12-J12</f>
        <v>-2329623</v>
      </c>
    </row>
    <row r="13" spans="1:13" s="48" customFormat="1" ht="18.75" customHeight="1" x14ac:dyDescent="0.15">
      <c r="A13" s="50" t="s">
        <v>18</v>
      </c>
      <c r="B13" s="51"/>
      <c r="C13" s="51"/>
      <c r="D13" s="51"/>
      <c r="E13" s="52"/>
      <c r="F13" s="53"/>
      <c r="G13" s="54"/>
      <c r="H13" s="54"/>
      <c r="I13" s="54"/>
      <c r="J13" s="53"/>
      <c r="K13" s="55">
        <f>C13-D13-E13-F13-G13-H13</f>
        <v>0</v>
      </c>
      <c r="M13" s="56"/>
    </row>
    <row r="14" spans="1:13" s="48" customFormat="1" ht="18.75" customHeight="1" x14ac:dyDescent="0.15">
      <c r="A14" s="57" t="s">
        <v>19</v>
      </c>
      <c r="B14" s="58"/>
      <c r="C14" s="58"/>
      <c r="D14" s="58"/>
      <c r="E14" s="59">
        <f>1963789+56566</f>
        <v>2020355</v>
      </c>
      <c r="F14" s="60">
        <v>977131</v>
      </c>
      <c r="G14" s="61"/>
      <c r="H14" s="61"/>
      <c r="I14" s="61"/>
      <c r="J14" s="60">
        <f>985300+56000</f>
        <v>1041300</v>
      </c>
      <c r="K14" s="59">
        <f>E14-F14-G14-H14-I14-J14</f>
        <v>1924</v>
      </c>
      <c r="M14" s="49">
        <f>E14-F14-G14-H14-I14-J14</f>
        <v>1924</v>
      </c>
    </row>
    <row r="15" spans="1:13" s="48" customFormat="1" ht="18.75" customHeight="1" x14ac:dyDescent="0.15">
      <c r="A15" s="50" t="s">
        <v>20</v>
      </c>
      <c r="B15" s="51"/>
      <c r="C15" s="51"/>
      <c r="D15" s="51"/>
      <c r="E15" s="52"/>
      <c r="F15" s="53"/>
      <c r="G15" s="54"/>
      <c r="H15" s="54"/>
      <c r="I15" s="54"/>
      <c r="J15" s="53"/>
      <c r="K15" s="52">
        <f>C15-D15-E15-F15-G15-H15</f>
        <v>0</v>
      </c>
      <c r="M15" s="56"/>
    </row>
    <row r="16" spans="1:13" s="48" customFormat="1" ht="18.75" customHeight="1" x14ac:dyDescent="0.15">
      <c r="A16" s="57" t="s">
        <v>21</v>
      </c>
      <c r="B16" s="58"/>
      <c r="C16" s="58"/>
      <c r="D16" s="58"/>
      <c r="E16" s="59">
        <v>49410</v>
      </c>
      <c r="F16" s="60"/>
      <c r="G16" s="61"/>
      <c r="H16" s="61"/>
      <c r="I16" s="61"/>
      <c r="J16" s="60"/>
      <c r="K16" s="59">
        <f>E16-F16-G16-H16-I16-J16</f>
        <v>49410</v>
      </c>
      <c r="M16" s="49">
        <f>E16-F16-G16-H16-I16-J16</f>
        <v>49410</v>
      </c>
    </row>
    <row r="17" spans="1:13" s="48" customFormat="1" ht="18.75" customHeight="1" x14ac:dyDescent="0.15">
      <c r="A17" s="50" t="s">
        <v>22</v>
      </c>
      <c r="B17" s="51"/>
      <c r="C17" s="51"/>
      <c r="D17" s="51"/>
      <c r="E17" s="52"/>
      <c r="F17" s="53"/>
      <c r="G17" s="54"/>
      <c r="H17" s="54"/>
      <c r="I17" s="54"/>
      <c r="J17" s="53"/>
      <c r="K17" s="52">
        <f>C17-D17-E17-F17-G17-H17</f>
        <v>0</v>
      </c>
      <c r="M17" s="56"/>
    </row>
    <row r="18" spans="1:13" s="48" customFormat="1" ht="18.75" customHeight="1" x14ac:dyDescent="0.15">
      <c r="A18" s="62" t="s">
        <v>23</v>
      </c>
      <c r="B18" s="63"/>
      <c r="C18" s="63"/>
      <c r="D18" s="63"/>
      <c r="E18" s="64"/>
      <c r="F18" s="65"/>
      <c r="G18" s="66"/>
      <c r="H18" s="66"/>
      <c r="I18" s="66"/>
      <c r="J18" s="65"/>
      <c r="K18" s="64"/>
      <c r="M18" s="56"/>
    </row>
    <row r="19" spans="1:13" s="48" customFormat="1" ht="18.75" customHeight="1" x14ac:dyDescent="0.15">
      <c r="A19" s="42" t="s">
        <v>24</v>
      </c>
      <c r="B19" s="43"/>
      <c r="C19" s="43"/>
      <c r="D19" s="43"/>
      <c r="E19" s="44">
        <v>38300</v>
      </c>
      <c r="F19" s="45"/>
      <c r="G19" s="67"/>
      <c r="H19" s="67"/>
      <c r="I19" s="67">
        <v>38300</v>
      </c>
      <c r="J19" s="45"/>
      <c r="K19" s="44">
        <f>E19-F19-G19-H19-I19-J19</f>
        <v>0</v>
      </c>
      <c r="M19" s="49">
        <f>E19-F19-G19-H19-I19-J19</f>
        <v>0</v>
      </c>
    </row>
    <row r="20" spans="1:13" s="48" customFormat="1" ht="18.75" customHeight="1" x14ac:dyDescent="0.15">
      <c r="A20" s="50" t="s">
        <v>25</v>
      </c>
      <c r="B20" s="51"/>
      <c r="C20" s="51"/>
      <c r="D20" s="51"/>
      <c r="E20" s="52"/>
      <c r="F20" s="53"/>
      <c r="G20" s="54"/>
      <c r="H20" s="54"/>
      <c r="I20" s="54"/>
      <c r="J20" s="53"/>
      <c r="K20" s="52">
        <f>C20-D20-E20-F20-G20-H20</f>
        <v>0</v>
      </c>
      <c r="M20" s="56"/>
    </row>
    <row r="21" spans="1:13" s="48" customFormat="1" ht="18.75" hidden="1" customHeight="1" x14ac:dyDescent="0.15">
      <c r="A21" s="57"/>
      <c r="B21" s="58"/>
      <c r="C21" s="58"/>
      <c r="D21" s="58"/>
      <c r="E21" s="59">
        <v>0</v>
      </c>
      <c r="F21" s="60"/>
      <c r="G21" s="61"/>
      <c r="H21" s="61"/>
      <c r="I21" s="61">
        <v>0</v>
      </c>
      <c r="J21" s="60"/>
      <c r="K21" s="59">
        <f>E21-F21-G21-H21-I21-J21</f>
        <v>0</v>
      </c>
      <c r="M21" s="49">
        <f>E21-F21-G21-H21-I21-J21</f>
        <v>0</v>
      </c>
    </row>
    <row r="22" spans="1:13" s="48" customFormat="1" ht="18.75" hidden="1" customHeight="1" x14ac:dyDescent="0.15">
      <c r="A22" s="50"/>
      <c r="B22" s="51"/>
      <c r="C22" s="51"/>
      <c r="D22" s="51"/>
      <c r="E22" s="52"/>
      <c r="F22" s="53"/>
      <c r="G22" s="54"/>
      <c r="H22" s="54"/>
      <c r="I22" s="54"/>
      <c r="J22" s="53"/>
      <c r="K22" s="52">
        <f>C22-D22-E22-F22-G22-H22</f>
        <v>0</v>
      </c>
      <c r="M22" s="56"/>
    </row>
    <row r="23" spans="1:13" s="48" customFormat="1" ht="18.75" customHeight="1" x14ac:dyDescent="0.15">
      <c r="A23" s="57" t="s">
        <v>26</v>
      </c>
      <c r="B23" s="58"/>
      <c r="C23" s="58"/>
      <c r="D23" s="58"/>
      <c r="E23" s="59">
        <v>30</v>
      </c>
      <c r="F23" s="60"/>
      <c r="G23" s="61"/>
      <c r="H23" s="61"/>
      <c r="I23" s="61"/>
      <c r="J23" s="60"/>
      <c r="K23" s="59">
        <f>E23-F23-G23-H23-I23-J23</f>
        <v>30</v>
      </c>
      <c r="M23" s="49">
        <f>E23-F23-G23-H23-I23-J23</f>
        <v>30</v>
      </c>
    </row>
    <row r="24" spans="1:13" s="48" customFormat="1" ht="18.75" customHeight="1" x14ac:dyDescent="0.15">
      <c r="A24" s="50" t="s">
        <v>27</v>
      </c>
      <c r="B24" s="51"/>
      <c r="C24" s="51"/>
      <c r="D24" s="51"/>
      <c r="E24" s="52"/>
      <c r="F24" s="53"/>
      <c r="G24" s="54"/>
      <c r="H24" s="54"/>
      <c r="I24" s="54"/>
      <c r="J24" s="53"/>
      <c r="K24" s="52">
        <f>C24-D24-E24-F24-G24-H24</f>
        <v>0</v>
      </c>
      <c r="M24" s="56"/>
    </row>
    <row r="25" spans="1:13" s="48" customFormat="1" ht="18.75" customHeight="1" x14ac:dyDescent="0.15">
      <c r="A25" s="57" t="s">
        <v>28</v>
      </c>
      <c r="B25" s="58"/>
      <c r="C25" s="58"/>
      <c r="D25" s="58"/>
      <c r="E25" s="59">
        <v>280000</v>
      </c>
      <c r="F25" s="60"/>
      <c r="G25" s="61"/>
      <c r="H25" s="61"/>
      <c r="I25" s="61"/>
      <c r="J25" s="60"/>
      <c r="K25" s="59">
        <f>E25-F25-G25-H25-I25-J25</f>
        <v>280000</v>
      </c>
      <c r="M25" s="49">
        <f>E25-F25-G25-H25-I25-J25</f>
        <v>280000</v>
      </c>
    </row>
    <row r="26" spans="1:13" s="48" customFormat="1" ht="24" customHeight="1" x14ac:dyDescent="0.15">
      <c r="A26" s="50" t="s">
        <v>29</v>
      </c>
      <c r="B26" s="51"/>
      <c r="C26" s="51"/>
      <c r="D26" s="51"/>
      <c r="E26" s="52"/>
      <c r="F26" s="53"/>
      <c r="G26" s="54"/>
      <c r="H26" s="54"/>
      <c r="I26" s="54"/>
      <c r="J26" s="53"/>
      <c r="K26" s="52">
        <f>C26-D26-E26-F26-G26-H26</f>
        <v>0</v>
      </c>
      <c r="M26" s="56"/>
    </row>
    <row r="27" spans="1:13" s="48" customFormat="1" ht="18.75" customHeight="1" x14ac:dyDescent="0.15">
      <c r="A27" s="57" t="s">
        <v>30</v>
      </c>
      <c r="B27" s="58"/>
      <c r="C27" s="58"/>
      <c r="D27" s="58"/>
      <c r="E27" s="59">
        <v>1863</v>
      </c>
      <c r="F27" s="60">
        <f>134+18+430+347</f>
        <v>929</v>
      </c>
      <c r="G27" s="61"/>
      <c r="H27" s="61"/>
      <c r="I27" s="61"/>
      <c r="J27" s="60"/>
      <c r="K27" s="59">
        <f>E27-F27-G27-H27-I27-J27</f>
        <v>934</v>
      </c>
      <c r="M27" s="68">
        <f>E27-F27-G27-H27-I27-J27</f>
        <v>934</v>
      </c>
    </row>
    <row r="28" spans="1:13" s="48" customFormat="1" ht="18.75" customHeight="1" x14ac:dyDescent="0.15">
      <c r="A28" s="50" t="s">
        <v>31</v>
      </c>
      <c r="B28" s="51"/>
      <c r="C28" s="51"/>
      <c r="D28" s="51"/>
      <c r="E28" s="52"/>
      <c r="F28" s="53"/>
      <c r="G28" s="54"/>
      <c r="H28" s="54"/>
      <c r="I28" s="54"/>
      <c r="J28" s="53"/>
      <c r="K28" s="52">
        <f>C28-D28-E28-F28-G28-H28</f>
        <v>0</v>
      </c>
      <c r="M28" s="69"/>
    </row>
    <row r="29" spans="1:13" s="48" customFormat="1" ht="18.75" hidden="1" customHeight="1" x14ac:dyDescent="0.15">
      <c r="A29" s="57" t="s">
        <v>32</v>
      </c>
      <c r="B29" s="58"/>
      <c r="C29" s="58"/>
      <c r="D29" s="58"/>
      <c r="E29" s="59">
        <v>0</v>
      </c>
      <c r="F29" s="60"/>
      <c r="G29" s="61"/>
      <c r="H29" s="61"/>
      <c r="I29" s="61"/>
      <c r="J29" s="60"/>
      <c r="K29" s="59">
        <f>E29-F29-G29-H29-I29-J29</f>
        <v>0</v>
      </c>
      <c r="M29" s="49">
        <f>E29-F29-G29-H29-I29-J29</f>
        <v>0</v>
      </c>
    </row>
    <row r="30" spans="1:13" s="48" customFormat="1" ht="18.75" hidden="1" customHeight="1" x14ac:dyDescent="0.15">
      <c r="A30" s="50" t="s">
        <v>33</v>
      </c>
      <c r="B30" s="51"/>
      <c r="C30" s="51"/>
      <c r="D30" s="51"/>
      <c r="E30" s="52"/>
      <c r="F30" s="53"/>
      <c r="G30" s="54"/>
      <c r="H30" s="54"/>
      <c r="I30" s="54"/>
      <c r="J30" s="53"/>
      <c r="K30" s="52">
        <f>C30-D30-E30-F30-G30-H30</f>
        <v>0</v>
      </c>
      <c r="M30" s="56"/>
    </row>
    <row r="31" spans="1:13" s="48" customFormat="1" ht="18.75" customHeight="1" x14ac:dyDescent="0.15">
      <c r="A31" s="70" t="s">
        <v>34</v>
      </c>
      <c r="B31" s="58"/>
      <c r="C31" s="58"/>
      <c r="D31" s="58"/>
      <c r="E31" s="59">
        <v>4430</v>
      </c>
      <c r="F31" s="60">
        <f>52+8+2133+20</f>
        <v>2213</v>
      </c>
      <c r="G31" s="61"/>
      <c r="H31" s="61"/>
      <c r="I31" s="61"/>
      <c r="J31" s="60"/>
      <c r="K31" s="59">
        <f>E31-F31-G31-H31-I31-J31</f>
        <v>2217</v>
      </c>
      <c r="M31" s="68">
        <f>E31-F31-G31-H31-I31-J31</f>
        <v>2217</v>
      </c>
    </row>
    <row r="32" spans="1:13" s="48" customFormat="1" ht="18.75" customHeight="1" x14ac:dyDescent="0.15">
      <c r="A32" s="71" t="s">
        <v>35</v>
      </c>
      <c r="B32" s="51"/>
      <c r="C32" s="51"/>
      <c r="D32" s="51"/>
      <c r="E32" s="52"/>
      <c r="F32" s="53"/>
      <c r="G32" s="54"/>
      <c r="H32" s="54"/>
      <c r="I32" s="54"/>
      <c r="J32" s="53"/>
      <c r="K32" s="52">
        <f>C32-D32-E32-F32-G32-H32</f>
        <v>0</v>
      </c>
      <c r="M32" s="69"/>
    </row>
    <row r="33" spans="1:13" s="48" customFormat="1" ht="18.75" customHeight="1" x14ac:dyDescent="0.15">
      <c r="A33" s="57" t="s">
        <v>36</v>
      </c>
      <c r="B33" s="58"/>
      <c r="C33" s="58"/>
      <c r="D33" s="58"/>
      <c r="E33" s="59">
        <v>1326</v>
      </c>
      <c r="F33" s="60">
        <v>663</v>
      </c>
      <c r="G33" s="72"/>
      <c r="H33" s="72"/>
      <c r="I33" s="72"/>
      <c r="J33" s="73"/>
      <c r="K33" s="74">
        <f>E33-F33-G33-H33-I33-J33</f>
        <v>663</v>
      </c>
      <c r="M33" s="49">
        <f>E33-F33-G33-H33-I33-J33</f>
        <v>663</v>
      </c>
    </row>
    <row r="34" spans="1:13" s="48" customFormat="1" ht="18.75" customHeight="1" x14ac:dyDescent="0.15">
      <c r="A34" s="50" t="s">
        <v>37</v>
      </c>
      <c r="B34" s="51"/>
      <c r="C34" s="51"/>
      <c r="D34" s="51"/>
      <c r="E34" s="52"/>
      <c r="F34" s="53"/>
      <c r="G34" s="67"/>
      <c r="H34" s="67"/>
      <c r="I34" s="67"/>
      <c r="J34" s="45"/>
      <c r="K34" s="44"/>
      <c r="M34" s="56"/>
    </row>
    <row r="35" spans="1:13" s="48" customFormat="1" ht="18.75" customHeight="1" x14ac:dyDescent="0.15">
      <c r="A35" s="57" t="s">
        <v>38</v>
      </c>
      <c r="B35" s="58"/>
      <c r="C35" s="58"/>
      <c r="D35" s="58"/>
      <c r="E35" s="74">
        <v>2000</v>
      </c>
      <c r="F35" s="73">
        <v>1000</v>
      </c>
      <c r="G35" s="72"/>
      <c r="H35" s="72"/>
      <c r="I35" s="72"/>
      <c r="J35" s="73"/>
      <c r="K35" s="74">
        <f>E35-F35-G35-H35-I35-J35</f>
        <v>1000</v>
      </c>
      <c r="M35" s="49">
        <f>E35-F35-G35-H35-I35-J35</f>
        <v>1000</v>
      </c>
    </row>
    <row r="36" spans="1:13" s="48" customFormat="1" ht="18.75" customHeight="1" x14ac:dyDescent="0.15">
      <c r="A36" s="50" t="s">
        <v>39</v>
      </c>
      <c r="B36" s="51"/>
      <c r="C36" s="51"/>
      <c r="D36" s="51"/>
      <c r="E36" s="44"/>
      <c r="F36" s="45"/>
      <c r="G36" s="67"/>
      <c r="H36" s="67"/>
      <c r="I36" s="67"/>
      <c r="J36" s="45"/>
      <c r="K36" s="44"/>
      <c r="M36" s="56"/>
    </row>
    <row r="37" spans="1:13" s="48" customFormat="1" ht="18.75" customHeight="1" x14ac:dyDescent="0.15">
      <c r="A37" s="57" t="s">
        <v>40</v>
      </c>
      <c r="B37" s="58"/>
      <c r="C37" s="58"/>
      <c r="D37" s="58"/>
      <c r="E37" s="74">
        <v>258</v>
      </c>
      <c r="F37" s="73">
        <v>172</v>
      </c>
      <c r="G37" s="72"/>
      <c r="H37" s="72"/>
      <c r="I37" s="72">
        <v>86</v>
      </c>
      <c r="J37" s="73"/>
      <c r="K37" s="74">
        <f>E37-F37-G37-H37-I37-J37</f>
        <v>0</v>
      </c>
      <c r="M37" s="49">
        <f>E37-F37-G37-H37-I37-J37</f>
        <v>0</v>
      </c>
    </row>
    <row r="38" spans="1:13" s="48" customFormat="1" ht="18.75" customHeight="1" x14ac:dyDescent="0.15">
      <c r="A38" s="50" t="s">
        <v>41</v>
      </c>
      <c r="B38" s="51"/>
      <c r="C38" s="51"/>
      <c r="D38" s="51"/>
      <c r="E38" s="44"/>
      <c r="F38" s="45"/>
      <c r="G38" s="67"/>
      <c r="H38" s="67"/>
      <c r="I38" s="67"/>
      <c r="J38" s="45"/>
      <c r="K38" s="44"/>
      <c r="M38" s="56"/>
    </row>
    <row r="39" spans="1:13" s="48" customFormat="1" ht="18.75" customHeight="1" x14ac:dyDescent="0.15">
      <c r="A39" s="57" t="s">
        <v>42</v>
      </c>
      <c r="B39" s="58"/>
      <c r="C39" s="58"/>
      <c r="D39" s="58"/>
      <c r="E39" s="74">
        <v>444</v>
      </c>
      <c r="F39" s="73">
        <v>222</v>
      </c>
      <c r="G39" s="72"/>
      <c r="H39" s="72"/>
      <c r="I39" s="72"/>
      <c r="J39" s="73"/>
      <c r="K39" s="74">
        <f>E39-F39-G39-H39-I39-J39</f>
        <v>222</v>
      </c>
      <c r="M39" s="49">
        <f>E39-F39-G39-H39-I39-J39</f>
        <v>222</v>
      </c>
    </row>
    <row r="40" spans="1:13" s="48" customFormat="1" ht="24" customHeight="1" x14ac:dyDescent="0.15">
      <c r="A40" s="50" t="s">
        <v>43</v>
      </c>
      <c r="B40" s="51"/>
      <c r="C40" s="51"/>
      <c r="D40" s="51"/>
      <c r="E40" s="44"/>
      <c r="F40" s="45"/>
      <c r="G40" s="67"/>
      <c r="H40" s="67"/>
      <c r="I40" s="67"/>
      <c r="J40" s="45"/>
      <c r="K40" s="44"/>
      <c r="M40" s="56"/>
    </row>
    <row r="41" spans="1:13" s="48" customFormat="1" ht="18.75" customHeight="1" x14ac:dyDescent="0.15">
      <c r="A41" s="57" t="s">
        <v>44</v>
      </c>
      <c r="B41" s="58"/>
      <c r="C41" s="58"/>
      <c r="D41" s="58"/>
      <c r="E41" s="74">
        <v>203593</v>
      </c>
      <c r="F41" s="73">
        <v>40841</v>
      </c>
      <c r="G41" s="72"/>
      <c r="H41" s="72"/>
      <c r="I41" s="72"/>
      <c r="J41" s="73"/>
      <c r="K41" s="74">
        <f>E41-F41-G41-H41-I41-J41</f>
        <v>162752</v>
      </c>
      <c r="M41" s="49">
        <f>E41-F41-G41-H41-I41-J41</f>
        <v>162752</v>
      </c>
    </row>
    <row r="42" spans="1:13" s="48" customFormat="1" ht="18.75" customHeight="1" x14ac:dyDescent="0.15">
      <c r="A42" s="50" t="s">
        <v>45</v>
      </c>
      <c r="B42" s="51"/>
      <c r="C42" s="51"/>
      <c r="D42" s="51"/>
      <c r="E42" s="44"/>
      <c r="F42" s="45"/>
      <c r="G42" s="67"/>
      <c r="H42" s="67"/>
      <c r="I42" s="67"/>
      <c r="J42" s="45"/>
      <c r="K42" s="44"/>
      <c r="M42" s="56"/>
    </row>
    <row r="43" spans="1:13" s="48" customFormat="1" ht="18.75" customHeight="1" x14ac:dyDescent="0.15">
      <c r="A43" s="57" t="s">
        <v>46</v>
      </c>
      <c r="B43" s="58"/>
      <c r="C43" s="58"/>
      <c r="D43" s="58"/>
      <c r="E43" s="74">
        <v>21000</v>
      </c>
      <c r="F43" s="73">
        <v>8700</v>
      </c>
      <c r="G43" s="72"/>
      <c r="H43" s="72"/>
      <c r="I43" s="72"/>
      <c r="J43" s="73"/>
      <c r="K43" s="74">
        <f>E43-F43-G43-H43-I43-J43</f>
        <v>12300</v>
      </c>
      <c r="M43" s="49">
        <f>E43-F43-G43-H43-I43-J43</f>
        <v>12300</v>
      </c>
    </row>
    <row r="44" spans="1:13" s="48" customFormat="1" ht="18.75" customHeight="1" x14ac:dyDescent="0.15">
      <c r="A44" s="75" t="s">
        <v>47</v>
      </c>
      <c r="B44" s="76"/>
      <c r="C44" s="76"/>
      <c r="D44" s="76"/>
      <c r="E44" s="44"/>
      <c r="F44" s="45"/>
      <c r="G44" s="67"/>
      <c r="H44" s="67"/>
      <c r="I44" s="67"/>
      <c r="J44" s="45"/>
      <c r="K44" s="44"/>
      <c r="M44" s="56"/>
    </row>
    <row r="45" spans="1:13" s="48" customFormat="1" ht="18.75" customHeight="1" x14ac:dyDescent="0.15">
      <c r="A45" s="57" t="s">
        <v>48</v>
      </c>
      <c r="B45" s="58"/>
      <c r="C45" s="58"/>
      <c r="D45" s="58"/>
      <c r="E45" s="59">
        <v>9300</v>
      </c>
      <c r="F45" s="60">
        <v>9300</v>
      </c>
      <c r="G45" s="61"/>
      <c r="H45" s="61"/>
      <c r="I45" s="61"/>
      <c r="J45" s="60"/>
      <c r="K45" s="59">
        <f>E45-F45-G45-H45-I45-J45</f>
        <v>0</v>
      </c>
      <c r="M45" s="49">
        <f>E45-F45-G45-H45-I45-J45</f>
        <v>0</v>
      </c>
    </row>
    <row r="46" spans="1:13" s="48" customFormat="1" ht="18.75" customHeight="1" x14ac:dyDescent="0.15">
      <c r="A46" s="50" t="s">
        <v>49</v>
      </c>
      <c r="B46" s="51"/>
      <c r="C46" s="51"/>
      <c r="D46" s="51"/>
      <c r="E46" s="52"/>
      <c r="F46" s="53"/>
      <c r="G46" s="54"/>
      <c r="H46" s="54"/>
      <c r="I46" s="54"/>
      <c r="J46" s="53"/>
      <c r="K46" s="52">
        <f>C46-D46-E46-F46-G46-H46</f>
        <v>0</v>
      </c>
      <c r="M46" s="56"/>
    </row>
    <row r="47" spans="1:13" s="48" customFormat="1" ht="18.75" customHeight="1" x14ac:dyDescent="0.15">
      <c r="A47" s="57" t="s">
        <v>50</v>
      </c>
      <c r="B47" s="58"/>
      <c r="C47" s="58"/>
      <c r="D47" s="58"/>
      <c r="E47" s="59">
        <v>5890</v>
      </c>
      <c r="F47" s="60"/>
      <c r="G47" s="61"/>
      <c r="H47" s="61"/>
      <c r="I47" s="61"/>
      <c r="J47" s="60"/>
      <c r="K47" s="59">
        <f>E47-F47-G47-H47-I47-J47</f>
        <v>5890</v>
      </c>
      <c r="M47" s="49">
        <f>E47-F47-G47-H47-I47-J47</f>
        <v>5890</v>
      </c>
    </row>
    <row r="48" spans="1:13" s="48" customFormat="1" ht="18.75" customHeight="1" x14ac:dyDescent="0.15">
      <c r="A48" s="71" t="s">
        <v>51</v>
      </c>
      <c r="B48" s="51"/>
      <c r="C48" s="51"/>
      <c r="D48" s="51"/>
      <c r="E48" s="52"/>
      <c r="F48" s="53"/>
      <c r="G48" s="54"/>
      <c r="H48" s="54"/>
      <c r="I48" s="54"/>
      <c r="J48" s="53"/>
      <c r="K48" s="52">
        <f>C48-D48-E48-F48-G48-H48</f>
        <v>0</v>
      </c>
      <c r="M48" s="56"/>
    </row>
    <row r="49" spans="1:13" s="48" customFormat="1" ht="18.75" customHeight="1" x14ac:dyDescent="0.15">
      <c r="A49" s="57" t="s">
        <v>52</v>
      </c>
      <c r="B49" s="58"/>
      <c r="C49" s="58"/>
      <c r="D49" s="58"/>
      <c r="E49" s="59">
        <v>1005072</v>
      </c>
      <c r="F49" s="60"/>
      <c r="G49" s="61"/>
      <c r="H49" s="61"/>
      <c r="I49" s="61">
        <v>1005072</v>
      </c>
      <c r="J49" s="60"/>
      <c r="K49" s="59">
        <f>E49-F49-G49-H49-I49-J49</f>
        <v>0</v>
      </c>
      <c r="M49" s="49">
        <f>E49-F49-G49-H49-I49-J49</f>
        <v>0</v>
      </c>
    </row>
    <row r="50" spans="1:13" s="48" customFormat="1" ht="18.75" customHeight="1" thickBot="1" x14ac:dyDescent="0.2">
      <c r="A50" s="77" t="s">
        <v>53</v>
      </c>
      <c r="B50" s="78"/>
      <c r="C50" s="78"/>
      <c r="D50" s="78"/>
      <c r="E50" s="79"/>
      <c r="F50" s="80"/>
      <c r="G50" s="81"/>
      <c r="H50" s="81"/>
      <c r="I50" s="81"/>
      <c r="J50" s="80"/>
      <c r="K50" s="82">
        <f>C50-D50-E50-F50-G50-H50</f>
        <v>0</v>
      </c>
      <c r="M50" s="56"/>
    </row>
    <row r="51" spans="1:13" s="3" customFormat="1" ht="24.75" customHeight="1" thickTop="1" x14ac:dyDescent="0.15">
      <c r="A51" s="83" t="s">
        <v>54</v>
      </c>
      <c r="B51" s="84"/>
      <c r="C51" s="84"/>
      <c r="D51" s="84"/>
      <c r="E51" s="85">
        <f>SUM(E12:E50)</f>
        <v>5936292</v>
      </c>
      <c r="F51" s="86">
        <f t="shared" ref="F51:J51" si="0">SUM(F12:F50)</f>
        <v>1068671</v>
      </c>
      <c r="G51" s="87">
        <f t="shared" si="0"/>
        <v>4581383</v>
      </c>
      <c r="H51" s="87">
        <f t="shared" si="0"/>
        <v>13446</v>
      </c>
      <c r="I51" s="87">
        <f t="shared" si="0"/>
        <v>1043773</v>
      </c>
      <c r="J51" s="86">
        <f t="shared" si="0"/>
        <v>1041300</v>
      </c>
      <c r="K51" s="88">
        <f>E51-F51-G51-H51-I51-J51</f>
        <v>-1812281</v>
      </c>
      <c r="M51" s="89">
        <f>E51-F51-G51-H51-I51-J51</f>
        <v>-1812281</v>
      </c>
    </row>
    <row r="52" spans="1:13" ht="19.5" customHeight="1" x14ac:dyDescent="0.15">
      <c r="F52" s="91"/>
      <c r="K52" s="92"/>
    </row>
    <row r="56" spans="1:13" ht="19.5" customHeight="1" x14ac:dyDescent="0.15">
      <c r="E56" s="93">
        <f t="shared" ref="E56:K56" si="1">SUM(E12:E50)</f>
        <v>5936292</v>
      </c>
      <c r="F56" s="93">
        <f t="shared" si="1"/>
        <v>1068671</v>
      </c>
      <c r="G56" s="93">
        <f t="shared" si="1"/>
        <v>4581383</v>
      </c>
      <c r="H56" s="93">
        <f t="shared" si="1"/>
        <v>13446</v>
      </c>
      <c r="I56" s="93">
        <f t="shared" si="1"/>
        <v>1043773</v>
      </c>
      <c r="J56" s="93">
        <f t="shared" si="1"/>
        <v>1041300</v>
      </c>
      <c r="K56" s="93">
        <f t="shared" si="1"/>
        <v>-1812281</v>
      </c>
    </row>
  </sheetData>
  <mergeCells count="187">
    <mergeCell ref="J49:J50"/>
    <mergeCell ref="K49:K50"/>
    <mergeCell ref="A50:D50"/>
    <mergeCell ref="A51:D51"/>
    <mergeCell ref="I47:I48"/>
    <mergeCell ref="J47:J48"/>
    <mergeCell ref="K47:K48"/>
    <mergeCell ref="A48:D48"/>
    <mergeCell ref="A49:D49"/>
    <mergeCell ref="E49:E50"/>
    <mergeCell ref="F49:F50"/>
    <mergeCell ref="G49:G50"/>
    <mergeCell ref="H49:H50"/>
    <mergeCell ref="I49:I50"/>
    <mergeCell ref="A46:D46"/>
    <mergeCell ref="A47:D47"/>
    <mergeCell ref="E47:E48"/>
    <mergeCell ref="F47:F48"/>
    <mergeCell ref="G47:G48"/>
    <mergeCell ref="H47:H48"/>
    <mergeCell ref="K43:K44"/>
    <mergeCell ref="A44:D44"/>
    <mergeCell ref="A45:D45"/>
    <mergeCell ref="E45:E46"/>
    <mergeCell ref="F45:F46"/>
    <mergeCell ref="G45:G46"/>
    <mergeCell ref="H45:H46"/>
    <mergeCell ref="I45:I46"/>
    <mergeCell ref="J45:J46"/>
    <mergeCell ref="K45:K46"/>
    <mergeCell ref="J41:J42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I39:I40"/>
    <mergeCell ref="J39:J40"/>
    <mergeCell ref="K39:K40"/>
    <mergeCell ref="A40:D40"/>
    <mergeCell ref="A41:D41"/>
    <mergeCell ref="E41:E42"/>
    <mergeCell ref="F41:F42"/>
    <mergeCell ref="G41:G42"/>
    <mergeCell ref="H41:H42"/>
    <mergeCell ref="I41:I42"/>
    <mergeCell ref="A38:D38"/>
    <mergeCell ref="A39:D39"/>
    <mergeCell ref="E39:E40"/>
    <mergeCell ref="F39:F40"/>
    <mergeCell ref="G39:G40"/>
    <mergeCell ref="H39:H40"/>
    <mergeCell ref="K35:K36"/>
    <mergeCell ref="A36:D36"/>
    <mergeCell ref="A37:D37"/>
    <mergeCell ref="E37:E38"/>
    <mergeCell ref="F37:F38"/>
    <mergeCell ref="G37:G38"/>
    <mergeCell ref="H37:H38"/>
    <mergeCell ref="I37:I38"/>
    <mergeCell ref="J37:J38"/>
    <mergeCell ref="K37:K38"/>
    <mergeCell ref="J33:J34"/>
    <mergeCell ref="K33:K34"/>
    <mergeCell ref="A34:D34"/>
    <mergeCell ref="A35:D35"/>
    <mergeCell ref="E35:E36"/>
    <mergeCell ref="F35:F36"/>
    <mergeCell ref="G35:G36"/>
    <mergeCell ref="H35:H36"/>
    <mergeCell ref="I35:I36"/>
    <mergeCell ref="J35:J36"/>
    <mergeCell ref="J31:J32"/>
    <mergeCell ref="K31:K32"/>
    <mergeCell ref="M31:M32"/>
    <mergeCell ref="A32:D32"/>
    <mergeCell ref="A33:D33"/>
    <mergeCell ref="E33:E34"/>
    <mergeCell ref="F33:F34"/>
    <mergeCell ref="G33:G34"/>
    <mergeCell ref="H33:H34"/>
    <mergeCell ref="I33:I34"/>
    <mergeCell ref="I29:I30"/>
    <mergeCell ref="J29:J30"/>
    <mergeCell ref="K29:K30"/>
    <mergeCell ref="A30:D30"/>
    <mergeCell ref="A31:D31"/>
    <mergeCell ref="E31:E32"/>
    <mergeCell ref="F31:F32"/>
    <mergeCell ref="G31:G32"/>
    <mergeCell ref="H31:H32"/>
    <mergeCell ref="I31:I32"/>
    <mergeCell ref="I27:I28"/>
    <mergeCell ref="J27:J28"/>
    <mergeCell ref="K27:K28"/>
    <mergeCell ref="M27:M28"/>
    <mergeCell ref="A28:D28"/>
    <mergeCell ref="A29:D29"/>
    <mergeCell ref="E29:E30"/>
    <mergeCell ref="F29:F30"/>
    <mergeCell ref="G29:G30"/>
    <mergeCell ref="H29:H30"/>
    <mergeCell ref="A26:D26"/>
    <mergeCell ref="A27:D27"/>
    <mergeCell ref="E27:E28"/>
    <mergeCell ref="F27:F28"/>
    <mergeCell ref="G27:G28"/>
    <mergeCell ref="H27:H28"/>
    <mergeCell ref="K23:K24"/>
    <mergeCell ref="A24:D24"/>
    <mergeCell ref="A25:D25"/>
    <mergeCell ref="E25:E26"/>
    <mergeCell ref="F25:F26"/>
    <mergeCell ref="G25:G26"/>
    <mergeCell ref="H25:H26"/>
    <mergeCell ref="I25:I26"/>
    <mergeCell ref="J25:J26"/>
    <mergeCell ref="K25:K26"/>
    <mergeCell ref="J21:J22"/>
    <mergeCell ref="K21:K22"/>
    <mergeCell ref="A22:D22"/>
    <mergeCell ref="A23:D23"/>
    <mergeCell ref="E23:E24"/>
    <mergeCell ref="F23:F24"/>
    <mergeCell ref="G23:G24"/>
    <mergeCell ref="H23:H24"/>
    <mergeCell ref="I23:I24"/>
    <mergeCell ref="J23:J24"/>
    <mergeCell ref="I19:I20"/>
    <mergeCell ref="J19:J20"/>
    <mergeCell ref="K19:K20"/>
    <mergeCell ref="A20:D20"/>
    <mergeCell ref="A21:D21"/>
    <mergeCell ref="E21:E22"/>
    <mergeCell ref="F21:F22"/>
    <mergeCell ref="G21:G22"/>
    <mergeCell ref="H21:H22"/>
    <mergeCell ref="I21:I22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3"/>
  <pageMargins left="0.59055118110236227" right="0.39370078740157483" top="0.22" bottom="0.35433070866141736" header="0" footer="0"/>
  <pageSetup paperSize="9" scale="98" orientation="portrait" r:id="rId1"/>
  <headerFooter alignWithMargins="0">
    <oddFooter xml:space="preserve">&amp;C&amp;9
&amp;"HG丸ｺﾞｼｯｸM-PRO,標準"&amp;10 
54&amp;"ＭＳ ゴシック,標準"&amp;11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２８年度</vt:lpstr>
      <vt:lpstr>'２８年度'!Print_Area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2021-08-31T07:33:14Z</dcterms:created>
  <dcterms:modified xsi:type="dcterms:W3CDTF">2021-08-31T07:33:47Z</dcterms:modified>
</cp:coreProperties>
</file>