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00222D1A-A1CE-4D2B-8F50-D9BCD4DADF94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2年総括" sheetId="9" r:id="rId1"/>
    <sheet name="本所" sheetId="5" r:id="rId2"/>
    <sheet name="東葛飾" sheetId="7" r:id="rId3"/>
    <sheet name="安房" sheetId="6" r:id="rId4"/>
  </sheets>
  <definedNames>
    <definedName name="_xlnm._FilterDatabase" localSheetId="1" hidden="1">本所!$A$3:$P$29</definedName>
    <definedName name="_xlnm.Print_Area" localSheetId="0">'2年総括'!$A$1:$P$39</definedName>
    <definedName name="_xlnm.Print_Area" localSheetId="3">安房!$A$1:$P$11</definedName>
    <definedName name="_xlnm.Print_Area" localSheetId="2">東葛飾!$A$1:$P$13</definedName>
    <definedName name="_xlnm.Print_Area" localSheetId="1">本所!$A$1:$P$29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9" l="1"/>
  <c r="M27" i="9"/>
  <c r="L27" i="9"/>
  <c r="K27" i="9"/>
  <c r="J27" i="9"/>
  <c r="I27" i="9"/>
  <c r="H27" i="9"/>
  <c r="G27" i="9"/>
  <c r="F27" i="9"/>
  <c r="E27" i="9"/>
  <c r="D27" i="9"/>
  <c r="C27" i="9"/>
  <c r="B27" i="9"/>
  <c r="O26" i="9"/>
  <c r="M26" i="9"/>
  <c r="L26" i="9"/>
  <c r="K26" i="9"/>
  <c r="J26" i="9"/>
  <c r="I26" i="9"/>
  <c r="H26" i="9"/>
  <c r="G26" i="9"/>
  <c r="F26" i="9"/>
  <c r="E26" i="9"/>
  <c r="D26" i="9"/>
  <c r="C26" i="9"/>
  <c r="B26" i="9"/>
  <c r="O25" i="9"/>
  <c r="M25" i="9"/>
  <c r="L25" i="9"/>
  <c r="K25" i="9"/>
  <c r="J25" i="9"/>
  <c r="I25" i="9"/>
  <c r="H25" i="9"/>
  <c r="G25" i="9"/>
  <c r="F25" i="9"/>
  <c r="E25" i="9"/>
  <c r="D25" i="9"/>
  <c r="C25" i="9"/>
  <c r="B25" i="9"/>
  <c r="O24" i="9"/>
  <c r="M24" i="9"/>
  <c r="L24" i="9"/>
  <c r="K24" i="9"/>
  <c r="J24" i="9"/>
  <c r="I24" i="9"/>
  <c r="H24" i="9"/>
  <c r="G24" i="9"/>
  <c r="F24" i="9"/>
  <c r="E24" i="9"/>
  <c r="D24" i="9"/>
  <c r="C24" i="9"/>
  <c r="B24" i="9"/>
  <c r="O23" i="9"/>
  <c r="M23" i="9"/>
  <c r="L23" i="9"/>
  <c r="K23" i="9"/>
  <c r="J23" i="9"/>
  <c r="I23" i="9"/>
  <c r="H23" i="9"/>
  <c r="G23" i="9"/>
  <c r="F23" i="9"/>
  <c r="E23" i="9"/>
  <c r="D23" i="9"/>
  <c r="C23" i="9"/>
  <c r="B23" i="9"/>
  <c r="O18" i="9"/>
  <c r="M18" i="9"/>
  <c r="L18" i="9"/>
  <c r="K18" i="9"/>
  <c r="J18" i="9"/>
  <c r="I18" i="9"/>
  <c r="H18" i="9"/>
  <c r="G18" i="9"/>
  <c r="F18" i="9"/>
  <c r="E18" i="9"/>
  <c r="D18" i="9"/>
  <c r="C18" i="9"/>
  <c r="B18" i="9"/>
  <c r="O17" i="9"/>
  <c r="M17" i="9"/>
  <c r="L17" i="9"/>
  <c r="K17" i="9"/>
  <c r="J17" i="9"/>
  <c r="I17" i="9"/>
  <c r="H17" i="9"/>
  <c r="G17" i="9"/>
  <c r="F17" i="9"/>
  <c r="E17" i="9"/>
  <c r="D17" i="9"/>
  <c r="C17" i="9"/>
  <c r="B17" i="9"/>
  <c r="O13" i="9"/>
  <c r="M13" i="9"/>
  <c r="L13" i="9"/>
  <c r="K13" i="9"/>
  <c r="J13" i="9"/>
  <c r="I13" i="9"/>
  <c r="H13" i="9"/>
  <c r="G13" i="9"/>
  <c r="F13" i="9"/>
  <c r="E13" i="9"/>
  <c r="D13" i="9"/>
  <c r="C13" i="9"/>
  <c r="B13" i="9"/>
  <c r="O7" i="9"/>
  <c r="M7" i="9"/>
  <c r="L7" i="9"/>
  <c r="K7" i="9"/>
  <c r="J7" i="9"/>
  <c r="I7" i="9"/>
  <c r="H7" i="9"/>
  <c r="G7" i="9"/>
  <c r="F7" i="9"/>
  <c r="E7" i="9"/>
  <c r="D7" i="9"/>
  <c r="C7" i="9"/>
  <c r="B7" i="9"/>
  <c r="N23" i="5"/>
  <c r="P23" i="5" s="1"/>
  <c r="N24" i="5"/>
  <c r="P24" i="5" s="1"/>
  <c r="N25" i="5"/>
  <c r="P25" i="5" s="1"/>
  <c r="N26" i="5"/>
  <c r="P26" i="5" s="1"/>
  <c r="N27" i="5"/>
  <c r="P27" i="5" s="1"/>
  <c r="N17" i="5"/>
  <c r="P17" i="5" s="1"/>
  <c r="N18" i="5"/>
  <c r="P18" i="5" s="1"/>
  <c r="N13" i="5"/>
  <c r="P13" i="5" s="1"/>
  <c r="N7" i="5"/>
  <c r="P7" i="5" s="1"/>
  <c r="N24" i="9" l="1"/>
  <c r="P24" i="9" s="1"/>
  <c r="N25" i="9"/>
  <c r="P25" i="9" s="1"/>
  <c r="N26" i="9"/>
  <c r="P26" i="9" s="1"/>
  <c r="N23" i="9"/>
  <c r="P23" i="9" s="1"/>
  <c r="N27" i="9"/>
  <c r="P27" i="9" s="1"/>
  <c r="N17" i="9"/>
  <c r="P17" i="9" s="1"/>
  <c r="N18" i="9"/>
  <c r="P18" i="9" s="1"/>
  <c r="N13" i="9"/>
  <c r="P13" i="9" s="1"/>
  <c r="N7" i="9"/>
  <c r="P7" i="9" s="1"/>
  <c r="G11" i="6"/>
  <c r="F11" i="6"/>
  <c r="E11" i="6"/>
  <c r="D11" i="6"/>
  <c r="C11" i="6"/>
  <c r="B11" i="6"/>
  <c r="O22" i="9" l="1"/>
  <c r="M22" i="9"/>
  <c r="L22" i="9"/>
  <c r="K22" i="9"/>
  <c r="J22" i="9"/>
  <c r="I22" i="9"/>
  <c r="H22" i="9"/>
  <c r="G22" i="9"/>
  <c r="F22" i="9"/>
  <c r="E22" i="9"/>
  <c r="D22" i="9"/>
  <c r="C22" i="9"/>
  <c r="B22" i="9"/>
  <c r="B29" i="5"/>
  <c r="N22" i="5"/>
  <c r="P22" i="5" s="1"/>
  <c r="N22" i="9" l="1"/>
  <c r="P22" i="9" s="1"/>
  <c r="M13" i="7"/>
  <c r="L13" i="7" l="1"/>
  <c r="K13" i="7" l="1"/>
  <c r="J13" i="7" l="1"/>
  <c r="I13" i="7" l="1"/>
  <c r="H13" i="7" l="1"/>
  <c r="O28" i="9" l="1"/>
  <c r="O21" i="9"/>
  <c r="O20" i="9"/>
  <c r="O19" i="9"/>
  <c r="O16" i="9"/>
  <c r="O15" i="9"/>
  <c r="O14" i="9"/>
  <c r="O12" i="9"/>
  <c r="O11" i="9"/>
  <c r="O10" i="9"/>
  <c r="O9" i="9"/>
  <c r="O8" i="9"/>
  <c r="O6" i="9"/>
  <c r="O5" i="9"/>
  <c r="O34" i="9"/>
  <c r="O33" i="9"/>
  <c r="O32" i="9"/>
  <c r="O31" i="9"/>
  <c r="O30" i="9"/>
  <c r="O29" i="9"/>
  <c r="O38" i="9"/>
  <c r="O37" i="9"/>
  <c r="O36" i="9"/>
  <c r="O35" i="9"/>
  <c r="O39" i="9" l="1"/>
  <c r="G13" i="7"/>
  <c r="F13" i="7" l="1"/>
  <c r="E13" i="7" l="1"/>
  <c r="D13" i="7" l="1"/>
  <c r="C13" i="7" l="1"/>
  <c r="O13" i="7" l="1"/>
  <c r="M38" i="9" l="1"/>
  <c r="L38" i="9"/>
  <c r="K38" i="9"/>
  <c r="J38" i="9"/>
  <c r="I38" i="9"/>
  <c r="H38" i="9"/>
  <c r="G38" i="9"/>
  <c r="F38" i="9"/>
  <c r="E38" i="9"/>
  <c r="D38" i="9"/>
  <c r="C38" i="9"/>
  <c r="B38" i="9"/>
  <c r="M37" i="9"/>
  <c r="L37" i="9"/>
  <c r="K37" i="9"/>
  <c r="J37" i="9"/>
  <c r="I37" i="9"/>
  <c r="H37" i="9"/>
  <c r="G37" i="9"/>
  <c r="F37" i="9"/>
  <c r="E37" i="9"/>
  <c r="D37" i="9"/>
  <c r="C37" i="9"/>
  <c r="B37" i="9"/>
  <c r="C35" i="9" l="1"/>
  <c r="D35" i="9"/>
  <c r="E35" i="9"/>
  <c r="F35" i="9"/>
  <c r="G35" i="9"/>
  <c r="H35" i="9"/>
  <c r="I35" i="9"/>
  <c r="J35" i="9"/>
  <c r="K35" i="9"/>
  <c r="L35" i="9"/>
  <c r="M35" i="9"/>
  <c r="B35" i="9"/>
  <c r="N10" i="6"/>
  <c r="P10" i="6" s="1"/>
  <c r="M11" i="6"/>
  <c r="L11" i="6"/>
  <c r="K11" i="6"/>
  <c r="J11" i="6"/>
  <c r="I11" i="6"/>
  <c r="H11" i="6"/>
  <c r="O11" i="6"/>
  <c r="N7" i="6"/>
  <c r="P7" i="6" s="1"/>
  <c r="N28" i="5"/>
  <c r="P28" i="5" s="1"/>
  <c r="N21" i="5"/>
  <c r="P21" i="5" s="1"/>
  <c r="N20" i="5"/>
  <c r="P20" i="5" s="1"/>
  <c r="N19" i="5"/>
  <c r="P19" i="5" s="1"/>
  <c r="N16" i="5"/>
  <c r="P16" i="5" s="1"/>
  <c r="N15" i="5"/>
  <c r="P15" i="5" s="1"/>
  <c r="N14" i="5"/>
  <c r="P14" i="5" s="1"/>
  <c r="N12" i="5"/>
  <c r="P12" i="5" s="1"/>
  <c r="N11" i="5"/>
  <c r="P11" i="5" s="1"/>
  <c r="N10" i="5"/>
  <c r="P10" i="5" s="1"/>
  <c r="N9" i="5"/>
  <c r="P9" i="5" s="1"/>
  <c r="N8" i="5"/>
  <c r="P8" i="5" s="1"/>
  <c r="N6" i="5"/>
  <c r="P6" i="5" s="1"/>
  <c r="N5" i="5"/>
  <c r="P5" i="5" s="1"/>
  <c r="B36" i="9"/>
  <c r="B34" i="9"/>
  <c r="B33" i="9"/>
  <c r="B32" i="9"/>
  <c r="B31" i="9"/>
  <c r="B30" i="9"/>
  <c r="B29" i="9"/>
  <c r="B28" i="9"/>
  <c r="B21" i="9"/>
  <c r="B20" i="9"/>
  <c r="B19" i="9"/>
  <c r="B16" i="9"/>
  <c r="B15" i="9"/>
  <c r="B14" i="9"/>
  <c r="B12" i="9"/>
  <c r="B11" i="9"/>
  <c r="B10" i="9"/>
  <c r="B9" i="9"/>
  <c r="B8" i="9"/>
  <c r="B6" i="9"/>
  <c r="B5" i="9"/>
  <c r="B39" i="9" l="1"/>
  <c r="N37" i="9"/>
  <c r="P37" i="9" s="1"/>
  <c r="N35" i="9"/>
  <c r="P35" i="9" s="1"/>
  <c r="M36" i="9"/>
  <c r="L36" i="9"/>
  <c r="K36" i="9"/>
  <c r="J36" i="9"/>
  <c r="I36" i="9"/>
  <c r="H36" i="9"/>
  <c r="G36" i="9"/>
  <c r="F36" i="9"/>
  <c r="E36" i="9"/>
  <c r="D36" i="9"/>
  <c r="C36" i="9"/>
  <c r="M34" i="9"/>
  <c r="L34" i="9"/>
  <c r="K34" i="9"/>
  <c r="J34" i="9"/>
  <c r="I34" i="9"/>
  <c r="H34" i="9"/>
  <c r="G34" i="9"/>
  <c r="F34" i="9"/>
  <c r="E34" i="9"/>
  <c r="D34" i="9"/>
  <c r="C34" i="9"/>
  <c r="M33" i="9"/>
  <c r="L33" i="9"/>
  <c r="K33" i="9"/>
  <c r="J33" i="9"/>
  <c r="I33" i="9"/>
  <c r="H33" i="9"/>
  <c r="G33" i="9"/>
  <c r="F33" i="9"/>
  <c r="E33" i="9"/>
  <c r="D33" i="9"/>
  <c r="C33" i="9"/>
  <c r="M32" i="9"/>
  <c r="L32" i="9"/>
  <c r="K32" i="9"/>
  <c r="J32" i="9"/>
  <c r="I32" i="9"/>
  <c r="H32" i="9"/>
  <c r="G32" i="9"/>
  <c r="F32" i="9"/>
  <c r="E32" i="9"/>
  <c r="D32" i="9"/>
  <c r="C32" i="9"/>
  <c r="M31" i="9"/>
  <c r="L31" i="9"/>
  <c r="K31" i="9"/>
  <c r="J31" i="9"/>
  <c r="I31" i="9"/>
  <c r="H31" i="9"/>
  <c r="G31" i="9"/>
  <c r="F31" i="9"/>
  <c r="E31" i="9"/>
  <c r="D31" i="9"/>
  <c r="C31" i="9"/>
  <c r="M30" i="9"/>
  <c r="L30" i="9"/>
  <c r="K30" i="9"/>
  <c r="J30" i="9"/>
  <c r="I30" i="9"/>
  <c r="H30" i="9"/>
  <c r="G30" i="9"/>
  <c r="F30" i="9"/>
  <c r="E30" i="9"/>
  <c r="D30" i="9"/>
  <c r="C30" i="9"/>
  <c r="M28" i="9"/>
  <c r="L28" i="9"/>
  <c r="K28" i="9"/>
  <c r="J28" i="9"/>
  <c r="I28" i="9"/>
  <c r="H28" i="9"/>
  <c r="G28" i="9"/>
  <c r="F28" i="9"/>
  <c r="E28" i="9"/>
  <c r="D28" i="9"/>
  <c r="C28" i="9"/>
  <c r="N34" i="9" l="1"/>
  <c r="P34" i="9" s="1"/>
  <c r="N36" i="9"/>
  <c r="P36" i="9" s="1"/>
  <c r="N31" i="9"/>
  <c r="P31" i="9" s="1"/>
  <c r="N33" i="9"/>
  <c r="P33" i="9" s="1"/>
  <c r="N30" i="9"/>
  <c r="P30" i="9" s="1"/>
  <c r="N32" i="9"/>
  <c r="P32" i="9" s="1"/>
  <c r="N38" i="9"/>
  <c r="P38" i="9" s="1"/>
  <c r="N28" i="9"/>
  <c r="P28" i="9" s="1"/>
  <c r="K5" i="9" l="1"/>
  <c r="K6" i="9"/>
  <c r="K8" i="9"/>
  <c r="K9" i="9"/>
  <c r="K10" i="9"/>
  <c r="K11" i="9"/>
  <c r="K12" i="9"/>
  <c r="K14" i="9"/>
  <c r="K15" i="9"/>
  <c r="K16" i="9"/>
  <c r="K19" i="9"/>
  <c r="K20" i="9"/>
  <c r="G29" i="9" l="1"/>
  <c r="G21" i="9"/>
  <c r="G20" i="9"/>
  <c r="G19" i="9"/>
  <c r="G16" i="9"/>
  <c r="G15" i="9"/>
  <c r="G14" i="9"/>
  <c r="G12" i="9"/>
  <c r="G11" i="9"/>
  <c r="G10" i="9"/>
  <c r="G9" i="9"/>
  <c r="G8" i="9"/>
  <c r="G6" i="9"/>
  <c r="G5" i="9"/>
  <c r="F29" i="9"/>
  <c r="F21" i="9"/>
  <c r="F20" i="9"/>
  <c r="F19" i="9"/>
  <c r="F16" i="9"/>
  <c r="F15" i="9"/>
  <c r="F14" i="9"/>
  <c r="F12" i="9"/>
  <c r="F11" i="9"/>
  <c r="F10" i="9"/>
  <c r="F9" i="9"/>
  <c r="F8" i="9"/>
  <c r="F6" i="9"/>
  <c r="F5" i="9"/>
  <c r="E29" i="9"/>
  <c r="E21" i="9"/>
  <c r="E20" i="9"/>
  <c r="E19" i="9"/>
  <c r="E16" i="9"/>
  <c r="E15" i="9"/>
  <c r="E14" i="9"/>
  <c r="E12" i="9"/>
  <c r="E11" i="9"/>
  <c r="E10" i="9"/>
  <c r="E9" i="9"/>
  <c r="E8" i="9"/>
  <c r="E6" i="9"/>
  <c r="E5" i="9"/>
  <c r="D29" i="9"/>
  <c r="D21" i="9"/>
  <c r="D20" i="9"/>
  <c r="D19" i="9"/>
  <c r="D16" i="9"/>
  <c r="D15" i="9"/>
  <c r="D14" i="9"/>
  <c r="D12" i="9"/>
  <c r="D11" i="9"/>
  <c r="D10" i="9"/>
  <c r="D9" i="9"/>
  <c r="D8" i="9"/>
  <c r="D6" i="9"/>
  <c r="D5" i="9"/>
  <c r="C29" i="9"/>
  <c r="C21" i="9"/>
  <c r="C20" i="9"/>
  <c r="C19" i="9"/>
  <c r="C16" i="9"/>
  <c r="C15" i="9"/>
  <c r="C14" i="9"/>
  <c r="C12" i="9"/>
  <c r="C11" i="9"/>
  <c r="C10" i="9"/>
  <c r="C9" i="9"/>
  <c r="C8" i="9"/>
  <c r="C6" i="9"/>
  <c r="C5" i="9"/>
  <c r="M29" i="9"/>
  <c r="M21" i="9"/>
  <c r="M20" i="9"/>
  <c r="M19" i="9"/>
  <c r="M16" i="9"/>
  <c r="M15" i="9"/>
  <c r="M14" i="9"/>
  <c r="M12" i="9"/>
  <c r="M11" i="9"/>
  <c r="M10" i="9"/>
  <c r="M9" i="9"/>
  <c r="M8" i="9"/>
  <c r="M6" i="9"/>
  <c r="M5" i="9"/>
  <c r="L29" i="9"/>
  <c r="L21" i="9"/>
  <c r="L20" i="9"/>
  <c r="L19" i="9"/>
  <c r="L16" i="9"/>
  <c r="L15" i="9"/>
  <c r="L14" i="9"/>
  <c r="L12" i="9"/>
  <c r="L11" i="9"/>
  <c r="L10" i="9"/>
  <c r="L9" i="9"/>
  <c r="L8" i="9"/>
  <c r="L6" i="9"/>
  <c r="L5" i="9"/>
  <c r="K29" i="9"/>
  <c r="K21" i="9"/>
  <c r="J29" i="9"/>
  <c r="J21" i="9"/>
  <c r="J20" i="9"/>
  <c r="J19" i="9"/>
  <c r="J16" i="9"/>
  <c r="J15" i="9"/>
  <c r="J14" i="9"/>
  <c r="J12" i="9"/>
  <c r="J11" i="9"/>
  <c r="J10" i="9"/>
  <c r="J9" i="9"/>
  <c r="J8" i="9"/>
  <c r="J6" i="9"/>
  <c r="J5" i="9"/>
  <c r="I29" i="9"/>
  <c r="I21" i="9"/>
  <c r="I20" i="9"/>
  <c r="I19" i="9"/>
  <c r="I16" i="9"/>
  <c r="I15" i="9"/>
  <c r="I14" i="9"/>
  <c r="I12" i="9"/>
  <c r="I11" i="9"/>
  <c r="I10" i="9"/>
  <c r="I9" i="9"/>
  <c r="I8" i="9"/>
  <c r="I6" i="9"/>
  <c r="I5" i="9"/>
  <c r="H29" i="9"/>
  <c r="H21" i="9"/>
  <c r="H20" i="9"/>
  <c r="H19" i="9"/>
  <c r="H16" i="9"/>
  <c r="H15" i="9"/>
  <c r="H14" i="9"/>
  <c r="H12" i="9"/>
  <c r="H11" i="9"/>
  <c r="H10" i="9"/>
  <c r="H9" i="9"/>
  <c r="H8" i="9"/>
  <c r="H6" i="9"/>
  <c r="H5" i="9"/>
  <c r="E39" i="9" l="1"/>
  <c r="D39" i="9"/>
  <c r="F39" i="9"/>
  <c r="C39" i="9"/>
  <c r="G39" i="9"/>
  <c r="M39" i="9"/>
  <c r="L39" i="9"/>
  <c r="K39" i="9"/>
  <c r="J39" i="9"/>
  <c r="I39" i="9"/>
  <c r="H39" i="9"/>
  <c r="N8" i="9"/>
  <c r="P8" i="9" s="1"/>
  <c r="N20" i="9"/>
  <c r="P20" i="9" s="1"/>
  <c r="N14" i="9"/>
  <c r="P14" i="9" s="1"/>
  <c r="N12" i="9"/>
  <c r="P12" i="9" s="1"/>
  <c r="N9" i="9"/>
  <c r="P9" i="9" s="1"/>
  <c r="N29" i="9"/>
  <c r="P29" i="9" s="1"/>
  <c r="N21" i="9"/>
  <c r="P21" i="9" s="1"/>
  <c r="N19" i="9"/>
  <c r="P19" i="9" s="1"/>
  <c r="N16" i="9"/>
  <c r="P16" i="9" s="1"/>
  <c r="N15" i="9"/>
  <c r="P15" i="9" s="1"/>
  <c r="N11" i="9"/>
  <c r="P11" i="9" s="1"/>
  <c r="N10" i="9"/>
  <c r="P10" i="9" s="1"/>
  <c r="N12" i="7"/>
  <c r="P12" i="7" s="1"/>
  <c r="N6" i="9" l="1"/>
  <c r="P6" i="9" s="1"/>
  <c r="N5" i="9"/>
  <c r="P5" i="9" l="1"/>
  <c r="N39" i="9"/>
  <c r="B13" i="7"/>
  <c r="N7" i="7"/>
  <c r="P7" i="7" s="1"/>
  <c r="N8" i="7"/>
  <c r="P8" i="7" s="1"/>
  <c r="N9" i="7"/>
  <c r="P9" i="7" s="1"/>
  <c r="N10" i="7"/>
  <c r="P10" i="7" s="1"/>
  <c r="N11" i="7"/>
  <c r="P11" i="7" s="1"/>
  <c r="K29" i="5"/>
  <c r="C29" i="5"/>
  <c r="D29" i="5"/>
  <c r="E29" i="5"/>
  <c r="F29" i="5"/>
  <c r="G29" i="5"/>
  <c r="H29" i="5"/>
  <c r="I29" i="5"/>
  <c r="J29" i="5"/>
  <c r="L29" i="5"/>
  <c r="M29" i="5"/>
  <c r="N8" i="6"/>
  <c r="P8" i="6" s="1"/>
  <c r="N9" i="6"/>
  <c r="P9" i="6" s="1"/>
  <c r="O29" i="5"/>
  <c r="N11" i="6" l="1"/>
  <c r="P11" i="6" s="1"/>
  <c r="N29" i="5"/>
  <c r="P29" i="5" s="1"/>
  <c r="N13" i="7"/>
  <c r="P13" i="7" s="1"/>
  <c r="P39" i="9" l="1"/>
</calcChain>
</file>

<file path=xl/sharedStrings.xml><?xml version="1.0" encoding="utf-8"?>
<sst xmlns="http://schemas.openxmlformats.org/spreadsheetml/2006/main" count="140" uniqueCount="61">
  <si>
    <t>市川市</t>
    <rPh sb="0" eb="3">
      <t>イチカワシ</t>
    </rPh>
    <phoneticPr fontId="1"/>
  </si>
  <si>
    <t>野田市</t>
    <rPh sb="0" eb="3">
      <t>ノダシ</t>
    </rPh>
    <phoneticPr fontId="1"/>
  </si>
  <si>
    <t>流山市</t>
    <rPh sb="0" eb="3">
      <t>ナガレヤマシ</t>
    </rPh>
    <phoneticPr fontId="1"/>
  </si>
  <si>
    <t>我孫子市</t>
    <rPh sb="0" eb="4">
      <t>アビコシ</t>
    </rPh>
    <phoneticPr fontId="1"/>
  </si>
  <si>
    <t>浦安市</t>
    <rPh sb="0" eb="3">
      <t>ウラヤスシ</t>
    </rPh>
    <phoneticPr fontId="1"/>
  </si>
  <si>
    <t>計</t>
    <rPh sb="0" eb="1">
      <t>ケイ</t>
    </rPh>
    <phoneticPr fontId="1"/>
  </si>
  <si>
    <t>銚子市</t>
    <rPh sb="0" eb="2">
      <t>チョウシ</t>
    </rPh>
    <rPh sb="2" eb="3">
      <t>シ</t>
    </rPh>
    <phoneticPr fontId="1"/>
  </si>
  <si>
    <t>勝浦市</t>
    <rPh sb="0" eb="2">
      <t>カツウラ</t>
    </rPh>
    <rPh sb="2" eb="3">
      <t>シ</t>
    </rPh>
    <phoneticPr fontId="1"/>
  </si>
  <si>
    <t>八千代市</t>
    <rPh sb="0" eb="4">
      <t>ヤチヨシ</t>
    </rPh>
    <phoneticPr fontId="1"/>
  </si>
  <si>
    <t>第９表　　巡回相談取扱件数　(市町村別）　</t>
    <rPh sb="0" eb="1">
      <t>ダイ</t>
    </rPh>
    <rPh sb="2" eb="3">
      <t>ヒョウ</t>
    </rPh>
    <rPh sb="5" eb="7">
      <t>ジュンカイ</t>
    </rPh>
    <rPh sb="7" eb="8">
      <t>ソウ</t>
    </rPh>
    <rPh sb="8" eb="9">
      <t>ダン</t>
    </rPh>
    <rPh sb="9" eb="11">
      <t>トリアツカイ</t>
    </rPh>
    <rPh sb="11" eb="12">
      <t>ケン</t>
    </rPh>
    <rPh sb="12" eb="13">
      <t>カズ</t>
    </rPh>
    <rPh sb="15" eb="18">
      <t>シチョウソン</t>
    </rPh>
    <rPh sb="18" eb="19">
      <t>ベツ</t>
    </rPh>
    <phoneticPr fontId="1"/>
  </si>
  <si>
    <t>１日当たり取扱件数</t>
    <rPh sb="1" eb="2">
      <t>ヒ</t>
    </rPh>
    <rPh sb="2" eb="3">
      <t>ア</t>
    </rPh>
    <rPh sb="5" eb="6">
      <t>ト</t>
    </rPh>
    <rPh sb="6" eb="7">
      <t>アツカ</t>
    </rPh>
    <rPh sb="7" eb="8">
      <t>ケン</t>
    </rPh>
    <rPh sb="8" eb="9">
      <t>カズ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</si>
  <si>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</si>
  <si>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</si>
  <si>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</si>
  <si>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7月</t>
    <rPh sb="1" eb="2">
      <t>ガツ</t>
    </rPh>
    <phoneticPr fontId="1"/>
  </si>
  <si>
    <t>8月</t>
    <rPh sb="1" eb="2">
      <t>ガツ</t>
    </rPh>
    <phoneticPr fontId="1"/>
  </si>
  <si>
    <t>9月</t>
    <rPh sb="1" eb="2">
      <t>ガツ</t>
    </rPh>
    <phoneticPr fontId="1"/>
  </si>
  <si>
    <t>10月</t>
    <rPh sb="2" eb="3">
      <t>ガツ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</si>
  <si>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</si>
  <si>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</si>
  <si>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1月</t>
    <rPh sb="1" eb="2">
      <t>ガツ</t>
    </rPh>
    <phoneticPr fontId="1"/>
  </si>
  <si>
    <t>2月</t>
    <rPh sb="1" eb="2">
      <t>ガツ</t>
    </rPh>
    <phoneticPr fontId="1"/>
  </si>
  <si>
    <t>3月</t>
    <rPh sb="1" eb="2">
      <t>ガツ</t>
    </rPh>
    <phoneticPr fontId="1"/>
  </si>
  <si>
    <t>合　　計</t>
    <rPh sb="0" eb="1">
      <t>ゴウ</t>
    </rPh>
    <rPh sb="3" eb="4">
      <t>ケイ</t>
    </rPh>
    <phoneticPr fontId="1"/>
  </si>
  <si>
    <t>　　　　　月 別　　　　　　　　　　　　　　　　　　市町村</t>
    <rPh sb="5" eb="6">
      <t>ツキ</t>
    </rPh>
    <rPh sb="7" eb="8">
      <t>ベツ</t>
    </rPh>
    <rPh sb="26" eb="29">
      <t>シチョウソン</t>
    </rPh>
    <phoneticPr fontId="1"/>
  </si>
  <si>
    <t>合 　計</t>
    <rPh sb="0" eb="1">
      <t>ゴウ</t>
    </rPh>
    <rPh sb="3" eb="4">
      <t>ケイ</t>
    </rPh>
    <phoneticPr fontId="1"/>
  </si>
  <si>
    <t>　　　　　月別　　　　　　　　　　　　　　　　　　市町村</t>
    <rPh sb="5" eb="6">
      <t>ツキ</t>
    </rPh>
    <rPh sb="6" eb="7">
      <t>ベツ</t>
    </rPh>
    <rPh sb="25" eb="28">
      <t>シチョウソン</t>
    </rPh>
    <phoneticPr fontId="1"/>
  </si>
  <si>
    <t>巡回回数</t>
    <rPh sb="0" eb="2">
      <t>ジュンカイ</t>
    </rPh>
    <rPh sb="2" eb="4">
      <t>カイスウ</t>
    </rPh>
    <phoneticPr fontId="1"/>
  </si>
  <si>
    <t>第９表　巡回相談取扱件数　(市町村別）　</t>
    <rPh sb="0" eb="1">
      <t>ダイ</t>
    </rPh>
    <rPh sb="2" eb="3">
      <t>ヒョウ</t>
    </rPh>
    <rPh sb="4" eb="6">
      <t>ジュンカイ</t>
    </rPh>
    <rPh sb="6" eb="7">
      <t>ソウ</t>
    </rPh>
    <rPh sb="7" eb="8">
      <t>ダン</t>
    </rPh>
    <rPh sb="8" eb="10">
      <t>トリアツカイ</t>
    </rPh>
    <rPh sb="10" eb="11">
      <t>ケン</t>
    </rPh>
    <rPh sb="11" eb="12">
      <t>カズ</t>
    </rPh>
    <rPh sb="14" eb="17">
      <t>シチョウソン</t>
    </rPh>
    <rPh sb="17" eb="18">
      <t>ベツ</t>
    </rPh>
    <phoneticPr fontId="1"/>
  </si>
  <si>
    <t>四街道市</t>
    <rPh sb="0" eb="4">
      <t>ヨツカイドウシ</t>
    </rPh>
    <phoneticPr fontId="1"/>
  </si>
  <si>
    <t>船橋市</t>
    <rPh sb="0" eb="3">
      <t>フナバシシ</t>
    </rPh>
    <phoneticPr fontId="1"/>
  </si>
  <si>
    <t>木更津市</t>
    <phoneticPr fontId="1"/>
  </si>
  <si>
    <t>茂原市</t>
    <phoneticPr fontId="1"/>
  </si>
  <si>
    <t>成田市</t>
    <rPh sb="0" eb="3">
      <t>ナリタシ</t>
    </rPh>
    <phoneticPr fontId="1"/>
  </si>
  <si>
    <t>佐倉市</t>
    <phoneticPr fontId="1"/>
  </si>
  <si>
    <t>東金市</t>
    <phoneticPr fontId="1"/>
  </si>
  <si>
    <t>旭市</t>
    <rPh sb="0" eb="2">
      <t>アサヒシ</t>
    </rPh>
    <phoneticPr fontId="1"/>
  </si>
  <si>
    <t>習志野市</t>
    <rPh sb="0" eb="4">
      <t>ナラシノシ</t>
    </rPh>
    <phoneticPr fontId="1"/>
  </si>
  <si>
    <t>四街道市</t>
    <rPh sb="0" eb="4">
      <t>ヨツカイドウシ</t>
    </rPh>
    <phoneticPr fontId="1"/>
  </si>
  <si>
    <t>八街市</t>
    <rPh sb="0" eb="3">
      <t>ヤチマタシ</t>
    </rPh>
    <phoneticPr fontId="1"/>
  </si>
  <si>
    <t>白井市</t>
    <rPh sb="0" eb="2">
      <t>シロイ</t>
    </rPh>
    <rPh sb="2" eb="3">
      <t>シ</t>
    </rPh>
    <phoneticPr fontId="1"/>
  </si>
  <si>
    <t>富里市</t>
    <rPh sb="0" eb="2">
      <t>トミサト</t>
    </rPh>
    <rPh sb="2" eb="3">
      <t>シ</t>
    </rPh>
    <phoneticPr fontId="1"/>
  </si>
  <si>
    <t>匝瑳市</t>
    <rPh sb="0" eb="3">
      <t>ソウサシ</t>
    </rPh>
    <phoneticPr fontId="1"/>
  </si>
  <si>
    <t>香取市</t>
    <rPh sb="0" eb="2">
      <t>カトリ</t>
    </rPh>
    <rPh sb="2" eb="3">
      <t>シ</t>
    </rPh>
    <phoneticPr fontId="1"/>
  </si>
  <si>
    <t>君津市</t>
    <rPh sb="0" eb="3">
      <t>キミツシ</t>
    </rPh>
    <phoneticPr fontId="1"/>
  </si>
  <si>
    <t>富津市</t>
    <rPh sb="0" eb="3">
      <t>フッツシ</t>
    </rPh>
    <phoneticPr fontId="1"/>
  </si>
  <si>
    <t>鎌ケ谷市</t>
    <rPh sb="0" eb="3">
      <t>カマガヤ</t>
    </rPh>
    <rPh sb="3" eb="4">
      <t>シ</t>
    </rPh>
    <phoneticPr fontId="1"/>
  </si>
  <si>
    <t>袖ケ浦市</t>
    <rPh sb="2" eb="3">
      <t>ウラ</t>
    </rPh>
    <phoneticPr fontId="1"/>
  </si>
  <si>
    <t>袖ヶ浦市</t>
    <rPh sb="0" eb="3">
      <t>ソデガウラ</t>
    </rPh>
    <rPh sb="3" eb="4">
      <t>シ</t>
    </rPh>
    <phoneticPr fontId="1"/>
  </si>
  <si>
    <t>山武市</t>
    <rPh sb="0" eb="3">
      <t>サンムシ</t>
    </rPh>
    <phoneticPr fontId="1"/>
  </si>
  <si>
    <t>印西市</t>
    <rPh sb="0" eb="3">
      <t>インザイシ</t>
    </rPh>
    <phoneticPr fontId="1"/>
  </si>
  <si>
    <t>御宿町</t>
    <rPh sb="0" eb="2">
      <t>オンジュク</t>
    </rPh>
    <rPh sb="2" eb="3">
      <t>マチ</t>
    </rPh>
    <phoneticPr fontId="1"/>
  </si>
  <si>
    <t>茂原市</t>
    <rPh sb="0" eb="3">
      <t>モバラシ</t>
    </rPh>
    <phoneticPr fontId="1"/>
  </si>
  <si>
    <t>勝浦市</t>
    <rPh sb="0" eb="3">
      <t>カツウラシ</t>
    </rPh>
    <phoneticPr fontId="1"/>
  </si>
  <si>
    <t>印西市</t>
    <rPh sb="0" eb="3">
      <t>インザイシ</t>
    </rPh>
    <phoneticPr fontId="1"/>
  </si>
  <si>
    <t>白井市</t>
    <rPh sb="0" eb="2">
      <t>シロイ</t>
    </rPh>
    <rPh sb="2" eb="3">
      <t>シ</t>
    </rPh>
    <phoneticPr fontId="1"/>
  </si>
  <si>
    <t>いすみ市</t>
    <rPh sb="3" eb="4">
      <t>シ</t>
    </rPh>
    <phoneticPr fontId="1"/>
  </si>
  <si>
    <t>大網白里市</t>
    <rPh sb="0" eb="2">
      <t>オオアミ</t>
    </rPh>
    <rPh sb="2" eb="4">
      <t>シラサト</t>
    </rPh>
    <rPh sb="4" eb="5">
      <t>シ</t>
    </rPh>
    <phoneticPr fontId="1"/>
  </si>
  <si>
    <t>九十九里町</t>
    <rPh sb="0" eb="5">
      <t>クジュウクリマチ</t>
    </rPh>
    <phoneticPr fontId="1"/>
  </si>
  <si>
    <t>長南町</t>
    <rPh sb="0" eb="2">
      <t>チョウナン</t>
    </rPh>
    <rPh sb="2" eb="3">
      <t>マチ</t>
    </rPh>
    <phoneticPr fontId="1"/>
  </si>
  <si>
    <t>大多喜町</t>
    <rPh sb="0" eb="3">
      <t>オオタキ</t>
    </rPh>
    <rPh sb="3" eb="4">
      <t>マチ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</si>
</sst>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_);[Red]\(0\)"/>
    <numFmt numFmtId="178" formatCode="0.0_);[Red]\(0.0\)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7" xfId="0" applyBorder="1" applyAlignment="1">
      <alignment horizontal="right"/>
    </xf>
    <xf numFmtId="0" fontId="5" fillId="0" borderId="0" xfId="0" applyFont="1" applyAlignment="1">
      <alignment horizontal="left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13" xfId="0" applyBorder="1"/>
    <xf numFmtId="0" fontId="0" fillId="0" borderId="14" xfId="0" applyBorder="1"/>
    <xf numFmtId="0" fontId="0" fillId="0" borderId="0" xfId="0" applyAlignment="1">
      <alignment horizontal="center"/>
    </xf>
    <xf numFmtId="0" fontId="0" fillId="0" borderId="7" xfId="0" applyBorder="1"/>
    <xf numFmtId="0" fontId="3" fillId="0" borderId="14" xfId="0" applyFont="1" applyBorder="1" applyAlignment="1">
      <alignment horizontal="right"/>
    </xf>
    <xf numFmtId="177" fontId="3" fillId="0" borderId="2" xfId="0" applyNumberFormat="1" applyFont="1" applyBorder="1" applyAlignment="1">
      <alignment horizontal="right"/>
    </xf>
    <xf numFmtId="177" fontId="3" fillId="0" borderId="3" xfId="0" applyNumberFormat="1" applyFont="1" applyBorder="1" applyAlignment="1">
      <alignment horizontal="right"/>
    </xf>
    <xf numFmtId="177" fontId="3" fillId="0" borderId="15" xfId="0" applyNumberFormat="1" applyFont="1" applyBorder="1" applyAlignment="1">
      <alignment horizontal="right"/>
    </xf>
    <xf numFmtId="177" fontId="3" fillId="0" borderId="16" xfId="0" applyNumberFormat="1" applyFont="1" applyBorder="1" applyAlignment="1">
      <alignment horizontal="right"/>
    </xf>
    <xf numFmtId="177" fontId="3" fillId="0" borderId="4" xfId="0" applyNumberFormat="1" applyFont="1" applyBorder="1" applyAlignment="1">
      <alignment horizontal="right"/>
    </xf>
    <xf numFmtId="177" fontId="3" fillId="0" borderId="5" xfId="0" applyNumberFormat="1" applyFont="1" applyBorder="1" applyAlignment="1">
      <alignment horizontal="right"/>
    </xf>
    <xf numFmtId="177" fontId="3" fillId="0" borderId="18" xfId="0" applyNumberFormat="1" applyFont="1" applyBorder="1" applyAlignment="1">
      <alignment horizontal="right"/>
    </xf>
    <xf numFmtId="177" fontId="3" fillId="0" borderId="20" xfId="0" applyNumberFormat="1" applyFont="1" applyBorder="1" applyAlignment="1">
      <alignment horizontal="right"/>
    </xf>
    <xf numFmtId="177" fontId="3" fillId="0" borderId="21" xfId="0" applyNumberFormat="1" applyFont="1" applyBorder="1" applyAlignment="1">
      <alignment horizontal="right"/>
    </xf>
    <xf numFmtId="177" fontId="3" fillId="0" borderId="22" xfId="0" applyNumberFormat="1" applyFont="1" applyBorder="1" applyAlignment="1">
      <alignment horizontal="right"/>
    </xf>
    <xf numFmtId="177" fontId="3" fillId="0" borderId="29" xfId="0" applyNumberFormat="1" applyFont="1" applyBorder="1" applyAlignment="1">
      <alignment horizontal="right"/>
    </xf>
    <xf numFmtId="177" fontId="3" fillId="0" borderId="30" xfId="0" applyNumberFormat="1" applyFont="1" applyBorder="1" applyAlignment="1">
      <alignment horizontal="right"/>
    </xf>
    <xf numFmtId="177" fontId="3" fillId="0" borderId="31" xfId="0" applyNumberFormat="1" applyFont="1" applyBorder="1" applyAlignment="1">
      <alignment horizontal="right"/>
    </xf>
    <xf numFmtId="177" fontId="3" fillId="0" borderId="34" xfId="0" applyNumberFormat="1" applyFont="1" applyBorder="1" applyAlignment="1">
      <alignment horizontal="right"/>
    </xf>
    <xf numFmtId="177" fontId="3" fillId="0" borderId="38" xfId="0" applyNumberFormat="1" applyFont="1" applyBorder="1" applyAlignment="1">
      <alignment horizontal="right"/>
    </xf>
    <xf numFmtId="177" fontId="3" fillId="0" borderId="39" xfId="0" applyNumberFormat="1" applyFont="1" applyBorder="1" applyAlignment="1">
      <alignment horizontal="right"/>
    </xf>
    <xf numFmtId="177" fontId="3" fillId="0" borderId="40" xfId="0" applyNumberFormat="1" applyFont="1" applyBorder="1" applyAlignment="1">
      <alignment horizontal="right"/>
    </xf>
    <xf numFmtId="177" fontId="3" fillId="0" borderId="41" xfId="0" applyNumberFormat="1" applyFont="1" applyBorder="1" applyAlignment="1">
      <alignment horizontal="right"/>
    </xf>
    <xf numFmtId="178" fontId="3" fillId="0" borderId="43" xfId="0" applyNumberFormat="1" applyFont="1" applyBorder="1" applyAlignment="1">
      <alignment horizontal="right"/>
    </xf>
    <xf numFmtId="176" fontId="3" fillId="0" borderId="44" xfId="0" applyNumberFormat="1" applyFont="1" applyBorder="1" applyAlignment="1">
      <alignment horizontal="right"/>
    </xf>
    <xf numFmtId="176" fontId="3" fillId="0" borderId="10" xfId="0" applyNumberFormat="1" applyFont="1" applyBorder="1" applyAlignment="1">
      <alignment horizontal="right"/>
    </xf>
    <xf numFmtId="176" fontId="3" fillId="0" borderId="11" xfId="0" applyNumberFormat="1" applyFont="1" applyBorder="1" applyAlignment="1">
      <alignment horizontal="right"/>
    </xf>
    <xf numFmtId="176" fontId="3" fillId="0" borderId="45" xfId="0" applyNumberFormat="1" applyFont="1" applyBorder="1" applyAlignment="1">
      <alignment horizontal="right"/>
    </xf>
    <xf numFmtId="176" fontId="3" fillId="0" borderId="46" xfId="0" applyNumberFormat="1" applyFont="1" applyBorder="1" applyAlignment="1">
      <alignment horizontal="right"/>
    </xf>
    <xf numFmtId="178" fontId="3" fillId="0" borderId="46" xfId="0" applyNumberFormat="1" applyFont="1" applyBorder="1" applyAlignment="1">
      <alignment horizontal="right"/>
    </xf>
    <xf numFmtId="178" fontId="3" fillId="0" borderId="11" xfId="0" applyNumberFormat="1" applyFont="1" applyBorder="1" applyAlignment="1">
      <alignment horizontal="right"/>
    </xf>
    <xf numFmtId="178" fontId="3" fillId="0" borderId="47" xfId="0" applyNumberFormat="1" applyFont="1" applyBorder="1" applyAlignment="1">
      <alignment horizontal="right"/>
    </xf>
    <xf numFmtId="0" fontId="4" fillId="0" borderId="35" xfId="0" applyFont="1" applyBorder="1" applyAlignment="1">
      <alignment horizontal="center" vertical="center"/>
    </xf>
    <xf numFmtId="177" fontId="3" fillId="0" borderId="0" xfId="0" applyNumberFormat="1" applyFont="1" applyAlignment="1">
      <alignment horizontal="right"/>
    </xf>
    <xf numFmtId="176" fontId="3" fillId="0" borderId="0" xfId="0" applyNumberFormat="1" applyFont="1" applyAlignment="1">
      <alignment horizontal="right"/>
    </xf>
    <xf numFmtId="177" fontId="3" fillId="0" borderId="14" xfId="0" applyNumberFormat="1" applyFont="1" applyBorder="1" applyAlignment="1">
      <alignment horizontal="right"/>
    </xf>
    <xf numFmtId="177" fontId="0" fillId="0" borderId="14" xfId="0" applyNumberFormat="1" applyBorder="1"/>
    <xf numFmtId="176" fontId="3" fillId="0" borderId="47" xfId="0" applyNumberFormat="1" applyFont="1" applyBorder="1" applyAlignment="1">
      <alignment horizontal="right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177" fontId="3" fillId="0" borderId="17" xfId="0" applyNumberFormat="1" applyFont="1" applyBorder="1" applyAlignment="1">
      <alignment horizontal="right"/>
    </xf>
    <xf numFmtId="177" fontId="3" fillId="0" borderId="32" xfId="0" applyNumberFormat="1" applyFont="1" applyBorder="1" applyAlignment="1">
      <alignment horizontal="right"/>
    </xf>
    <xf numFmtId="177" fontId="3" fillId="0" borderId="42" xfId="0" applyNumberFormat="1" applyFont="1" applyBorder="1" applyAlignment="1">
      <alignment horizontal="right"/>
    </xf>
    <xf numFmtId="177" fontId="0" fillId="0" borderId="0" xfId="0" applyNumberFormat="1"/>
    <xf numFmtId="177" fontId="3" fillId="0" borderId="66" xfId="0" applyNumberFormat="1" applyFont="1" applyBorder="1" applyAlignment="1">
      <alignment horizontal="right"/>
    </xf>
    <xf numFmtId="177" fontId="3" fillId="0" borderId="59" xfId="0" applyNumberFormat="1" applyFont="1" applyBorder="1" applyAlignment="1">
      <alignment horizontal="right"/>
    </xf>
    <xf numFmtId="177" fontId="3" fillId="0" borderId="36" xfId="0" applyNumberFormat="1" applyFont="1" applyBorder="1" applyAlignment="1">
      <alignment horizontal="right"/>
    </xf>
    <xf numFmtId="177" fontId="3" fillId="0" borderId="65" xfId="0" applyNumberFormat="1" applyFont="1" applyBorder="1" applyAlignment="1">
      <alignment horizontal="right"/>
    </xf>
    <xf numFmtId="177" fontId="3" fillId="0" borderId="48" xfId="0" applyNumberFormat="1" applyFont="1" applyBorder="1" applyAlignment="1">
      <alignment horizontal="right"/>
    </xf>
    <xf numFmtId="177" fontId="3" fillId="0" borderId="67" xfId="0" applyNumberFormat="1" applyFont="1" applyBorder="1" applyAlignment="1">
      <alignment horizontal="right"/>
    </xf>
    <xf numFmtId="177" fontId="3" fillId="0" borderId="15" xfId="0" applyNumberFormat="1" applyFont="1" applyBorder="1" applyAlignment="1">
      <alignment horizontal="right" shrinkToFit="1"/>
    </xf>
    <xf numFmtId="0" fontId="4" fillId="0" borderId="69" xfId="0" applyFont="1" applyBorder="1" applyAlignment="1">
      <alignment horizontal="center" vertical="center"/>
    </xf>
    <xf numFmtId="177" fontId="3" fillId="0" borderId="37" xfId="0" applyNumberFormat="1" applyFont="1" applyBorder="1" applyAlignment="1">
      <alignment horizontal="right"/>
    </xf>
    <xf numFmtId="0" fontId="4" fillId="0" borderId="70" xfId="0" applyFont="1" applyBorder="1" applyAlignment="1">
      <alignment horizontal="center" vertical="center"/>
    </xf>
    <xf numFmtId="177" fontId="3" fillId="0" borderId="28" xfId="0" applyNumberFormat="1" applyFont="1" applyBorder="1" applyAlignment="1">
      <alignment horizontal="right"/>
    </xf>
    <xf numFmtId="177" fontId="8" fillId="0" borderId="20" xfId="0" applyNumberFormat="1" applyFont="1" applyBorder="1" applyAlignment="1">
      <alignment horizontal="right"/>
    </xf>
    <xf numFmtId="177" fontId="3" fillId="0" borderId="33" xfId="0" applyNumberFormat="1" applyFont="1" applyBorder="1" applyAlignment="1">
      <alignment horizontal="right"/>
    </xf>
    <xf numFmtId="177" fontId="3" fillId="0" borderId="6" xfId="0" applyNumberFormat="1" applyFont="1" applyBorder="1" applyAlignment="1">
      <alignment horizontal="right"/>
    </xf>
    <xf numFmtId="177" fontId="3" fillId="0" borderId="19" xfId="0" applyNumberFormat="1" applyFont="1" applyBorder="1" applyAlignment="1">
      <alignment horizontal="right"/>
    </xf>
    <xf numFmtId="178" fontId="3" fillId="0" borderId="44" xfId="0" applyNumberFormat="1" applyFont="1" applyBorder="1" applyAlignment="1">
      <alignment horizontal="right"/>
    </xf>
    <xf numFmtId="177" fontId="3" fillId="0" borderId="68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2" fillId="0" borderId="56" xfId="0" applyFont="1" applyBorder="1" applyAlignment="1">
      <alignment horizontal="left" vertical="center" wrapText="1"/>
    </xf>
    <xf numFmtId="0" fontId="2" fillId="0" borderId="57" xfId="0" applyFont="1" applyBorder="1" applyAlignment="1">
      <alignment horizontal="left" vertical="center" wrapText="1"/>
    </xf>
    <xf numFmtId="0" fontId="4" fillId="0" borderId="58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4" fillId="0" borderId="5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7" fillId="0" borderId="61" xfId="0" applyFont="1" applyBorder="1" applyAlignment="1">
      <alignment horizontal="center" vertical="center" wrapText="1"/>
    </xf>
    <xf numFmtId="0" fontId="7" fillId="0" borderId="62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12</xdr:row>
      <xdr:rowOff>0</xdr:rowOff>
    </xdr:from>
    <xdr:to>
      <xdr:col>16</xdr:col>
      <xdr:colOff>0</xdr:colOff>
      <xdr:row>12</xdr:row>
      <xdr:rowOff>0</xdr:rowOff>
    </xdr:to>
    <xdr:sp macro="" textlink="">
      <xdr:nvSpPr>
        <xdr:cNvPr id="3075" name="Line 1">
          <a:extLst>
            <a:ext uri="{FF2B5EF4-FFF2-40B4-BE49-F238E27FC236}">
              <a16:creationId xmlns:a16="http://schemas.microsoft.com/office/drawing/2014/main" id="{00000000-0008-0000-0200-0000030C0000}"/>
            </a:ext>
          </a:extLst>
        </xdr:cNvPr>
        <xdr:cNvSpPr>
          <a:spLocks noChangeShapeType="1"/>
        </xdr:cNvSpPr>
      </xdr:nvSpPr>
      <xdr:spPr bwMode="auto">
        <a:xfrm>
          <a:off x="7134225" y="5676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zoomScaleNormal="100" zoomScaleSheetLayoutView="100" workbookViewId="0">
      <pane ySplit="4" topLeftCell="A5" activePane="bottomLeft" state="frozen"/>
      <selection pane="bottomLeft" activeCell="Q53" sqref="Q53"/>
    </sheetView>
  </sheetViews>
  <sheetFormatPr defaultRowHeight="13.2" x14ac:dyDescent="0.2"/>
  <cols>
    <col min="1" max="1" width="12.6640625" customWidth="1"/>
    <col min="2" max="13" width="5.33203125" customWidth="1"/>
    <col min="14" max="14" width="6.6640625" customWidth="1"/>
    <col min="15" max="15" width="6" customWidth="1"/>
    <col min="16" max="16" width="8.77734375" customWidth="1"/>
  </cols>
  <sheetData>
    <row r="1" spans="1:16" ht="21" customHeight="1" x14ac:dyDescent="0.2">
      <c r="A1" s="69" t="s">
        <v>9</v>
      </c>
      <c r="B1" s="69"/>
      <c r="C1" s="69"/>
      <c r="D1" s="69"/>
      <c r="E1" s="69"/>
      <c r="F1" s="69"/>
      <c r="G1" s="69"/>
      <c r="H1" s="69"/>
    </row>
    <row r="2" spans="1:16" ht="21" customHeight="1" thickBot="1" x14ac:dyDescent="0.25">
      <c r="L2" s="1"/>
      <c r="M2" s="1"/>
      <c r="N2" s="1"/>
    </row>
    <row r="3" spans="1:16" ht="17.25" customHeight="1" x14ac:dyDescent="0.2">
      <c r="A3" s="70" t="s">
        <v>24</v>
      </c>
      <c r="B3" s="83" t="s">
        <v>11</v>
      </c>
      <c r="C3" s="85" t="s">
        <v>12</v>
      </c>
      <c r="D3" s="74" t="s">
        <v>13</v>
      </c>
      <c r="E3" s="74" t="s">
        <v>14</v>
      </c>
      <c r="F3" s="74" t="s">
        <v>15</v>
      </c>
      <c r="G3" s="74" t="s">
        <v>16</v>
      </c>
      <c r="H3" s="74" t="s">
        <v>17</v>
      </c>
      <c r="I3" s="74" t="s">
        <v>18</v>
      </c>
      <c r="J3" s="74" t="s">
        <v>19</v>
      </c>
      <c r="K3" s="74" t="s">
        <v>20</v>
      </c>
      <c r="L3" s="74" t="s">
        <v>21</v>
      </c>
      <c r="M3" s="76" t="s">
        <v>22</v>
      </c>
      <c r="N3" s="72" t="s">
        <v>5</v>
      </c>
      <c r="O3" s="79" t="s">
        <v>27</v>
      </c>
      <c r="P3" s="81" t="s">
        <v>10</v>
      </c>
    </row>
    <row r="4" spans="1:16" ht="17.25" customHeight="1" thickBot="1" x14ac:dyDescent="0.25">
      <c r="A4" s="71"/>
      <c r="B4" s="84"/>
      <c r="C4" s="86"/>
      <c r="D4" s="75"/>
      <c r="E4" s="75"/>
      <c r="F4" s="75"/>
      <c r="G4" s="75"/>
      <c r="H4" s="75"/>
      <c r="I4" s="75"/>
      <c r="J4" s="75"/>
      <c r="K4" s="75"/>
      <c r="L4" s="75"/>
      <c r="M4" s="77"/>
      <c r="N4" s="73"/>
      <c r="O4" s="80"/>
      <c r="P4" s="82"/>
    </row>
    <row r="5" spans="1:16" ht="30" customHeight="1" x14ac:dyDescent="0.2">
      <c r="A5" s="45" t="s">
        <v>6</v>
      </c>
      <c r="B5" s="12">
        <f>SUM(本所!B5)</f>
        <v>0</v>
      </c>
      <c r="C5" s="12">
        <f>SUM(本所!C5)</f>
        <v>0</v>
      </c>
      <c r="D5" s="13">
        <f>SUM(本所!D5)</f>
        <v>1</v>
      </c>
      <c r="E5" s="13">
        <f>SUM(本所!E5)</f>
        <v>0</v>
      </c>
      <c r="F5" s="13">
        <f>SUM(本所!F5)</f>
        <v>0</v>
      </c>
      <c r="G5" s="13">
        <f>SUM(本所!G5)</f>
        <v>0</v>
      </c>
      <c r="H5" s="13">
        <f>SUM(本所!H5)</f>
        <v>1</v>
      </c>
      <c r="I5" s="13">
        <f>SUM(本所!I5)</f>
        <v>0</v>
      </c>
      <c r="J5" s="13">
        <f>SUM(本所!J5)</f>
        <v>0</v>
      </c>
      <c r="K5" s="13">
        <f>SUM(本所!K5)</f>
        <v>0</v>
      </c>
      <c r="L5" s="13">
        <f>SUM(本所!L5)</f>
        <v>1</v>
      </c>
      <c r="M5" s="13">
        <f>SUM(本所!M5)</f>
        <v>1</v>
      </c>
      <c r="N5" s="15">
        <f>SUM(B5:M5)</f>
        <v>4</v>
      </c>
      <c r="O5" s="13">
        <f>SUM(本所!O5)</f>
        <v>3</v>
      </c>
      <c r="P5" s="32">
        <f t="shared" ref="P5:P28" si="0">IFERROR(N5/O5,0)</f>
        <v>1.3333333333333333</v>
      </c>
    </row>
    <row r="6" spans="1:16" ht="30" customHeight="1" x14ac:dyDescent="0.2">
      <c r="A6" s="3" t="s">
        <v>30</v>
      </c>
      <c r="B6" s="16">
        <f>SUM(本所!B6)</f>
        <v>0</v>
      </c>
      <c r="C6" s="16">
        <f>SUM(本所!C6)</f>
        <v>0</v>
      </c>
      <c r="D6" s="17">
        <f>SUM(本所!D6)</f>
        <v>0</v>
      </c>
      <c r="E6" s="17">
        <f>SUM(本所!E6)</f>
        <v>4</v>
      </c>
      <c r="F6" s="17">
        <f>SUM(本所!F6)</f>
        <v>6</v>
      </c>
      <c r="G6" s="17">
        <f>SUM(本所!G6)</f>
        <v>6</v>
      </c>
      <c r="H6" s="17">
        <f>SUM(本所!H6)</f>
        <v>7</v>
      </c>
      <c r="I6" s="17">
        <f>SUM(本所!I6)</f>
        <v>9</v>
      </c>
      <c r="J6" s="17">
        <f>SUM(本所!J6)</f>
        <v>7</v>
      </c>
      <c r="K6" s="17">
        <f>SUM(本所!K6)</f>
        <v>3</v>
      </c>
      <c r="L6" s="17">
        <f>SUM(本所!L6)</f>
        <v>0</v>
      </c>
      <c r="M6" s="17">
        <f>SUM(本所!M6)</f>
        <v>3</v>
      </c>
      <c r="N6" s="20">
        <f t="shared" ref="N6:N29" si="1">SUM(B6:M6)</f>
        <v>45</v>
      </c>
      <c r="O6" s="19">
        <f>SUM(本所!O6)</f>
        <v>13</v>
      </c>
      <c r="P6" s="34">
        <f t="shared" si="0"/>
        <v>3.4615384615384617</v>
      </c>
    </row>
    <row r="7" spans="1:16" ht="30" customHeight="1" x14ac:dyDescent="0.2">
      <c r="A7" s="3" t="s">
        <v>32</v>
      </c>
      <c r="B7" s="16">
        <f>SUM(本所!B7)</f>
        <v>0</v>
      </c>
      <c r="C7" s="16">
        <f>SUM(本所!C7)</f>
        <v>0</v>
      </c>
      <c r="D7" s="17">
        <f>SUM(本所!D7)</f>
        <v>2</v>
      </c>
      <c r="E7" s="17">
        <f>SUM(本所!E7)</f>
        <v>2</v>
      </c>
      <c r="F7" s="17">
        <f>SUM(本所!F7)</f>
        <v>3</v>
      </c>
      <c r="G7" s="17">
        <f>SUM(本所!G7)</f>
        <v>4</v>
      </c>
      <c r="H7" s="17">
        <f>SUM(本所!H7)</f>
        <v>4</v>
      </c>
      <c r="I7" s="17">
        <f>SUM(本所!I7)</f>
        <v>5</v>
      </c>
      <c r="J7" s="17">
        <f>SUM(本所!J7)</f>
        <v>1</v>
      </c>
      <c r="K7" s="17">
        <f>SUM(本所!K7)</f>
        <v>2</v>
      </c>
      <c r="L7" s="17">
        <f>SUM(本所!L7)</f>
        <v>2</v>
      </c>
      <c r="M7" s="17">
        <f>SUM(本所!M7)</f>
        <v>3</v>
      </c>
      <c r="N7" s="20">
        <f t="shared" ref="N7" si="2">SUM(B7:M7)</f>
        <v>28</v>
      </c>
      <c r="O7" s="19">
        <f>SUM(本所!O7)</f>
        <v>10</v>
      </c>
      <c r="P7" s="34">
        <f t="shared" ref="P7" si="3">IFERROR(N7/O7,0)</f>
        <v>2.8</v>
      </c>
    </row>
    <row r="8" spans="1:16" ht="30" customHeight="1" x14ac:dyDescent="0.2">
      <c r="A8" s="3" t="s">
        <v>33</v>
      </c>
      <c r="B8" s="16">
        <f>SUM(本所!B8)</f>
        <v>0</v>
      </c>
      <c r="C8" s="16">
        <f>SUM(本所!C8)</f>
        <v>0</v>
      </c>
      <c r="D8" s="17">
        <f>SUM(本所!D8)</f>
        <v>1</v>
      </c>
      <c r="E8" s="17">
        <f>SUM(本所!E8)</f>
        <v>0</v>
      </c>
      <c r="F8" s="17">
        <f>SUM(本所!F8)</f>
        <v>0</v>
      </c>
      <c r="G8" s="17">
        <f>SUM(本所!G8)</f>
        <v>0</v>
      </c>
      <c r="H8" s="17">
        <f>SUM(本所!H8)</f>
        <v>4</v>
      </c>
      <c r="I8" s="17">
        <f>SUM(本所!I8)</f>
        <v>0</v>
      </c>
      <c r="J8" s="17">
        <f>SUM(本所!J8)</f>
        <v>3</v>
      </c>
      <c r="K8" s="17">
        <f>SUM(本所!K8)</f>
        <v>1</v>
      </c>
      <c r="L8" s="17">
        <f>SUM(本所!L8)</f>
        <v>1</v>
      </c>
      <c r="M8" s="17">
        <f>SUM(本所!M8)</f>
        <v>1</v>
      </c>
      <c r="N8" s="20">
        <f t="shared" si="1"/>
        <v>11</v>
      </c>
      <c r="O8" s="19">
        <f>SUM(本所!O8)</f>
        <v>5</v>
      </c>
      <c r="P8" s="33">
        <f t="shared" si="0"/>
        <v>2.2000000000000002</v>
      </c>
    </row>
    <row r="9" spans="1:16" ht="30" customHeight="1" x14ac:dyDescent="0.2">
      <c r="A9" s="3" t="s">
        <v>34</v>
      </c>
      <c r="B9" s="16">
        <f>SUM(本所!B9)</f>
        <v>0</v>
      </c>
      <c r="C9" s="16">
        <f>SUM(本所!C9)</f>
        <v>0</v>
      </c>
      <c r="D9" s="17">
        <f>SUM(本所!D9)</f>
        <v>0</v>
      </c>
      <c r="E9" s="17">
        <f>SUM(本所!E9)</f>
        <v>1</v>
      </c>
      <c r="F9" s="17">
        <f>SUM(本所!F9)</f>
        <v>4</v>
      </c>
      <c r="G9" s="17">
        <f>SUM(本所!G9)</f>
        <v>2</v>
      </c>
      <c r="H9" s="17">
        <f>SUM(本所!H9)</f>
        <v>6</v>
      </c>
      <c r="I9" s="17">
        <f>SUM(本所!I9)</f>
        <v>3</v>
      </c>
      <c r="J9" s="17">
        <f>SUM(本所!J9)</f>
        <v>1</v>
      </c>
      <c r="K9" s="17">
        <f>SUM(本所!K9)</f>
        <v>1</v>
      </c>
      <c r="L9" s="17">
        <f>SUM(本所!L9)</f>
        <v>0</v>
      </c>
      <c r="M9" s="17">
        <f>SUM(本所!M9)</f>
        <v>0</v>
      </c>
      <c r="N9" s="20">
        <f t="shared" si="1"/>
        <v>18</v>
      </c>
      <c r="O9" s="19">
        <f>SUM(本所!O9)</f>
        <v>11</v>
      </c>
      <c r="P9" s="33">
        <f t="shared" si="0"/>
        <v>1.6363636363636365</v>
      </c>
    </row>
    <row r="10" spans="1:16" ht="30" customHeight="1" x14ac:dyDescent="0.2">
      <c r="A10" s="46" t="s">
        <v>35</v>
      </c>
      <c r="B10" s="16">
        <f>SUM(本所!B10)</f>
        <v>0</v>
      </c>
      <c r="C10" s="16">
        <f>SUM(本所!C10)</f>
        <v>0</v>
      </c>
      <c r="D10" s="17">
        <f>SUM(本所!D10)</f>
        <v>0</v>
      </c>
      <c r="E10" s="17">
        <f>SUM(本所!E10)</f>
        <v>0</v>
      </c>
      <c r="F10" s="17">
        <f>SUM(本所!F10)</f>
        <v>0</v>
      </c>
      <c r="G10" s="17">
        <f>SUM(本所!G10)</f>
        <v>0</v>
      </c>
      <c r="H10" s="17">
        <f>SUM(本所!H10)</f>
        <v>0</v>
      </c>
      <c r="I10" s="17">
        <f>SUM(本所!I10)</f>
        <v>0</v>
      </c>
      <c r="J10" s="17">
        <f>SUM(本所!J10)</f>
        <v>0</v>
      </c>
      <c r="K10" s="17">
        <f>SUM(本所!K10)</f>
        <v>0</v>
      </c>
      <c r="L10" s="17">
        <f>SUM(本所!L10)</f>
        <v>0</v>
      </c>
      <c r="M10" s="17">
        <f>SUM(本所!M10)</f>
        <v>0</v>
      </c>
      <c r="N10" s="20">
        <f t="shared" si="1"/>
        <v>0</v>
      </c>
      <c r="O10" s="19">
        <f>SUM(本所!O10)</f>
        <v>0</v>
      </c>
      <c r="P10" s="31">
        <f t="shared" si="0"/>
        <v>0</v>
      </c>
    </row>
    <row r="11" spans="1:16" ht="30" customHeight="1" x14ac:dyDescent="0.2">
      <c r="A11" s="39" t="s">
        <v>36</v>
      </c>
      <c r="B11" s="16">
        <f>SUM(本所!B11)</f>
        <v>0</v>
      </c>
      <c r="C11" s="62">
        <f>SUM(本所!C11)</f>
        <v>0</v>
      </c>
      <c r="D11" s="22">
        <f>SUM(本所!D11)</f>
        <v>2</v>
      </c>
      <c r="E11" s="22">
        <f>SUM(本所!E11)</f>
        <v>0</v>
      </c>
      <c r="F11" s="22">
        <f>SUM(本所!F11)</f>
        <v>1</v>
      </c>
      <c r="G11" s="22">
        <f>SUM(本所!G11)</f>
        <v>1</v>
      </c>
      <c r="H11" s="22">
        <f>SUM(本所!H11)</f>
        <v>2</v>
      </c>
      <c r="I11" s="22">
        <f>SUM(本所!I11)</f>
        <v>2</v>
      </c>
      <c r="J11" s="22">
        <f>SUM(本所!J11)</f>
        <v>2</v>
      </c>
      <c r="K11" s="22">
        <f>SUM(本所!K11)</f>
        <v>1</v>
      </c>
      <c r="L11" s="22">
        <f>SUM(本所!L11)</f>
        <v>2</v>
      </c>
      <c r="M11" s="22">
        <f>SUM(本所!M11)</f>
        <v>2</v>
      </c>
      <c r="N11" s="24">
        <f t="shared" si="1"/>
        <v>15</v>
      </c>
      <c r="O11" s="49">
        <f>SUM(本所!O11)</f>
        <v>9</v>
      </c>
      <c r="P11" s="33">
        <f t="shared" si="0"/>
        <v>1.6666666666666667</v>
      </c>
    </row>
    <row r="12" spans="1:16" ht="30" customHeight="1" x14ac:dyDescent="0.2">
      <c r="A12" s="3" t="s">
        <v>37</v>
      </c>
      <c r="B12" s="16">
        <f>SUM(本所!B12)</f>
        <v>0</v>
      </c>
      <c r="C12" s="16">
        <f>SUM(本所!C12)</f>
        <v>0</v>
      </c>
      <c r="D12" s="17">
        <f>SUM(本所!D12)</f>
        <v>0</v>
      </c>
      <c r="E12" s="17">
        <f>SUM(本所!E12)</f>
        <v>0</v>
      </c>
      <c r="F12" s="17">
        <f>SUM(本所!F12)</f>
        <v>0</v>
      </c>
      <c r="G12" s="17">
        <f>SUM(本所!G12)</f>
        <v>2</v>
      </c>
      <c r="H12" s="17">
        <f>SUM(本所!H12)</f>
        <v>0</v>
      </c>
      <c r="I12" s="17">
        <f>SUM(本所!I12)</f>
        <v>1</v>
      </c>
      <c r="J12" s="17">
        <f>SUM(本所!J12)</f>
        <v>2</v>
      </c>
      <c r="K12" s="17">
        <f>SUM(本所!K12)</f>
        <v>3</v>
      </c>
      <c r="L12" s="17">
        <f>SUM(本所!L12)</f>
        <v>0</v>
      </c>
      <c r="M12" s="17">
        <f>SUM(本所!M12)</f>
        <v>1</v>
      </c>
      <c r="N12" s="20">
        <f t="shared" si="1"/>
        <v>9</v>
      </c>
      <c r="O12" s="19">
        <f>SUM(本所!O12)</f>
        <v>6</v>
      </c>
      <c r="P12" s="33">
        <f t="shared" si="0"/>
        <v>1.5</v>
      </c>
    </row>
    <row r="13" spans="1:16" ht="30" customHeight="1" x14ac:dyDescent="0.2">
      <c r="A13" s="3" t="s">
        <v>7</v>
      </c>
      <c r="B13" s="16">
        <f>SUM(本所!B13)</f>
        <v>0</v>
      </c>
      <c r="C13" s="16">
        <f>SUM(本所!C13)</f>
        <v>0</v>
      </c>
      <c r="D13" s="17">
        <f>SUM(本所!D13)</f>
        <v>0</v>
      </c>
      <c r="E13" s="17">
        <f>SUM(本所!E13)</f>
        <v>0</v>
      </c>
      <c r="F13" s="17">
        <f>SUM(本所!F13)</f>
        <v>0</v>
      </c>
      <c r="G13" s="17">
        <f>SUM(本所!G13)</f>
        <v>0</v>
      </c>
      <c r="H13" s="17">
        <f>SUM(本所!H13)</f>
        <v>0</v>
      </c>
      <c r="I13" s="17">
        <f>SUM(本所!I13)</f>
        <v>0</v>
      </c>
      <c r="J13" s="17">
        <f>SUM(本所!J13)</f>
        <v>0</v>
      </c>
      <c r="K13" s="17">
        <f>SUM(本所!K13)</f>
        <v>0</v>
      </c>
      <c r="L13" s="17">
        <f>SUM(本所!L13)</f>
        <v>0</v>
      </c>
      <c r="M13" s="17">
        <f>SUM(本所!M13)</f>
        <v>0</v>
      </c>
      <c r="N13" s="20">
        <f t="shared" ref="N13" si="4">SUM(B13:M13)</f>
        <v>0</v>
      </c>
      <c r="O13" s="19">
        <f>SUM(本所!O13)</f>
        <v>0</v>
      </c>
      <c r="P13" s="33">
        <f t="shared" ref="P13" si="5">IFERROR(N13/O13,0)</f>
        <v>0</v>
      </c>
    </row>
    <row r="14" spans="1:16" ht="30" customHeight="1" x14ac:dyDescent="0.2">
      <c r="A14" s="3" t="s">
        <v>8</v>
      </c>
      <c r="B14" s="16">
        <f>SUM(本所!B14)</f>
        <v>0</v>
      </c>
      <c r="C14" s="16">
        <f>SUM(本所!C14)</f>
        <v>0</v>
      </c>
      <c r="D14" s="17">
        <f>SUM(本所!D14)</f>
        <v>0</v>
      </c>
      <c r="E14" s="17">
        <f>SUM(本所!E14)</f>
        <v>3</v>
      </c>
      <c r="F14" s="17">
        <f>SUM(本所!F14)</f>
        <v>1</v>
      </c>
      <c r="G14" s="17">
        <f>SUM(本所!G14)</f>
        <v>1</v>
      </c>
      <c r="H14" s="17">
        <f>SUM(本所!H14)</f>
        <v>4</v>
      </c>
      <c r="I14" s="17">
        <f>SUM(本所!I14)</f>
        <v>2</v>
      </c>
      <c r="J14" s="17">
        <f>SUM(本所!J14)</f>
        <v>3</v>
      </c>
      <c r="K14" s="17">
        <f>SUM(本所!K14)</f>
        <v>1</v>
      </c>
      <c r="L14" s="17">
        <f>SUM(本所!L14)</f>
        <v>0</v>
      </c>
      <c r="M14" s="17">
        <f>SUM(本所!M14)</f>
        <v>1</v>
      </c>
      <c r="N14" s="20">
        <f t="shared" si="1"/>
        <v>16</v>
      </c>
      <c r="O14" s="63">
        <f>SUM(本所!O14)</f>
        <v>8</v>
      </c>
      <c r="P14" s="33">
        <f t="shared" si="0"/>
        <v>2</v>
      </c>
    </row>
    <row r="15" spans="1:16" ht="30" customHeight="1" x14ac:dyDescent="0.2">
      <c r="A15" s="3" t="s">
        <v>29</v>
      </c>
      <c r="B15" s="16">
        <f>SUM(本所!B15)</f>
        <v>0</v>
      </c>
      <c r="C15" s="64">
        <f>SUM(本所!C15)</f>
        <v>0</v>
      </c>
      <c r="D15" s="13">
        <f>SUM(本所!D15)</f>
        <v>0</v>
      </c>
      <c r="E15" s="13">
        <f>SUM(本所!E15)</f>
        <v>2</v>
      </c>
      <c r="F15" s="13">
        <f>SUM(本所!F15)</f>
        <v>1</v>
      </c>
      <c r="G15" s="13">
        <f>SUM(本所!G15)</f>
        <v>1</v>
      </c>
      <c r="H15" s="13">
        <f>SUM(本所!H15)</f>
        <v>2</v>
      </c>
      <c r="I15" s="13">
        <f>SUM(本所!I15)</f>
        <v>1</v>
      </c>
      <c r="J15" s="13">
        <f>SUM(本所!J15)</f>
        <v>2</v>
      </c>
      <c r="K15" s="13">
        <f>SUM(本所!K15)</f>
        <v>0</v>
      </c>
      <c r="L15" s="13">
        <f>SUM(本所!L15)</f>
        <v>0</v>
      </c>
      <c r="M15" s="13">
        <f>SUM(本所!M15)</f>
        <v>0</v>
      </c>
      <c r="N15" s="21">
        <f t="shared" si="1"/>
        <v>9</v>
      </c>
      <c r="O15" s="48">
        <f>SUM(本所!O15)</f>
        <v>7</v>
      </c>
      <c r="P15" s="33">
        <f t="shared" si="0"/>
        <v>1.2857142857142858</v>
      </c>
    </row>
    <row r="16" spans="1:16" ht="30" customHeight="1" x14ac:dyDescent="0.2">
      <c r="A16" s="3" t="s">
        <v>39</v>
      </c>
      <c r="B16" s="16">
        <f>SUM(本所!B16)</f>
        <v>0</v>
      </c>
      <c r="C16" s="16">
        <f>SUM(本所!C16)</f>
        <v>0</v>
      </c>
      <c r="D16" s="17">
        <f>SUM(本所!D16)</f>
        <v>1</v>
      </c>
      <c r="E16" s="17">
        <f>SUM(本所!E16)</f>
        <v>3</v>
      </c>
      <c r="F16" s="17">
        <f>SUM(本所!F16)</f>
        <v>2</v>
      </c>
      <c r="G16" s="17">
        <f>SUM(本所!G16)</f>
        <v>1</v>
      </c>
      <c r="H16" s="17">
        <f>SUM(本所!H16)</f>
        <v>1</v>
      </c>
      <c r="I16" s="17">
        <f>SUM(本所!I16)</f>
        <v>3</v>
      </c>
      <c r="J16" s="17">
        <f>SUM(本所!J16)</f>
        <v>0</v>
      </c>
      <c r="K16" s="17">
        <f>SUM(本所!K16)</f>
        <v>0</v>
      </c>
      <c r="L16" s="17">
        <f>SUM(本所!L16)</f>
        <v>1</v>
      </c>
      <c r="M16" s="17">
        <f>SUM(本所!M16)</f>
        <v>0</v>
      </c>
      <c r="N16" s="20">
        <f t="shared" si="1"/>
        <v>12</v>
      </c>
      <c r="O16" s="19">
        <f>SUM(本所!O16)</f>
        <v>7</v>
      </c>
      <c r="P16" s="33">
        <f t="shared" si="0"/>
        <v>1.7142857142857142</v>
      </c>
    </row>
    <row r="17" spans="1:16" ht="30" customHeight="1" x14ac:dyDescent="0.2">
      <c r="A17" s="3" t="s">
        <v>50</v>
      </c>
      <c r="B17" s="16">
        <f>SUM(本所!B17)</f>
        <v>0</v>
      </c>
      <c r="C17" s="16">
        <f>SUM(本所!C17)</f>
        <v>0</v>
      </c>
      <c r="D17" s="17">
        <f>SUM(本所!D17)</f>
        <v>0</v>
      </c>
      <c r="E17" s="17">
        <f>SUM(本所!E17)</f>
        <v>0</v>
      </c>
      <c r="F17" s="17">
        <f>SUM(本所!F17)</f>
        <v>2</v>
      </c>
      <c r="G17" s="17">
        <f>SUM(本所!G17)</f>
        <v>2</v>
      </c>
      <c r="H17" s="17">
        <f>SUM(本所!H17)</f>
        <v>0</v>
      </c>
      <c r="I17" s="17">
        <f>SUM(本所!I17)</f>
        <v>0</v>
      </c>
      <c r="J17" s="17">
        <f>SUM(本所!J17)</f>
        <v>2</v>
      </c>
      <c r="K17" s="17">
        <f>SUM(本所!K17)</f>
        <v>0</v>
      </c>
      <c r="L17" s="17">
        <f>SUM(本所!L17)</f>
        <v>0</v>
      </c>
      <c r="M17" s="17">
        <f>SUM(本所!M17)</f>
        <v>1</v>
      </c>
      <c r="N17" s="20">
        <f t="shared" ref="N17" si="6">SUM(B17:M17)</f>
        <v>7</v>
      </c>
      <c r="O17" s="19">
        <f>SUM(本所!O17)</f>
        <v>4</v>
      </c>
      <c r="P17" s="33">
        <f t="shared" ref="P17" si="7">IFERROR(N17/O17,0)</f>
        <v>1.75</v>
      </c>
    </row>
    <row r="18" spans="1:16" ht="30" customHeight="1" x14ac:dyDescent="0.2">
      <c r="A18" s="3" t="s">
        <v>40</v>
      </c>
      <c r="B18" s="16">
        <f>SUM(本所!B18)</f>
        <v>0</v>
      </c>
      <c r="C18" s="16">
        <f>SUM(本所!C18)</f>
        <v>0</v>
      </c>
      <c r="D18" s="17">
        <f>SUM(本所!D18)</f>
        <v>0</v>
      </c>
      <c r="E18" s="17">
        <f>SUM(本所!E18)</f>
        <v>2</v>
      </c>
      <c r="F18" s="17">
        <f>SUM(本所!F18)</f>
        <v>2</v>
      </c>
      <c r="G18" s="17">
        <f>SUM(本所!G18)</f>
        <v>0</v>
      </c>
      <c r="H18" s="17">
        <f>SUM(本所!H18)</f>
        <v>2</v>
      </c>
      <c r="I18" s="17">
        <f>SUM(本所!I18)</f>
        <v>0</v>
      </c>
      <c r="J18" s="17">
        <f>SUM(本所!J18)</f>
        <v>2</v>
      </c>
      <c r="K18" s="17">
        <f>SUM(本所!K18)</f>
        <v>2</v>
      </c>
      <c r="L18" s="17">
        <f>SUM(本所!L18)</f>
        <v>0</v>
      </c>
      <c r="M18" s="17">
        <f>SUM(本所!M18)</f>
        <v>3</v>
      </c>
      <c r="N18" s="20">
        <f t="shared" ref="N18" si="8">SUM(B18:M18)</f>
        <v>13</v>
      </c>
      <c r="O18" s="19">
        <f>SUM(本所!O18)</f>
        <v>7</v>
      </c>
      <c r="P18" s="33">
        <f t="shared" ref="P18" si="9">IFERROR(N18/O18,0)</f>
        <v>1.8571428571428572</v>
      </c>
    </row>
    <row r="19" spans="1:16" ht="30" customHeight="1" x14ac:dyDescent="0.2">
      <c r="A19" s="39" t="s">
        <v>41</v>
      </c>
      <c r="B19" s="16">
        <f>SUM(本所!B19)</f>
        <v>0</v>
      </c>
      <c r="C19" s="16">
        <f>SUM(本所!C19)</f>
        <v>0</v>
      </c>
      <c r="D19" s="17">
        <f>SUM(本所!D19)</f>
        <v>0</v>
      </c>
      <c r="E19" s="17">
        <f>SUM(本所!E19)</f>
        <v>1</v>
      </c>
      <c r="F19" s="17">
        <f>SUM(本所!F19)</f>
        <v>2</v>
      </c>
      <c r="G19" s="17">
        <f>SUM(本所!G19)</f>
        <v>1</v>
      </c>
      <c r="H19" s="17">
        <f>SUM(本所!H19)</f>
        <v>0</v>
      </c>
      <c r="I19" s="17">
        <f>SUM(本所!I19)</f>
        <v>0</v>
      </c>
      <c r="J19" s="17">
        <f>SUM(本所!J19)</f>
        <v>0</v>
      </c>
      <c r="K19" s="17">
        <f>SUM(本所!K19)</f>
        <v>0</v>
      </c>
      <c r="L19" s="17">
        <f>SUM(本所!L19)</f>
        <v>0</v>
      </c>
      <c r="M19" s="17">
        <f>SUM(本所!M19)</f>
        <v>0</v>
      </c>
      <c r="N19" s="20">
        <f t="shared" si="1"/>
        <v>4</v>
      </c>
      <c r="O19" s="19">
        <f>SUM(本所!O19)</f>
        <v>5</v>
      </c>
      <c r="P19" s="31">
        <f t="shared" si="0"/>
        <v>0.8</v>
      </c>
    </row>
    <row r="20" spans="1:16" ht="30" customHeight="1" x14ac:dyDescent="0.2">
      <c r="A20" s="3" t="s">
        <v>42</v>
      </c>
      <c r="B20" s="16">
        <f>SUM(本所!B20)</f>
        <v>0</v>
      </c>
      <c r="C20" s="16">
        <f>SUM(本所!C20)</f>
        <v>0</v>
      </c>
      <c r="D20" s="17">
        <f>SUM(本所!D20)</f>
        <v>4</v>
      </c>
      <c r="E20" s="17">
        <f>SUM(本所!E20)</f>
        <v>0</v>
      </c>
      <c r="F20" s="17">
        <f>SUM(本所!F20)</f>
        <v>2</v>
      </c>
      <c r="G20" s="17">
        <f>SUM(本所!G20)</f>
        <v>1</v>
      </c>
      <c r="H20" s="17">
        <f>SUM(本所!H20)</f>
        <v>0</v>
      </c>
      <c r="I20" s="17">
        <f>SUM(本所!I20)</f>
        <v>0</v>
      </c>
      <c r="J20" s="17">
        <f>SUM(本所!J20)</f>
        <v>1</v>
      </c>
      <c r="K20" s="17">
        <f>SUM(本所!K20)</f>
        <v>0</v>
      </c>
      <c r="L20" s="17">
        <f>SUM(本所!L20)</f>
        <v>4</v>
      </c>
      <c r="M20" s="17">
        <f>SUM(本所!M20)</f>
        <v>1</v>
      </c>
      <c r="N20" s="20">
        <f t="shared" si="1"/>
        <v>13</v>
      </c>
      <c r="O20" s="19">
        <f>SUM(本所!O20)</f>
        <v>6</v>
      </c>
      <c r="P20" s="35">
        <f t="shared" si="0"/>
        <v>2.1666666666666665</v>
      </c>
    </row>
    <row r="21" spans="1:16" ht="30" customHeight="1" x14ac:dyDescent="0.2">
      <c r="A21" s="3" t="s">
        <v>43</v>
      </c>
      <c r="B21" s="16">
        <f>SUM(本所!B21)</f>
        <v>0</v>
      </c>
      <c r="C21" s="16">
        <f>SUM(本所!C21)</f>
        <v>0</v>
      </c>
      <c r="D21" s="17">
        <f>SUM(本所!D21)</f>
        <v>1</v>
      </c>
      <c r="E21" s="17">
        <f>SUM(本所!E21)</f>
        <v>1</v>
      </c>
      <c r="F21" s="17">
        <f>SUM(本所!F21)</f>
        <v>1</v>
      </c>
      <c r="G21" s="17">
        <f>SUM(本所!G21)</f>
        <v>0</v>
      </c>
      <c r="H21" s="17">
        <f>SUM(本所!H21)</f>
        <v>3</v>
      </c>
      <c r="I21" s="17">
        <f>SUM(本所!I21)</f>
        <v>1</v>
      </c>
      <c r="J21" s="17">
        <f>SUM(本所!J21)</f>
        <v>2</v>
      </c>
      <c r="K21" s="17">
        <f>SUM(本所!K21)</f>
        <v>0</v>
      </c>
      <c r="L21" s="17">
        <f>SUM(本所!L21)</f>
        <v>1</v>
      </c>
      <c r="M21" s="17">
        <f>SUM(本所!M21)</f>
        <v>0</v>
      </c>
      <c r="N21" s="20">
        <f t="shared" si="1"/>
        <v>10</v>
      </c>
      <c r="O21" s="19">
        <f>SUM(本所!O21)</f>
        <v>6</v>
      </c>
      <c r="P21" s="35">
        <f t="shared" si="0"/>
        <v>1.6666666666666667</v>
      </c>
    </row>
    <row r="22" spans="1:16" ht="30" customHeight="1" x14ac:dyDescent="0.2">
      <c r="A22" s="3" t="s">
        <v>49</v>
      </c>
      <c r="B22" s="16">
        <f>SUM(本所!B22)</f>
        <v>0</v>
      </c>
      <c r="C22" s="16">
        <f>SUM(本所!C22)</f>
        <v>0</v>
      </c>
      <c r="D22" s="17">
        <f>SUM(本所!D22)</f>
        <v>0</v>
      </c>
      <c r="E22" s="17">
        <f>SUM(本所!E22)</f>
        <v>1</v>
      </c>
      <c r="F22" s="17">
        <f>SUM(本所!F22)</f>
        <v>0</v>
      </c>
      <c r="G22" s="17">
        <f>SUM(本所!G22)</f>
        <v>0</v>
      </c>
      <c r="H22" s="17">
        <f>SUM(本所!H22)</f>
        <v>0</v>
      </c>
      <c r="I22" s="17">
        <f>SUM(本所!I22)</f>
        <v>0</v>
      </c>
      <c r="J22" s="17">
        <f>SUM(本所!J22)</f>
        <v>0</v>
      </c>
      <c r="K22" s="17">
        <f>SUM(本所!K22)</f>
        <v>0</v>
      </c>
      <c r="L22" s="17">
        <f>SUM(本所!L22)</f>
        <v>0</v>
      </c>
      <c r="M22" s="17">
        <f>SUM(本所!M22)</f>
        <v>0</v>
      </c>
      <c r="N22" s="20">
        <f t="shared" ref="N22" si="10">SUM(B22:M22)</f>
        <v>1</v>
      </c>
      <c r="O22" s="19">
        <f>SUM(本所!O22)</f>
        <v>1</v>
      </c>
      <c r="P22" s="35">
        <f t="shared" ref="P22" si="11">IFERROR(N22/O22,0)</f>
        <v>1</v>
      </c>
    </row>
    <row r="23" spans="1:16" ht="30" customHeight="1" x14ac:dyDescent="0.2">
      <c r="A23" s="3" t="s">
        <v>56</v>
      </c>
      <c r="B23" s="16">
        <f>SUM(本所!B23)</f>
        <v>0</v>
      </c>
      <c r="C23" s="16">
        <f>SUM(本所!C23)</f>
        <v>0</v>
      </c>
      <c r="D23" s="17">
        <f>SUM(本所!D23)</f>
        <v>0</v>
      </c>
      <c r="E23" s="17">
        <f>SUM(本所!E23)</f>
        <v>1</v>
      </c>
      <c r="F23" s="17">
        <f>SUM(本所!F23)</f>
        <v>0</v>
      </c>
      <c r="G23" s="17">
        <f>SUM(本所!G23)</f>
        <v>0</v>
      </c>
      <c r="H23" s="17">
        <f>SUM(本所!H23)</f>
        <v>0</v>
      </c>
      <c r="I23" s="17">
        <f>SUM(本所!I23)</f>
        <v>2</v>
      </c>
      <c r="J23" s="17">
        <f>SUM(本所!J23)</f>
        <v>0</v>
      </c>
      <c r="K23" s="17">
        <f>SUM(本所!K23)</f>
        <v>2</v>
      </c>
      <c r="L23" s="17">
        <f>SUM(本所!L23)</f>
        <v>0</v>
      </c>
      <c r="M23" s="17">
        <f>SUM(本所!M23)</f>
        <v>2</v>
      </c>
      <c r="N23" s="20">
        <f t="shared" ref="N23:N27" si="12">SUM(B23:M23)</f>
        <v>7</v>
      </c>
      <c r="O23" s="19">
        <f>SUM(本所!O23)</f>
        <v>4</v>
      </c>
      <c r="P23" s="35">
        <f t="shared" ref="P23:P27" si="13">IFERROR(N23/O23,0)</f>
        <v>1.75</v>
      </c>
    </row>
    <row r="24" spans="1:16" ht="30" customHeight="1" x14ac:dyDescent="0.2">
      <c r="A24" s="3" t="s">
        <v>57</v>
      </c>
      <c r="B24" s="16">
        <f>SUM(本所!B24)</f>
        <v>0</v>
      </c>
      <c r="C24" s="16">
        <f>SUM(本所!C24)</f>
        <v>0</v>
      </c>
      <c r="D24" s="17">
        <f>SUM(本所!D24)</f>
        <v>0</v>
      </c>
      <c r="E24" s="17">
        <f>SUM(本所!E24)</f>
        <v>2</v>
      </c>
      <c r="F24" s="17">
        <f>SUM(本所!F24)</f>
        <v>0</v>
      </c>
      <c r="G24" s="17">
        <f>SUM(本所!G24)</f>
        <v>1</v>
      </c>
      <c r="H24" s="17">
        <f>SUM(本所!H24)</f>
        <v>0</v>
      </c>
      <c r="I24" s="17">
        <f>SUM(本所!I24)</f>
        <v>3</v>
      </c>
      <c r="J24" s="17">
        <f>SUM(本所!J24)</f>
        <v>1</v>
      </c>
      <c r="K24" s="17">
        <f>SUM(本所!K24)</f>
        <v>0</v>
      </c>
      <c r="L24" s="17">
        <f>SUM(本所!L24)</f>
        <v>0</v>
      </c>
      <c r="M24" s="17">
        <f>SUM(本所!M24)</f>
        <v>0</v>
      </c>
      <c r="N24" s="20">
        <f t="shared" si="12"/>
        <v>7</v>
      </c>
      <c r="O24" s="19">
        <f>SUM(本所!O24)</f>
        <v>4</v>
      </c>
      <c r="P24" s="35">
        <f t="shared" si="13"/>
        <v>1.75</v>
      </c>
    </row>
    <row r="25" spans="1:16" ht="30" customHeight="1" x14ac:dyDescent="0.2">
      <c r="A25" s="3" t="s">
        <v>58</v>
      </c>
      <c r="B25" s="16">
        <f>SUM(本所!B25)</f>
        <v>0</v>
      </c>
      <c r="C25" s="16">
        <f>SUM(本所!C25)</f>
        <v>0</v>
      </c>
      <c r="D25" s="17">
        <f>SUM(本所!D25)</f>
        <v>0</v>
      </c>
      <c r="E25" s="17">
        <f>SUM(本所!E25)</f>
        <v>0</v>
      </c>
      <c r="F25" s="17">
        <f>SUM(本所!F25)</f>
        <v>0</v>
      </c>
      <c r="G25" s="17">
        <f>SUM(本所!G25)</f>
        <v>0</v>
      </c>
      <c r="H25" s="17">
        <f>SUM(本所!H25)</f>
        <v>0</v>
      </c>
      <c r="I25" s="17">
        <f>SUM(本所!I25)</f>
        <v>0</v>
      </c>
      <c r="J25" s="17">
        <f>SUM(本所!J25)</f>
        <v>0</v>
      </c>
      <c r="K25" s="17">
        <f>SUM(本所!K25)</f>
        <v>0</v>
      </c>
      <c r="L25" s="17">
        <f>SUM(本所!L25)</f>
        <v>0</v>
      </c>
      <c r="M25" s="17">
        <f>SUM(本所!M25)</f>
        <v>0</v>
      </c>
      <c r="N25" s="20">
        <f t="shared" si="12"/>
        <v>0</v>
      </c>
      <c r="O25" s="19">
        <f>SUM(本所!O25)</f>
        <v>0</v>
      </c>
      <c r="P25" s="35">
        <f t="shared" si="13"/>
        <v>0</v>
      </c>
    </row>
    <row r="26" spans="1:16" ht="30" customHeight="1" x14ac:dyDescent="0.2">
      <c r="A26" s="3" t="s">
        <v>59</v>
      </c>
      <c r="B26" s="16">
        <f>SUM(本所!B26)</f>
        <v>0</v>
      </c>
      <c r="C26" s="16">
        <f>SUM(本所!C26)</f>
        <v>0</v>
      </c>
      <c r="D26" s="17">
        <f>SUM(本所!D26)</f>
        <v>0</v>
      </c>
      <c r="E26" s="17">
        <f>SUM(本所!E26)</f>
        <v>0</v>
      </c>
      <c r="F26" s="17">
        <f>SUM(本所!F26)</f>
        <v>0</v>
      </c>
      <c r="G26" s="17">
        <f>SUM(本所!G26)</f>
        <v>1</v>
      </c>
      <c r="H26" s="17">
        <f>SUM(本所!H26)</f>
        <v>0</v>
      </c>
      <c r="I26" s="17">
        <f>SUM(本所!I26)</f>
        <v>0</v>
      </c>
      <c r="J26" s="17">
        <f>SUM(本所!J26)</f>
        <v>0</v>
      </c>
      <c r="K26" s="17">
        <f>SUM(本所!K26)</f>
        <v>0</v>
      </c>
      <c r="L26" s="17">
        <f>SUM(本所!L26)</f>
        <v>0</v>
      </c>
      <c r="M26" s="17">
        <f>SUM(本所!M26)</f>
        <v>0</v>
      </c>
      <c r="N26" s="20">
        <f t="shared" si="12"/>
        <v>1</v>
      </c>
      <c r="O26" s="19">
        <f>SUM(本所!O26)</f>
        <v>1</v>
      </c>
      <c r="P26" s="35">
        <f t="shared" si="13"/>
        <v>1</v>
      </c>
    </row>
    <row r="27" spans="1:16" ht="30" customHeight="1" x14ac:dyDescent="0.2">
      <c r="A27" s="3" t="s">
        <v>60</v>
      </c>
      <c r="B27" s="16">
        <f>SUM(本所!B27)</f>
        <v>0</v>
      </c>
      <c r="C27" s="16">
        <f>SUM(本所!C27)</f>
        <v>0</v>
      </c>
      <c r="D27" s="17">
        <f>SUM(本所!D27)</f>
        <v>0</v>
      </c>
      <c r="E27" s="17">
        <f>SUM(本所!E27)</f>
        <v>0</v>
      </c>
      <c r="F27" s="17">
        <f>SUM(本所!F27)</f>
        <v>0</v>
      </c>
      <c r="G27" s="17">
        <f>SUM(本所!G27)</f>
        <v>0</v>
      </c>
      <c r="H27" s="17">
        <f>SUM(本所!H27)</f>
        <v>0</v>
      </c>
      <c r="I27" s="17">
        <f>SUM(本所!I27)</f>
        <v>0</v>
      </c>
      <c r="J27" s="17">
        <f>SUM(本所!J27)</f>
        <v>0</v>
      </c>
      <c r="K27" s="17">
        <f>SUM(本所!K27)</f>
        <v>0</v>
      </c>
      <c r="L27" s="17">
        <f>SUM(本所!L27)</f>
        <v>0</v>
      </c>
      <c r="M27" s="17">
        <f>SUM(本所!M27)</f>
        <v>0</v>
      </c>
      <c r="N27" s="20">
        <f t="shared" si="12"/>
        <v>0</v>
      </c>
      <c r="O27" s="19">
        <f>SUM(本所!O27)</f>
        <v>0</v>
      </c>
      <c r="P27" s="35">
        <f t="shared" si="13"/>
        <v>0</v>
      </c>
    </row>
    <row r="28" spans="1:16" ht="30" customHeight="1" x14ac:dyDescent="0.2">
      <c r="A28" s="39" t="s">
        <v>51</v>
      </c>
      <c r="B28" s="16">
        <f>SUM(本所!B28)</f>
        <v>0</v>
      </c>
      <c r="C28" s="16">
        <f>SUM(本所!C28)</f>
        <v>0</v>
      </c>
      <c r="D28" s="17">
        <f>SUM(本所!D28)</f>
        <v>0</v>
      </c>
      <c r="E28" s="17">
        <f>SUM(本所!E28)</f>
        <v>0</v>
      </c>
      <c r="F28" s="17">
        <f>SUM(本所!F28)</f>
        <v>0</v>
      </c>
      <c r="G28" s="17">
        <f>SUM(本所!G28)</f>
        <v>0</v>
      </c>
      <c r="H28" s="17">
        <f>SUM(本所!H28)</f>
        <v>0</v>
      </c>
      <c r="I28" s="17">
        <f>SUM(本所!I28)</f>
        <v>0</v>
      </c>
      <c r="J28" s="17">
        <f>SUM(本所!J28)</f>
        <v>0</v>
      </c>
      <c r="K28" s="17">
        <f>SUM(本所!K28)</f>
        <v>0</v>
      </c>
      <c r="L28" s="17">
        <f>SUM(本所!L28)</f>
        <v>0</v>
      </c>
      <c r="M28" s="17">
        <f>SUM(本所!M28)</f>
        <v>0</v>
      </c>
      <c r="N28" s="20">
        <f t="shared" ref="N28" si="14">SUM(B28:M28)</f>
        <v>0</v>
      </c>
      <c r="O28" s="19">
        <f>SUM(本所!O28)</f>
        <v>0</v>
      </c>
      <c r="P28" s="33">
        <f t="shared" si="0"/>
        <v>0</v>
      </c>
    </row>
    <row r="29" spans="1:16" ht="30" customHeight="1" x14ac:dyDescent="0.2">
      <c r="A29" s="3" t="s">
        <v>0</v>
      </c>
      <c r="B29" s="65">
        <f>SUM(東葛飾!B7)</f>
        <v>0</v>
      </c>
      <c r="C29" s="54">
        <f>SUM(東葛飾!C7)</f>
        <v>0</v>
      </c>
      <c r="D29" s="17">
        <f>SUM(東葛飾!D7)</f>
        <v>7</v>
      </c>
      <c r="E29" s="17">
        <f>SUM(東葛飾!E7)</f>
        <v>5</v>
      </c>
      <c r="F29" s="17">
        <f>SUM(東葛飾!F7)</f>
        <v>6</v>
      </c>
      <c r="G29" s="17">
        <f>SUM(東葛飾!G7)</f>
        <v>4</v>
      </c>
      <c r="H29" s="17">
        <f>SUM(東葛飾!H7)</f>
        <v>3</v>
      </c>
      <c r="I29" s="17">
        <f>SUM(東葛飾!I7)</f>
        <v>2</v>
      </c>
      <c r="J29" s="17">
        <f>SUM(東葛飾!J7)</f>
        <v>4</v>
      </c>
      <c r="K29" s="17">
        <f>SUM(東葛飾!K7)</f>
        <v>5</v>
      </c>
      <c r="L29" s="17">
        <f>SUM(東葛飾!L7)</f>
        <v>4</v>
      </c>
      <c r="M29" s="17">
        <f>SUM(東葛飾!M7)</f>
        <v>3</v>
      </c>
      <c r="N29" s="20">
        <f t="shared" si="1"/>
        <v>43</v>
      </c>
      <c r="O29" s="16">
        <f>SUM(東葛飾!O7)</f>
        <v>21</v>
      </c>
      <c r="P29" s="37">
        <f t="shared" ref="P29:P38" si="15">IFERROR(N29/O29,0)</f>
        <v>2.0476190476190474</v>
      </c>
    </row>
    <row r="30" spans="1:16" ht="30" customHeight="1" x14ac:dyDescent="0.2">
      <c r="A30" s="3" t="s">
        <v>1</v>
      </c>
      <c r="B30" s="65">
        <f>SUM(東葛飾!B8)</f>
        <v>0</v>
      </c>
      <c r="C30" s="54">
        <f>SUM(東葛飾!C8)</f>
        <v>0</v>
      </c>
      <c r="D30" s="17">
        <f>SUM(東葛飾!D8)</f>
        <v>0</v>
      </c>
      <c r="E30" s="17">
        <f>SUM(東葛飾!E8)</f>
        <v>0</v>
      </c>
      <c r="F30" s="17">
        <f>SUM(東葛飾!F8)</f>
        <v>0</v>
      </c>
      <c r="G30" s="17">
        <f>SUM(東葛飾!G8)</f>
        <v>0</v>
      </c>
      <c r="H30" s="17">
        <f>SUM(東葛飾!H8)</f>
        <v>1</v>
      </c>
      <c r="I30" s="17">
        <f>SUM(東葛飾!I8)</f>
        <v>0</v>
      </c>
      <c r="J30" s="17">
        <f>SUM(東葛飾!J8)</f>
        <v>1</v>
      </c>
      <c r="K30" s="17">
        <f>SUM(東葛飾!K8)</f>
        <v>1</v>
      </c>
      <c r="L30" s="17">
        <f>SUM(東葛飾!L8)</f>
        <v>0</v>
      </c>
      <c r="M30" s="17">
        <f>SUM(東葛飾!M8)</f>
        <v>0</v>
      </c>
      <c r="N30" s="20">
        <f t="shared" ref="N30:N34" si="16">SUM(B30:M30)</f>
        <v>3</v>
      </c>
      <c r="O30" s="16">
        <f>SUM(東葛飾!O8)</f>
        <v>3</v>
      </c>
      <c r="P30" s="37">
        <f t="shared" si="15"/>
        <v>1</v>
      </c>
    </row>
    <row r="31" spans="1:16" ht="30" customHeight="1" x14ac:dyDescent="0.2">
      <c r="A31" s="3" t="s">
        <v>2</v>
      </c>
      <c r="B31" s="65">
        <f>SUM(東葛飾!B9)</f>
        <v>0</v>
      </c>
      <c r="C31" s="54">
        <f>SUM(東葛飾!C9)</f>
        <v>0</v>
      </c>
      <c r="D31" s="17">
        <f>SUM(東葛飾!D9)</f>
        <v>0</v>
      </c>
      <c r="E31" s="17">
        <f>SUM(東葛飾!E9)</f>
        <v>0</v>
      </c>
      <c r="F31" s="17">
        <f>SUM(東葛飾!F9)</f>
        <v>0</v>
      </c>
      <c r="G31" s="17">
        <f>SUM(東葛飾!G9)</f>
        <v>1</v>
      </c>
      <c r="H31" s="17">
        <f>SUM(東葛飾!H9)</f>
        <v>0</v>
      </c>
      <c r="I31" s="17">
        <f>SUM(東葛飾!I9)</f>
        <v>2</v>
      </c>
      <c r="J31" s="17">
        <f>SUM(東葛飾!J9)</f>
        <v>1</v>
      </c>
      <c r="K31" s="17">
        <f>SUM(東葛飾!K9)</f>
        <v>1</v>
      </c>
      <c r="L31" s="17">
        <f>SUM(東葛飾!L9)</f>
        <v>0</v>
      </c>
      <c r="M31" s="17">
        <f>SUM(東葛飾!M9)</f>
        <v>0</v>
      </c>
      <c r="N31" s="20">
        <f t="shared" si="16"/>
        <v>5</v>
      </c>
      <c r="O31" s="16">
        <f>SUM(東葛飾!O9)</f>
        <v>5</v>
      </c>
      <c r="P31" s="37">
        <f t="shared" si="15"/>
        <v>1</v>
      </c>
    </row>
    <row r="32" spans="1:16" ht="30" customHeight="1" x14ac:dyDescent="0.2">
      <c r="A32" s="39" t="s">
        <v>3</v>
      </c>
      <c r="B32" s="65">
        <f>SUM(東葛飾!B10)</f>
        <v>0</v>
      </c>
      <c r="C32" s="54">
        <f>SUM(東葛飾!C10)</f>
        <v>0</v>
      </c>
      <c r="D32" s="17">
        <f>SUM(東葛飾!D10)</f>
        <v>0</v>
      </c>
      <c r="E32" s="17">
        <f>SUM(東葛飾!E10)</f>
        <v>0</v>
      </c>
      <c r="F32" s="17">
        <f>SUM(東葛飾!F10)</f>
        <v>0</v>
      </c>
      <c r="G32" s="17">
        <f>SUM(東葛飾!G10)</f>
        <v>0</v>
      </c>
      <c r="H32" s="17">
        <f>SUM(東葛飾!H10)</f>
        <v>1</v>
      </c>
      <c r="I32" s="17">
        <f>SUM(東葛飾!I10)</f>
        <v>3</v>
      </c>
      <c r="J32" s="17">
        <f>SUM(東葛飾!J10)</f>
        <v>0</v>
      </c>
      <c r="K32" s="17">
        <f>SUM(東葛飾!K10)</f>
        <v>1</v>
      </c>
      <c r="L32" s="17">
        <f>SUM(東葛飾!L10)</f>
        <v>0</v>
      </c>
      <c r="M32" s="17">
        <f>SUM(東葛飾!M10)</f>
        <v>0</v>
      </c>
      <c r="N32" s="20">
        <f t="shared" si="16"/>
        <v>5</v>
      </c>
      <c r="O32" s="16">
        <f>SUM(東葛飾!O10)</f>
        <v>3</v>
      </c>
      <c r="P32" s="37">
        <f t="shared" si="15"/>
        <v>1.6666666666666667</v>
      </c>
    </row>
    <row r="33" spans="1:19" ht="30" customHeight="1" x14ac:dyDescent="0.2">
      <c r="A33" s="3" t="s">
        <v>46</v>
      </c>
      <c r="B33" s="65">
        <f>SUM(東葛飾!B11)</f>
        <v>0</v>
      </c>
      <c r="C33" s="54">
        <f>SUM(東葛飾!C11)</f>
        <v>0</v>
      </c>
      <c r="D33" s="17">
        <f>SUM(東葛飾!D11)</f>
        <v>0</v>
      </c>
      <c r="E33" s="17">
        <f>SUM(東葛飾!E11)</f>
        <v>2</v>
      </c>
      <c r="F33" s="17">
        <f>SUM(東葛飾!F11)</f>
        <v>0</v>
      </c>
      <c r="G33" s="17">
        <f>SUM(東葛飾!G11)</f>
        <v>1</v>
      </c>
      <c r="H33" s="17">
        <f>SUM(東葛飾!H11)</f>
        <v>2</v>
      </c>
      <c r="I33" s="17">
        <f>SUM(東葛飾!I11)</f>
        <v>2</v>
      </c>
      <c r="J33" s="17">
        <f>SUM(東葛飾!J11)</f>
        <v>0</v>
      </c>
      <c r="K33" s="17">
        <f>SUM(東葛飾!K11)</f>
        <v>1</v>
      </c>
      <c r="L33" s="17">
        <f>SUM(東葛飾!L11)</f>
        <v>3</v>
      </c>
      <c r="M33" s="17">
        <f>SUM(東葛飾!M11)</f>
        <v>0</v>
      </c>
      <c r="N33" s="20">
        <f t="shared" si="16"/>
        <v>11</v>
      </c>
      <c r="O33" s="16">
        <f>SUM(東葛飾!O11)</f>
        <v>6</v>
      </c>
      <c r="P33" s="37">
        <f t="shared" si="15"/>
        <v>1.8333333333333333</v>
      </c>
    </row>
    <row r="34" spans="1:19" ht="30" customHeight="1" x14ac:dyDescent="0.2">
      <c r="A34" s="3" t="s">
        <v>4</v>
      </c>
      <c r="B34" s="65">
        <f>SUM(東葛飾!B12)</f>
        <v>0</v>
      </c>
      <c r="C34" s="54">
        <f>SUM(東葛飾!C12)</f>
        <v>0</v>
      </c>
      <c r="D34" s="17">
        <f>SUM(東葛飾!D12)</f>
        <v>0</v>
      </c>
      <c r="E34" s="17">
        <f>SUM(東葛飾!E12)</f>
        <v>2</v>
      </c>
      <c r="F34" s="17">
        <f>SUM(東葛飾!F12)</f>
        <v>3</v>
      </c>
      <c r="G34" s="17">
        <f>SUM(東葛飾!G12)</f>
        <v>1</v>
      </c>
      <c r="H34" s="17">
        <f>SUM(東葛飾!H12)</f>
        <v>0</v>
      </c>
      <c r="I34" s="17">
        <f>SUM(東葛飾!I12)</f>
        <v>2</v>
      </c>
      <c r="J34" s="17">
        <f>SUM(東葛飾!J12)</f>
        <v>4</v>
      </c>
      <c r="K34" s="17">
        <f>SUM(東葛飾!K12)</f>
        <v>0</v>
      </c>
      <c r="L34" s="17">
        <f>SUM(東葛飾!L12)</f>
        <v>1</v>
      </c>
      <c r="M34" s="17">
        <f>SUM(東葛飾!M12)</f>
        <v>2</v>
      </c>
      <c r="N34" s="20">
        <f t="shared" si="16"/>
        <v>15</v>
      </c>
      <c r="O34" s="16">
        <f>SUM(東葛飾!O12)</f>
        <v>10</v>
      </c>
      <c r="P34" s="37">
        <f t="shared" si="15"/>
        <v>1.5</v>
      </c>
    </row>
    <row r="35" spans="1:19" ht="30" customHeight="1" x14ac:dyDescent="0.2">
      <c r="A35" s="3" t="s">
        <v>31</v>
      </c>
      <c r="B35" s="16">
        <f>SUM(安房!B7)</f>
        <v>0</v>
      </c>
      <c r="C35" s="16">
        <f>SUM(安房!C7)</f>
        <v>0</v>
      </c>
      <c r="D35" s="17">
        <f>SUM(安房!D7)</f>
        <v>3</v>
      </c>
      <c r="E35" s="17">
        <f>SUM(安房!E7)</f>
        <v>0</v>
      </c>
      <c r="F35" s="17">
        <f>SUM(安房!F7)</f>
        <v>2</v>
      </c>
      <c r="G35" s="17">
        <f>SUM(安房!G7)</f>
        <v>3</v>
      </c>
      <c r="H35" s="17">
        <f>SUM(安房!H7)</f>
        <v>4</v>
      </c>
      <c r="I35" s="17">
        <f>SUM(安房!I7)</f>
        <v>0</v>
      </c>
      <c r="J35" s="17">
        <f>SUM(安房!J7)</f>
        <v>0</v>
      </c>
      <c r="K35" s="17">
        <f>SUM(安房!K7)</f>
        <v>3</v>
      </c>
      <c r="L35" s="17">
        <f>SUM(安房!L7)</f>
        <v>4</v>
      </c>
      <c r="M35" s="54">
        <f>SUM(安房!M7)</f>
        <v>2</v>
      </c>
      <c r="N35" s="20">
        <f t="shared" ref="N35" si="17">SUM(B35:M35)</f>
        <v>21</v>
      </c>
      <c r="O35" s="19">
        <f>SUM(安房!O7)</f>
        <v>13</v>
      </c>
      <c r="P35" s="33">
        <f t="shared" si="15"/>
        <v>1.6153846153846154</v>
      </c>
    </row>
    <row r="36" spans="1:19" ht="30" customHeight="1" x14ac:dyDescent="0.2">
      <c r="A36" s="3" t="s">
        <v>44</v>
      </c>
      <c r="B36" s="65">
        <f>SUM(安房!B8)</f>
        <v>0</v>
      </c>
      <c r="C36" s="54">
        <f>SUM(安房!C8)</f>
        <v>0</v>
      </c>
      <c r="D36" s="17">
        <f>SUM(安房!D8)</f>
        <v>1</v>
      </c>
      <c r="E36" s="17">
        <f>SUM(安房!E8)</f>
        <v>1</v>
      </c>
      <c r="F36" s="54">
        <f>SUM(安房!F8)</f>
        <v>1</v>
      </c>
      <c r="G36" s="17">
        <f>SUM(安房!G8)</f>
        <v>0</v>
      </c>
      <c r="H36" s="17">
        <f>SUM(安房!H8)</f>
        <v>0</v>
      </c>
      <c r="I36" s="17">
        <f>SUM(安房!I8)</f>
        <v>1</v>
      </c>
      <c r="J36" s="17">
        <f>SUM(安房!J8)</f>
        <v>0</v>
      </c>
      <c r="K36" s="17">
        <f>SUM(安房!K8)</f>
        <v>0</v>
      </c>
      <c r="L36" s="17">
        <f>SUM(安房!L8)</f>
        <v>0</v>
      </c>
      <c r="M36" s="18">
        <f>SUM(安房!M8)</f>
        <v>0</v>
      </c>
      <c r="N36" s="66">
        <f t="shared" ref="N36:N38" si="18">SUM(B36:M36)</f>
        <v>4</v>
      </c>
      <c r="O36" s="19">
        <f>SUM(安房!O8)</f>
        <v>4</v>
      </c>
      <c r="P36" s="67">
        <f t="shared" si="15"/>
        <v>1</v>
      </c>
    </row>
    <row r="37" spans="1:19" ht="30" customHeight="1" x14ac:dyDescent="0.2">
      <c r="A37" s="3" t="s">
        <v>45</v>
      </c>
      <c r="B37" s="16">
        <f>SUM(安房!B9)</f>
        <v>0</v>
      </c>
      <c r="C37" s="68">
        <f>SUM(安房!C9)</f>
        <v>0</v>
      </c>
      <c r="D37" s="17">
        <f>SUM(安房!D9)</f>
        <v>1</v>
      </c>
      <c r="E37" s="17">
        <f>SUM(安房!E9)</f>
        <v>2</v>
      </c>
      <c r="F37" s="17">
        <f>SUM(安房!F9)</f>
        <v>0</v>
      </c>
      <c r="G37" s="17">
        <f>SUM(安房!G9)</f>
        <v>0</v>
      </c>
      <c r="H37" s="17">
        <f>SUM(安房!H9)</f>
        <v>1</v>
      </c>
      <c r="I37" s="17">
        <f>SUM(安房!I9)</f>
        <v>0</v>
      </c>
      <c r="J37" s="17">
        <f>SUM(安房!J9)</f>
        <v>1</v>
      </c>
      <c r="K37" s="17">
        <f>SUM(安房!K9)</f>
        <v>0</v>
      </c>
      <c r="L37" s="17">
        <f>SUM(安房!L9)</f>
        <v>0</v>
      </c>
      <c r="M37" s="54">
        <f>SUM(安房!M9)</f>
        <v>1</v>
      </c>
      <c r="N37" s="20">
        <f t="shared" ref="N37" si="19">SUM(B37:M37)</f>
        <v>6</v>
      </c>
      <c r="O37" s="19">
        <f>SUM(安房!O9)</f>
        <v>5</v>
      </c>
      <c r="P37" s="33">
        <f t="shared" si="15"/>
        <v>1.2</v>
      </c>
      <c r="Q37" s="9"/>
    </row>
    <row r="38" spans="1:19" ht="30" customHeight="1" thickBot="1" x14ac:dyDescent="0.25">
      <c r="A38" s="3" t="s">
        <v>48</v>
      </c>
      <c r="B38" s="65">
        <f>SUM(安房!B10)</f>
        <v>0</v>
      </c>
      <c r="C38" s="54">
        <f>SUM(安房!C10)</f>
        <v>0</v>
      </c>
      <c r="D38" s="17">
        <f>SUM(安房!D10)</f>
        <v>0</v>
      </c>
      <c r="E38" s="17">
        <f>SUM(安房!E10)</f>
        <v>2</v>
      </c>
      <c r="F38" s="17">
        <f>SUM(安房!F10)</f>
        <v>1</v>
      </c>
      <c r="G38" s="17">
        <f>SUM(安房!G10)</f>
        <v>0</v>
      </c>
      <c r="H38" s="17">
        <f>SUM(安房!H10)</f>
        <v>0</v>
      </c>
      <c r="I38" s="17">
        <f>SUM(安房!I10)</f>
        <v>0</v>
      </c>
      <c r="J38" s="17">
        <f>SUM(安房!J10)</f>
        <v>0</v>
      </c>
      <c r="K38" s="17">
        <f>SUM(安房!K10)</f>
        <v>0</v>
      </c>
      <c r="L38" s="17">
        <f>SUM(安房!L10)</f>
        <v>0</v>
      </c>
      <c r="M38" s="18">
        <f>SUM(安房!M10)</f>
        <v>0</v>
      </c>
      <c r="N38" s="20">
        <f t="shared" si="18"/>
        <v>3</v>
      </c>
      <c r="O38" s="19">
        <f>SUM(安房!O10)</f>
        <v>2</v>
      </c>
      <c r="P38" s="36">
        <f t="shared" si="15"/>
        <v>1.5</v>
      </c>
      <c r="R38" s="78"/>
      <c r="S38" s="78"/>
    </row>
    <row r="39" spans="1:19" ht="30" customHeight="1" thickTop="1" thickBot="1" x14ac:dyDescent="0.25">
      <c r="A39" s="59" t="s">
        <v>23</v>
      </c>
      <c r="B39" s="60">
        <f t="shared" ref="B39:O39" si="20">SUM(B5:B38)</f>
        <v>0</v>
      </c>
      <c r="C39" s="50">
        <f t="shared" si="20"/>
        <v>0</v>
      </c>
      <c r="D39" s="27">
        <f t="shared" si="20"/>
        <v>24</v>
      </c>
      <c r="E39" s="27">
        <f t="shared" si="20"/>
        <v>37</v>
      </c>
      <c r="F39" s="27">
        <f t="shared" si="20"/>
        <v>40</v>
      </c>
      <c r="G39" s="27">
        <f t="shared" si="20"/>
        <v>34</v>
      </c>
      <c r="H39" s="27">
        <f t="shared" si="20"/>
        <v>48</v>
      </c>
      <c r="I39" s="27">
        <f t="shared" si="20"/>
        <v>44</v>
      </c>
      <c r="J39" s="27">
        <f t="shared" si="20"/>
        <v>40</v>
      </c>
      <c r="K39" s="27">
        <f t="shared" si="20"/>
        <v>28</v>
      </c>
      <c r="L39" s="27">
        <f t="shared" si="20"/>
        <v>24</v>
      </c>
      <c r="M39" s="28">
        <f t="shared" si="20"/>
        <v>27</v>
      </c>
      <c r="N39" s="29">
        <f t="shared" si="20"/>
        <v>346</v>
      </c>
      <c r="O39" s="50">
        <f t="shared" si="20"/>
        <v>189</v>
      </c>
      <c r="P39" s="44">
        <f t="shared" ref="P39" si="21">SUM(N39/O39)</f>
        <v>1.8306878306878307</v>
      </c>
    </row>
    <row r="40" spans="1:19" ht="30" customHeight="1" x14ac:dyDescent="0.2">
      <c r="N40" s="40"/>
    </row>
    <row r="41" spans="1:19" ht="30" customHeight="1" x14ac:dyDescent="0.2"/>
  </sheetData>
  <mergeCells count="18">
    <mergeCell ref="R38:S38"/>
    <mergeCell ref="O3:O4"/>
    <mergeCell ref="P3:P4"/>
    <mergeCell ref="B3:B4"/>
    <mergeCell ref="C3:C4"/>
    <mergeCell ref="D3:D4"/>
    <mergeCell ref="E3:E4"/>
    <mergeCell ref="F3:F4"/>
    <mergeCell ref="G3:G4"/>
    <mergeCell ref="H3:H4"/>
    <mergeCell ref="I3:I4"/>
    <mergeCell ref="A1:H1"/>
    <mergeCell ref="A3:A4"/>
    <mergeCell ref="N3:N4"/>
    <mergeCell ref="J3:J4"/>
    <mergeCell ref="K3:K4"/>
    <mergeCell ref="L3:L4"/>
    <mergeCell ref="M3:M4"/>
  </mergeCells>
  <phoneticPr fontId="1"/>
  <printOptions horizontalCentered="1" verticalCentered="1"/>
  <pageMargins left="0.74" right="0.43307086614173229" top="0.86614173228346458" bottom="0.78740157480314965" header="0.51181102362204722" footer="0.51181102362204722"/>
  <pageSetup paperSize="9" scale="5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4"/>
  <sheetViews>
    <sheetView view="pageBreakPreview" zoomScaleNormal="100" zoomScaleSheetLayoutView="100" workbookViewId="0">
      <pane ySplit="4" topLeftCell="A5" activePane="bottomLeft" state="frozen"/>
      <selection pane="bottomLeft" activeCell="A5" sqref="A5:XFD5"/>
    </sheetView>
  </sheetViews>
  <sheetFormatPr defaultRowHeight="13.2" x14ac:dyDescent="0.2"/>
  <cols>
    <col min="1" max="1" width="12.6640625" customWidth="1"/>
    <col min="2" max="13" width="5.33203125" customWidth="1"/>
    <col min="14" max="16" width="6" customWidth="1"/>
  </cols>
  <sheetData>
    <row r="1" spans="1:16" ht="21" customHeight="1" x14ac:dyDescent="0.2">
      <c r="A1" s="69" t="s">
        <v>9</v>
      </c>
      <c r="B1" s="69"/>
      <c r="C1" s="69"/>
      <c r="D1" s="69"/>
      <c r="E1" s="69"/>
      <c r="F1" s="69"/>
      <c r="G1" s="69"/>
      <c r="H1" s="69"/>
    </row>
    <row r="2" spans="1:16" ht="13.5" customHeight="1" thickBot="1" x14ac:dyDescent="0.25">
      <c r="L2" s="1"/>
      <c r="M2" s="1"/>
      <c r="N2" s="1"/>
    </row>
    <row r="3" spans="1:16" ht="17.25" customHeight="1" x14ac:dyDescent="0.2">
      <c r="A3" s="70" t="s">
        <v>24</v>
      </c>
      <c r="B3" s="91" t="s">
        <v>11</v>
      </c>
      <c r="C3" s="85" t="s">
        <v>12</v>
      </c>
      <c r="D3" s="93" t="s">
        <v>13</v>
      </c>
      <c r="E3" s="74" t="s">
        <v>14</v>
      </c>
      <c r="F3" s="74" t="s">
        <v>15</v>
      </c>
      <c r="G3" s="74" t="s">
        <v>16</v>
      </c>
      <c r="H3" s="74" t="s">
        <v>17</v>
      </c>
      <c r="I3" s="74" t="s">
        <v>18</v>
      </c>
      <c r="J3" s="74" t="s">
        <v>19</v>
      </c>
      <c r="K3" s="74" t="s">
        <v>20</v>
      </c>
      <c r="L3" s="74" t="s">
        <v>21</v>
      </c>
      <c r="M3" s="76" t="s">
        <v>22</v>
      </c>
      <c r="N3" s="72" t="s">
        <v>5</v>
      </c>
      <c r="O3" s="87" t="s">
        <v>27</v>
      </c>
      <c r="P3" s="89" t="s">
        <v>10</v>
      </c>
    </row>
    <row r="4" spans="1:16" ht="17.25" customHeight="1" thickBot="1" x14ac:dyDescent="0.25">
      <c r="A4" s="71"/>
      <c r="B4" s="92"/>
      <c r="C4" s="86"/>
      <c r="D4" s="94"/>
      <c r="E4" s="75"/>
      <c r="F4" s="75"/>
      <c r="G4" s="75"/>
      <c r="H4" s="75"/>
      <c r="I4" s="75"/>
      <c r="J4" s="75"/>
      <c r="K4" s="75"/>
      <c r="L4" s="75"/>
      <c r="M4" s="77"/>
      <c r="N4" s="73"/>
      <c r="O4" s="88"/>
      <c r="P4" s="90"/>
    </row>
    <row r="5" spans="1:16" ht="30" customHeight="1" x14ac:dyDescent="0.2">
      <c r="A5" s="45" t="s">
        <v>6</v>
      </c>
      <c r="B5" s="12">
        <v>0</v>
      </c>
      <c r="C5" s="53">
        <v>0</v>
      </c>
      <c r="D5" s="13">
        <v>1</v>
      </c>
      <c r="E5" s="13">
        <v>0</v>
      </c>
      <c r="F5" s="13">
        <v>0</v>
      </c>
      <c r="G5" s="13">
        <v>0</v>
      </c>
      <c r="H5" s="13">
        <v>1</v>
      </c>
      <c r="I5" s="13">
        <v>0</v>
      </c>
      <c r="J5" s="13">
        <v>0</v>
      </c>
      <c r="K5" s="13">
        <v>0</v>
      </c>
      <c r="L5" s="13">
        <v>1</v>
      </c>
      <c r="M5" s="14">
        <v>1</v>
      </c>
      <c r="N5" s="15">
        <f t="shared" ref="N5:N29" si="0">SUM(B5:M5)</f>
        <v>4</v>
      </c>
      <c r="O5" s="48">
        <v>3</v>
      </c>
      <c r="P5" s="32">
        <f t="shared" ref="P5:P28" si="1">IFERROR(N5/O5,0)</f>
        <v>1.3333333333333333</v>
      </c>
    </row>
    <row r="6" spans="1:16" ht="30" customHeight="1" x14ac:dyDescent="0.2">
      <c r="A6" s="3" t="s">
        <v>30</v>
      </c>
      <c r="B6" s="16">
        <v>0</v>
      </c>
      <c r="C6" s="54">
        <v>0</v>
      </c>
      <c r="D6" s="17">
        <v>0</v>
      </c>
      <c r="E6" s="17">
        <v>4</v>
      </c>
      <c r="F6" s="17">
        <v>6</v>
      </c>
      <c r="G6" s="17">
        <v>6</v>
      </c>
      <c r="H6" s="17">
        <v>7</v>
      </c>
      <c r="I6" s="17">
        <v>9</v>
      </c>
      <c r="J6" s="17">
        <v>7</v>
      </c>
      <c r="K6" s="17">
        <v>3</v>
      </c>
      <c r="L6" s="13">
        <v>0</v>
      </c>
      <c r="M6" s="18">
        <v>3</v>
      </c>
      <c r="N6" s="20">
        <f t="shared" si="0"/>
        <v>45</v>
      </c>
      <c r="O6" s="19">
        <v>13</v>
      </c>
      <c r="P6" s="34">
        <f t="shared" si="1"/>
        <v>3.4615384615384617</v>
      </c>
    </row>
    <row r="7" spans="1:16" ht="30" customHeight="1" x14ac:dyDescent="0.2">
      <c r="A7" s="3" t="s">
        <v>52</v>
      </c>
      <c r="B7" s="16">
        <v>0</v>
      </c>
      <c r="C7" s="54">
        <v>0</v>
      </c>
      <c r="D7" s="17">
        <v>2</v>
      </c>
      <c r="E7" s="17">
        <v>2</v>
      </c>
      <c r="F7" s="17">
        <v>3</v>
      </c>
      <c r="G7" s="17">
        <v>4</v>
      </c>
      <c r="H7" s="17">
        <v>4</v>
      </c>
      <c r="I7" s="17">
        <v>5</v>
      </c>
      <c r="J7" s="17">
        <v>1</v>
      </c>
      <c r="K7" s="17">
        <v>2</v>
      </c>
      <c r="L7" s="13">
        <v>2</v>
      </c>
      <c r="M7" s="18">
        <v>3</v>
      </c>
      <c r="N7" s="20">
        <f t="shared" si="0"/>
        <v>28</v>
      </c>
      <c r="O7" s="19">
        <v>10</v>
      </c>
      <c r="P7" s="34">
        <f t="shared" si="1"/>
        <v>2.8</v>
      </c>
    </row>
    <row r="8" spans="1:16" ht="30" customHeight="1" x14ac:dyDescent="0.2">
      <c r="A8" s="3" t="s">
        <v>33</v>
      </c>
      <c r="B8" s="16">
        <v>0</v>
      </c>
      <c r="C8" s="54">
        <v>0</v>
      </c>
      <c r="D8" s="17">
        <v>1</v>
      </c>
      <c r="E8" s="17">
        <v>0</v>
      </c>
      <c r="F8" s="17">
        <v>0</v>
      </c>
      <c r="G8" s="17">
        <v>0</v>
      </c>
      <c r="H8" s="17">
        <v>4</v>
      </c>
      <c r="I8" s="17">
        <v>0</v>
      </c>
      <c r="J8" s="17">
        <v>3</v>
      </c>
      <c r="K8" s="17">
        <v>1</v>
      </c>
      <c r="L8" s="13">
        <v>1</v>
      </c>
      <c r="M8" s="18">
        <v>1</v>
      </c>
      <c r="N8" s="20">
        <f t="shared" si="0"/>
        <v>11</v>
      </c>
      <c r="O8" s="19">
        <v>5</v>
      </c>
      <c r="P8" s="33">
        <f t="shared" si="1"/>
        <v>2.2000000000000002</v>
      </c>
    </row>
    <row r="9" spans="1:16" ht="30" customHeight="1" x14ac:dyDescent="0.2">
      <c r="A9" s="3" t="s">
        <v>34</v>
      </c>
      <c r="B9" s="16">
        <v>0</v>
      </c>
      <c r="C9" s="54">
        <v>0</v>
      </c>
      <c r="D9" s="17">
        <v>0</v>
      </c>
      <c r="E9" s="17">
        <v>1</v>
      </c>
      <c r="F9" s="17">
        <v>4</v>
      </c>
      <c r="G9" s="17">
        <v>2</v>
      </c>
      <c r="H9" s="17">
        <v>6</v>
      </c>
      <c r="I9" s="17">
        <v>3</v>
      </c>
      <c r="J9" s="17">
        <v>1</v>
      </c>
      <c r="K9" s="17">
        <v>1</v>
      </c>
      <c r="L9" s="13">
        <v>0</v>
      </c>
      <c r="M9" s="18">
        <v>0</v>
      </c>
      <c r="N9" s="20">
        <f t="shared" si="0"/>
        <v>18</v>
      </c>
      <c r="O9" s="19">
        <v>11</v>
      </c>
      <c r="P9" s="33">
        <f t="shared" si="1"/>
        <v>1.6363636363636365</v>
      </c>
    </row>
    <row r="10" spans="1:16" ht="30" customHeight="1" x14ac:dyDescent="0.2">
      <c r="A10" s="46" t="s">
        <v>35</v>
      </c>
      <c r="B10" s="16">
        <v>0</v>
      </c>
      <c r="C10" s="54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3">
        <v>0</v>
      </c>
      <c r="M10" s="18">
        <v>0</v>
      </c>
      <c r="N10" s="20">
        <f t="shared" si="0"/>
        <v>0</v>
      </c>
      <c r="O10" s="19">
        <v>0</v>
      </c>
      <c r="P10" s="31">
        <f t="shared" si="1"/>
        <v>0</v>
      </c>
    </row>
    <row r="11" spans="1:16" ht="30" customHeight="1" x14ac:dyDescent="0.2">
      <c r="A11" s="39" t="s">
        <v>36</v>
      </c>
      <c r="B11" s="16">
        <v>0</v>
      </c>
      <c r="C11" s="55">
        <v>0</v>
      </c>
      <c r="D11" s="22">
        <v>2</v>
      </c>
      <c r="E11" s="22">
        <v>0</v>
      </c>
      <c r="F11" s="22">
        <v>1</v>
      </c>
      <c r="G11" s="22">
        <v>1</v>
      </c>
      <c r="H11" s="22">
        <v>2</v>
      </c>
      <c r="I11" s="22">
        <v>2</v>
      </c>
      <c r="J11" s="22">
        <v>2</v>
      </c>
      <c r="K11" s="22">
        <v>1</v>
      </c>
      <c r="L11" s="13">
        <v>2</v>
      </c>
      <c r="M11" s="23">
        <v>2</v>
      </c>
      <c r="N11" s="24">
        <f t="shared" si="0"/>
        <v>15</v>
      </c>
      <c r="O11" s="49">
        <v>9</v>
      </c>
      <c r="P11" s="33">
        <f t="shared" si="1"/>
        <v>1.6666666666666667</v>
      </c>
    </row>
    <row r="12" spans="1:16" ht="30" customHeight="1" x14ac:dyDescent="0.2">
      <c r="A12" s="3" t="s">
        <v>37</v>
      </c>
      <c r="B12" s="16">
        <v>0</v>
      </c>
      <c r="C12" s="54">
        <v>0</v>
      </c>
      <c r="D12" s="54">
        <v>0</v>
      </c>
      <c r="E12" s="17">
        <v>0</v>
      </c>
      <c r="F12" s="17">
        <v>0</v>
      </c>
      <c r="G12" s="17">
        <v>2</v>
      </c>
      <c r="H12" s="17">
        <v>0</v>
      </c>
      <c r="I12" s="17">
        <v>1</v>
      </c>
      <c r="J12" s="17">
        <v>2</v>
      </c>
      <c r="K12" s="17">
        <v>3</v>
      </c>
      <c r="L12" s="13">
        <v>0</v>
      </c>
      <c r="M12" s="18">
        <v>1</v>
      </c>
      <c r="N12" s="20">
        <f t="shared" si="0"/>
        <v>9</v>
      </c>
      <c r="O12" s="19">
        <v>6</v>
      </c>
      <c r="P12" s="33">
        <f t="shared" si="1"/>
        <v>1.5</v>
      </c>
    </row>
    <row r="13" spans="1:16" ht="30" customHeight="1" x14ac:dyDescent="0.2">
      <c r="A13" s="3" t="s">
        <v>53</v>
      </c>
      <c r="B13" s="16">
        <v>0</v>
      </c>
      <c r="C13" s="54">
        <v>0</v>
      </c>
      <c r="D13" s="54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3">
        <v>0</v>
      </c>
      <c r="M13" s="18">
        <v>0</v>
      </c>
      <c r="N13" s="20">
        <f t="shared" si="0"/>
        <v>0</v>
      </c>
      <c r="O13" s="19">
        <v>0</v>
      </c>
      <c r="P13" s="33">
        <f t="shared" si="1"/>
        <v>0</v>
      </c>
    </row>
    <row r="14" spans="1:16" ht="30" customHeight="1" x14ac:dyDescent="0.2">
      <c r="A14" s="3" t="s">
        <v>8</v>
      </c>
      <c r="B14" s="16">
        <v>0</v>
      </c>
      <c r="C14" s="54">
        <v>0</v>
      </c>
      <c r="D14" s="54">
        <v>0</v>
      </c>
      <c r="E14" s="17">
        <v>3</v>
      </c>
      <c r="F14" s="17">
        <v>1</v>
      </c>
      <c r="G14" s="17">
        <v>1</v>
      </c>
      <c r="H14" s="17">
        <v>4</v>
      </c>
      <c r="I14" s="17">
        <v>2</v>
      </c>
      <c r="J14" s="17">
        <v>3</v>
      </c>
      <c r="K14" s="17">
        <v>1</v>
      </c>
      <c r="L14" s="13">
        <v>0</v>
      </c>
      <c r="M14" s="18">
        <v>1</v>
      </c>
      <c r="N14" s="20">
        <f t="shared" si="0"/>
        <v>16</v>
      </c>
      <c r="O14" s="19">
        <v>8</v>
      </c>
      <c r="P14" s="33">
        <f t="shared" si="1"/>
        <v>2</v>
      </c>
    </row>
    <row r="15" spans="1:16" ht="30" customHeight="1" x14ac:dyDescent="0.2">
      <c r="A15" s="3" t="s">
        <v>38</v>
      </c>
      <c r="B15" s="16">
        <v>0</v>
      </c>
      <c r="C15" s="56">
        <v>0</v>
      </c>
      <c r="D15" s="56">
        <v>0</v>
      </c>
      <c r="E15" s="13">
        <v>2</v>
      </c>
      <c r="F15" s="13">
        <v>1</v>
      </c>
      <c r="G15" s="13">
        <v>1</v>
      </c>
      <c r="H15" s="13">
        <v>2</v>
      </c>
      <c r="I15" s="13">
        <v>1</v>
      </c>
      <c r="J15" s="13">
        <v>2</v>
      </c>
      <c r="K15" s="13">
        <v>0</v>
      </c>
      <c r="L15" s="13">
        <v>0</v>
      </c>
      <c r="M15" s="25">
        <v>0</v>
      </c>
      <c r="N15" s="21">
        <f t="shared" si="0"/>
        <v>9</v>
      </c>
      <c r="O15" s="48">
        <v>7</v>
      </c>
      <c r="P15" s="33">
        <f t="shared" si="1"/>
        <v>1.2857142857142858</v>
      </c>
    </row>
    <row r="16" spans="1:16" ht="30" customHeight="1" x14ac:dyDescent="0.2">
      <c r="A16" s="3" t="s">
        <v>39</v>
      </c>
      <c r="B16" s="16">
        <v>0</v>
      </c>
      <c r="C16" s="54">
        <v>0</v>
      </c>
      <c r="D16" s="17">
        <v>1</v>
      </c>
      <c r="E16" s="17">
        <v>3</v>
      </c>
      <c r="F16" s="17">
        <v>2</v>
      </c>
      <c r="G16" s="17">
        <v>1</v>
      </c>
      <c r="H16" s="17">
        <v>1</v>
      </c>
      <c r="I16" s="17">
        <v>3</v>
      </c>
      <c r="J16" s="17">
        <v>0</v>
      </c>
      <c r="K16" s="17">
        <v>0</v>
      </c>
      <c r="L16" s="13">
        <v>1</v>
      </c>
      <c r="M16" s="18">
        <v>0</v>
      </c>
      <c r="N16" s="20">
        <f t="shared" si="0"/>
        <v>12</v>
      </c>
      <c r="O16" s="19">
        <v>7</v>
      </c>
      <c r="P16" s="33">
        <f t="shared" si="1"/>
        <v>1.7142857142857142</v>
      </c>
    </row>
    <row r="17" spans="1:16" ht="30" customHeight="1" x14ac:dyDescent="0.2">
      <c r="A17" s="3" t="s">
        <v>54</v>
      </c>
      <c r="B17" s="16">
        <v>0</v>
      </c>
      <c r="C17" s="54">
        <v>0</v>
      </c>
      <c r="D17" s="17">
        <v>0</v>
      </c>
      <c r="E17" s="17">
        <v>0</v>
      </c>
      <c r="F17" s="17">
        <v>2</v>
      </c>
      <c r="G17" s="17">
        <v>2</v>
      </c>
      <c r="H17" s="17">
        <v>0</v>
      </c>
      <c r="I17" s="17">
        <v>0</v>
      </c>
      <c r="J17" s="17">
        <v>2</v>
      </c>
      <c r="K17" s="17">
        <v>0</v>
      </c>
      <c r="L17" s="13">
        <v>0</v>
      </c>
      <c r="M17" s="18">
        <v>1</v>
      </c>
      <c r="N17" s="20">
        <f t="shared" si="0"/>
        <v>7</v>
      </c>
      <c r="O17" s="19">
        <v>4</v>
      </c>
      <c r="P17" s="33">
        <f t="shared" si="1"/>
        <v>1.75</v>
      </c>
    </row>
    <row r="18" spans="1:16" ht="30" customHeight="1" x14ac:dyDescent="0.2">
      <c r="A18" s="3" t="s">
        <v>55</v>
      </c>
      <c r="B18" s="16">
        <v>0</v>
      </c>
      <c r="C18" s="54">
        <v>0</v>
      </c>
      <c r="D18" s="17">
        <v>0</v>
      </c>
      <c r="E18" s="17">
        <v>2</v>
      </c>
      <c r="F18" s="17">
        <v>2</v>
      </c>
      <c r="G18" s="17">
        <v>0</v>
      </c>
      <c r="H18" s="17">
        <v>2</v>
      </c>
      <c r="I18" s="17">
        <v>0</v>
      </c>
      <c r="J18" s="17">
        <v>2</v>
      </c>
      <c r="K18" s="17">
        <v>2</v>
      </c>
      <c r="L18" s="13">
        <v>0</v>
      </c>
      <c r="M18" s="18">
        <v>3</v>
      </c>
      <c r="N18" s="20">
        <f t="shared" si="0"/>
        <v>13</v>
      </c>
      <c r="O18" s="19">
        <v>7</v>
      </c>
      <c r="P18" s="33">
        <f t="shared" si="1"/>
        <v>1.8571428571428572</v>
      </c>
    </row>
    <row r="19" spans="1:16" ht="30" customHeight="1" x14ac:dyDescent="0.2">
      <c r="A19" s="39" t="s">
        <v>41</v>
      </c>
      <c r="B19" s="16">
        <v>0</v>
      </c>
      <c r="C19" s="54">
        <v>0</v>
      </c>
      <c r="D19" s="17">
        <v>0</v>
      </c>
      <c r="E19" s="17">
        <v>1</v>
      </c>
      <c r="F19" s="17">
        <v>2</v>
      </c>
      <c r="G19" s="17">
        <v>1</v>
      </c>
      <c r="H19" s="17">
        <v>0</v>
      </c>
      <c r="I19" s="17">
        <v>0</v>
      </c>
      <c r="J19" s="17">
        <v>0</v>
      </c>
      <c r="K19" s="17">
        <v>0</v>
      </c>
      <c r="L19" s="13">
        <v>0</v>
      </c>
      <c r="M19" s="18">
        <v>0</v>
      </c>
      <c r="N19" s="20">
        <f t="shared" si="0"/>
        <v>4</v>
      </c>
      <c r="O19" s="19">
        <v>5</v>
      </c>
      <c r="P19" s="33">
        <f t="shared" si="1"/>
        <v>0.8</v>
      </c>
    </row>
    <row r="20" spans="1:16" ht="30" customHeight="1" x14ac:dyDescent="0.2">
      <c r="A20" s="3" t="s">
        <v>42</v>
      </c>
      <c r="B20" s="16">
        <v>0</v>
      </c>
      <c r="C20" s="54">
        <v>0</v>
      </c>
      <c r="D20" s="17">
        <v>4</v>
      </c>
      <c r="E20" s="17">
        <v>0</v>
      </c>
      <c r="F20" s="17">
        <v>2</v>
      </c>
      <c r="G20" s="17">
        <v>1</v>
      </c>
      <c r="H20" s="17">
        <v>0</v>
      </c>
      <c r="I20" s="17">
        <v>0</v>
      </c>
      <c r="J20" s="17">
        <v>1</v>
      </c>
      <c r="K20" s="17">
        <v>0</v>
      </c>
      <c r="L20" s="13">
        <v>4</v>
      </c>
      <c r="M20" s="18">
        <v>1</v>
      </c>
      <c r="N20" s="20">
        <f t="shared" si="0"/>
        <v>13</v>
      </c>
      <c r="O20" s="19">
        <v>6</v>
      </c>
      <c r="P20" s="35">
        <f t="shared" si="1"/>
        <v>2.1666666666666665</v>
      </c>
    </row>
    <row r="21" spans="1:16" ht="30" customHeight="1" x14ac:dyDescent="0.2">
      <c r="A21" s="3" t="s">
        <v>43</v>
      </c>
      <c r="B21" s="16">
        <v>0</v>
      </c>
      <c r="C21" s="54">
        <v>0</v>
      </c>
      <c r="D21" s="17">
        <v>1</v>
      </c>
      <c r="E21" s="17">
        <v>1</v>
      </c>
      <c r="F21" s="17">
        <v>1</v>
      </c>
      <c r="G21" s="17">
        <v>0</v>
      </c>
      <c r="H21" s="17">
        <v>3</v>
      </c>
      <c r="I21" s="17">
        <v>1</v>
      </c>
      <c r="J21" s="17">
        <v>2</v>
      </c>
      <c r="K21" s="17">
        <v>0</v>
      </c>
      <c r="L21" s="13">
        <v>1</v>
      </c>
      <c r="M21" s="18">
        <v>0</v>
      </c>
      <c r="N21" s="20">
        <f t="shared" si="0"/>
        <v>10</v>
      </c>
      <c r="O21" s="19">
        <v>6</v>
      </c>
      <c r="P21" s="35">
        <f t="shared" si="1"/>
        <v>1.6666666666666667</v>
      </c>
    </row>
    <row r="22" spans="1:16" ht="30" customHeight="1" x14ac:dyDescent="0.2">
      <c r="A22" s="3" t="s">
        <v>49</v>
      </c>
      <c r="B22" s="16">
        <v>0</v>
      </c>
      <c r="C22" s="54">
        <v>0</v>
      </c>
      <c r="D22" s="17">
        <v>0</v>
      </c>
      <c r="E22" s="17">
        <v>1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3">
        <v>0</v>
      </c>
      <c r="M22" s="18">
        <v>0</v>
      </c>
      <c r="N22" s="20">
        <f t="shared" ref="N22" si="2">SUM(B22:M22)</f>
        <v>1</v>
      </c>
      <c r="O22" s="19">
        <v>1</v>
      </c>
      <c r="P22" s="35">
        <f t="shared" ref="P22" si="3">IFERROR(N22/O22,0)</f>
        <v>1</v>
      </c>
    </row>
    <row r="23" spans="1:16" ht="30" customHeight="1" x14ac:dyDescent="0.2">
      <c r="A23" s="3" t="s">
        <v>56</v>
      </c>
      <c r="B23" s="16">
        <v>0</v>
      </c>
      <c r="C23" s="54">
        <v>0</v>
      </c>
      <c r="D23" s="17">
        <v>0</v>
      </c>
      <c r="E23" s="17">
        <v>1</v>
      </c>
      <c r="F23" s="17">
        <v>0</v>
      </c>
      <c r="G23" s="17">
        <v>0</v>
      </c>
      <c r="H23" s="17">
        <v>0</v>
      </c>
      <c r="I23" s="17">
        <v>2</v>
      </c>
      <c r="J23" s="17">
        <v>0</v>
      </c>
      <c r="K23" s="17">
        <v>2</v>
      </c>
      <c r="L23" s="13">
        <v>0</v>
      </c>
      <c r="M23" s="18">
        <v>2</v>
      </c>
      <c r="N23" s="20">
        <f t="shared" ref="N23:N27" si="4">SUM(B23:M23)</f>
        <v>7</v>
      </c>
      <c r="O23" s="19">
        <v>4</v>
      </c>
      <c r="P23" s="35">
        <f t="shared" ref="P23:P27" si="5">IFERROR(N23/O23,0)</f>
        <v>1.75</v>
      </c>
    </row>
    <row r="24" spans="1:16" ht="30" customHeight="1" x14ac:dyDescent="0.2">
      <c r="A24" s="3" t="s">
        <v>57</v>
      </c>
      <c r="B24" s="16">
        <v>0</v>
      </c>
      <c r="C24" s="54">
        <v>0</v>
      </c>
      <c r="D24" s="17">
        <v>0</v>
      </c>
      <c r="E24" s="17">
        <v>2</v>
      </c>
      <c r="F24" s="17">
        <v>0</v>
      </c>
      <c r="G24" s="17">
        <v>1</v>
      </c>
      <c r="H24" s="17">
        <v>0</v>
      </c>
      <c r="I24" s="17">
        <v>3</v>
      </c>
      <c r="J24" s="17">
        <v>1</v>
      </c>
      <c r="K24" s="17">
        <v>0</v>
      </c>
      <c r="L24" s="13">
        <v>0</v>
      </c>
      <c r="M24" s="18">
        <v>0</v>
      </c>
      <c r="N24" s="20">
        <f t="shared" si="4"/>
        <v>7</v>
      </c>
      <c r="O24" s="19">
        <v>4</v>
      </c>
      <c r="P24" s="35">
        <f t="shared" si="5"/>
        <v>1.75</v>
      </c>
    </row>
    <row r="25" spans="1:16" ht="30" customHeight="1" x14ac:dyDescent="0.2">
      <c r="A25" s="3" t="s">
        <v>58</v>
      </c>
      <c r="B25" s="16">
        <v>0</v>
      </c>
      <c r="C25" s="54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3">
        <v>0</v>
      </c>
      <c r="M25" s="18">
        <v>0</v>
      </c>
      <c r="N25" s="20">
        <f t="shared" si="4"/>
        <v>0</v>
      </c>
      <c r="O25" s="19">
        <v>0</v>
      </c>
      <c r="P25" s="35">
        <f t="shared" si="5"/>
        <v>0</v>
      </c>
    </row>
    <row r="26" spans="1:16" ht="30" customHeight="1" x14ac:dyDescent="0.2">
      <c r="A26" s="3" t="s">
        <v>59</v>
      </c>
      <c r="B26" s="16">
        <v>0</v>
      </c>
      <c r="C26" s="54">
        <v>0</v>
      </c>
      <c r="D26" s="17">
        <v>0</v>
      </c>
      <c r="E26" s="17">
        <v>0</v>
      </c>
      <c r="F26" s="17">
        <v>0</v>
      </c>
      <c r="G26" s="17">
        <v>1</v>
      </c>
      <c r="H26" s="17">
        <v>0</v>
      </c>
      <c r="I26" s="17">
        <v>0</v>
      </c>
      <c r="J26" s="17">
        <v>0</v>
      </c>
      <c r="K26" s="17">
        <v>0</v>
      </c>
      <c r="L26" s="13">
        <v>0</v>
      </c>
      <c r="M26" s="18">
        <v>0</v>
      </c>
      <c r="N26" s="20">
        <f t="shared" si="4"/>
        <v>1</v>
      </c>
      <c r="O26" s="19">
        <v>1</v>
      </c>
      <c r="P26" s="35">
        <f t="shared" si="5"/>
        <v>1</v>
      </c>
    </row>
    <row r="27" spans="1:16" ht="30" customHeight="1" x14ac:dyDescent="0.2">
      <c r="A27" s="3" t="s">
        <v>60</v>
      </c>
      <c r="B27" s="16">
        <v>0</v>
      </c>
      <c r="C27" s="54">
        <v>0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3">
        <v>0</v>
      </c>
      <c r="M27" s="18">
        <v>0</v>
      </c>
      <c r="N27" s="20">
        <f t="shared" si="4"/>
        <v>0</v>
      </c>
      <c r="O27" s="19">
        <v>0</v>
      </c>
      <c r="P27" s="35">
        <f t="shared" si="5"/>
        <v>0</v>
      </c>
    </row>
    <row r="28" spans="1:16" ht="30" customHeight="1" thickBot="1" x14ac:dyDescent="0.25">
      <c r="A28" s="61" t="s">
        <v>51</v>
      </c>
      <c r="B28" s="16">
        <v>0</v>
      </c>
      <c r="C28" s="54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8">
        <v>0</v>
      </c>
      <c r="N28" s="20">
        <f t="shared" si="0"/>
        <v>0</v>
      </c>
      <c r="O28" s="19">
        <v>0</v>
      </c>
      <c r="P28" s="33">
        <f t="shared" si="1"/>
        <v>0</v>
      </c>
    </row>
    <row r="29" spans="1:16" ht="30" customHeight="1" thickTop="1" thickBot="1" x14ac:dyDescent="0.25">
      <c r="A29" s="47" t="s">
        <v>23</v>
      </c>
      <c r="B29" s="26">
        <f t="shared" ref="B29:M29" si="6">SUM(B5:B28)</f>
        <v>0</v>
      </c>
      <c r="C29" s="50">
        <f t="shared" si="6"/>
        <v>0</v>
      </c>
      <c r="D29" s="27">
        <f t="shared" si="6"/>
        <v>12</v>
      </c>
      <c r="E29" s="27">
        <f t="shared" si="6"/>
        <v>23</v>
      </c>
      <c r="F29" s="27">
        <f t="shared" si="6"/>
        <v>27</v>
      </c>
      <c r="G29" s="27">
        <f t="shared" si="6"/>
        <v>24</v>
      </c>
      <c r="H29" s="27">
        <f t="shared" si="6"/>
        <v>36</v>
      </c>
      <c r="I29" s="27">
        <f t="shared" si="6"/>
        <v>32</v>
      </c>
      <c r="J29" s="27">
        <f t="shared" si="6"/>
        <v>29</v>
      </c>
      <c r="K29" s="27">
        <f t="shared" si="6"/>
        <v>16</v>
      </c>
      <c r="L29" s="27">
        <f t="shared" si="6"/>
        <v>12</v>
      </c>
      <c r="M29" s="28">
        <f t="shared" si="6"/>
        <v>19</v>
      </c>
      <c r="N29" s="29">
        <f t="shared" si="0"/>
        <v>230</v>
      </c>
      <c r="O29" s="50">
        <f>SUM(O5:O28)</f>
        <v>117</v>
      </c>
      <c r="P29" s="44">
        <f t="shared" ref="P29" si="7">SUM(N29/O29)</f>
        <v>1.9658119658119657</v>
      </c>
    </row>
    <row r="30" spans="1:16" ht="30" customHeight="1" x14ac:dyDescent="0.2">
      <c r="A30" s="4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1"/>
    </row>
    <row r="31" spans="1:16" ht="30" customHeight="1" x14ac:dyDescent="0.2"/>
    <row r="32" spans="1:16" ht="30" customHeight="1" x14ac:dyDescent="0.2"/>
    <row r="33" ht="30" customHeight="1" x14ac:dyDescent="0.2"/>
    <row r="34" ht="30" customHeight="1" x14ac:dyDescent="0.2"/>
    <row r="35" ht="35.1" customHeight="1" x14ac:dyDescent="0.2"/>
    <row r="36" ht="35.1" customHeight="1" x14ac:dyDescent="0.2"/>
    <row r="37" ht="35.1" customHeight="1" x14ac:dyDescent="0.2"/>
    <row r="38" ht="35.1" customHeight="1" x14ac:dyDescent="0.2"/>
    <row r="39" ht="35.1" customHeight="1" x14ac:dyDescent="0.2"/>
    <row r="40" ht="35.1" customHeight="1" x14ac:dyDescent="0.2"/>
    <row r="41" ht="35.1" customHeight="1" x14ac:dyDescent="0.2"/>
    <row r="42" ht="35.1" customHeight="1" x14ac:dyDescent="0.2"/>
    <row r="43" ht="35.1" customHeight="1" x14ac:dyDescent="0.2"/>
    <row r="44" ht="35.1" customHeight="1" x14ac:dyDescent="0.2"/>
  </sheetData>
  <mergeCells count="17">
    <mergeCell ref="O3:O4"/>
    <mergeCell ref="P3:P4"/>
    <mergeCell ref="B3:B4"/>
    <mergeCell ref="C3:C4"/>
    <mergeCell ref="D3:D4"/>
    <mergeCell ref="E3:E4"/>
    <mergeCell ref="F3:F4"/>
    <mergeCell ref="G3:G4"/>
    <mergeCell ref="H3:H4"/>
    <mergeCell ref="I3:I4"/>
    <mergeCell ref="A1:H1"/>
    <mergeCell ref="A3:A4"/>
    <mergeCell ref="N3:N4"/>
    <mergeCell ref="J3:J4"/>
    <mergeCell ref="K3:K4"/>
    <mergeCell ref="L3:L4"/>
    <mergeCell ref="M3:M4"/>
  </mergeCells>
  <phoneticPr fontId="1"/>
  <printOptions horizontalCentered="1" verticalCentered="1"/>
  <pageMargins left="0.71" right="0.48" top="0.19685039370078741" bottom="0.19685039370078741" header="0" footer="0"/>
  <pageSetup paperSize="9" scale="96" orientation="portrait" r:id="rId1"/>
  <headerFooter alignWithMargins="0">
    <oddFooter xml:space="preserve">&amp;C&amp;10 </oddFooter>
  </headerFooter>
  <ignoredErrors>
    <ignoredError sqref="N2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3"/>
  <sheetViews>
    <sheetView zoomScaleNormal="100" zoomScaleSheetLayoutView="100" workbookViewId="0">
      <pane ySplit="6" topLeftCell="A7" activePane="bottomLeft" state="frozen"/>
      <selection pane="bottomLeft" activeCell="A7" sqref="A7:XFD7"/>
    </sheetView>
  </sheetViews>
  <sheetFormatPr defaultRowHeight="13.2" x14ac:dyDescent="0.2"/>
  <cols>
    <col min="1" max="1" width="12.6640625" customWidth="1"/>
    <col min="2" max="2" width="5.33203125" customWidth="1"/>
    <col min="3" max="4" width="5.21875" customWidth="1"/>
    <col min="5" max="5" width="5.109375" customWidth="1"/>
    <col min="6" max="6" width="5.33203125" customWidth="1"/>
    <col min="7" max="7" width="5.21875" customWidth="1"/>
    <col min="8" max="8" width="5.109375" customWidth="1"/>
    <col min="9" max="9" width="5.21875" customWidth="1"/>
    <col min="10" max="10" width="5.44140625" customWidth="1"/>
    <col min="11" max="11" width="5.6640625" customWidth="1"/>
    <col min="12" max="12" width="4.88671875" customWidth="1"/>
    <col min="13" max="13" width="5" customWidth="1"/>
    <col min="14" max="16" width="6" customWidth="1"/>
  </cols>
  <sheetData>
    <row r="1" spans="1:17" ht="21" customHeight="1" x14ac:dyDescent="0.2">
      <c r="A1" s="69" t="s">
        <v>28</v>
      </c>
      <c r="B1" s="69"/>
      <c r="C1" s="69"/>
      <c r="D1" s="69"/>
      <c r="E1" s="69"/>
      <c r="F1" s="69"/>
      <c r="G1" s="69"/>
      <c r="H1" s="69"/>
    </row>
    <row r="2" spans="1:17" ht="13.5" customHeight="1" x14ac:dyDescent="0.2">
      <c r="A2" s="2"/>
      <c r="B2" s="2"/>
      <c r="C2" s="2"/>
      <c r="D2" s="2"/>
      <c r="E2" s="2"/>
      <c r="F2" s="2"/>
      <c r="G2" s="2"/>
      <c r="H2" s="2"/>
    </row>
    <row r="3" spans="1:17" ht="13.5" customHeight="1" x14ac:dyDescent="0.2">
      <c r="A3" s="2"/>
      <c r="B3" s="2"/>
      <c r="C3" s="2"/>
      <c r="D3" s="2"/>
      <c r="E3" s="2"/>
      <c r="F3" s="2"/>
      <c r="G3" s="2"/>
      <c r="H3" s="2"/>
    </row>
    <row r="4" spans="1:17" ht="13.5" customHeight="1" thickBot="1" x14ac:dyDescent="0.25">
      <c r="L4" s="6"/>
      <c r="M4" s="6"/>
      <c r="N4" s="6"/>
    </row>
    <row r="5" spans="1:17" ht="20.100000000000001" customHeight="1" x14ac:dyDescent="0.2">
      <c r="A5" s="70" t="s">
        <v>26</v>
      </c>
      <c r="B5" s="95" t="s">
        <v>11</v>
      </c>
      <c r="C5" s="74" t="s">
        <v>12</v>
      </c>
      <c r="D5" s="93" t="s">
        <v>13</v>
      </c>
      <c r="E5" s="74" t="s">
        <v>14</v>
      </c>
      <c r="F5" s="74" t="s">
        <v>15</v>
      </c>
      <c r="G5" s="74" t="s">
        <v>16</v>
      </c>
      <c r="H5" s="74" t="s">
        <v>17</v>
      </c>
      <c r="I5" s="74" t="s">
        <v>18</v>
      </c>
      <c r="J5" s="74" t="s">
        <v>19</v>
      </c>
      <c r="K5" s="74" t="s">
        <v>20</v>
      </c>
      <c r="L5" s="74" t="s">
        <v>21</v>
      </c>
      <c r="M5" s="76" t="s">
        <v>22</v>
      </c>
      <c r="N5" s="72" t="s">
        <v>5</v>
      </c>
      <c r="O5" s="97" t="s">
        <v>27</v>
      </c>
      <c r="P5" s="99" t="s">
        <v>10</v>
      </c>
    </row>
    <row r="6" spans="1:17" ht="20.100000000000001" customHeight="1" thickBot="1" x14ac:dyDescent="0.25">
      <c r="A6" s="71"/>
      <c r="B6" s="96"/>
      <c r="C6" s="75"/>
      <c r="D6" s="94"/>
      <c r="E6" s="75"/>
      <c r="F6" s="75"/>
      <c r="G6" s="75"/>
      <c r="H6" s="75"/>
      <c r="I6" s="75"/>
      <c r="J6" s="75"/>
      <c r="K6" s="75"/>
      <c r="L6" s="75"/>
      <c r="M6" s="77"/>
      <c r="N6" s="73"/>
      <c r="O6" s="98"/>
      <c r="P6" s="100"/>
    </row>
    <row r="7" spans="1:17" ht="50.1" customHeight="1" x14ac:dyDescent="0.2">
      <c r="A7" s="3" t="s">
        <v>0</v>
      </c>
      <c r="B7" s="12">
        <v>0</v>
      </c>
      <c r="C7" s="13">
        <v>0</v>
      </c>
      <c r="D7" s="13">
        <v>7</v>
      </c>
      <c r="E7" s="13">
        <v>5</v>
      </c>
      <c r="F7" s="13">
        <v>6</v>
      </c>
      <c r="G7" s="13">
        <v>4</v>
      </c>
      <c r="H7" s="13">
        <v>3</v>
      </c>
      <c r="I7" s="13">
        <v>2</v>
      </c>
      <c r="J7" s="13">
        <v>4</v>
      </c>
      <c r="K7" s="13">
        <v>5</v>
      </c>
      <c r="L7" s="13">
        <v>4</v>
      </c>
      <c r="M7" s="58">
        <v>3</v>
      </c>
      <c r="N7" s="15">
        <f t="shared" ref="N7:N11" si="0">SUM(B7:M7)</f>
        <v>43</v>
      </c>
      <c r="O7" s="12">
        <v>21</v>
      </c>
      <c r="P7" s="30">
        <f t="shared" ref="P7:P12" si="1">IFERROR(N7/O7,0)</f>
        <v>2.0476190476190474</v>
      </c>
    </row>
    <row r="8" spans="1:17" ht="50.1" customHeight="1" x14ac:dyDescent="0.2">
      <c r="A8" s="3" t="s">
        <v>1</v>
      </c>
      <c r="B8" s="16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1</v>
      </c>
      <c r="I8" s="17">
        <v>0</v>
      </c>
      <c r="J8" s="17">
        <v>1</v>
      </c>
      <c r="K8" s="17">
        <v>1</v>
      </c>
      <c r="L8" s="17">
        <v>0</v>
      </c>
      <c r="M8" s="18">
        <v>0</v>
      </c>
      <c r="N8" s="20">
        <f t="shared" si="0"/>
        <v>3</v>
      </c>
      <c r="O8" s="16">
        <v>3</v>
      </c>
      <c r="P8" s="36">
        <f t="shared" si="1"/>
        <v>1</v>
      </c>
    </row>
    <row r="9" spans="1:17" ht="50.1" customHeight="1" x14ac:dyDescent="0.2">
      <c r="A9" s="3" t="s">
        <v>2</v>
      </c>
      <c r="B9" s="16">
        <v>0</v>
      </c>
      <c r="C9" s="17">
        <v>0</v>
      </c>
      <c r="D9" s="17">
        <v>0</v>
      </c>
      <c r="E9" s="17">
        <v>0</v>
      </c>
      <c r="F9" s="17">
        <v>0</v>
      </c>
      <c r="G9" s="17">
        <v>1</v>
      </c>
      <c r="H9" s="17">
        <v>0</v>
      </c>
      <c r="I9" s="17">
        <v>2</v>
      </c>
      <c r="J9" s="17">
        <v>1</v>
      </c>
      <c r="K9" s="17">
        <v>1</v>
      </c>
      <c r="L9" s="17">
        <v>0</v>
      </c>
      <c r="M9" s="18">
        <v>0</v>
      </c>
      <c r="N9" s="20">
        <f t="shared" si="0"/>
        <v>5</v>
      </c>
      <c r="O9" s="16">
        <v>5</v>
      </c>
      <c r="P9" s="37">
        <f t="shared" si="1"/>
        <v>1</v>
      </c>
    </row>
    <row r="10" spans="1:17" ht="50.1" customHeight="1" x14ac:dyDescent="0.2">
      <c r="A10" s="39" t="s">
        <v>3</v>
      </c>
      <c r="B10" s="16">
        <v>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1</v>
      </c>
      <c r="I10" s="17">
        <v>3</v>
      </c>
      <c r="J10" s="17">
        <v>0</v>
      </c>
      <c r="K10" s="17">
        <v>1</v>
      </c>
      <c r="L10" s="17">
        <v>0</v>
      </c>
      <c r="M10" s="18">
        <v>0</v>
      </c>
      <c r="N10" s="20">
        <f t="shared" si="0"/>
        <v>5</v>
      </c>
      <c r="O10" s="16">
        <v>3</v>
      </c>
      <c r="P10" s="37">
        <f t="shared" si="1"/>
        <v>1.6666666666666667</v>
      </c>
    </row>
    <row r="11" spans="1:17" ht="50.1" customHeight="1" x14ac:dyDescent="0.2">
      <c r="A11" s="3" t="s">
        <v>46</v>
      </c>
      <c r="B11" s="16">
        <v>0</v>
      </c>
      <c r="C11" s="17">
        <v>0</v>
      </c>
      <c r="D11" s="17">
        <v>0</v>
      </c>
      <c r="E11" s="17">
        <v>2</v>
      </c>
      <c r="F11" s="17">
        <v>0</v>
      </c>
      <c r="G11" s="17">
        <v>1</v>
      </c>
      <c r="H11" s="17">
        <v>2</v>
      </c>
      <c r="I11" s="17">
        <v>2</v>
      </c>
      <c r="J11" s="17">
        <v>0</v>
      </c>
      <c r="K11" s="17">
        <v>1</v>
      </c>
      <c r="L11" s="17">
        <v>3</v>
      </c>
      <c r="M11" s="18">
        <v>0</v>
      </c>
      <c r="N11" s="20">
        <f t="shared" si="0"/>
        <v>11</v>
      </c>
      <c r="O11" s="16">
        <v>6</v>
      </c>
      <c r="P11" s="37">
        <f t="shared" si="1"/>
        <v>1.8333333333333333</v>
      </c>
      <c r="Q11" s="7"/>
    </row>
    <row r="12" spans="1:17" ht="50.1" customHeight="1" thickBot="1" x14ac:dyDescent="0.25">
      <c r="A12" s="3" t="s">
        <v>4</v>
      </c>
      <c r="B12" s="16">
        <v>0</v>
      </c>
      <c r="C12" s="17">
        <v>0</v>
      </c>
      <c r="D12" s="17">
        <v>0</v>
      </c>
      <c r="E12" s="17">
        <v>2</v>
      </c>
      <c r="F12" s="17">
        <v>3</v>
      </c>
      <c r="G12" s="17">
        <v>1</v>
      </c>
      <c r="H12" s="17">
        <v>0</v>
      </c>
      <c r="I12" s="17">
        <v>2</v>
      </c>
      <c r="J12" s="17">
        <v>4</v>
      </c>
      <c r="K12" s="17">
        <v>0</v>
      </c>
      <c r="L12" s="17">
        <v>1</v>
      </c>
      <c r="M12" s="18">
        <v>2</v>
      </c>
      <c r="N12" s="20">
        <f t="shared" ref="N12" si="2">SUM(B12:M12)</f>
        <v>15</v>
      </c>
      <c r="O12" s="16">
        <v>10</v>
      </c>
      <c r="P12" s="37">
        <f t="shared" si="1"/>
        <v>1.5</v>
      </c>
    </row>
    <row r="13" spans="1:17" ht="50.1" customHeight="1" thickTop="1" thickBot="1" x14ac:dyDescent="0.25">
      <c r="A13" s="59" t="s">
        <v>25</v>
      </c>
      <c r="B13" s="26">
        <f t="shared" ref="B13:M13" si="3">SUM(B7:B12)</f>
        <v>0</v>
      </c>
      <c r="C13" s="27">
        <f t="shared" si="3"/>
        <v>0</v>
      </c>
      <c r="D13" s="27">
        <f t="shared" si="3"/>
        <v>7</v>
      </c>
      <c r="E13" s="27">
        <f t="shared" si="3"/>
        <v>9</v>
      </c>
      <c r="F13" s="27">
        <f t="shared" si="3"/>
        <v>9</v>
      </c>
      <c r="G13" s="27">
        <f t="shared" si="3"/>
        <v>7</v>
      </c>
      <c r="H13" s="27">
        <f t="shared" si="3"/>
        <v>7</v>
      </c>
      <c r="I13" s="27">
        <f t="shared" si="3"/>
        <v>11</v>
      </c>
      <c r="J13" s="27">
        <f t="shared" si="3"/>
        <v>10</v>
      </c>
      <c r="K13" s="27">
        <f t="shared" si="3"/>
        <v>9</v>
      </c>
      <c r="L13" s="27">
        <f t="shared" si="3"/>
        <v>8</v>
      </c>
      <c r="M13" s="28">
        <f t="shared" si="3"/>
        <v>5</v>
      </c>
      <c r="N13" s="29">
        <f>SUM(B13:M13)</f>
        <v>82</v>
      </c>
      <c r="O13" s="26">
        <f>SUM(O7:O12)</f>
        <v>48</v>
      </c>
      <c r="P13" s="38">
        <f t="shared" ref="P13" si="4">SUM(N13/O13)</f>
        <v>1.7083333333333333</v>
      </c>
    </row>
    <row r="14" spans="1:17" ht="35.1" customHeight="1" x14ac:dyDescent="0.2">
      <c r="A14" s="4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42"/>
      <c r="O14" s="40"/>
      <c r="P14" s="11"/>
    </row>
    <row r="15" spans="1:17" ht="35.1" customHeight="1" x14ac:dyDescent="0.2">
      <c r="A15" s="4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7" ht="35.1" customHeight="1" x14ac:dyDescent="0.2">
      <c r="D16" s="40"/>
    </row>
    <row r="17" spans="4:4" ht="35.1" customHeight="1" x14ac:dyDescent="0.2">
      <c r="D17" s="40"/>
    </row>
    <row r="18" spans="4:4" ht="35.1" customHeight="1" x14ac:dyDescent="0.2"/>
    <row r="19" spans="4:4" ht="35.1" customHeight="1" x14ac:dyDescent="0.2"/>
    <row r="20" spans="4:4" ht="35.1" customHeight="1" x14ac:dyDescent="0.2"/>
    <row r="21" spans="4:4" ht="35.1" customHeight="1" x14ac:dyDescent="0.2"/>
    <row r="22" spans="4:4" ht="35.1" customHeight="1" x14ac:dyDescent="0.2"/>
    <row r="23" spans="4:4" ht="35.1" customHeight="1" x14ac:dyDescent="0.2"/>
  </sheetData>
  <mergeCells count="17">
    <mergeCell ref="O5:O6"/>
    <mergeCell ref="P5:P6"/>
    <mergeCell ref="I5:I6"/>
    <mergeCell ref="J5:J6"/>
    <mergeCell ref="K5:K6"/>
    <mergeCell ref="L5:L6"/>
    <mergeCell ref="M5:M6"/>
    <mergeCell ref="N5:N6"/>
    <mergeCell ref="A1:H1"/>
    <mergeCell ref="A5:A6"/>
    <mergeCell ref="B5:B6"/>
    <mergeCell ref="C5:C6"/>
    <mergeCell ref="D5:D6"/>
    <mergeCell ref="E5:E6"/>
    <mergeCell ref="F5:F6"/>
    <mergeCell ref="G5:G6"/>
    <mergeCell ref="H5:H6"/>
  </mergeCells>
  <phoneticPr fontId="1"/>
  <pageMargins left="0.98425196850393704" right="0.39370078740157483" top="1.1811023622047245" bottom="0" header="0" footer="0"/>
  <pageSetup paperSize="9" scale="91" orientation="portrait" r:id="rId1"/>
  <headerFooter alignWithMargins="0">
    <oddFooter xml:space="preserve">&amp;C&amp;10 </oddFooter>
  </headerFooter>
  <ignoredErrors>
    <ignoredError sqref="N13 N12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8"/>
  <sheetViews>
    <sheetView tabSelected="1" zoomScaleNormal="100" workbookViewId="0">
      <pane ySplit="6" topLeftCell="A7" activePane="bottomLeft" state="frozen"/>
      <selection pane="bottomLeft" activeCell="A7" sqref="A7:XFD7"/>
    </sheetView>
  </sheetViews>
  <sheetFormatPr defaultRowHeight="13.2" x14ac:dyDescent="0.2"/>
  <cols>
    <col min="1" max="1" width="12.6640625" customWidth="1"/>
    <col min="2" max="2" width="5.33203125" customWidth="1"/>
    <col min="3" max="4" width="5.21875" customWidth="1"/>
    <col min="5" max="5" width="5.109375" customWidth="1"/>
    <col min="6" max="6" width="5.33203125" customWidth="1"/>
    <col min="7" max="7" width="5.21875" customWidth="1"/>
    <col min="8" max="8" width="5.109375" customWidth="1"/>
    <col min="9" max="9" width="5.21875" customWidth="1"/>
    <col min="10" max="10" width="5.44140625" customWidth="1"/>
    <col min="11" max="11" width="5.6640625" customWidth="1"/>
    <col min="12" max="12" width="4.88671875" customWidth="1"/>
    <col min="13" max="13" width="5" customWidth="1"/>
    <col min="14" max="16" width="6" customWidth="1"/>
    <col min="20" max="20" width="10.6640625" customWidth="1"/>
  </cols>
  <sheetData>
    <row r="1" spans="1:17" ht="21" customHeight="1" x14ac:dyDescent="0.2">
      <c r="A1" s="69" t="s">
        <v>28</v>
      </c>
      <c r="B1" s="69"/>
      <c r="C1" s="69"/>
      <c r="D1" s="69"/>
      <c r="E1" s="69"/>
      <c r="F1" s="69"/>
      <c r="G1" s="69"/>
      <c r="H1" s="69"/>
    </row>
    <row r="2" spans="1:17" ht="13.5" customHeight="1" x14ac:dyDescent="0.2">
      <c r="A2" s="2"/>
      <c r="B2" s="2"/>
      <c r="C2" s="2"/>
      <c r="D2" s="2"/>
      <c r="E2" s="2"/>
      <c r="F2" s="2"/>
      <c r="G2" s="2"/>
      <c r="H2" s="2"/>
    </row>
    <row r="3" spans="1:17" ht="13.5" customHeight="1" x14ac:dyDescent="0.2">
      <c r="A3" s="2"/>
      <c r="B3" s="2"/>
      <c r="C3" s="2"/>
      <c r="D3" s="2"/>
      <c r="E3" s="2"/>
      <c r="F3" s="2"/>
      <c r="G3" s="2"/>
      <c r="H3" s="2"/>
    </row>
    <row r="4" spans="1:17" ht="13.5" customHeight="1" thickBot="1" x14ac:dyDescent="0.25">
      <c r="A4" s="10"/>
      <c r="L4" s="1"/>
      <c r="M4" s="1"/>
      <c r="N4" s="1"/>
    </row>
    <row r="5" spans="1:17" ht="20.100000000000001" customHeight="1" x14ac:dyDescent="0.2">
      <c r="A5" s="70" t="s">
        <v>26</v>
      </c>
      <c r="B5" s="91" t="s">
        <v>11</v>
      </c>
      <c r="C5" s="101" t="s">
        <v>12</v>
      </c>
      <c r="D5" s="101" t="s">
        <v>13</v>
      </c>
      <c r="E5" s="101" t="s">
        <v>14</v>
      </c>
      <c r="F5" s="101" t="s">
        <v>15</v>
      </c>
      <c r="G5" s="101" t="s">
        <v>16</v>
      </c>
      <c r="H5" s="101" t="s">
        <v>17</v>
      </c>
      <c r="I5" s="101" t="s">
        <v>18</v>
      </c>
      <c r="J5" s="101" t="s">
        <v>19</v>
      </c>
      <c r="K5" s="101" t="s">
        <v>20</v>
      </c>
      <c r="L5" s="101" t="s">
        <v>21</v>
      </c>
      <c r="M5" s="103" t="s">
        <v>22</v>
      </c>
      <c r="N5" s="72" t="s">
        <v>5</v>
      </c>
      <c r="O5" s="97" t="s">
        <v>27</v>
      </c>
      <c r="P5" s="89" t="s">
        <v>10</v>
      </c>
    </row>
    <row r="6" spans="1:17" ht="20.100000000000001" customHeight="1" thickBot="1" x14ac:dyDescent="0.25">
      <c r="A6" s="71"/>
      <c r="B6" s="9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4"/>
      <c r="N6" s="73"/>
      <c r="O6" s="98"/>
      <c r="P6" s="90"/>
    </row>
    <row r="7" spans="1:17" ht="50.1" customHeight="1" x14ac:dyDescent="0.2">
      <c r="A7" s="3" t="s">
        <v>31</v>
      </c>
      <c r="B7" s="16">
        <v>0</v>
      </c>
      <c r="C7" s="54">
        <v>0</v>
      </c>
      <c r="D7" s="17">
        <v>3</v>
      </c>
      <c r="E7" s="17">
        <v>0</v>
      </c>
      <c r="F7" s="17">
        <v>2</v>
      </c>
      <c r="G7" s="17">
        <v>3</v>
      </c>
      <c r="H7" s="17">
        <v>4</v>
      </c>
      <c r="I7" s="17">
        <v>0</v>
      </c>
      <c r="J7" s="17">
        <v>0</v>
      </c>
      <c r="K7" s="17">
        <v>3</v>
      </c>
      <c r="L7" s="17">
        <v>4</v>
      </c>
      <c r="M7" s="14">
        <v>2</v>
      </c>
      <c r="N7" s="57">
        <f t="shared" ref="N7" si="0">SUM(B7:M7)</f>
        <v>21</v>
      </c>
      <c r="O7" s="19">
        <v>13</v>
      </c>
      <c r="P7" s="33">
        <f>IFERROR(N7/O7,0)</f>
        <v>1.6153846153846154</v>
      </c>
      <c r="Q7" s="9"/>
    </row>
    <row r="8" spans="1:17" ht="50.1" customHeight="1" x14ac:dyDescent="0.2">
      <c r="A8" s="3" t="s">
        <v>44</v>
      </c>
      <c r="B8" s="16">
        <v>0</v>
      </c>
      <c r="C8" s="17">
        <v>0</v>
      </c>
      <c r="D8" s="17">
        <v>1</v>
      </c>
      <c r="E8" s="17">
        <v>1</v>
      </c>
      <c r="F8" s="17">
        <v>1</v>
      </c>
      <c r="G8" s="17">
        <v>0</v>
      </c>
      <c r="H8" s="17">
        <v>0</v>
      </c>
      <c r="I8" s="17">
        <v>1</v>
      </c>
      <c r="J8" s="17">
        <v>0</v>
      </c>
      <c r="K8" s="17">
        <v>0</v>
      </c>
      <c r="L8" s="17">
        <v>0</v>
      </c>
      <c r="M8" s="25">
        <v>0</v>
      </c>
      <c r="N8" s="20">
        <f t="shared" ref="N8:N9" si="1">SUM(B8:M8)</f>
        <v>4</v>
      </c>
      <c r="O8" s="19">
        <v>4</v>
      </c>
      <c r="P8" s="36">
        <f t="shared" ref="P8:P10" si="2">IFERROR(N8/O8,0)</f>
        <v>1</v>
      </c>
    </row>
    <row r="9" spans="1:17" ht="50.1" customHeight="1" x14ac:dyDescent="0.2">
      <c r="A9" s="3" t="s">
        <v>45</v>
      </c>
      <c r="B9" s="16">
        <v>0</v>
      </c>
      <c r="C9" s="17">
        <v>0</v>
      </c>
      <c r="D9" s="17">
        <v>1</v>
      </c>
      <c r="E9" s="17">
        <v>2</v>
      </c>
      <c r="F9" s="17">
        <v>0</v>
      </c>
      <c r="G9" s="17">
        <v>0</v>
      </c>
      <c r="H9" s="17">
        <v>1</v>
      </c>
      <c r="I9" s="17">
        <v>0</v>
      </c>
      <c r="J9" s="17">
        <v>1</v>
      </c>
      <c r="K9" s="17">
        <v>0</v>
      </c>
      <c r="L9" s="17">
        <v>0</v>
      </c>
      <c r="M9" s="25">
        <v>1</v>
      </c>
      <c r="N9" s="20">
        <f t="shared" si="1"/>
        <v>6</v>
      </c>
      <c r="O9" s="19">
        <v>5</v>
      </c>
      <c r="P9" s="36">
        <f t="shared" si="2"/>
        <v>1.2</v>
      </c>
    </row>
    <row r="10" spans="1:17" ht="50.1" customHeight="1" thickBot="1" x14ac:dyDescent="0.25">
      <c r="A10" s="3" t="s">
        <v>47</v>
      </c>
      <c r="B10" s="16">
        <v>0</v>
      </c>
      <c r="C10" s="54">
        <v>0</v>
      </c>
      <c r="D10" s="17">
        <v>0</v>
      </c>
      <c r="E10" s="17">
        <v>2</v>
      </c>
      <c r="F10" s="17">
        <v>1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25">
        <v>0</v>
      </c>
      <c r="N10" s="57">
        <f t="shared" ref="N10" si="3">SUM(B10:M10)</f>
        <v>3</v>
      </c>
      <c r="O10" s="19">
        <v>2</v>
      </c>
      <c r="P10" s="33">
        <f t="shared" si="2"/>
        <v>1.5</v>
      </c>
    </row>
    <row r="11" spans="1:17" ht="49.5" customHeight="1" thickTop="1" thickBot="1" x14ac:dyDescent="0.25">
      <c r="A11" s="59" t="s">
        <v>23</v>
      </c>
      <c r="B11" s="26">
        <f t="shared" ref="B11:O11" si="4">SUM(B7:B10)</f>
        <v>0</v>
      </c>
      <c r="C11" s="50">
        <f t="shared" si="4"/>
        <v>0</v>
      </c>
      <c r="D11" s="27">
        <f t="shared" si="4"/>
        <v>5</v>
      </c>
      <c r="E11" s="27">
        <f t="shared" si="4"/>
        <v>5</v>
      </c>
      <c r="F11" s="27">
        <f t="shared" si="4"/>
        <v>4</v>
      </c>
      <c r="G11" s="27">
        <f t="shared" si="4"/>
        <v>3</v>
      </c>
      <c r="H11" s="27">
        <f t="shared" si="4"/>
        <v>5</v>
      </c>
      <c r="I11" s="27">
        <f t="shared" si="4"/>
        <v>1</v>
      </c>
      <c r="J11" s="27">
        <f t="shared" si="4"/>
        <v>1</v>
      </c>
      <c r="K11" s="27">
        <f t="shared" si="4"/>
        <v>3</v>
      </c>
      <c r="L11" s="27">
        <f t="shared" si="4"/>
        <v>4</v>
      </c>
      <c r="M11" s="28">
        <f t="shared" si="4"/>
        <v>3</v>
      </c>
      <c r="N11" s="52">
        <f t="shared" si="4"/>
        <v>34</v>
      </c>
      <c r="O11" s="26">
        <f t="shared" si="4"/>
        <v>24</v>
      </c>
      <c r="P11" s="38">
        <f t="shared" ref="P11" si="5">SUM(N11/O11)</f>
        <v>1.4166666666666667</v>
      </c>
    </row>
    <row r="12" spans="1:17" ht="35.1" customHeight="1" x14ac:dyDescent="0.2">
      <c r="N12" s="43"/>
      <c r="O12" s="51"/>
      <c r="P12" s="8"/>
    </row>
    <row r="13" spans="1:17" ht="35.1" customHeight="1" x14ac:dyDescent="0.2"/>
    <row r="14" spans="1:17" ht="35.1" customHeight="1" x14ac:dyDescent="0.2"/>
    <row r="15" spans="1:17" ht="35.1" customHeight="1" x14ac:dyDescent="0.2"/>
    <row r="16" spans="1:17" ht="35.1" customHeight="1" x14ac:dyDescent="0.2"/>
    <row r="17" ht="35.1" customHeight="1" x14ac:dyDescent="0.2"/>
    <row r="18" ht="35.1" customHeight="1" x14ac:dyDescent="0.2"/>
  </sheetData>
  <mergeCells count="17">
    <mergeCell ref="P5:P6"/>
    <mergeCell ref="O5:O6"/>
    <mergeCell ref="G5:G6"/>
    <mergeCell ref="F5:F6"/>
    <mergeCell ref="N5:N6"/>
    <mergeCell ref="J5:J6"/>
    <mergeCell ref="H5:H6"/>
    <mergeCell ref="K5:K6"/>
    <mergeCell ref="L5:L6"/>
    <mergeCell ref="M5:M6"/>
    <mergeCell ref="D5:D6"/>
    <mergeCell ref="C5:C6"/>
    <mergeCell ref="B5:B6"/>
    <mergeCell ref="I5:I6"/>
    <mergeCell ref="A1:H1"/>
    <mergeCell ref="A5:A6"/>
    <mergeCell ref="E5:E6"/>
  </mergeCells>
  <phoneticPr fontId="1"/>
  <pageMargins left="0.98425196850393704" right="0.39370078740157483" top="1.1811023622047245" bottom="0" header="0" footer="0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2年総括</vt:lpstr>
      <vt:lpstr>本所</vt:lpstr>
      <vt:lpstr>東葛飾</vt:lpstr>
      <vt:lpstr>安房</vt:lpstr>
      <vt:lpstr>'2年総括'!Print_Area</vt:lpstr>
      <vt:lpstr>安房!Print_Area</vt:lpstr>
      <vt:lpstr>東葛飾!Print_Area</vt:lpstr>
      <vt:lpstr>本所!Print_Area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2025-12-18T09:59:52Z</dcterms:created>
  <dcterms:modified xsi:type="dcterms:W3CDTF">2025-12-18T09:59:55Z</dcterms:modified>
</cp:coreProperties>
</file>