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erData\h.kug6\Desktop\0000担当調査\01公表データ関係\H31・R01\30人口動態統計（確定数）\HP用\"/>
    </mc:Choice>
  </mc:AlternateContent>
  <bookViews>
    <workbookView xWindow="0" yWindow="0" windowWidth="20490" windowHeight="5880"/>
  </bookViews>
  <sheets>
    <sheet name="表７" sheetId="1" r:id="rId1"/>
  </sheets>
  <definedNames>
    <definedName name="_xlnm.Print_Area" localSheetId="0">表７!$C$1:$O$22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2" i="1" l="1"/>
  <c r="A22" i="1"/>
  <c r="B21" i="1"/>
  <c r="A21" i="1"/>
  <c r="I20" i="1"/>
  <c r="G20" i="1"/>
  <c r="E20" i="1"/>
  <c r="A20" i="1"/>
  <c r="I19" i="1"/>
  <c r="G19" i="1"/>
  <c r="E19" i="1"/>
  <c r="B19" i="1"/>
  <c r="A19" i="1"/>
  <c r="I18" i="1"/>
  <c r="G18" i="1"/>
  <c r="E18" i="1"/>
  <c r="A18" i="1"/>
  <c r="I17" i="1"/>
  <c r="G17" i="1"/>
  <c r="E17" i="1"/>
  <c r="B17" i="1"/>
  <c r="A17" i="1"/>
  <c r="I16" i="1"/>
  <c r="G16" i="1"/>
  <c r="E16" i="1"/>
  <c r="A16" i="1"/>
  <c r="I15" i="1"/>
  <c r="G15" i="1"/>
  <c r="E15" i="1"/>
  <c r="B15" i="1"/>
  <c r="A15" i="1"/>
  <c r="I14" i="1"/>
  <c r="G14" i="1"/>
  <c r="E14" i="1"/>
  <c r="B14" i="1"/>
  <c r="A14" i="1"/>
  <c r="I13" i="1"/>
  <c r="G13" i="1"/>
  <c r="E13" i="1"/>
  <c r="B13" i="1"/>
  <c r="A13" i="1"/>
  <c r="I12" i="1"/>
  <c r="G12" i="1"/>
  <c r="E12" i="1"/>
  <c r="B12" i="1"/>
  <c r="A12" i="1"/>
  <c r="I11" i="1"/>
  <c r="G11" i="1"/>
  <c r="E11" i="1"/>
  <c r="B11" i="1"/>
  <c r="A11" i="1"/>
  <c r="I10" i="1"/>
  <c r="G10" i="1"/>
  <c r="E10" i="1"/>
  <c r="B10" i="1"/>
  <c r="A10" i="1"/>
  <c r="I9" i="1"/>
  <c r="G9" i="1"/>
  <c r="E9" i="1"/>
  <c r="B9" i="1"/>
  <c r="A9" i="1"/>
  <c r="I8" i="1"/>
  <c r="G8" i="1"/>
  <c r="E8" i="1"/>
  <c r="B8" i="1"/>
  <c r="A8" i="1"/>
  <c r="I7" i="1"/>
  <c r="G7" i="1"/>
  <c r="E7" i="1"/>
  <c r="B7" i="1"/>
  <c r="A7" i="1"/>
  <c r="T6" i="1"/>
  <c r="I6" i="1"/>
  <c r="G6" i="1"/>
  <c r="E6" i="1"/>
  <c r="B6" i="1"/>
  <c r="A6" i="1"/>
</calcChain>
</file>

<file path=xl/comments1.xml><?xml version="1.0" encoding="utf-8"?>
<comments xmlns="http://schemas.openxmlformats.org/spreadsheetml/2006/main">
  <authors>
    <author>千葉県</author>
  </authors>
  <commentList>
    <comment ref="D26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厚労省使用値と併せる。
平成27年概数公表では「人口推計」を使用。
（平成27年確定数公表は国勢調査　国籍年齢不詳をあん分した日本人人口を使用）</t>
        </r>
      </text>
    </comment>
  </commentList>
</comments>
</file>

<file path=xl/sharedStrings.xml><?xml version="1.0" encoding="utf-8"?>
<sst xmlns="http://schemas.openxmlformats.org/spreadsheetml/2006/main" count="51" uniqueCount="36">
  <si>
    <t>総数</t>
    <rPh sb="0" eb="2">
      <t>ソウスウ</t>
    </rPh>
    <phoneticPr fontId="2"/>
  </si>
  <si>
    <t>　　</t>
    <phoneticPr fontId="2"/>
  </si>
  <si>
    <t>主要死因別死亡数及び死亡率(人口１０万対)</t>
    <phoneticPr fontId="2"/>
  </si>
  <si>
    <t>死　　　　因</t>
    <rPh sb="0" eb="1">
      <t>シ</t>
    </rPh>
    <rPh sb="5" eb="6">
      <t>イン</t>
    </rPh>
    <phoneticPr fontId="2"/>
  </si>
  <si>
    <t>平成30年（千葉県）</t>
    <rPh sb="0" eb="2">
      <t>ヘイセイ</t>
    </rPh>
    <rPh sb="4" eb="5">
      <t>ネン</t>
    </rPh>
    <rPh sb="6" eb="9">
      <t>チバケン</t>
    </rPh>
    <phoneticPr fontId="2"/>
  </si>
  <si>
    <t>平成30年（千葉県）男</t>
    <rPh sb="0" eb="2">
      <t>ヘイセイ</t>
    </rPh>
    <rPh sb="4" eb="5">
      <t>ネン</t>
    </rPh>
    <rPh sb="6" eb="9">
      <t>チバケン</t>
    </rPh>
    <rPh sb="10" eb="11">
      <t>オトコ</t>
    </rPh>
    <phoneticPr fontId="2"/>
  </si>
  <si>
    <t>平成30年（千葉県）女</t>
    <rPh sb="0" eb="2">
      <t>ヘイセイ</t>
    </rPh>
    <rPh sb="4" eb="5">
      <t>ネン</t>
    </rPh>
    <rPh sb="6" eb="9">
      <t>チバケン</t>
    </rPh>
    <rPh sb="10" eb="11">
      <t>オンナ</t>
    </rPh>
    <phoneticPr fontId="2"/>
  </si>
  <si>
    <t>平成29年（千葉県）</t>
    <rPh sb="0" eb="2">
      <t>ヘイセイ</t>
    </rPh>
    <rPh sb="4" eb="5">
      <t>ネン</t>
    </rPh>
    <rPh sb="6" eb="9">
      <t>チバケン</t>
    </rPh>
    <phoneticPr fontId="2"/>
  </si>
  <si>
    <t>平成30年（全国）</t>
    <rPh sb="0" eb="2">
      <t>ヘイセイ</t>
    </rPh>
    <rPh sb="4" eb="5">
      <t>ネン</t>
    </rPh>
    <rPh sb="6" eb="8">
      <t>ゼンコク</t>
    </rPh>
    <phoneticPr fontId="2"/>
  </si>
  <si>
    <t>総　　　数</t>
    <rPh sb="0" eb="1">
      <t>フサ</t>
    </rPh>
    <rPh sb="4" eb="5">
      <t>カズ</t>
    </rPh>
    <phoneticPr fontId="2"/>
  </si>
  <si>
    <t>死亡数</t>
    <rPh sb="0" eb="3">
      <t>シボウスウ</t>
    </rPh>
    <phoneticPr fontId="2"/>
  </si>
  <si>
    <t>死亡率</t>
    <rPh sb="0" eb="3">
      <t>シボウリツ</t>
    </rPh>
    <phoneticPr fontId="2"/>
  </si>
  <si>
    <t>　全死因</t>
    <phoneticPr fontId="2"/>
  </si>
  <si>
    <t xml:space="preserve"> 1悪性新生物</t>
    <phoneticPr fontId="2"/>
  </si>
  <si>
    <t>男</t>
    <rPh sb="0" eb="1">
      <t>オトコ</t>
    </rPh>
    <phoneticPr fontId="2"/>
  </si>
  <si>
    <t xml:space="preserve"> 2心疾患</t>
    <phoneticPr fontId="2"/>
  </si>
  <si>
    <t>女</t>
    <rPh sb="0" eb="1">
      <t>オンナ</t>
    </rPh>
    <phoneticPr fontId="2"/>
  </si>
  <si>
    <t xml:space="preserve"> 3脳血管疾患</t>
    <rPh sb="2" eb="3">
      <t>ノウ</t>
    </rPh>
    <rPh sb="3" eb="5">
      <t>ケッカン</t>
    </rPh>
    <rPh sb="5" eb="7">
      <t>シッカン</t>
    </rPh>
    <phoneticPr fontId="2"/>
  </si>
  <si>
    <t>４老衰</t>
    <rPh sb="1" eb="3">
      <t>ロウスイ</t>
    </rPh>
    <phoneticPr fontId="2"/>
  </si>
  <si>
    <t>5肺炎</t>
    <rPh sb="1" eb="3">
      <t>ハイエン</t>
    </rPh>
    <phoneticPr fontId="2"/>
  </si>
  <si>
    <t>６不慮の事故</t>
    <rPh sb="1" eb="3">
      <t>フリョ</t>
    </rPh>
    <rPh sb="4" eb="6">
      <t>ジコ</t>
    </rPh>
    <phoneticPr fontId="2"/>
  </si>
  <si>
    <t>７誤嚥性肺炎</t>
    <rPh sb="1" eb="4">
      <t>ゴエンセイ</t>
    </rPh>
    <rPh sb="4" eb="6">
      <t>ハイエン</t>
    </rPh>
    <phoneticPr fontId="2"/>
  </si>
  <si>
    <t>８腎不全</t>
    <rPh sb="1" eb="4">
      <t>ジンフゼン</t>
    </rPh>
    <phoneticPr fontId="2"/>
  </si>
  <si>
    <t>９自殺</t>
    <rPh sb="1" eb="3">
      <t>ジサツ</t>
    </rPh>
    <phoneticPr fontId="2"/>
  </si>
  <si>
    <t>10大動脈瘤及び解離</t>
    <rPh sb="2" eb="6">
      <t>ダイドウミャクリュウ</t>
    </rPh>
    <rPh sb="6" eb="7">
      <t>オヨ</t>
    </rPh>
    <rPh sb="8" eb="10">
      <t>カイリ</t>
    </rPh>
    <phoneticPr fontId="2"/>
  </si>
  <si>
    <t>11血管性及び詳細不明の認知症</t>
    <rPh sb="2" eb="5">
      <t>ケッカンセイ</t>
    </rPh>
    <rPh sb="5" eb="6">
      <t>オヨ</t>
    </rPh>
    <rPh sb="7" eb="9">
      <t>ショウサイ</t>
    </rPh>
    <rPh sb="9" eb="11">
      <t>フメイ</t>
    </rPh>
    <rPh sb="12" eb="15">
      <t>ニンチショウ</t>
    </rPh>
    <phoneticPr fontId="2"/>
  </si>
  <si>
    <t>12肝疾患</t>
    <rPh sb="2" eb="3">
      <t>カン</t>
    </rPh>
    <rPh sb="3" eb="5">
      <t>シッカン</t>
    </rPh>
    <phoneticPr fontId="2"/>
  </si>
  <si>
    <t>13糖尿病</t>
    <rPh sb="2" eb="5">
      <t>トウニョウビョウ</t>
    </rPh>
    <phoneticPr fontId="2"/>
  </si>
  <si>
    <t>14慢性閉塞性肺疾患</t>
    <rPh sb="2" eb="4">
      <t>マンセイ</t>
    </rPh>
    <rPh sb="4" eb="7">
      <t>ヘイソクセイ</t>
    </rPh>
    <rPh sb="7" eb="8">
      <t>ハイ</t>
    </rPh>
    <rPh sb="8" eb="10">
      <t>シッカン</t>
    </rPh>
    <phoneticPr fontId="2"/>
  </si>
  <si>
    <t>＊「誤嚥性肺炎」は平成29年より死因順位に用いる分類項目に追加している。</t>
    <rPh sb="2" eb="5">
      <t>ゴエンセイ</t>
    </rPh>
    <rPh sb="5" eb="7">
      <t>ハイエン</t>
    </rPh>
    <rPh sb="9" eb="11">
      <t>ヘイセイ</t>
    </rPh>
    <rPh sb="13" eb="14">
      <t>ネン</t>
    </rPh>
    <rPh sb="16" eb="18">
      <t>シイン</t>
    </rPh>
    <rPh sb="18" eb="19">
      <t>ジュン</t>
    </rPh>
    <rPh sb="19" eb="20">
      <t>イ</t>
    </rPh>
    <rPh sb="21" eb="22">
      <t>モチ</t>
    </rPh>
    <rPh sb="24" eb="26">
      <t>ブンルイ</t>
    </rPh>
    <rPh sb="26" eb="28">
      <t>コウモク</t>
    </rPh>
    <rPh sb="29" eb="31">
      <t>ツイカ</t>
    </rPh>
    <phoneticPr fontId="2"/>
  </si>
  <si>
    <t>※平成29年の値は、報告漏れを反映したものではありません。</t>
    <rPh sb="1" eb="3">
      <t>ヘイセイ</t>
    </rPh>
    <rPh sb="5" eb="6">
      <t>ネン</t>
    </rPh>
    <rPh sb="7" eb="8">
      <t>アタイ</t>
    </rPh>
    <rPh sb="10" eb="12">
      <t>ホウコク</t>
    </rPh>
    <rPh sb="12" eb="13">
      <t>モ</t>
    </rPh>
    <rPh sb="15" eb="17">
      <t>ハンエイ</t>
    </rPh>
    <phoneticPr fontId="2"/>
  </si>
  <si>
    <t>全国</t>
    <rPh sb="0" eb="2">
      <t>ゼンコク</t>
    </rPh>
    <phoneticPr fontId="2"/>
  </si>
  <si>
    <t>　</t>
    <phoneticPr fontId="2"/>
  </si>
  <si>
    <t>千葉県</t>
    <rPh sb="0" eb="3">
      <t>チバケン</t>
    </rPh>
    <phoneticPr fontId="2"/>
  </si>
  <si>
    <t>人</t>
    <rPh sb="0" eb="1">
      <t>ニン</t>
    </rPh>
    <phoneticPr fontId="2"/>
  </si>
  <si>
    <t>表７</t>
    <rPh sb="0" eb="1">
      <t>ヒョウ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</si>
</sst>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#,##0.0_ "/>
    <numFmt numFmtId="177" formatCode="0.0_ "/>
    <numFmt numFmtId="178" formatCode="#,##0_ "/>
    <numFmt numFmtId="179" formatCode="#,##0.0_ ;[Red]\-#,##0.0\ "/>
    <numFmt numFmtId="180" formatCode="0.00_ "/>
    <numFmt numFmtId="181" formatCode="#\ ##0.0"/>
  </numFmts>
  <fonts count="2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4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10"/>
      <name val="ＭＳ 明朝"/>
      <family val="1"/>
      <charset val="128"/>
    </font>
    <font>
      <sz val="16"/>
      <name val="ＭＳ Ｐゴシック"/>
      <family val="3"/>
      <charset val="128"/>
    </font>
    <font>
      <sz val="12"/>
      <color theme="1"/>
      <name val="ＭＳ 明朝"/>
      <family val="1"/>
      <charset val="128"/>
    </font>
    <font>
      <sz val="12"/>
      <name val="ＭＳ 明朝"/>
      <family val="1"/>
      <charset val="128"/>
    </font>
    <font>
      <sz val="9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8"/>
      <color indexed="8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9"/>
      <color indexed="8"/>
      <name val="ＭＳ 明朝"/>
      <family val="1"/>
      <charset val="128"/>
    </font>
    <font>
      <sz val="12"/>
      <color indexed="8"/>
      <name val="ＭＳ 明朝"/>
      <family val="1"/>
      <charset val="128"/>
    </font>
    <font>
      <sz val="12"/>
      <color theme="0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4"/>
      <name val="ＭＳ 明朝"/>
      <family val="1"/>
      <charset val="128"/>
    </font>
    <font>
      <b/>
      <sz val="9"/>
      <color indexed="8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31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auto="1"/>
      </right>
      <top/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</cellStyleXfs>
  <cellXfs count="86">
    <xf numFmtId="0" fontId="0" fillId="0" borderId="0" xfId="0">
      <alignment vertical="center"/>
    </xf>
    <xf numFmtId="0" fontId="0" fillId="0" borderId="0" xfId="0" applyProtection="1">
      <alignment vertical="center"/>
      <protection locked="0"/>
    </xf>
    <xf numFmtId="176" fontId="3" fillId="0" borderId="0" xfId="0" applyNumberFormat="1" applyFont="1" applyProtection="1">
      <alignment vertical="center"/>
      <protection locked="0"/>
    </xf>
    <xf numFmtId="177" fontId="3" fillId="0" borderId="0" xfId="0" applyNumberFormat="1" applyFont="1" applyProtection="1">
      <alignment vertical="center"/>
      <protection locked="0"/>
    </xf>
    <xf numFmtId="0" fontId="4" fillId="0" borderId="0" xfId="0" applyFont="1" applyProtection="1">
      <alignment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20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0" fillId="0" borderId="0" xfId="0" applyFill="1" applyProtection="1">
      <alignment vertical="center"/>
      <protection locked="0"/>
    </xf>
    <xf numFmtId="179" fontId="0" fillId="0" borderId="0" xfId="0" applyNumberFormat="1" applyProtection="1">
      <alignment vertical="center"/>
    </xf>
    <xf numFmtId="38" fontId="0" fillId="0" borderId="0" xfId="0" applyNumberFormat="1" applyProtection="1">
      <alignment vertical="center"/>
    </xf>
    <xf numFmtId="0" fontId="6" fillId="0" borderId="5" xfId="0" applyFont="1" applyBorder="1" applyAlignment="1" applyProtection="1">
      <alignment horizontal="left" vertical="center"/>
      <protection locked="0"/>
    </xf>
    <xf numFmtId="38" fontId="8" fillId="0" borderId="21" xfId="1" applyFont="1" applyFill="1" applyBorder="1" applyAlignment="1" applyProtection="1">
      <alignment vertical="center" shrinkToFit="1"/>
      <protection locked="0"/>
    </xf>
    <xf numFmtId="179" fontId="8" fillId="0" borderId="6" xfId="1" applyNumberFormat="1" applyFont="1" applyFill="1" applyBorder="1" applyAlignment="1" applyProtection="1">
      <alignment horizontal="right" vertical="center" shrinkToFit="1"/>
    </xf>
    <xf numFmtId="38" fontId="8" fillId="0" borderId="6" xfId="1" applyFont="1" applyFill="1" applyBorder="1" applyAlignment="1" applyProtection="1">
      <alignment vertical="center" shrinkToFit="1"/>
      <protection locked="0"/>
    </xf>
    <xf numFmtId="179" fontId="8" fillId="0" borderId="6" xfId="1" applyNumberFormat="1" applyFont="1" applyFill="1" applyBorder="1" applyAlignment="1" applyProtection="1">
      <alignment horizontal="right" vertical="center" shrinkToFit="1"/>
      <protection locked="0"/>
    </xf>
    <xf numFmtId="179" fontId="8" fillId="0" borderId="22" xfId="1" applyNumberFormat="1" applyFont="1" applyFill="1" applyBorder="1" applyAlignment="1" applyProtection="1">
      <alignment horizontal="right" vertical="center" shrinkToFit="1"/>
      <protection locked="0"/>
    </xf>
    <xf numFmtId="0" fontId="9" fillId="0" borderId="0" xfId="0" applyFont="1" applyProtection="1">
      <alignment vertical="center"/>
      <protection locked="0"/>
    </xf>
    <xf numFmtId="179" fontId="0" fillId="0" borderId="0" xfId="0" applyNumberFormat="1" applyProtection="1">
      <alignment vertical="center"/>
      <protection locked="0"/>
    </xf>
    <xf numFmtId="0" fontId="0" fillId="0" borderId="0" xfId="0" applyBorder="1" applyProtection="1">
      <alignment vertical="center"/>
      <protection locked="0"/>
    </xf>
    <xf numFmtId="180" fontId="3" fillId="0" borderId="0" xfId="0" applyNumberFormat="1" applyFont="1" applyFill="1" applyBorder="1" applyProtection="1">
      <alignment vertical="center"/>
    </xf>
    <xf numFmtId="0" fontId="6" fillId="0" borderId="7" xfId="0" applyFont="1" applyFill="1" applyBorder="1" applyAlignment="1" applyProtection="1">
      <alignment vertical="center"/>
      <protection locked="0"/>
    </xf>
    <xf numFmtId="38" fontId="8" fillId="0" borderId="18" xfId="1" applyFont="1" applyFill="1" applyBorder="1" applyAlignment="1" applyProtection="1">
      <alignment vertical="center" shrinkToFit="1"/>
      <protection locked="0"/>
    </xf>
    <xf numFmtId="38" fontId="8" fillId="0" borderId="23" xfId="1" applyFont="1" applyFill="1" applyBorder="1" applyAlignment="1" applyProtection="1">
      <alignment vertical="center" shrinkToFit="1"/>
      <protection locked="0"/>
    </xf>
    <xf numFmtId="181" fontId="8" fillId="0" borderId="23" xfId="0" applyNumberFormat="1" applyFont="1" applyFill="1" applyBorder="1" applyAlignment="1" applyProtection="1">
      <alignment horizontal="center" vertical="center"/>
      <protection locked="0"/>
    </xf>
    <xf numFmtId="179" fontId="8" fillId="0" borderId="24" xfId="1" applyNumberFormat="1" applyFont="1" applyFill="1" applyBorder="1" applyAlignment="1" applyProtection="1">
      <alignment horizontal="right" vertical="center" shrinkToFit="1"/>
      <protection locked="0"/>
    </xf>
    <xf numFmtId="180" fontId="3" fillId="0" borderId="0" xfId="0" applyNumberFormat="1" applyFont="1" applyFill="1" applyProtection="1">
      <alignment vertical="center"/>
      <protection locked="0"/>
    </xf>
    <xf numFmtId="0" fontId="10" fillId="0" borderId="7" xfId="0" applyFont="1" applyFill="1" applyBorder="1" applyAlignment="1" applyProtection="1">
      <alignment vertical="center"/>
      <protection locked="0"/>
    </xf>
    <xf numFmtId="38" fontId="8" fillId="0" borderId="23" xfId="1" applyFont="1" applyFill="1" applyBorder="1" applyAlignment="1" applyProtection="1">
      <alignment horizontal="center" vertical="center" shrinkToFit="1"/>
      <protection locked="0"/>
    </xf>
    <xf numFmtId="0" fontId="11" fillId="0" borderId="7" xfId="0" applyFont="1" applyFill="1" applyBorder="1" applyAlignment="1" applyProtection="1">
      <alignment vertical="center" wrapText="1"/>
      <protection locked="0"/>
    </xf>
    <xf numFmtId="38" fontId="0" fillId="0" borderId="0" xfId="0" applyNumberFormat="1" applyProtection="1">
      <alignment vertical="center"/>
      <protection locked="0"/>
    </xf>
    <xf numFmtId="0" fontId="12" fillId="0" borderId="7" xfId="0" applyFont="1" applyFill="1" applyBorder="1" applyAlignment="1" applyProtection="1">
      <alignment vertical="center" wrapText="1" shrinkToFit="1"/>
      <protection locked="0"/>
    </xf>
    <xf numFmtId="0" fontId="11" fillId="0" borderId="25" xfId="0" applyFont="1" applyFill="1" applyBorder="1" applyAlignment="1" applyProtection="1">
      <alignment vertical="center" wrapText="1" shrinkToFit="1"/>
      <protection locked="0"/>
    </xf>
    <xf numFmtId="38" fontId="8" fillId="0" borderId="26" xfId="1" applyFont="1" applyFill="1" applyBorder="1" applyAlignment="1" applyProtection="1">
      <alignment vertical="center" shrinkToFit="1"/>
      <protection locked="0"/>
    </xf>
    <xf numFmtId="38" fontId="8" fillId="0" borderId="11" xfId="1" applyFont="1" applyFill="1" applyBorder="1" applyAlignment="1" applyProtection="1">
      <alignment vertical="center" shrinkToFit="1"/>
      <protection locked="0"/>
    </xf>
    <xf numFmtId="181" fontId="8" fillId="0" borderId="11" xfId="0" applyNumberFormat="1" applyFont="1" applyFill="1" applyBorder="1" applyAlignment="1" applyProtection="1">
      <alignment horizontal="center" vertical="center"/>
      <protection locked="0"/>
    </xf>
    <xf numFmtId="179" fontId="8" fillId="0" borderId="27" xfId="1" applyNumberFormat="1" applyFont="1" applyFill="1" applyBorder="1" applyAlignment="1" applyProtection="1">
      <alignment horizontal="right" vertical="center" shrinkToFit="1"/>
      <protection locked="0"/>
    </xf>
    <xf numFmtId="0" fontId="13" fillId="0" borderId="25" xfId="0" applyFont="1" applyFill="1" applyBorder="1" applyAlignment="1" applyProtection="1">
      <alignment vertical="center" shrinkToFit="1"/>
      <protection locked="0"/>
    </xf>
    <xf numFmtId="38" fontId="8" fillId="0" borderId="28" xfId="1" applyFont="1" applyFill="1" applyBorder="1" applyAlignment="1" applyProtection="1">
      <alignment vertical="center" shrinkToFit="1"/>
      <protection locked="0"/>
    </xf>
    <xf numFmtId="179" fontId="8" fillId="0" borderId="29" xfId="1" applyNumberFormat="1" applyFont="1" applyFill="1" applyBorder="1" applyAlignment="1" applyProtection="1">
      <alignment horizontal="right" vertical="center" shrinkToFit="1"/>
    </xf>
    <xf numFmtId="179" fontId="8" fillId="0" borderId="11" xfId="1" applyNumberFormat="1" applyFont="1" applyFill="1" applyBorder="1" applyAlignment="1" applyProtection="1">
      <alignment horizontal="right" vertical="center" shrinkToFit="1"/>
    </xf>
    <xf numFmtId="38" fontId="0" fillId="0" borderId="30" xfId="0" applyNumberFormat="1" applyBorder="1" applyProtection="1">
      <alignment vertical="center"/>
      <protection locked="0"/>
    </xf>
    <xf numFmtId="0" fontId="14" fillId="0" borderId="10" xfId="0" applyFont="1" applyFill="1" applyBorder="1" applyAlignment="1" applyProtection="1">
      <alignment vertical="center" wrapText="1" shrinkToFit="1"/>
      <protection locked="0"/>
    </xf>
    <xf numFmtId="38" fontId="8" fillId="0" borderId="3" xfId="1" applyFont="1" applyFill="1" applyBorder="1" applyAlignment="1" applyProtection="1">
      <alignment vertical="center" shrinkToFit="1"/>
      <protection locked="0"/>
    </xf>
    <xf numFmtId="179" fontId="8" fillId="0" borderId="20" xfId="1" applyNumberFormat="1" applyFont="1" applyFill="1" applyBorder="1" applyAlignment="1" applyProtection="1">
      <alignment horizontal="right" vertical="center" shrinkToFit="1"/>
    </xf>
    <xf numFmtId="38" fontId="8" fillId="0" borderId="20" xfId="1" applyFont="1" applyFill="1" applyBorder="1" applyAlignment="1" applyProtection="1">
      <alignment vertical="center" shrinkToFit="1"/>
      <protection locked="0"/>
    </xf>
    <xf numFmtId="181" fontId="8" fillId="0" borderId="20" xfId="0" applyNumberFormat="1" applyFont="1" applyFill="1" applyBorder="1" applyAlignment="1" applyProtection="1">
      <alignment horizontal="center" vertical="center"/>
      <protection locked="0"/>
    </xf>
    <xf numFmtId="179" fontId="8" fillId="0" borderId="4" xfId="1" applyNumberFormat="1" applyFont="1" applyFill="1" applyBorder="1" applyAlignment="1" applyProtection="1">
      <alignment horizontal="right" vertical="center" shrinkToFit="1"/>
      <protection locked="0"/>
    </xf>
    <xf numFmtId="0" fontId="6" fillId="0" borderId="0" xfId="0" applyFont="1" applyFill="1" applyBorder="1" applyAlignment="1" applyProtection="1">
      <alignment vertical="center"/>
      <protection locked="0"/>
    </xf>
    <xf numFmtId="38" fontId="15" fillId="0" borderId="0" xfId="1" applyFont="1" applyFill="1" applyBorder="1" applyAlignment="1" applyProtection="1">
      <alignment vertical="center" shrinkToFit="1"/>
      <protection locked="0"/>
    </xf>
    <xf numFmtId="179" fontId="9" fillId="0" borderId="0" xfId="1" applyNumberFormat="1" applyFont="1" applyFill="1" applyBorder="1" applyAlignment="1" applyProtection="1">
      <alignment horizontal="right" vertical="center" shrinkToFit="1"/>
      <protection locked="0"/>
    </xf>
    <xf numFmtId="38" fontId="16" fillId="0" borderId="0" xfId="1" applyFont="1" applyFill="1" applyBorder="1" applyAlignment="1" applyProtection="1">
      <alignment vertical="center" shrinkToFit="1"/>
      <protection locked="0"/>
    </xf>
    <xf numFmtId="179" fontId="16" fillId="0" borderId="0" xfId="1" applyNumberFormat="1" applyFont="1" applyFill="1" applyBorder="1" applyAlignment="1" applyProtection="1">
      <alignment vertical="center" shrinkToFit="1"/>
      <protection locked="0"/>
    </xf>
    <xf numFmtId="178" fontId="16" fillId="0" borderId="0" xfId="0" applyNumberFormat="1" applyFont="1" applyFill="1" applyBorder="1" applyAlignment="1" applyProtection="1">
      <alignment vertical="center" shrinkToFit="1"/>
      <protection locked="0"/>
    </xf>
    <xf numFmtId="38" fontId="9" fillId="0" borderId="0" xfId="1" applyFont="1" applyFill="1" applyBorder="1" applyAlignment="1" applyProtection="1">
      <alignment vertical="center" shrinkToFit="1"/>
      <protection locked="0"/>
    </xf>
    <xf numFmtId="181" fontId="9" fillId="0" borderId="0" xfId="0" applyNumberFormat="1" applyFont="1" applyFill="1" applyBorder="1" applyAlignment="1" applyProtection="1">
      <alignment horizontal="center" vertical="center"/>
      <protection locked="0"/>
    </xf>
    <xf numFmtId="38" fontId="9" fillId="0" borderId="0" xfId="0" applyNumberFormat="1" applyFont="1" applyFill="1" applyBorder="1" applyProtection="1">
      <alignment vertical="center"/>
      <protection locked="0"/>
    </xf>
    <xf numFmtId="38" fontId="16" fillId="0" borderId="0" xfId="0" applyNumberFormat="1" applyFont="1" applyFill="1" applyBorder="1" applyProtection="1">
      <alignment vertical="center"/>
      <protection locked="0"/>
    </xf>
    <xf numFmtId="179" fontId="9" fillId="0" borderId="0" xfId="1" applyNumberFormat="1" applyFont="1" applyFill="1" applyBorder="1" applyAlignment="1" applyProtection="1">
      <alignment vertical="center" shrinkToFit="1"/>
      <protection locked="0"/>
    </xf>
    <xf numFmtId="0" fontId="3" fillId="0" borderId="0" xfId="2" applyFont="1" applyFill="1" applyAlignment="1" applyProtection="1">
      <alignment vertical="center"/>
      <protection locked="0"/>
    </xf>
    <xf numFmtId="178" fontId="3" fillId="0" borderId="0" xfId="2" applyNumberFormat="1" applyFont="1" applyFill="1" applyAlignment="1" applyProtection="1">
      <alignment vertical="center"/>
      <protection locked="0"/>
    </xf>
    <xf numFmtId="0" fontId="5" fillId="0" borderId="0" xfId="2" applyFont="1" applyFill="1" applyBorder="1" applyAlignment="1" applyProtection="1">
      <alignment vertical="center"/>
      <protection locked="0"/>
    </xf>
    <xf numFmtId="38" fontId="5" fillId="0" borderId="0" xfId="2" applyNumberFormat="1" applyFont="1" applyFill="1" applyAlignment="1" applyProtection="1">
      <alignment horizontal="left" vertical="top" wrapText="1"/>
      <protection locked="0"/>
    </xf>
    <xf numFmtId="0" fontId="17" fillId="0" borderId="0" xfId="2" applyFont="1" applyFill="1" applyAlignment="1" applyProtection="1">
      <alignment vertical="center"/>
      <protection locked="0"/>
    </xf>
    <xf numFmtId="0" fontId="18" fillId="0" borderId="0" xfId="2" applyFont="1" applyAlignment="1" applyProtection="1">
      <alignment vertical="center"/>
      <protection locked="0"/>
    </xf>
    <xf numFmtId="0" fontId="0" fillId="2" borderId="0" xfId="0" applyFill="1" applyProtection="1">
      <alignment vertical="center"/>
      <protection locked="0"/>
    </xf>
    <xf numFmtId="0" fontId="0" fillId="2" borderId="0" xfId="0" applyFill="1" applyBorder="1" applyAlignment="1" applyProtection="1">
      <protection locked="0"/>
    </xf>
    <xf numFmtId="0" fontId="0" fillId="2" borderId="0" xfId="0" applyFill="1" applyBorder="1" applyAlignment="1" applyProtection="1">
      <alignment vertical="center"/>
      <protection locked="0"/>
    </xf>
    <xf numFmtId="0" fontId="0" fillId="0" borderId="0" xfId="0" applyBorder="1" applyAlignment="1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18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3" fillId="0" borderId="19" xfId="0" applyFont="1" applyBorder="1" applyProtection="1">
      <alignment vertical="center"/>
      <protection locked="0"/>
    </xf>
    <xf numFmtId="0" fontId="6" fillId="0" borderId="12" xfId="0" applyFont="1" applyBorder="1" applyAlignment="1" applyProtection="1">
      <alignment horizontal="center" vertical="center"/>
      <protection locked="0"/>
    </xf>
    <xf numFmtId="0" fontId="6" fillId="0" borderId="17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13" xfId="0" applyFont="1" applyBorder="1" applyAlignment="1" applyProtection="1">
      <alignment vertical="center"/>
      <protection locked="0"/>
    </xf>
    <xf numFmtId="0" fontId="0" fillId="0" borderId="14" xfId="0" applyBorder="1" applyAlignment="1" applyProtection="1">
      <alignment vertical="center"/>
      <protection locked="0"/>
    </xf>
    <xf numFmtId="0" fontId="6" fillId="0" borderId="15" xfId="0" applyFont="1" applyBorder="1" applyAlignment="1" applyProtection="1">
      <alignment horizontal="center" vertical="center"/>
      <protection locked="0"/>
    </xf>
    <xf numFmtId="0" fontId="6" fillId="0" borderId="14" xfId="0" applyFon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6" fillId="0" borderId="16" xfId="0" applyFont="1" applyBorder="1" applyAlignment="1" applyProtection="1">
      <alignment horizontal="center" vertical="center"/>
      <protection locked="0"/>
    </xf>
  </cellXfs>
  <cellStyles count="3">
    <cellStyle name="桁区切り 4" xfId="1"/>
    <cellStyle name="標準" xfId="0" builtinId="0"/>
    <cellStyle name="標準_概況資料９（死因別死亡数及び死亡率）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66675</xdr:colOff>
      <xdr:row>14</xdr:row>
      <xdr:rowOff>9525</xdr:rowOff>
    </xdr:from>
    <xdr:to>
      <xdr:col>11</xdr:col>
      <xdr:colOff>419100</xdr:colOff>
      <xdr:row>14</xdr:row>
      <xdr:rowOff>180975</xdr:rowOff>
    </xdr:to>
    <xdr:sp macro="" textlink="">
      <xdr:nvSpPr>
        <xdr:cNvPr id="2" name="Rectangle 9"/>
        <xdr:cNvSpPr>
          <a:spLocks noChangeArrowheads="1"/>
        </xdr:cNvSpPr>
      </xdr:nvSpPr>
      <xdr:spPr bwMode="auto">
        <a:xfrm>
          <a:off x="8039100" y="8772525"/>
          <a:ext cx="35242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11</xdr:col>
      <xdr:colOff>57150</xdr:colOff>
      <xdr:row>13</xdr:row>
      <xdr:rowOff>0</xdr:rowOff>
    </xdr:from>
    <xdr:to>
      <xdr:col>11</xdr:col>
      <xdr:colOff>409575</xdr:colOff>
      <xdr:row>13</xdr:row>
      <xdr:rowOff>171450</xdr:rowOff>
    </xdr:to>
    <xdr:sp macro="" textlink="">
      <xdr:nvSpPr>
        <xdr:cNvPr id="3" name="Rectangle 9"/>
        <xdr:cNvSpPr>
          <a:spLocks noChangeArrowheads="1"/>
        </xdr:cNvSpPr>
      </xdr:nvSpPr>
      <xdr:spPr bwMode="auto">
        <a:xfrm>
          <a:off x="8029575" y="8458200"/>
          <a:ext cx="35242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28"/>
  <sheetViews>
    <sheetView tabSelected="1" view="pageBreakPreview" topLeftCell="C19" zoomScaleNormal="100" zoomScaleSheetLayoutView="100" workbookViewId="0">
      <selection activeCell="F33" sqref="F33"/>
    </sheetView>
  </sheetViews>
  <sheetFormatPr defaultRowHeight="13.5" x14ac:dyDescent="0.15"/>
  <cols>
    <col min="1" max="2" width="0" style="1" hidden="1" customWidth="1"/>
    <col min="3" max="3" width="11.375" style="1" customWidth="1"/>
    <col min="4" max="9" width="9.5" style="1" customWidth="1"/>
    <col min="10" max="12" width="9.125" style="1" customWidth="1"/>
    <col min="13" max="14" width="9.625" style="1" customWidth="1"/>
    <col min="15" max="15" width="8.625" style="1" customWidth="1"/>
    <col min="16" max="16" width="7.5" style="1" hidden="1" customWidth="1"/>
    <col min="17" max="17" width="13.875" style="1" hidden="1" customWidth="1"/>
    <col min="18" max="18" width="17.75" style="1" hidden="1" customWidth="1"/>
    <col min="19" max="19" width="8.25" style="1" hidden="1" customWidth="1"/>
    <col min="20" max="21" width="0" style="1" hidden="1" customWidth="1"/>
    <col min="22" max="16384" width="9" style="1"/>
  </cols>
  <sheetData>
    <row r="1" spans="1:20" ht="18" customHeight="1" x14ac:dyDescent="0.15">
      <c r="C1" s="4" t="s">
        <v>35</v>
      </c>
      <c r="O1" s="3"/>
      <c r="P1" s="2"/>
    </row>
    <row r="2" spans="1:20" ht="15.75" customHeight="1" thickBot="1" x14ac:dyDescent="0.2">
      <c r="A2" s="1" t="s">
        <v>1</v>
      </c>
      <c r="C2" s="5"/>
      <c r="D2" s="5"/>
      <c r="E2" s="6" t="s">
        <v>2</v>
      </c>
      <c r="F2" s="5"/>
      <c r="G2" s="5"/>
      <c r="H2" s="5"/>
      <c r="I2" s="5"/>
      <c r="J2" s="5"/>
      <c r="K2" s="5"/>
      <c r="L2" s="5"/>
      <c r="M2" s="5"/>
      <c r="N2" s="5"/>
    </row>
    <row r="3" spans="1:20" ht="24" customHeight="1" x14ac:dyDescent="0.15">
      <c r="C3" s="77" t="s">
        <v>3</v>
      </c>
      <c r="D3" s="80" t="s">
        <v>4</v>
      </c>
      <c r="E3" s="81"/>
      <c r="F3" s="80" t="s">
        <v>5</v>
      </c>
      <c r="G3" s="81"/>
      <c r="H3" s="80" t="s">
        <v>6</v>
      </c>
      <c r="I3" s="81"/>
      <c r="J3" s="82" t="s">
        <v>7</v>
      </c>
      <c r="K3" s="83"/>
      <c r="L3" s="82" t="s">
        <v>8</v>
      </c>
      <c r="M3" s="84"/>
      <c r="N3" s="85"/>
      <c r="O3" s="72"/>
      <c r="P3" s="72"/>
      <c r="Q3" s="72"/>
    </row>
    <row r="4" spans="1:20" ht="24" customHeight="1" x14ac:dyDescent="0.15">
      <c r="C4" s="78"/>
      <c r="D4" s="73" t="s">
        <v>9</v>
      </c>
      <c r="E4" s="74"/>
      <c r="F4" s="73" t="s">
        <v>9</v>
      </c>
      <c r="G4" s="74"/>
      <c r="H4" s="73" t="s">
        <v>9</v>
      </c>
      <c r="I4" s="74"/>
      <c r="J4" s="75" t="s">
        <v>9</v>
      </c>
      <c r="K4" s="74"/>
      <c r="L4" s="75" t="s">
        <v>9</v>
      </c>
      <c r="M4" s="76"/>
    </row>
    <row r="5" spans="1:20" ht="24" customHeight="1" thickBot="1" x14ac:dyDescent="0.2">
      <c r="C5" s="79"/>
      <c r="D5" s="7" t="s">
        <v>10</v>
      </c>
      <c r="E5" s="8" t="s">
        <v>11</v>
      </c>
      <c r="F5" s="7" t="s">
        <v>10</v>
      </c>
      <c r="G5" s="8" t="s">
        <v>11</v>
      </c>
      <c r="H5" s="7" t="s">
        <v>10</v>
      </c>
      <c r="I5" s="8" t="s">
        <v>11</v>
      </c>
      <c r="J5" s="8" t="s">
        <v>10</v>
      </c>
      <c r="K5" s="8" t="s">
        <v>11</v>
      </c>
      <c r="L5" s="8" t="s">
        <v>10</v>
      </c>
      <c r="M5" s="9" t="s">
        <v>11</v>
      </c>
      <c r="Q5" s="10"/>
    </row>
    <row r="6" spans="1:20" ht="24" customHeight="1" x14ac:dyDescent="0.15">
      <c r="A6" s="11">
        <f t="shared" ref="A6:A22" si="0">D6/$D$26*100000</f>
        <v>969.57512615985684</v>
      </c>
      <c r="B6" s="12" t="e">
        <f>#REF!+#REF!</f>
        <v>#REF!</v>
      </c>
      <c r="C6" s="13" t="s">
        <v>12</v>
      </c>
      <c r="D6" s="14">
        <v>59561</v>
      </c>
      <c r="E6" s="15">
        <f>D6/D$26*100000</f>
        <v>969.57512615985684</v>
      </c>
      <c r="F6" s="14">
        <v>32209</v>
      </c>
      <c r="G6" s="15">
        <f>F6/F$26*100000</f>
        <v>1054.6496398166339</v>
      </c>
      <c r="H6" s="14">
        <v>27352</v>
      </c>
      <c r="I6" s="15">
        <f>H6/H$26*100000</f>
        <v>885.75129533678762</v>
      </c>
      <c r="J6" s="16">
        <v>59009</v>
      </c>
      <c r="K6" s="17">
        <v>960.9</v>
      </c>
      <c r="L6" s="16">
        <v>1362470</v>
      </c>
      <c r="M6" s="18">
        <v>1096.8</v>
      </c>
      <c r="N6" s="19"/>
      <c r="O6" s="20"/>
      <c r="R6" s="21"/>
      <c r="T6" s="22">
        <f>SUM(T7:T8)</f>
        <v>61.14</v>
      </c>
    </row>
    <row r="7" spans="1:20" ht="24" customHeight="1" x14ac:dyDescent="0.15">
      <c r="A7" s="11">
        <f t="shared" si="0"/>
        <v>276.62379944652452</v>
      </c>
      <c r="B7" s="12" t="e">
        <f>#REF!+#REF!</f>
        <v>#REF!</v>
      </c>
      <c r="C7" s="23" t="s">
        <v>13</v>
      </c>
      <c r="D7" s="24">
        <v>16993</v>
      </c>
      <c r="E7" s="15">
        <f t="shared" ref="E7:E20" si="1">D7/D$26*100000</f>
        <v>276.62379944652452</v>
      </c>
      <c r="F7" s="24">
        <v>10307</v>
      </c>
      <c r="G7" s="15">
        <f t="shared" ref="G7:G20" si="2">F7/F$26*100000</f>
        <v>337.49181401440734</v>
      </c>
      <c r="H7" s="24">
        <v>6686</v>
      </c>
      <c r="I7" s="15">
        <f t="shared" ref="I7:I20" si="3">H7/H$26*100000</f>
        <v>216.51554404145077</v>
      </c>
      <c r="J7" s="25">
        <v>17222</v>
      </c>
      <c r="K7" s="26">
        <v>280.39999999999998</v>
      </c>
      <c r="L7" s="25">
        <v>373584</v>
      </c>
      <c r="M7" s="27">
        <v>300.7</v>
      </c>
      <c r="O7" s="20"/>
      <c r="S7" s="1" t="s">
        <v>14</v>
      </c>
      <c r="T7" s="28">
        <v>30.46</v>
      </c>
    </row>
    <row r="8" spans="1:20" ht="24" customHeight="1" x14ac:dyDescent="0.15">
      <c r="A8" s="11">
        <f t="shared" si="0"/>
        <v>152.14064789190948</v>
      </c>
      <c r="B8" s="12" t="e">
        <f>#REF!+#REF!</f>
        <v>#REF!</v>
      </c>
      <c r="C8" s="23" t="s">
        <v>15</v>
      </c>
      <c r="D8" s="24">
        <v>9346</v>
      </c>
      <c r="E8" s="15">
        <f t="shared" si="1"/>
        <v>152.14064789190948</v>
      </c>
      <c r="F8" s="24">
        <v>4730</v>
      </c>
      <c r="G8" s="15">
        <f t="shared" si="2"/>
        <v>154.87884741322856</v>
      </c>
      <c r="H8" s="24">
        <v>4616</v>
      </c>
      <c r="I8" s="15">
        <f t="shared" si="3"/>
        <v>149.48186528497411</v>
      </c>
      <c r="J8" s="25">
        <v>9347</v>
      </c>
      <c r="K8" s="26">
        <v>152.19999999999999</v>
      </c>
      <c r="L8" s="25">
        <v>208221</v>
      </c>
      <c r="M8" s="27">
        <v>167.6</v>
      </c>
      <c r="O8" s="20"/>
      <c r="S8" s="1" t="s">
        <v>16</v>
      </c>
      <c r="T8" s="28">
        <v>30.68</v>
      </c>
    </row>
    <row r="9" spans="1:20" ht="24" customHeight="1" x14ac:dyDescent="0.15">
      <c r="A9" s="11">
        <f t="shared" si="0"/>
        <v>74.881979488849097</v>
      </c>
      <c r="B9" s="12" t="e">
        <f>#REF!+#REF!</f>
        <v>#REF!</v>
      </c>
      <c r="C9" s="23" t="s">
        <v>17</v>
      </c>
      <c r="D9" s="24">
        <v>4600</v>
      </c>
      <c r="E9" s="15">
        <f t="shared" si="1"/>
        <v>74.881979488849097</v>
      </c>
      <c r="F9" s="24">
        <v>2328</v>
      </c>
      <c r="G9" s="15">
        <f t="shared" si="2"/>
        <v>76.227897838899793</v>
      </c>
      <c r="H9" s="24">
        <v>2272</v>
      </c>
      <c r="I9" s="15">
        <f t="shared" si="3"/>
        <v>73.575129533678762</v>
      </c>
      <c r="J9" s="25">
        <v>4706</v>
      </c>
      <c r="K9" s="26">
        <v>76.599999999999994</v>
      </c>
      <c r="L9" s="25">
        <v>108186</v>
      </c>
      <c r="M9" s="27">
        <v>87.1</v>
      </c>
      <c r="O9" s="20"/>
    </row>
    <row r="10" spans="1:20" ht="24" customHeight="1" x14ac:dyDescent="0.15">
      <c r="A10" s="11">
        <f t="shared" si="0"/>
        <v>74.344782679472573</v>
      </c>
      <c r="B10" s="12" t="e">
        <f>#REF!+#REF!</f>
        <v>#REF!</v>
      </c>
      <c r="C10" s="29" t="s">
        <v>18</v>
      </c>
      <c r="D10" s="24">
        <v>4567</v>
      </c>
      <c r="E10" s="15">
        <f t="shared" si="1"/>
        <v>74.344782679472573</v>
      </c>
      <c r="F10" s="24">
        <v>1245</v>
      </c>
      <c r="G10" s="15">
        <f t="shared" si="2"/>
        <v>40.766208251473479</v>
      </c>
      <c r="H10" s="24">
        <v>3322</v>
      </c>
      <c r="I10" s="15">
        <f t="shared" si="3"/>
        <v>107.57772020725388</v>
      </c>
      <c r="J10" s="25">
        <v>4131</v>
      </c>
      <c r="K10" s="26">
        <v>67.3</v>
      </c>
      <c r="L10" s="25">
        <v>109605</v>
      </c>
      <c r="M10" s="27">
        <v>88.2</v>
      </c>
      <c r="O10" s="20"/>
    </row>
    <row r="11" spans="1:20" ht="24" customHeight="1" x14ac:dyDescent="0.15">
      <c r="A11" s="11">
        <f t="shared" si="0"/>
        <v>74.979651636008469</v>
      </c>
      <c r="B11" s="12" t="e">
        <f>#REF!+#REF!</f>
        <v>#REF!</v>
      </c>
      <c r="C11" s="23" t="s">
        <v>19</v>
      </c>
      <c r="D11" s="24">
        <v>4606</v>
      </c>
      <c r="E11" s="15">
        <f t="shared" si="1"/>
        <v>74.979651636008469</v>
      </c>
      <c r="F11" s="24">
        <v>2632</v>
      </c>
      <c r="G11" s="15">
        <f t="shared" si="2"/>
        <v>86.18205631958088</v>
      </c>
      <c r="H11" s="24">
        <v>1974</v>
      </c>
      <c r="I11" s="15">
        <f t="shared" si="3"/>
        <v>63.924870466321245</v>
      </c>
      <c r="J11" s="25">
        <v>4598</v>
      </c>
      <c r="K11" s="26">
        <v>74.900000000000006</v>
      </c>
      <c r="L11" s="25">
        <v>94661</v>
      </c>
      <c r="M11" s="27">
        <v>76.2</v>
      </c>
      <c r="O11" s="20"/>
    </row>
    <row r="12" spans="1:20" ht="24" customHeight="1" x14ac:dyDescent="0.15">
      <c r="A12" s="11">
        <f t="shared" si="0"/>
        <v>24.222692495523358</v>
      </c>
      <c r="B12" s="12" t="e">
        <f>#REF!+#REF!</f>
        <v>#REF!</v>
      </c>
      <c r="C12" s="29" t="s">
        <v>20</v>
      </c>
      <c r="D12" s="24">
        <v>1488</v>
      </c>
      <c r="E12" s="15">
        <f t="shared" si="1"/>
        <v>24.222692495523358</v>
      </c>
      <c r="F12" s="24">
        <v>907</v>
      </c>
      <c r="G12" s="15">
        <f t="shared" si="2"/>
        <v>29.698755730189916</v>
      </c>
      <c r="H12" s="24">
        <v>581</v>
      </c>
      <c r="I12" s="15">
        <f t="shared" si="3"/>
        <v>18.814766839378237</v>
      </c>
      <c r="J12" s="25">
        <v>1482</v>
      </c>
      <c r="K12" s="26">
        <v>24.1</v>
      </c>
      <c r="L12" s="25">
        <v>41238</v>
      </c>
      <c r="M12" s="27">
        <v>33.200000000000003</v>
      </c>
      <c r="O12" s="20"/>
    </row>
    <row r="13" spans="1:20" ht="24" customHeight="1" x14ac:dyDescent="0.15">
      <c r="A13" s="11">
        <f t="shared" si="0"/>
        <v>22.366921699495361</v>
      </c>
      <c r="B13" s="12" t="e">
        <f>#REF!+#REF!</f>
        <v>#REF!</v>
      </c>
      <c r="C13" s="23" t="s">
        <v>21</v>
      </c>
      <c r="D13" s="24">
        <v>1374</v>
      </c>
      <c r="E13" s="15">
        <f t="shared" si="1"/>
        <v>22.366921699495361</v>
      </c>
      <c r="F13" s="24">
        <v>823</v>
      </c>
      <c r="G13" s="15">
        <f t="shared" si="2"/>
        <v>26.948264571054356</v>
      </c>
      <c r="H13" s="24">
        <v>551</v>
      </c>
      <c r="I13" s="15">
        <f t="shared" si="3"/>
        <v>17.843264248704664</v>
      </c>
      <c r="J13" s="30">
        <v>1270</v>
      </c>
      <c r="K13" s="26">
        <v>20.7</v>
      </c>
      <c r="L13" s="25">
        <v>38460</v>
      </c>
      <c r="M13" s="27">
        <v>31</v>
      </c>
      <c r="O13" s="20"/>
    </row>
    <row r="14" spans="1:20" ht="24" customHeight="1" x14ac:dyDescent="0.15">
      <c r="A14" s="11">
        <f t="shared" si="0"/>
        <v>15.30196972163438</v>
      </c>
      <c r="B14" s="12" t="e">
        <f>#REF!+#REF!</f>
        <v>#REF!</v>
      </c>
      <c r="C14" s="23" t="s">
        <v>22</v>
      </c>
      <c r="D14" s="24">
        <v>940</v>
      </c>
      <c r="E14" s="15">
        <f t="shared" si="1"/>
        <v>15.30196972163438</v>
      </c>
      <c r="F14" s="24">
        <v>513</v>
      </c>
      <c r="G14" s="15">
        <f t="shared" si="2"/>
        <v>16.797642436149314</v>
      </c>
      <c r="H14" s="24">
        <v>427</v>
      </c>
      <c r="I14" s="15">
        <f t="shared" si="3"/>
        <v>13.827720207253886</v>
      </c>
      <c r="J14" s="25">
        <v>963</v>
      </c>
      <c r="K14" s="26">
        <v>15.7</v>
      </c>
      <c r="L14" s="25">
        <v>26081</v>
      </c>
      <c r="M14" s="27">
        <v>21</v>
      </c>
      <c r="O14" s="20"/>
    </row>
    <row r="15" spans="1:20" ht="24" customHeight="1" x14ac:dyDescent="0.15">
      <c r="A15" s="11">
        <f t="shared" si="0"/>
        <v>16.750773237831677</v>
      </c>
      <c r="B15" s="12" t="e">
        <f>#REF!+#REF!</f>
        <v>#REF!</v>
      </c>
      <c r="C15" s="31" t="s">
        <v>23</v>
      </c>
      <c r="D15" s="24">
        <v>1029</v>
      </c>
      <c r="E15" s="15">
        <f t="shared" si="1"/>
        <v>16.750773237831677</v>
      </c>
      <c r="F15" s="24">
        <v>731</v>
      </c>
      <c r="G15" s="15">
        <f t="shared" si="2"/>
        <v>23.935821872953504</v>
      </c>
      <c r="H15" s="24">
        <v>298</v>
      </c>
      <c r="I15" s="15">
        <f t="shared" si="3"/>
        <v>9.6502590673575135</v>
      </c>
      <c r="J15" s="25">
        <v>990</v>
      </c>
      <c r="K15" s="26">
        <v>16.100000000000001</v>
      </c>
      <c r="L15" s="25">
        <v>20031</v>
      </c>
      <c r="M15" s="27">
        <v>16.100000000000001</v>
      </c>
      <c r="O15" s="20"/>
    </row>
    <row r="16" spans="1:20" ht="24" customHeight="1" x14ac:dyDescent="0.15">
      <c r="A16" s="20">
        <f t="shared" si="0"/>
        <v>13.592707146345434</v>
      </c>
      <c r="B16" s="32"/>
      <c r="C16" s="31" t="s">
        <v>24</v>
      </c>
      <c r="D16" s="24">
        <v>835</v>
      </c>
      <c r="E16" s="15">
        <f t="shared" si="1"/>
        <v>13.592707146345434</v>
      </c>
      <c r="F16" s="24">
        <v>430</v>
      </c>
      <c r="G16" s="15">
        <f t="shared" si="2"/>
        <v>14.079895219384415</v>
      </c>
      <c r="H16" s="24">
        <v>405</v>
      </c>
      <c r="I16" s="15">
        <f t="shared" si="3"/>
        <v>13.115284974093264</v>
      </c>
      <c r="J16" s="25">
        <v>865</v>
      </c>
      <c r="K16" s="26">
        <v>14.1</v>
      </c>
      <c r="L16" s="25">
        <v>18803</v>
      </c>
      <c r="M16" s="27">
        <v>15.1</v>
      </c>
      <c r="O16" s="20"/>
    </row>
    <row r="17" spans="1:18" ht="28.5" customHeight="1" x14ac:dyDescent="0.15">
      <c r="A17" s="11">
        <f t="shared" si="0"/>
        <v>11.964838027022626</v>
      </c>
      <c r="B17" s="12" t="e">
        <f>#REF!+#REF!</f>
        <v>#REF!</v>
      </c>
      <c r="C17" s="33" t="s">
        <v>25</v>
      </c>
      <c r="D17" s="24">
        <v>735</v>
      </c>
      <c r="E17" s="15">
        <f t="shared" si="1"/>
        <v>11.964838027022626</v>
      </c>
      <c r="F17" s="24">
        <v>273</v>
      </c>
      <c r="G17" s="15">
        <f t="shared" si="2"/>
        <v>8.9390962671905694</v>
      </c>
      <c r="H17" s="24">
        <v>462</v>
      </c>
      <c r="I17" s="15">
        <f t="shared" si="3"/>
        <v>14.961139896373055</v>
      </c>
      <c r="J17" s="25">
        <v>764</v>
      </c>
      <c r="K17" s="26">
        <v>12.4</v>
      </c>
      <c r="L17" s="25">
        <v>20521</v>
      </c>
      <c r="M17" s="27">
        <v>16.5</v>
      </c>
      <c r="O17" s="20"/>
    </row>
    <row r="18" spans="1:18" ht="28.5" customHeight="1" x14ac:dyDescent="0.15">
      <c r="A18" s="11">
        <f t="shared" si="0"/>
        <v>11.720657659124207</v>
      </c>
      <c r="B18" s="32"/>
      <c r="C18" s="34" t="s">
        <v>26</v>
      </c>
      <c r="D18" s="35">
        <v>720</v>
      </c>
      <c r="E18" s="15">
        <f t="shared" si="1"/>
        <v>11.720657659124207</v>
      </c>
      <c r="F18" s="24">
        <v>469</v>
      </c>
      <c r="G18" s="15">
        <f t="shared" si="2"/>
        <v>15.356908971840211</v>
      </c>
      <c r="H18" s="24">
        <v>251</v>
      </c>
      <c r="I18" s="15">
        <f t="shared" si="3"/>
        <v>8.1282383419689115</v>
      </c>
      <c r="J18" s="36">
        <v>765</v>
      </c>
      <c r="K18" s="37">
        <v>12.5</v>
      </c>
      <c r="L18" s="36">
        <v>17275</v>
      </c>
      <c r="M18" s="38">
        <v>13.9</v>
      </c>
      <c r="O18" s="20"/>
    </row>
    <row r="19" spans="1:18" ht="24" customHeight="1" x14ac:dyDescent="0.15">
      <c r="A19" s="11">
        <f t="shared" si="0"/>
        <v>11.574149438385154</v>
      </c>
      <c r="B19" s="12" t="e">
        <f>#REF!+#REF!</f>
        <v>#REF!</v>
      </c>
      <c r="C19" s="39" t="s">
        <v>27</v>
      </c>
      <c r="D19" s="40">
        <v>711</v>
      </c>
      <c r="E19" s="41">
        <f t="shared" si="1"/>
        <v>11.574149438385154</v>
      </c>
      <c r="F19" s="25">
        <v>448</v>
      </c>
      <c r="G19" s="41">
        <f t="shared" si="2"/>
        <v>14.669286182056322</v>
      </c>
      <c r="H19" s="25">
        <v>263</v>
      </c>
      <c r="I19" s="42">
        <f t="shared" si="3"/>
        <v>8.5168393782383411</v>
      </c>
      <c r="J19" s="36">
        <v>718</v>
      </c>
      <c r="K19" s="37">
        <v>11.7</v>
      </c>
      <c r="L19" s="36">
        <v>14181</v>
      </c>
      <c r="M19" s="38">
        <v>11.4</v>
      </c>
      <c r="O19" s="20"/>
    </row>
    <row r="20" spans="1:18" ht="24" customHeight="1" thickBot="1" x14ac:dyDescent="0.2">
      <c r="A20" s="11">
        <f t="shared" si="0"/>
        <v>11.557870747191926</v>
      </c>
      <c r="B20" s="43"/>
      <c r="C20" s="44" t="s">
        <v>28</v>
      </c>
      <c r="D20" s="45">
        <v>710</v>
      </c>
      <c r="E20" s="46">
        <f t="shared" si="1"/>
        <v>11.557870747191926</v>
      </c>
      <c r="F20" s="47">
        <v>595</v>
      </c>
      <c r="G20" s="46">
        <f t="shared" si="2"/>
        <v>19.482645710543551</v>
      </c>
      <c r="H20" s="47">
        <v>115</v>
      </c>
      <c r="I20" s="46">
        <f t="shared" si="3"/>
        <v>3.7240932642487046</v>
      </c>
      <c r="J20" s="47">
        <v>717</v>
      </c>
      <c r="K20" s="48">
        <v>11.7</v>
      </c>
      <c r="L20" s="47">
        <v>18577</v>
      </c>
      <c r="M20" s="49">
        <v>15</v>
      </c>
      <c r="O20" s="20"/>
    </row>
    <row r="21" spans="1:18" ht="24" customHeight="1" x14ac:dyDescent="0.15">
      <c r="A21" s="11">
        <f t="shared" si="0"/>
        <v>0</v>
      </c>
      <c r="B21" s="12">
        <f>F21+H21</f>
        <v>0</v>
      </c>
      <c r="C21" s="50" t="s">
        <v>29</v>
      </c>
      <c r="D21" s="51"/>
      <c r="E21" s="52"/>
      <c r="F21" s="53"/>
      <c r="G21" s="54"/>
      <c r="H21" s="55"/>
      <c r="I21" s="54"/>
      <c r="J21" s="56"/>
      <c r="K21" s="57"/>
      <c r="L21" s="56"/>
      <c r="M21" s="52"/>
      <c r="O21" s="20"/>
    </row>
    <row r="22" spans="1:18" ht="24" customHeight="1" x14ac:dyDescent="0.15">
      <c r="A22" s="11">
        <f t="shared" si="0"/>
        <v>0</v>
      </c>
      <c r="B22" s="12">
        <f t="shared" ref="B22" si="4">F22+H22</f>
        <v>0</v>
      </c>
      <c r="C22" s="1" t="s">
        <v>30</v>
      </c>
      <c r="D22" s="58"/>
      <c r="E22" s="52"/>
      <c r="F22" s="59"/>
      <c r="G22" s="54"/>
      <c r="H22" s="59"/>
      <c r="I22" s="54"/>
      <c r="J22" s="58"/>
      <c r="K22" s="60"/>
      <c r="L22" s="58"/>
      <c r="M22" s="52"/>
      <c r="P22" s="61" t="s">
        <v>31</v>
      </c>
      <c r="Q22" s="62">
        <v>125431</v>
      </c>
      <c r="R22" s="61"/>
    </row>
    <row r="23" spans="1:18" ht="18.75" hidden="1" customHeight="1" x14ac:dyDescent="0.15">
      <c r="C23" s="63" t="s">
        <v>32</v>
      </c>
      <c r="D23" s="64"/>
      <c r="E23" s="64"/>
      <c r="F23" s="64"/>
      <c r="G23" s="64"/>
      <c r="H23" s="64"/>
      <c r="I23" s="64"/>
      <c r="J23" s="64"/>
      <c r="K23" s="64"/>
      <c r="L23" s="64"/>
      <c r="M23" s="64"/>
      <c r="N23" s="64"/>
    </row>
    <row r="24" spans="1:18" ht="17.25" hidden="1" x14ac:dyDescent="0.15">
      <c r="C24" s="63"/>
      <c r="D24" s="65"/>
      <c r="E24" s="65"/>
      <c r="F24" s="65"/>
      <c r="G24" s="65"/>
      <c r="H24" s="65"/>
      <c r="I24" s="65"/>
      <c r="J24" s="66"/>
      <c r="K24" s="66"/>
    </row>
    <row r="25" spans="1:18" hidden="1" x14ac:dyDescent="0.15">
      <c r="D25" s="1" t="s">
        <v>0</v>
      </c>
      <c r="F25" s="1" t="s">
        <v>14</v>
      </c>
      <c r="H25" s="1" t="s">
        <v>16</v>
      </c>
      <c r="L25" s="1" t="s">
        <v>31</v>
      </c>
    </row>
    <row r="26" spans="1:18" hidden="1" x14ac:dyDescent="0.15">
      <c r="C26" s="1" t="s">
        <v>33</v>
      </c>
      <c r="D26" s="67">
        <v>6143000</v>
      </c>
      <c r="E26" s="68" t="s">
        <v>34</v>
      </c>
      <c r="F26" s="69">
        <v>3054000</v>
      </c>
      <c r="G26" s="69"/>
      <c r="H26" s="69">
        <v>3088000</v>
      </c>
      <c r="I26" s="70"/>
      <c r="L26" s="71">
        <v>124648471</v>
      </c>
      <c r="M26" s="71"/>
      <c r="N26" s="1">
        <v>60867000</v>
      </c>
      <c r="O26" s="1">
        <v>64153000</v>
      </c>
    </row>
    <row r="27" spans="1:18" hidden="1" x14ac:dyDescent="0.15">
      <c r="E27" s="21"/>
      <c r="F27" s="21"/>
    </row>
    <row r="28" spans="1:18" hidden="1" x14ac:dyDescent="0.15"/>
  </sheetData>
  <mergeCells count="14">
    <mergeCell ref="C3:C5"/>
    <mergeCell ref="D3:E3"/>
    <mergeCell ref="F3:G3"/>
    <mergeCell ref="H3:I3"/>
    <mergeCell ref="J3:K3"/>
    <mergeCell ref="L26:M26"/>
    <mergeCell ref="P3:Q3"/>
    <mergeCell ref="D4:E4"/>
    <mergeCell ref="F4:G4"/>
    <mergeCell ref="H4:I4"/>
    <mergeCell ref="J4:K4"/>
    <mergeCell ref="L4:M4"/>
    <mergeCell ref="L3:M3"/>
    <mergeCell ref="N3:O3"/>
  </mergeCells>
  <phoneticPr fontId="2"/>
  <printOptions horizontalCentered="1"/>
  <pageMargins left="0.31496062992125984" right="0.19685039370078741" top="0.98425196850393704" bottom="0.78740157480314965" header="0.51181102362204722" footer="0.51181102362204722"/>
  <pageSetup paperSize="9" scale="81" orientation="portrait" r:id="rId1"/>
  <headerFooter alignWithMargins="0">
    <oddHeader>&amp;L&amp;G</oddHeader>
  </headerFooter>
  <drawing r:id="rId2"/>
  <legacyDrawing r:id="rId3"/>
  <legacyDrawingHF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表７</vt:lpstr>
      <vt:lpstr>表７!Print_Area</vt:lpstr>
    </vt:vector>
  </TitlesOfParts>
  <Company>千葉県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千葉県</dc:creator>
  <cp:lastModifiedBy>千葉県</cp:lastModifiedBy>
  <dcterms:created xsi:type="dcterms:W3CDTF">2019-12-18T05:51:01Z</dcterms:created>
  <dcterms:modified xsi:type="dcterms:W3CDTF">2019-12-18T05:59:15Z</dcterms:modified>
</cp:coreProperties>
</file>