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学校基本調査\①H29学校基本調査\●0H29年度　結果報告書（原稿）（文科省SY2反映）\①県庁HP作業用原稿\02 統計表\"/>
    </mc:Choice>
  </mc:AlternateContent>
  <bookViews>
    <workbookView xWindow="480" yWindow="120" windowWidth="18315" windowHeight="7380"/>
  </bookViews>
  <sheets>
    <sheet name="a1" sheetId="1" r:id="rId1"/>
  </sheets>
  <definedNames>
    <definedName name="_xlnm.Print_Area" localSheetId="0">'a1'!$A$1:$N$40</definedName>
  </definedNames>
  <calcPr calcId="162913"/>
</workbook>
</file>

<file path=xl/calcChain.xml><?xml version="1.0" encoding="utf-8"?>
<calcChain xmlns="http://schemas.openxmlformats.org/spreadsheetml/2006/main">
  <c r="G38" i="1" l="1"/>
  <c r="K37" i="1" l="1"/>
  <c r="K36" i="1" s="1"/>
  <c r="K35" i="1"/>
  <c r="K34" i="1"/>
  <c r="K32" i="1"/>
  <c r="K31" i="1"/>
  <c r="K30" i="1" s="1"/>
  <c r="K29" i="1"/>
  <c r="K28" i="1" s="1"/>
  <c r="K27" i="1"/>
  <c r="K26" i="1"/>
  <c r="K24" i="1"/>
  <c r="K22" i="1" s="1"/>
  <c r="K23" i="1"/>
  <c r="K21" i="1"/>
  <c r="K20" i="1"/>
  <c r="K19" i="1"/>
  <c r="K18" i="1"/>
  <c r="K17" i="1"/>
  <c r="K15" i="1"/>
  <c r="K14" i="1"/>
  <c r="K13" i="1"/>
  <c r="K11" i="1"/>
  <c r="K10" i="1"/>
  <c r="K8" i="1"/>
  <c r="K7" i="1"/>
  <c r="K6" i="1"/>
  <c r="K25" i="1" l="1"/>
  <c r="K5" i="1"/>
  <c r="K16" i="1"/>
  <c r="K12" i="1"/>
  <c r="K33" i="1"/>
  <c r="K9" i="1"/>
  <c r="N38" i="1" l="1"/>
  <c r="M38" i="1"/>
  <c r="I38" i="1"/>
  <c r="L38" i="1"/>
  <c r="H38" i="1"/>
  <c r="D38" i="1"/>
  <c r="F38" i="1"/>
  <c r="J38" i="1"/>
  <c r="E38" i="1"/>
  <c r="C38" i="1"/>
  <c r="K38" i="1" l="1"/>
</calcChain>
</file>

<file path=xl/sharedStrings.xml><?xml version="1.0" encoding="utf-8"?>
<sst xmlns="http://schemas.openxmlformats.org/spreadsheetml/2006/main" count="93" uniqueCount="33">
  <si>
    <t xml:space="preserve"> 区　　　分</t>
    <rPh sb="1" eb="2">
      <t>ク</t>
    </rPh>
    <rPh sb="5" eb="6">
      <t>ブン</t>
    </rPh>
    <phoneticPr fontId="4"/>
  </si>
  <si>
    <t>学　校　数</t>
  </si>
  <si>
    <t>学級数</t>
  </si>
  <si>
    <t>在　学　(園）　者　数</t>
    <rPh sb="5" eb="6">
      <t>エン</t>
    </rPh>
    <phoneticPr fontId="4"/>
  </si>
  <si>
    <t>教員（教育・保育職員）数</t>
    <rPh sb="3" eb="5">
      <t>キョウイク</t>
    </rPh>
    <rPh sb="6" eb="8">
      <t>ホイク</t>
    </rPh>
    <rPh sb="8" eb="10">
      <t>ショクイン</t>
    </rPh>
    <phoneticPr fontId="4"/>
  </si>
  <si>
    <t>職員数</t>
  </si>
  <si>
    <t>計</t>
  </si>
  <si>
    <t>本校</t>
  </si>
  <si>
    <t>分校</t>
  </si>
  <si>
    <t>男</t>
  </si>
  <si>
    <t>女</t>
  </si>
  <si>
    <t>計のうち
外国人
在学者数</t>
    <rPh sb="0" eb="1">
      <t>ケイ</t>
    </rPh>
    <rPh sb="5" eb="7">
      <t>ガイコク</t>
    </rPh>
    <rPh sb="7" eb="8">
      <t>ジン</t>
    </rPh>
    <rPh sb="9" eb="11">
      <t>ザイガク</t>
    </rPh>
    <rPh sb="11" eb="12">
      <t>シャ</t>
    </rPh>
    <rPh sb="12" eb="13">
      <t>スウ</t>
    </rPh>
    <phoneticPr fontId="4"/>
  </si>
  <si>
    <t>本務者</t>
  </si>
  <si>
    <t>兼務者</t>
  </si>
  <si>
    <t>幼稚園</t>
  </si>
  <si>
    <t>…</t>
  </si>
  <si>
    <t>国立</t>
  </si>
  <si>
    <t>公立</t>
  </si>
  <si>
    <t>私立</t>
  </si>
  <si>
    <t>幼保連携型
認定こども園</t>
    <rPh sb="0" eb="1">
      <t>ヨウ</t>
    </rPh>
    <rPh sb="1" eb="2">
      <t>タモ</t>
    </rPh>
    <rPh sb="2" eb="5">
      <t>レンケイガタ</t>
    </rPh>
    <rPh sb="6" eb="8">
      <t>ニンテイ</t>
    </rPh>
    <rPh sb="11" eb="12">
      <t>エン</t>
    </rPh>
    <phoneticPr fontId="4"/>
  </si>
  <si>
    <t>小学校</t>
  </si>
  <si>
    <t>中学校</t>
  </si>
  <si>
    <t>義務教育学校</t>
    <rPh sb="0" eb="2">
      <t>ギム</t>
    </rPh>
    <rPh sb="2" eb="4">
      <t>キョウイク</t>
    </rPh>
    <rPh sb="4" eb="6">
      <t>ガッコウ</t>
    </rPh>
    <phoneticPr fontId="3"/>
  </si>
  <si>
    <t>高等学校</t>
  </si>
  <si>
    <t xml:space="preserve">高 等 学 校
（通　信）
</t>
    <rPh sb="9" eb="10">
      <t>ツウ</t>
    </rPh>
    <rPh sb="11" eb="12">
      <t>シン</t>
    </rPh>
    <phoneticPr fontId="3"/>
  </si>
  <si>
    <t>中等教育学校</t>
  </si>
  <si>
    <t>特別支援学校</t>
    <rPh sb="0" eb="2">
      <t>トクベツ</t>
    </rPh>
    <rPh sb="2" eb="4">
      <t>シエン</t>
    </rPh>
    <rPh sb="4" eb="6">
      <t>ガッコウ</t>
    </rPh>
    <phoneticPr fontId="4"/>
  </si>
  <si>
    <t>専修学校</t>
  </si>
  <si>
    <t>各種学校</t>
  </si>
  <si>
    <t>総    計</t>
  </si>
  <si>
    <t>（注） 「学級数欄」の幼保連携型認定こども園は,在学（園）者数０～５歳児のうち,３～５歳児の学級数である。</t>
    <rPh sb="29" eb="30">
      <t>シャ</t>
    </rPh>
    <phoneticPr fontId="4"/>
  </si>
  <si>
    <t>　 　  「在学（園）者数」欄の高等学校は,本科,専攻科の合計数で,特別支援学校は,幼稚部,小学部,中学部,高等部の合計である。</t>
    <rPh sb="9" eb="10">
      <t>エン</t>
    </rPh>
    <rPh sb="46" eb="47">
      <t>ショウ</t>
    </rPh>
    <rPh sb="50" eb="52">
      <t>チュウガク</t>
    </rPh>
    <phoneticPr fontId="4"/>
  </si>
  <si>
    <t>１. 学校種別の学校数，学級数，在学者数及び教職員数</t>
    <rPh sb="8" eb="10">
      <t>ガッコウ</t>
    </rPh>
    <rPh sb="10" eb="11">
      <t>スウ</t>
    </rPh>
    <rPh sb="12" eb="14">
      <t>ガッキュウ</t>
    </rPh>
    <rPh sb="14" eb="15">
      <t>スウ</t>
    </rPh>
    <rPh sb="20" eb="21">
      <t>オヨ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</si>
</sst>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;\-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1" fillId="0" borderId="0">
      <alignment vertical="center"/>
    </xf>
    <xf numFmtId="0" fontId="11" fillId="0" borderId="0"/>
    <xf numFmtId="0" fontId="11" fillId="0" borderId="0"/>
    <xf numFmtId="38" fontId="12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38" fontId="2" fillId="0" borderId="0" xfId="1" applyFont="1" applyFill="1" applyAlignment="1">
      <alignment horizontal="left" vertical="center"/>
    </xf>
    <xf numFmtId="38" fontId="5" fillId="0" borderId="0" xfId="1" applyFont="1" applyFill="1" applyAlignment="1">
      <alignment vertical="center"/>
    </xf>
    <xf numFmtId="38" fontId="6" fillId="0" borderId="0" xfId="1" applyFont="1" applyFill="1" applyAlignment="1">
      <alignment horizontal="centerContinuous" vertical="center"/>
    </xf>
    <xf numFmtId="38" fontId="1" fillId="0" borderId="0" xfId="1" applyFont="1" applyFill="1" applyAlignment="1">
      <alignment vertical="center"/>
    </xf>
    <xf numFmtId="38" fontId="7" fillId="0" borderId="0" xfId="1" applyFont="1" applyFill="1" applyAlignment="1">
      <alignment horizontal="centerContinuous" vertical="center"/>
    </xf>
    <xf numFmtId="0" fontId="1" fillId="0" borderId="0" xfId="2"/>
    <xf numFmtId="38" fontId="1" fillId="0" borderId="0" xfId="1" applyFont="1" applyFill="1" applyBorder="1" applyAlignment="1">
      <alignment horizontal="distributed" vertical="center"/>
    </xf>
    <xf numFmtId="38" fontId="1" fillId="0" borderId="0" xfId="1" applyFont="1" applyFill="1" applyBorder="1" applyAlignment="1">
      <alignment horizontal="center" vertical="center"/>
    </xf>
    <xf numFmtId="38" fontId="1" fillId="0" borderId="0" xfId="1" applyFont="1" applyFill="1" applyBorder="1" applyAlignment="1">
      <alignment vertical="center"/>
    </xf>
    <xf numFmtId="38" fontId="0" fillId="0" borderId="0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centerContinuous" vertical="center"/>
    </xf>
    <xf numFmtId="38" fontId="8" fillId="0" borderId="4" xfId="1" applyFont="1" applyFill="1" applyBorder="1" applyAlignment="1">
      <alignment horizontal="centerContinuous" vertical="center"/>
    </xf>
    <xf numFmtId="38" fontId="8" fillId="0" borderId="5" xfId="1" applyFont="1" applyFill="1" applyBorder="1" applyAlignment="1">
      <alignment horizontal="centerContinuous" vertical="center"/>
    </xf>
    <xf numFmtId="38" fontId="8" fillId="0" borderId="6" xfId="1" applyFont="1" applyFill="1" applyBorder="1" applyAlignment="1">
      <alignment horizontal="centerContinuous" vertical="center"/>
    </xf>
    <xf numFmtId="38" fontId="8" fillId="0" borderId="7" xfId="1" applyFont="1" applyFill="1" applyBorder="1" applyAlignment="1">
      <alignment horizontal="center" vertical="center"/>
    </xf>
    <xf numFmtId="38" fontId="8" fillId="0" borderId="10" xfId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horizontal="center" vertical="center"/>
    </xf>
    <xf numFmtId="38" fontId="8" fillId="0" borderId="12" xfId="1" applyFont="1" applyFill="1" applyBorder="1" applyAlignment="1">
      <alignment horizontal="centerContinuous" vertical="center"/>
    </xf>
    <xf numFmtId="38" fontId="9" fillId="0" borderId="11" xfId="1" applyFont="1" applyFill="1" applyBorder="1" applyAlignment="1">
      <alignment horizontal="center" vertical="center" wrapText="1"/>
    </xf>
    <xf numFmtId="38" fontId="8" fillId="0" borderId="13" xfId="1" applyFont="1" applyFill="1" applyBorder="1" applyAlignment="1">
      <alignment horizontal="center" vertical="center"/>
    </xf>
    <xf numFmtId="38" fontId="10" fillId="0" borderId="14" xfId="1" applyFont="1" applyFill="1" applyBorder="1" applyAlignment="1">
      <alignment horizontal="distributed" vertical="center"/>
    </xf>
    <xf numFmtId="38" fontId="10" fillId="0" borderId="15" xfId="1" applyFont="1" applyFill="1" applyBorder="1" applyAlignment="1">
      <alignment horizontal="center" vertical="center"/>
    </xf>
    <xf numFmtId="176" fontId="10" fillId="0" borderId="16" xfId="1" applyNumberFormat="1" applyFont="1" applyFill="1" applyBorder="1" applyAlignment="1">
      <alignment horizontal="right" vertical="center"/>
    </xf>
    <xf numFmtId="176" fontId="10" fillId="0" borderId="17" xfId="1" applyNumberFormat="1" applyFont="1" applyFill="1" applyBorder="1" applyAlignment="1">
      <alignment horizontal="right" vertical="center"/>
    </xf>
    <xf numFmtId="38" fontId="8" fillId="0" borderId="18" xfId="1" applyFont="1" applyFill="1" applyBorder="1" applyAlignment="1">
      <alignment horizontal="distributed" vertical="center"/>
    </xf>
    <xf numFmtId="38" fontId="8" fillId="0" borderId="19" xfId="1" applyFont="1" applyFill="1" applyBorder="1" applyAlignment="1">
      <alignment horizontal="center" vertical="center"/>
    </xf>
    <xf numFmtId="176" fontId="8" fillId="0" borderId="20" xfId="1" applyNumberFormat="1" applyFont="1" applyFill="1" applyBorder="1" applyAlignment="1">
      <alignment horizontal="right" vertical="center"/>
    </xf>
    <xf numFmtId="176" fontId="8" fillId="0" borderId="21" xfId="1" applyNumberFormat="1" applyFont="1" applyFill="1" applyBorder="1" applyAlignment="1">
      <alignment horizontal="right" vertical="center"/>
    </xf>
    <xf numFmtId="176" fontId="8" fillId="0" borderId="22" xfId="1" applyNumberFormat="1" applyFont="1" applyFill="1" applyBorder="1" applyAlignment="1">
      <alignment horizontal="right" vertical="center"/>
    </xf>
    <xf numFmtId="176" fontId="8" fillId="0" borderId="23" xfId="1" applyNumberFormat="1" applyFont="1" applyFill="1" applyBorder="1" applyAlignment="1">
      <alignment horizontal="right" vertical="center"/>
    </xf>
    <xf numFmtId="176" fontId="10" fillId="0" borderId="24" xfId="1" applyNumberFormat="1" applyFont="1" applyFill="1" applyBorder="1" applyAlignment="1">
      <alignment horizontal="right" vertical="center"/>
    </xf>
    <xf numFmtId="38" fontId="8" fillId="0" borderId="21" xfId="1" applyFont="1" applyFill="1" applyBorder="1" applyAlignment="1">
      <alignment vertical="center"/>
    </xf>
    <xf numFmtId="38" fontId="8" fillId="0" borderId="0" xfId="1" applyFont="1" applyFill="1" applyAlignment="1">
      <alignment vertical="center"/>
    </xf>
    <xf numFmtId="0" fontId="8" fillId="0" borderId="21" xfId="3" applyFont="1" applyFill="1" applyBorder="1" applyAlignment="1">
      <alignment vertical="center"/>
    </xf>
    <xf numFmtId="0" fontId="8" fillId="0" borderId="19" xfId="3" applyFont="1" applyFill="1" applyBorder="1" applyAlignment="1">
      <alignment vertical="center"/>
    </xf>
    <xf numFmtId="38" fontId="8" fillId="0" borderId="18" xfId="1" applyFont="1" applyFill="1" applyBorder="1" applyAlignment="1">
      <alignment horizontal="center" vertical="center"/>
    </xf>
    <xf numFmtId="38" fontId="8" fillId="0" borderId="23" xfId="1" applyFont="1" applyFill="1" applyBorder="1" applyAlignment="1">
      <alignment vertical="center"/>
    </xf>
    <xf numFmtId="0" fontId="8" fillId="0" borderId="23" xfId="3" applyFont="1" applyFill="1" applyBorder="1" applyAlignment="1">
      <alignment vertical="center"/>
    </xf>
    <xf numFmtId="0" fontId="8" fillId="0" borderId="25" xfId="3" applyFont="1" applyFill="1" applyBorder="1" applyAlignment="1">
      <alignment vertical="center"/>
    </xf>
    <xf numFmtId="38" fontId="8" fillId="0" borderId="21" xfId="1" applyFont="1" applyFill="1" applyBorder="1" applyAlignment="1">
      <alignment vertical="center" shrinkToFit="1"/>
    </xf>
    <xf numFmtId="38" fontId="8" fillId="0" borderId="20" xfId="1" applyFont="1" applyFill="1" applyBorder="1" applyAlignment="1">
      <alignment vertical="center" shrinkToFit="1"/>
    </xf>
    <xf numFmtId="38" fontId="8" fillId="0" borderId="21" xfId="1" applyFont="1" applyBorder="1" applyAlignment="1">
      <alignment vertical="center" shrinkToFit="1"/>
    </xf>
    <xf numFmtId="38" fontId="8" fillId="0" borderId="20" xfId="1" applyFont="1" applyBorder="1" applyAlignment="1">
      <alignment vertical="center" shrinkToFit="1"/>
    </xf>
    <xf numFmtId="38" fontId="8" fillId="0" borderId="23" xfId="1" applyFont="1" applyFill="1" applyBorder="1" applyAlignment="1">
      <alignment vertical="center" shrinkToFit="1"/>
    </xf>
    <xf numFmtId="176" fontId="8" fillId="0" borderId="26" xfId="1" applyNumberFormat="1" applyFont="1" applyFill="1" applyBorder="1" applyAlignment="1">
      <alignment horizontal="right" vertical="center"/>
    </xf>
    <xf numFmtId="176" fontId="8" fillId="0" borderId="27" xfId="1" applyNumberFormat="1" applyFont="1" applyFill="1" applyBorder="1" applyAlignment="1">
      <alignment horizontal="right" vertical="center"/>
    </xf>
    <xf numFmtId="38" fontId="8" fillId="0" borderId="0" xfId="1" applyFont="1" applyAlignment="1">
      <alignment vertical="center" shrinkToFit="1"/>
    </xf>
    <xf numFmtId="0" fontId="8" fillId="0" borderId="0" xfId="3" applyFont="1" applyAlignment="1">
      <alignment vertical="center" shrinkToFit="1"/>
    </xf>
    <xf numFmtId="0" fontId="8" fillId="0" borderId="20" xfId="3" applyFont="1" applyBorder="1" applyAlignment="1">
      <alignment vertical="center" shrinkToFit="1"/>
    </xf>
    <xf numFmtId="0" fontId="8" fillId="0" borderId="22" xfId="3" applyFont="1" applyBorder="1" applyAlignment="1">
      <alignment vertical="center" shrinkToFit="1"/>
    </xf>
    <xf numFmtId="38" fontId="8" fillId="0" borderId="28" xfId="1" applyFont="1" applyFill="1" applyBorder="1" applyAlignment="1">
      <alignment horizontal="distributed" vertical="center"/>
    </xf>
    <xf numFmtId="38" fontId="8" fillId="0" borderId="25" xfId="1" applyFont="1" applyFill="1" applyBorder="1" applyAlignment="1">
      <alignment horizontal="center" vertical="center"/>
    </xf>
    <xf numFmtId="38" fontId="8" fillId="0" borderId="23" xfId="1" applyFont="1" applyBorder="1" applyAlignment="1">
      <alignment vertical="center" shrinkToFit="1"/>
    </xf>
    <xf numFmtId="38" fontId="8" fillId="0" borderId="26" xfId="1" applyFont="1" applyBorder="1" applyAlignment="1">
      <alignment vertical="center" shrinkToFit="1"/>
    </xf>
    <xf numFmtId="0" fontId="8" fillId="0" borderId="26" xfId="3" applyFont="1" applyBorder="1" applyAlignment="1">
      <alignment vertical="center" shrinkToFit="1"/>
    </xf>
    <xf numFmtId="0" fontId="8" fillId="0" borderId="27" xfId="3" applyFont="1" applyBorder="1" applyAlignment="1">
      <alignment vertical="center" shrinkToFit="1"/>
    </xf>
    <xf numFmtId="38" fontId="10" fillId="0" borderId="18" xfId="1" applyFont="1" applyFill="1" applyBorder="1" applyAlignment="1">
      <alignment horizontal="distributed" vertical="center"/>
    </xf>
    <xf numFmtId="176" fontId="10" fillId="0" borderId="21" xfId="1" applyNumberFormat="1" applyFont="1" applyFill="1" applyBorder="1" applyAlignment="1">
      <alignment horizontal="right" vertical="center"/>
    </xf>
    <xf numFmtId="176" fontId="10" fillId="0" borderId="22" xfId="1" applyNumberFormat="1" applyFont="1" applyFill="1" applyBorder="1" applyAlignment="1">
      <alignment horizontal="right" vertical="center"/>
    </xf>
    <xf numFmtId="38" fontId="8" fillId="0" borderId="22" xfId="1" applyFont="1" applyBorder="1" applyAlignment="1">
      <alignment vertical="center" shrinkToFit="1"/>
    </xf>
    <xf numFmtId="38" fontId="8" fillId="0" borderId="27" xfId="1" applyFont="1" applyBorder="1" applyAlignment="1">
      <alignment vertical="center" shrinkToFit="1"/>
    </xf>
    <xf numFmtId="38" fontId="10" fillId="0" borderId="14" xfId="1" applyFont="1" applyFill="1" applyBorder="1" applyAlignment="1">
      <alignment horizontal="distributed" vertical="center" wrapText="1"/>
    </xf>
    <xf numFmtId="38" fontId="10" fillId="0" borderId="30" xfId="1" applyFont="1" applyFill="1" applyBorder="1" applyAlignment="1">
      <alignment horizontal="centerContinuous" vertical="center"/>
    </xf>
    <xf numFmtId="38" fontId="10" fillId="0" borderId="31" xfId="1" applyFont="1" applyFill="1" applyBorder="1" applyAlignment="1">
      <alignment horizontal="centerContinuous" vertical="center"/>
    </xf>
    <xf numFmtId="176" fontId="10" fillId="0" borderId="32" xfId="1" applyNumberFormat="1" applyFont="1" applyFill="1" applyBorder="1" applyAlignment="1">
      <alignment horizontal="right" vertical="center"/>
    </xf>
    <xf numFmtId="176" fontId="10" fillId="0" borderId="33" xfId="1" applyNumberFormat="1" applyFont="1" applyFill="1" applyBorder="1" applyAlignment="1">
      <alignment horizontal="right" vertical="center"/>
    </xf>
    <xf numFmtId="0" fontId="8" fillId="0" borderId="0" xfId="2" applyFont="1"/>
    <xf numFmtId="0" fontId="8" fillId="0" borderId="0" xfId="2" applyFont="1" applyAlignment="1">
      <alignment horizontal="left" vertical="center"/>
    </xf>
    <xf numFmtId="0" fontId="8" fillId="0" borderId="21" xfId="1" applyNumberFormat="1" applyFont="1" applyBorder="1" applyAlignment="1">
      <alignment horizontal="right" vertical="center" shrinkToFit="1"/>
    </xf>
    <xf numFmtId="0" fontId="8" fillId="0" borderId="29" xfId="1" applyNumberFormat="1" applyFont="1" applyBorder="1" applyAlignment="1">
      <alignment horizontal="right" vertical="center" shrinkToFit="1"/>
    </xf>
    <xf numFmtId="38" fontId="8" fillId="0" borderId="0" xfId="6" applyFont="1" applyAlignment="1">
      <alignment horizontal="right" vertical="center" shrinkToFit="1"/>
    </xf>
    <xf numFmtId="38" fontId="8" fillId="0" borderId="0" xfId="1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horizontal="right" vertical="center"/>
    </xf>
    <xf numFmtId="176" fontId="8" fillId="0" borderId="0" xfId="1" applyNumberFormat="1" applyFont="1" applyFill="1" applyBorder="1" applyAlignment="1">
      <alignment horizontal="right" vertical="center"/>
    </xf>
    <xf numFmtId="0" fontId="8" fillId="0" borderId="0" xfId="3" applyFont="1" applyFill="1" applyBorder="1" applyAlignment="1">
      <alignment vertical="center"/>
    </xf>
    <xf numFmtId="0" fontId="8" fillId="0" borderId="0" xfId="3" applyFont="1" applyBorder="1" applyAlignment="1">
      <alignment vertical="center" shrinkToFit="1"/>
    </xf>
    <xf numFmtId="38" fontId="8" fillId="0" borderId="0" xfId="1" applyFont="1" applyBorder="1" applyAlignment="1">
      <alignment vertical="center" shrinkToFit="1"/>
    </xf>
    <xf numFmtId="176" fontId="8" fillId="0" borderId="18" xfId="1" applyNumberFormat="1" applyFont="1" applyFill="1" applyBorder="1" applyAlignment="1">
      <alignment horizontal="right" vertical="center"/>
    </xf>
    <xf numFmtId="0" fontId="8" fillId="0" borderId="18" xfId="3" applyFont="1" applyFill="1" applyBorder="1" applyAlignment="1">
      <alignment vertical="center"/>
    </xf>
    <xf numFmtId="0" fontId="8" fillId="0" borderId="18" xfId="3" applyFont="1" applyBorder="1" applyAlignment="1">
      <alignment vertical="center" shrinkToFit="1"/>
    </xf>
    <xf numFmtId="0" fontId="8" fillId="0" borderId="34" xfId="2" applyFont="1" applyBorder="1" applyAlignment="1">
      <alignment horizontal="left"/>
    </xf>
    <xf numFmtId="0" fontId="8" fillId="0" borderId="0" xfId="2" applyFont="1" applyAlignment="1">
      <alignment horizontal="left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/>
    </xf>
    <xf numFmtId="38" fontId="10" fillId="0" borderId="14" xfId="1" applyFont="1" applyFill="1" applyBorder="1" applyAlignment="1">
      <alignment horizontal="left" vertical="top" wrapText="1"/>
    </xf>
    <xf numFmtId="38" fontId="10" fillId="0" borderId="18" xfId="1" applyFont="1" applyFill="1" applyBorder="1" applyAlignment="1">
      <alignment horizontal="left" vertical="top" wrapText="1"/>
    </xf>
    <xf numFmtId="38" fontId="10" fillId="0" borderId="14" xfId="1" applyFont="1" applyFill="1" applyBorder="1" applyAlignment="1">
      <alignment horizontal="center" vertical="center" wrapText="1"/>
    </xf>
    <xf numFmtId="38" fontId="10" fillId="0" borderId="18" xfId="1" applyFont="1" applyFill="1" applyBorder="1" applyAlignment="1">
      <alignment horizontal="center" vertical="center"/>
    </xf>
  </cellXfs>
  <cellStyles count="7">
    <cellStyle name="桁区切り" xfId="6" builtinId="6"/>
    <cellStyle name="桁区切り 2" xfId="1"/>
    <cellStyle name="標準" xfId="0" builtinId="0"/>
    <cellStyle name="標準 2" xfId="3"/>
    <cellStyle name="標準 3" xfId="2"/>
    <cellStyle name="標準 4" xfId="4"/>
    <cellStyle name="標準 5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workbookViewId="0">
      <selection activeCell="O1" sqref="O1"/>
    </sheetView>
  </sheetViews>
  <sheetFormatPr defaultRowHeight="13.5" x14ac:dyDescent="0.15"/>
  <cols>
    <col min="1" max="1" width="11.625" style="6" customWidth="1"/>
    <col min="2" max="2" width="5.5" style="6" customWidth="1"/>
    <col min="3" max="4" width="5.625" style="6" customWidth="1"/>
    <col min="5" max="5" width="4.625" style="6" customWidth="1"/>
    <col min="6" max="6" width="6.875" style="6" customWidth="1"/>
    <col min="7" max="9" width="7.625" style="6" customWidth="1"/>
    <col min="10" max="10" width="7.125" style="6" customWidth="1"/>
    <col min="11" max="11" width="7.25" style="6" customWidth="1"/>
    <col min="12" max="12" width="6.625" style="6" customWidth="1"/>
    <col min="13" max="13" width="7.5" style="6" customWidth="1"/>
    <col min="14" max="14" width="6.875" style="6" customWidth="1"/>
    <col min="15" max="16" width="1.625" style="6" customWidth="1"/>
    <col min="17" max="16384" width="9" style="6"/>
  </cols>
  <sheetData>
    <row r="1" spans="1:16" ht="20.100000000000001" customHeight="1" x14ac:dyDescent="0.15">
      <c r="A1" s="1" t="s">
        <v>32</v>
      </c>
      <c r="B1" s="2"/>
      <c r="C1" s="3"/>
      <c r="D1" s="3"/>
      <c r="E1" s="4"/>
      <c r="F1" s="5"/>
      <c r="G1" s="5"/>
      <c r="H1" s="5"/>
      <c r="I1" s="5"/>
      <c r="J1" s="5"/>
      <c r="K1" s="3"/>
      <c r="L1" s="3"/>
      <c r="M1" s="3"/>
      <c r="N1" s="3"/>
      <c r="O1" s="3"/>
      <c r="P1" s="3"/>
    </row>
    <row r="2" spans="1:16" ht="6" customHeight="1" thickBot="1" x14ac:dyDescent="0.2">
      <c r="A2" s="7"/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10"/>
      <c r="P2" s="10"/>
    </row>
    <row r="3" spans="1:16" ht="21" customHeight="1" x14ac:dyDescent="0.15">
      <c r="A3" s="83" t="s">
        <v>0</v>
      </c>
      <c r="B3" s="84"/>
      <c r="C3" s="11" t="s">
        <v>1</v>
      </c>
      <c r="D3" s="11"/>
      <c r="E3" s="12"/>
      <c r="F3" s="13" t="s">
        <v>2</v>
      </c>
      <c r="G3" s="14" t="s">
        <v>3</v>
      </c>
      <c r="H3" s="11"/>
      <c r="I3" s="12"/>
      <c r="J3" s="11"/>
      <c r="K3" s="14" t="s">
        <v>4</v>
      </c>
      <c r="L3" s="11"/>
      <c r="M3" s="12"/>
      <c r="N3" s="15" t="s">
        <v>5</v>
      </c>
      <c r="O3" s="72"/>
      <c r="P3" s="72"/>
    </row>
    <row r="4" spans="1:16" ht="33" customHeight="1" thickBot="1" x14ac:dyDescent="0.2">
      <c r="A4" s="85"/>
      <c r="B4" s="86"/>
      <c r="C4" s="16" t="s">
        <v>6</v>
      </c>
      <c r="D4" s="17" t="s">
        <v>7</v>
      </c>
      <c r="E4" s="17" t="s">
        <v>8</v>
      </c>
      <c r="F4" s="18"/>
      <c r="G4" s="17" t="s">
        <v>6</v>
      </c>
      <c r="H4" s="17" t="s">
        <v>9</v>
      </c>
      <c r="I4" s="17" t="s">
        <v>10</v>
      </c>
      <c r="J4" s="19" t="s">
        <v>11</v>
      </c>
      <c r="K4" s="17" t="s">
        <v>6</v>
      </c>
      <c r="L4" s="17" t="s">
        <v>12</v>
      </c>
      <c r="M4" s="17" t="s">
        <v>13</v>
      </c>
      <c r="N4" s="20" t="s">
        <v>12</v>
      </c>
      <c r="O4" s="72"/>
      <c r="P4" s="72"/>
    </row>
    <row r="5" spans="1:16" ht="23.1" customHeight="1" x14ac:dyDescent="0.15">
      <c r="A5" s="21" t="s">
        <v>14</v>
      </c>
      <c r="B5" s="22" t="s">
        <v>6</v>
      </c>
      <c r="C5" s="23">
        <v>520</v>
      </c>
      <c r="D5" s="23">
        <v>520</v>
      </c>
      <c r="E5" s="23">
        <v>0</v>
      </c>
      <c r="F5" s="23">
        <v>3233</v>
      </c>
      <c r="G5" s="23">
        <v>80085</v>
      </c>
      <c r="H5" s="23">
        <v>40800</v>
      </c>
      <c r="I5" s="23">
        <v>39285</v>
      </c>
      <c r="J5" s="23" t="s">
        <v>15</v>
      </c>
      <c r="K5" s="23">
        <f>SUM(K6:K8)</f>
        <v>6632</v>
      </c>
      <c r="L5" s="23">
        <v>5175</v>
      </c>
      <c r="M5" s="23">
        <v>1457</v>
      </c>
      <c r="N5" s="24">
        <v>914</v>
      </c>
      <c r="O5" s="73"/>
      <c r="P5" s="73"/>
    </row>
    <row r="6" spans="1:16" ht="23.1" customHeight="1" x14ac:dyDescent="0.15">
      <c r="A6" s="25"/>
      <c r="B6" s="26" t="s">
        <v>16</v>
      </c>
      <c r="C6" s="27">
        <v>1</v>
      </c>
      <c r="D6" s="28">
        <v>1</v>
      </c>
      <c r="E6" s="28">
        <v>0</v>
      </c>
      <c r="F6" s="28">
        <v>5</v>
      </c>
      <c r="G6" s="28">
        <v>140</v>
      </c>
      <c r="H6" s="28">
        <v>69</v>
      </c>
      <c r="I6" s="28">
        <v>71</v>
      </c>
      <c r="J6" s="28" t="s">
        <v>15</v>
      </c>
      <c r="K6" s="28">
        <f>SUM(L6:M6)</f>
        <v>13</v>
      </c>
      <c r="L6" s="28">
        <v>7</v>
      </c>
      <c r="M6" s="28">
        <v>6</v>
      </c>
      <c r="N6" s="29">
        <v>1</v>
      </c>
      <c r="O6" s="74"/>
      <c r="P6" s="74"/>
    </row>
    <row r="7" spans="1:16" ht="23.1" customHeight="1" x14ac:dyDescent="0.15">
      <c r="A7" s="25"/>
      <c r="B7" s="26" t="s">
        <v>17</v>
      </c>
      <c r="C7" s="27">
        <v>110</v>
      </c>
      <c r="D7" s="28">
        <v>110</v>
      </c>
      <c r="E7" s="28">
        <v>0</v>
      </c>
      <c r="F7" s="28">
        <v>351</v>
      </c>
      <c r="G7" s="28">
        <v>6851</v>
      </c>
      <c r="H7" s="28">
        <v>3486</v>
      </c>
      <c r="I7" s="28">
        <v>3365</v>
      </c>
      <c r="J7" s="28" t="s">
        <v>15</v>
      </c>
      <c r="K7" s="28">
        <f>SUM(L7:M7)</f>
        <v>835</v>
      </c>
      <c r="L7" s="28">
        <v>630</v>
      </c>
      <c r="M7" s="28">
        <v>205</v>
      </c>
      <c r="N7" s="29">
        <v>45</v>
      </c>
      <c r="O7" s="74"/>
      <c r="P7" s="74"/>
    </row>
    <row r="8" spans="1:16" ht="23.1" customHeight="1" x14ac:dyDescent="0.15">
      <c r="A8" s="25"/>
      <c r="B8" s="26" t="s">
        <v>18</v>
      </c>
      <c r="C8" s="27">
        <v>409</v>
      </c>
      <c r="D8" s="28">
        <v>409</v>
      </c>
      <c r="E8" s="28">
        <v>0</v>
      </c>
      <c r="F8" s="28">
        <v>2877</v>
      </c>
      <c r="G8" s="28">
        <v>73094</v>
      </c>
      <c r="H8" s="28">
        <v>37245</v>
      </c>
      <c r="I8" s="28">
        <v>35849</v>
      </c>
      <c r="J8" s="30" t="s">
        <v>15</v>
      </c>
      <c r="K8" s="28">
        <f>SUM(L8:M8)</f>
        <v>5784</v>
      </c>
      <c r="L8" s="28">
        <v>4538</v>
      </c>
      <c r="M8" s="28">
        <v>1246</v>
      </c>
      <c r="N8" s="29">
        <v>868</v>
      </c>
      <c r="O8" s="78"/>
      <c r="P8" s="74"/>
    </row>
    <row r="9" spans="1:16" ht="23.1" customHeight="1" x14ac:dyDescent="0.15">
      <c r="A9" s="87" t="s">
        <v>19</v>
      </c>
      <c r="B9" s="22" t="s">
        <v>6</v>
      </c>
      <c r="C9" s="31">
        <v>55</v>
      </c>
      <c r="D9" s="23">
        <v>55</v>
      </c>
      <c r="E9" s="23">
        <v>0</v>
      </c>
      <c r="F9" s="23">
        <v>276</v>
      </c>
      <c r="G9" s="23">
        <v>8560</v>
      </c>
      <c r="H9" s="23">
        <v>4393</v>
      </c>
      <c r="I9" s="23">
        <v>4167</v>
      </c>
      <c r="J9" s="23" t="s">
        <v>15</v>
      </c>
      <c r="K9" s="23">
        <f t="shared" ref="K9" si="0">SUM(K10:K11)</f>
        <v>1384</v>
      </c>
      <c r="L9" s="23">
        <v>1169</v>
      </c>
      <c r="M9" s="23">
        <v>215</v>
      </c>
      <c r="N9" s="24">
        <v>233</v>
      </c>
      <c r="O9" s="73"/>
      <c r="P9" s="73"/>
    </row>
    <row r="10" spans="1:16" ht="23.1" customHeight="1" x14ac:dyDescent="0.15">
      <c r="A10" s="88"/>
      <c r="B10" s="26" t="s">
        <v>17</v>
      </c>
      <c r="C10" s="27">
        <v>17</v>
      </c>
      <c r="D10" s="28">
        <v>17</v>
      </c>
      <c r="E10" s="28">
        <v>0</v>
      </c>
      <c r="F10" s="28">
        <v>87</v>
      </c>
      <c r="G10" s="28">
        <v>2730</v>
      </c>
      <c r="H10" s="32">
        <v>1450</v>
      </c>
      <c r="I10" s="33">
        <v>1280</v>
      </c>
      <c r="J10" s="28" t="s">
        <v>15</v>
      </c>
      <c r="K10" s="28">
        <f>SUM(L10:M10)</f>
        <v>374</v>
      </c>
      <c r="L10" s="34">
        <v>374</v>
      </c>
      <c r="M10" s="34">
        <v>0</v>
      </c>
      <c r="N10" s="35">
        <v>85</v>
      </c>
      <c r="O10" s="75"/>
      <c r="P10" s="75"/>
    </row>
    <row r="11" spans="1:16" ht="23.1" customHeight="1" x14ac:dyDescent="0.15">
      <c r="A11" s="36"/>
      <c r="B11" s="26" t="s">
        <v>18</v>
      </c>
      <c r="C11" s="27">
        <v>38</v>
      </c>
      <c r="D11" s="28">
        <v>38</v>
      </c>
      <c r="E11" s="28">
        <v>0</v>
      </c>
      <c r="F11" s="28">
        <v>189</v>
      </c>
      <c r="G11" s="28">
        <v>5830</v>
      </c>
      <c r="H11" s="37">
        <v>2943</v>
      </c>
      <c r="I11" s="33">
        <v>2887</v>
      </c>
      <c r="J11" s="30" t="s">
        <v>15</v>
      </c>
      <c r="K11" s="28">
        <f>SUM(L11:M11)</f>
        <v>1010</v>
      </c>
      <c r="L11" s="38">
        <v>795</v>
      </c>
      <c r="M11" s="38">
        <v>215</v>
      </c>
      <c r="N11" s="39">
        <v>148</v>
      </c>
      <c r="O11" s="79"/>
      <c r="P11" s="75"/>
    </row>
    <row r="12" spans="1:16" ht="23.1" customHeight="1" x14ac:dyDescent="0.15">
      <c r="A12" s="21" t="s">
        <v>20</v>
      </c>
      <c r="B12" s="22" t="s">
        <v>6</v>
      </c>
      <c r="C12" s="31">
        <v>805</v>
      </c>
      <c r="D12" s="23">
        <v>802</v>
      </c>
      <c r="E12" s="23">
        <v>3</v>
      </c>
      <c r="F12" s="23">
        <v>12511</v>
      </c>
      <c r="G12" s="23">
        <v>316441</v>
      </c>
      <c r="H12" s="23">
        <v>162036</v>
      </c>
      <c r="I12" s="23">
        <v>154405</v>
      </c>
      <c r="J12" s="23">
        <v>3241</v>
      </c>
      <c r="K12" s="23">
        <f>SUM(K13:K15)</f>
        <v>19824</v>
      </c>
      <c r="L12" s="23">
        <v>18381</v>
      </c>
      <c r="M12" s="23">
        <v>1443</v>
      </c>
      <c r="N12" s="24">
        <v>2068</v>
      </c>
      <c r="O12" s="73"/>
      <c r="P12" s="73"/>
    </row>
    <row r="13" spans="1:16" ht="23.1" customHeight="1" x14ac:dyDescent="0.15">
      <c r="A13" s="25"/>
      <c r="B13" s="26" t="s">
        <v>16</v>
      </c>
      <c r="C13" s="27">
        <v>1</v>
      </c>
      <c r="D13" s="28">
        <v>1</v>
      </c>
      <c r="E13" s="28">
        <v>0</v>
      </c>
      <c r="F13" s="28">
        <v>20</v>
      </c>
      <c r="G13" s="28">
        <v>634</v>
      </c>
      <c r="H13" s="40">
        <v>315</v>
      </c>
      <c r="I13" s="41">
        <v>319</v>
      </c>
      <c r="J13" s="28">
        <v>0</v>
      </c>
      <c r="K13" s="28">
        <f>SUM(L13:M13)</f>
        <v>44</v>
      </c>
      <c r="L13" s="28">
        <v>38</v>
      </c>
      <c r="M13" s="28">
        <v>6</v>
      </c>
      <c r="N13" s="29">
        <v>2</v>
      </c>
      <c r="O13" s="74"/>
      <c r="P13" s="74"/>
    </row>
    <row r="14" spans="1:16" ht="23.1" customHeight="1" x14ac:dyDescent="0.15">
      <c r="A14" s="25"/>
      <c r="B14" s="26" t="s">
        <v>17</v>
      </c>
      <c r="C14" s="27">
        <v>794</v>
      </c>
      <c r="D14" s="42">
        <v>791</v>
      </c>
      <c r="E14" s="43">
        <v>3</v>
      </c>
      <c r="F14" s="28">
        <v>12375</v>
      </c>
      <c r="G14" s="28">
        <v>312491</v>
      </c>
      <c r="H14" s="40">
        <v>160185</v>
      </c>
      <c r="I14" s="40">
        <v>152306</v>
      </c>
      <c r="J14" s="27">
        <v>3149</v>
      </c>
      <c r="K14" s="28">
        <f>SUM(L14:M14)</f>
        <v>19556</v>
      </c>
      <c r="L14" s="28">
        <v>18157</v>
      </c>
      <c r="M14" s="28">
        <v>1399</v>
      </c>
      <c r="N14" s="29">
        <v>2034</v>
      </c>
      <c r="O14" s="74"/>
      <c r="P14" s="74"/>
    </row>
    <row r="15" spans="1:16" ht="23.1" customHeight="1" x14ac:dyDescent="0.15">
      <c r="A15" s="25"/>
      <c r="B15" s="26" t="s">
        <v>18</v>
      </c>
      <c r="C15" s="27">
        <v>10</v>
      </c>
      <c r="D15" s="28">
        <v>10</v>
      </c>
      <c r="E15" s="28">
        <v>0</v>
      </c>
      <c r="F15" s="28">
        <v>116</v>
      </c>
      <c r="G15" s="30">
        <v>3316</v>
      </c>
      <c r="H15" s="44">
        <v>1536</v>
      </c>
      <c r="I15" s="44">
        <v>1780</v>
      </c>
      <c r="J15" s="45">
        <v>92</v>
      </c>
      <c r="K15" s="28">
        <f>SUM(L15:M15)</f>
        <v>224</v>
      </c>
      <c r="L15" s="28">
        <v>186</v>
      </c>
      <c r="M15" s="28">
        <v>38</v>
      </c>
      <c r="N15" s="46">
        <v>32</v>
      </c>
      <c r="O15" s="78"/>
      <c r="P15" s="74"/>
    </row>
    <row r="16" spans="1:16" ht="23.1" customHeight="1" x14ac:dyDescent="0.15">
      <c r="A16" s="21" t="s">
        <v>21</v>
      </c>
      <c r="B16" s="22" t="s">
        <v>6</v>
      </c>
      <c r="C16" s="31">
        <v>402</v>
      </c>
      <c r="D16" s="23">
        <v>402</v>
      </c>
      <c r="E16" s="23">
        <v>0</v>
      </c>
      <c r="F16" s="23">
        <v>5508</v>
      </c>
      <c r="G16" s="23">
        <v>161500</v>
      </c>
      <c r="H16" s="23">
        <v>82721</v>
      </c>
      <c r="I16" s="23">
        <v>78779</v>
      </c>
      <c r="J16" s="23">
        <v>1188</v>
      </c>
      <c r="K16" s="23">
        <f t="shared" ref="K16" si="1">SUM(K17:K19)</f>
        <v>12496</v>
      </c>
      <c r="L16" s="23">
        <v>10912</v>
      </c>
      <c r="M16" s="23">
        <v>1584</v>
      </c>
      <c r="N16" s="24">
        <v>870</v>
      </c>
      <c r="O16" s="73"/>
      <c r="P16" s="73"/>
    </row>
    <row r="17" spans="1:16" ht="23.1" customHeight="1" x14ac:dyDescent="0.15">
      <c r="A17" s="25"/>
      <c r="B17" s="26" t="s">
        <v>16</v>
      </c>
      <c r="C17" s="27">
        <v>1</v>
      </c>
      <c r="D17" s="28">
        <v>1</v>
      </c>
      <c r="E17" s="28">
        <v>0</v>
      </c>
      <c r="F17" s="28">
        <v>12</v>
      </c>
      <c r="G17" s="28">
        <v>452</v>
      </c>
      <c r="H17" s="42">
        <v>226</v>
      </c>
      <c r="I17" s="47">
        <v>226</v>
      </c>
      <c r="J17" s="28">
        <v>7</v>
      </c>
      <c r="K17" s="28">
        <f>SUM(L17:M17)</f>
        <v>46</v>
      </c>
      <c r="L17" s="42">
        <v>29</v>
      </c>
      <c r="M17" s="48">
        <v>17</v>
      </c>
      <c r="N17" s="29">
        <v>0</v>
      </c>
      <c r="O17" s="74"/>
      <c r="P17" s="74"/>
    </row>
    <row r="18" spans="1:16" ht="23.1" customHeight="1" x14ac:dyDescent="0.15">
      <c r="A18" s="25"/>
      <c r="B18" s="26" t="s">
        <v>17</v>
      </c>
      <c r="C18" s="27">
        <v>377</v>
      </c>
      <c r="D18" s="28">
        <v>377</v>
      </c>
      <c r="E18" s="28">
        <v>0</v>
      </c>
      <c r="F18" s="28">
        <v>5198</v>
      </c>
      <c r="G18" s="28">
        <v>151385</v>
      </c>
      <c r="H18" s="42">
        <v>77732</v>
      </c>
      <c r="I18" s="47">
        <v>73653</v>
      </c>
      <c r="J18" s="28">
        <v>1141</v>
      </c>
      <c r="K18" s="28">
        <f>SUM(L18:M18)</f>
        <v>11204</v>
      </c>
      <c r="L18" s="42">
        <v>10233</v>
      </c>
      <c r="M18" s="49">
        <v>971</v>
      </c>
      <c r="N18" s="50">
        <v>805</v>
      </c>
      <c r="O18" s="76"/>
      <c r="P18" s="76"/>
    </row>
    <row r="19" spans="1:16" ht="23.1" customHeight="1" x14ac:dyDescent="0.15">
      <c r="A19" s="51"/>
      <c r="B19" s="52" t="s">
        <v>18</v>
      </c>
      <c r="C19" s="45">
        <v>24</v>
      </c>
      <c r="D19" s="30">
        <v>24</v>
      </c>
      <c r="E19" s="30">
        <v>0</v>
      </c>
      <c r="F19" s="30">
        <v>298</v>
      </c>
      <c r="G19" s="30">
        <v>9663</v>
      </c>
      <c r="H19" s="53">
        <v>4763</v>
      </c>
      <c r="I19" s="54">
        <v>4900</v>
      </c>
      <c r="J19" s="30">
        <v>40</v>
      </c>
      <c r="K19" s="30">
        <f>SUM(L19:M19)</f>
        <v>1246</v>
      </c>
      <c r="L19" s="53">
        <v>650</v>
      </c>
      <c r="M19" s="55">
        <v>596</v>
      </c>
      <c r="N19" s="56">
        <v>65</v>
      </c>
      <c r="O19" s="80"/>
      <c r="P19" s="76"/>
    </row>
    <row r="20" spans="1:16" ht="23.1" customHeight="1" x14ac:dyDescent="0.15">
      <c r="A20" s="57" t="s">
        <v>22</v>
      </c>
      <c r="B20" s="22" t="s">
        <v>6</v>
      </c>
      <c r="C20" s="58">
        <v>2</v>
      </c>
      <c r="D20" s="58">
        <v>2</v>
      </c>
      <c r="E20" s="58">
        <v>0</v>
      </c>
      <c r="F20" s="58">
        <v>35</v>
      </c>
      <c r="G20" s="58">
        <v>747</v>
      </c>
      <c r="H20" s="58">
        <v>393</v>
      </c>
      <c r="I20" s="58">
        <v>354</v>
      </c>
      <c r="J20" s="58">
        <v>23</v>
      </c>
      <c r="K20" s="58">
        <f t="shared" ref="K20:K21" si="2">SUM(L20:M20)</f>
        <v>76</v>
      </c>
      <c r="L20" s="58">
        <v>71</v>
      </c>
      <c r="M20" s="58">
        <v>5</v>
      </c>
      <c r="N20" s="59">
        <v>7</v>
      </c>
      <c r="O20" s="73"/>
      <c r="P20" s="73"/>
    </row>
    <row r="21" spans="1:16" ht="23.1" customHeight="1" x14ac:dyDescent="0.15">
      <c r="A21" s="25"/>
      <c r="B21" s="26" t="s">
        <v>17</v>
      </c>
      <c r="C21" s="28">
        <v>2</v>
      </c>
      <c r="D21" s="28">
        <v>2</v>
      </c>
      <c r="E21" s="28">
        <v>0</v>
      </c>
      <c r="F21" s="28">
        <v>35</v>
      </c>
      <c r="G21" s="30">
        <v>747</v>
      </c>
      <c r="H21" s="30">
        <v>393</v>
      </c>
      <c r="I21" s="30">
        <v>354</v>
      </c>
      <c r="J21" s="30">
        <v>23</v>
      </c>
      <c r="K21" s="28">
        <f t="shared" si="2"/>
        <v>76</v>
      </c>
      <c r="L21" s="30">
        <v>71</v>
      </c>
      <c r="M21" s="30">
        <v>5</v>
      </c>
      <c r="N21" s="29">
        <v>7</v>
      </c>
      <c r="O21" s="78"/>
      <c r="P21" s="74"/>
    </row>
    <row r="22" spans="1:16" ht="23.1" customHeight="1" x14ac:dyDescent="0.15">
      <c r="A22" s="21" t="s">
        <v>23</v>
      </c>
      <c r="B22" s="22" t="s">
        <v>6</v>
      </c>
      <c r="C22" s="31">
        <v>183</v>
      </c>
      <c r="D22" s="23">
        <v>183</v>
      </c>
      <c r="E22" s="23">
        <v>0</v>
      </c>
      <c r="F22" s="23" t="s">
        <v>15</v>
      </c>
      <c r="G22" s="58">
        <v>151839</v>
      </c>
      <c r="H22" s="58">
        <v>77436</v>
      </c>
      <c r="I22" s="58">
        <v>74403</v>
      </c>
      <c r="J22" s="58">
        <v>449</v>
      </c>
      <c r="K22" s="23">
        <f t="shared" ref="K22" si="3">SUM(K23:K24)</f>
        <v>12283</v>
      </c>
      <c r="L22" s="58">
        <v>9713</v>
      </c>
      <c r="M22" s="58">
        <v>2570</v>
      </c>
      <c r="N22" s="24">
        <v>1511</v>
      </c>
      <c r="O22" s="73"/>
      <c r="P22" s="73"/>
    </row>
    <row r="23" spans="1:16" ht="23.1" customHeight="1" x14ac:dyDescent="0.15">
      <c r="A23" s="25"/>
      <c r="B23" s="26" t="s">
        <v>17</v>
      </c>
      <c r="C23" s="27">
        <v>129</v>
      </c>
      <c r="D23" s="28">
        <v>129</v>
      </c>
      <c r="E23" s="28">
        <v>0</v>
      </c>
      <c r="F23" s="28" t="s">
        <v>15</v>
      </c>
      <c r="G23" s="28">
        <v>103580</v>
      </c>
      <c r="H23" s="42">
        <v>51637</v>
      </c>
      <c r="I23" s="42">
        <v>51943</v>
      </c>
      <c r="J23" s="47">
        <v>174</v>
      </c>
      <c r="K23" s="28">
        <f>SUM(L23:M23)</f>
        <v>8132</v>
      </c>
      <c r="L23" s="42">
        <v>7060</v>
      </c>
      <c r="M23" s="42">
        <v>1072</v>
      </c>
      <c r="N23" s="60">
        <v>1076</v>
      </c>
      <c r="O23" s="77"/>
      <c r="P23" s="77"/>
    </row>
    <row r="24" spans="1:16" ht="23.1" customHeight="1" x14ac:dyDescent="0.15">
      <c r="A24" s="25"/>
      <c r="B24" s="26" t="s">
        <v>18</v>
      </c>
      <c r="C24" s="27">
        <v>54</v>
      </c>
      <c r="D24" s="28">
        <v>54</v>
      </c>
      <c r="E24" s="28">
        <v>0</v>
      </c>
      <c r="F24" s="28" t="s">
        <v>15</v>
      </c>
      <c r="G24" s="28">
        <v>48259</v>
      </c>
      <c r="H24" s="53">
        <v>25799</v>
      </c>
      <c r="I24" s="53">
        <v>22460</v>
      </c>
      <c r="J24" s="47">
        <v>275</v>
      </c>
      <c r="K24" s="30">
        <f>SUM(L24:M24)</f>
        <v>4151</v>
      </c>
      <c r="L24" s="53">
        <v>2653</v>
      </c>
      <c r="M24" s="53">
        <v>1498</v>
      </c>
      <c r="N24" s="61">
        <v>435</v>
      </c>
      <c r="O24" s="77"/>
      <c r="P24" s="77"/>
    </row>
    <row r="25" spans="1:16" ht="23.1" customHeight="1" x14ac:dyDescent="0.15">
      <c r="A25" s="89" t="s">
        <v>24</v>
      </c>
      <c r="B25" s="22" t="s">
        <v>6</v>
      </c>
      <c r="C25" s="31">
        <v>9</v>
      </c>
      <c r="D25" s="23">
        <v>9</v>
      </c>
      <c r="E25" s="23">
        <v>0</v>
      </c>
      <c r="F25" s="23" t="s">
        <v>15</v>
      </c>
      <c r="G25" s="23">
        <v>7132</v>
      </c>
      <c r="H25" s="23">
        <v>3743</v>
      </c>
      <c r="I25" s="23">
        <v>3389</v>
      </c>
      <c r="J25" s="23" t="s">
        <v>15</v>
      </c>
      <c r="K25" s="58">
        <f>SUM(K26:K27)</f>
        <v>395</v>
      </c>
      <c r="L25" s="58">
        <v>202</v>
      </c>
      <c r="M25" s="58">
        <v>193</v>
      </c>
      <c r="N25" s="24">
        <v>53</v>
      </c>
      <c r="O25" s="73"/>
      <c r="P25" s="73"/>
    </row>
    <row r="26" spans="1:16" ht="23.1" customHeight="1" x14ac:dyDescent="0.15">
      <c r="A26" s="90"/>
      <c r="B26" s="26" t="s">
        <v>17</v>
      </c>
      <c r="C26" s="27">
        <v>1</v>
      </c>
      <c r="D26" s="28">
        <v>1</v>
      </c>
      <c r="E26" s="28">
        <v>0</v>
      </c>
      <c r="F26" s="28" t="s">
        <v>15</v>
      </c>
      <c r="G26" s="71">
        <v>1094</v>
      </c>
      <c r="H26" s="70">
        <v>515</v>
      </c>
      <c r="I26" s="69">
        <v>579</v>
      </c>
      <c r="J26" s="28" t="s">
        <v>15</v>
      </c>
      <c r="K26" s="28">
        <f>SUM(L26:M26)</f>
        <v>45</v>
      </c>
      <c r="L26" s="28">
        <v>31</v>
      </c>
      <c r="M26" s="28">
        <v>14</v>
      </c>
      <c r="N26" s="29">
        <v>5</v>
      </c>
      <c r="O26" s="74"/>
      <c r="P26" s="74"/>
    </row>
    <row r="27" spans="1:16" ht="23.1" customHeight="1" x14ac:dyDescent="0.15">
      <c r="A27" s="25"/>
      <c r="B27" s="26" t="s">
        <v>18</v>
      </c>
      <c r="C27" s="27">
        <v>8</v>
      </c>
      <c r="D27" s="28">
        <v>8</v>
      </c>
      <c r="E27" s="28">
        <v>0</v>
      </c>
      <c r="F27" s="28" t="s">
        <v>15</v>
      </c>
      <c r="G27" s="28">
        <v>6038</v>
      </c>
      <c r="H27" s="28">
        <v>3228</v>
      </c>
      <c r="I27" s="28">
        <v>2810</v>
      </c>
      <c r="J27" s="28" t="s">
        <v>15</v>
      </c>
      <c r="K27" s="28">
        <f>SUM(L27:M27)</f>
        <v>350</v>
      </c>
      <c r="L27" s="28">
        <v>171</v>
      </c>
      <c r="M27" s="28">
        <v>179</v>
      </c>
      <c r="N27" s="46">
        <v>48</v>
      </c>
      <c r="O27" s="74"/>
      <c r="P27" s="74"/>
    </row>
    <row r="28" spans="1:16" ht="23.1" customHeight="1" x14ac:dyDescent="0.15">
      <c r="A28" s="62" t="s">
        <v>25</v>
      </c>
      <c r="B28" s="22" t="s">
        <v>6</v>
      </c>
      <c r="C28" s="31">
        <v>1</v>
      </c>
      <c r="D28" s="23">
        <v>1</v>
      </c>
      <c r="E28" s="23">
        <v>0</v>
      </c>
      <c r="F28" s="23" t="s">
        <v>15</v>
      </c>
      <c r="G28" s="23">
        <v>0</v>
      </c>
      <c r="H28" s="23">
        <v>0</v>
      </c>
      <c r="I28" s="23">
        <v>0</v>
      </c>
      <c r="J28" s="23">
        <v>0</v>
      </c>
      <c r="K28" s="23">
        <f t="shared" ref="K28" si="4">SUM(K29)</f>
        <v>11</v>
      </c>
      <c r="L28" s="23">
        <v>10</v>
      </c>
      <c r="M28" s="23">
        <v>1</v>
      </c>
      <c r="N28" s="24">
        <v>1</v>
      </c>
      <c r="O28" s="73"/>
      <c r="P28" s="73"/>
    </row>
    <row r="29" spans="1:16" ht="23.1" customHeight="1" x14ac:dyDescent="0.15">
      <c r="A29" s="51"/>
      <c r="B29" s="52" t="s">
        <v>18</v>
      </c>
      <c r="C29" s="45">
        <v>1</v>
      </c>
      <c r="D29" s="30">
        <v>1</v>
      </c>
      <c r="E29" s="30">
        <v>0</v>
      </c>
      <c r="F29" s="30" t="s">
        <v>15</v>
      </c>
      <c r="G29" s="30">
        <v>0</v>
      </c>
      <c r="H29" s="30">
        <v>0</v>
      </c>
      <c r="I29" s="30">
        <v>0</v>
      </c>
      <c r="J29" s="30">
        <v>0</v>
      </c>
      <c r="K29" s="30">
        <f>SUM(L29:M29)</f>
        <v>11</v>
      </c>
      <c r="L29" s="30">
        <v>10</v>
      </c>
      <c r="M29" s="30">
        <v>1</v>
      </c>
      <c r="N29" s="46">
        <v>1</v>
      </c>
      <c r="O29" s="74"/>
      <c r="P29" s="74"/>
    </row>
    <row r="30" spans="1:16" ht="23.1" customHeight="1" x14ac:dyDescent="0.15">
      <c r="A30" s="21" t="s">
        <v>26</v>
      </c>
      <c r="B30" s="22" t="s">
        <v>6</v>
      </c>
      <c r="C30" s="31">
        <v>45</v>
      </c>
      <c r="D30" s="23">
        <v>43</v>
      </c>
      <c r="E30" s="23">
        <v>2</v>
      </c>
      <c r="F30" s="23">
        <v>1565</v>
      </c>
      <c r="G30" s="23">
        <v>6626</v>
      </c>
      <c r="H30" s="23">
        <v>4425</v>
      </c>
      <c r="I30" s="23">
        <v>2201</v>
      </c>
      <c r="J30" s="23">
        <v>12</v>
      </c>
      <c r="K30" s="23">
        <f t="shared" ref="K30" si="5">SUM(K31:K32)</f>
        <v>4067</v>
      </c>
      <c r="L30" s="23">
        <v>3663</v>
      </c>
      <c r="M30" s="23">
        <v>404</v>
      </c>
      <c r="N30" s="24">
        <v>541</v>
      </c>
      <c r="O30" s="73"/>
      <c r="P30" s="73"/>
    </row>
    <row r="31" spans="1:16" ht="23.1" customHeight="1" x14ac:dyDescent="0.15">
      <c r="A31" s="25"/>
      <c r="B31" s="26" t="s">
        <v>16</v>
      </c>
      <c r="C31" s="27">
        <v>2</v>
      </c>
      <c r="D31" s="28">
        <v>2</v>
      </c>
      <c r="E31" s="28">
        <v>0</v>
      </c>
      <c r="F31" s="28">
        <v>51</v>
      </c>
      <c r="G31" s="28">
        <v>299</v>
      </c>
      <c r="H31" s="28">
        <v>166</v>
      </c>
      <c r="I31" s="47">
        <v>133</v>
      </c>
      <c r="J31" s="28">
        <v>0</v>
      </c>
      <c r="K31" s="28">
        <f>SUM(L31:M31)</f>
        <v>142</v>
      </c>
      <c r="L31" s="28">
        <v>115</v>
      </c>
      <c r="M31" s="28">
        <v>27</v>
      </c>
      <c r="N31" s="29">
        <v>19</v>
      </c>
      <c r="O31" s="74"/>
      <c r="P31" s="74"/>
    </row>
    <row r="32" spans="1:16" ht="23.1" customHeight="1" x14ac:dyDescent="0.15">
      <c r="A32" s="25"/>
      <c r="B32" s="26" t="s">
        <v>17</v>
      </c>
      <c r="C32" s="27">
        <v>43</v>
      </c>
      <c r="D32" s="28">
        <v>41</v>
      </c>
      <c r="E32" s="28">
        <v>2</v>
      </c>
      <c r="F32" s="28">
        <v>1514</v>
      </c>
      <c r="G32" s="28">
        <v>6327</v>
      </c>
      <c r="H32" s="28">
        <v>4259</v>
      </c>
      <c r="I32" s="28">
        <v>2068</v>
      </c>
      <c r="J32" s="28">
        <v>12</v>
      </c>
      <c r="K32" s="28">
        <f>SUM(L32:M32)</f>
        <v>3925</v>
      </c>
      <c r="L32" s="28">
        <v>3548</v>
      </c>
      <c r="M32" s="28">
        <v>377</v>
      </c>
      <c r="N32" s="46">
        <v>522</v>
      </c>
      <c r="O32" s="74"/>
      <c r="P32" s="74"/>
    </row>
    <row r="33" spans="1:16" ht="23.1" customHeight="1" x14ac:dyDescent="0.15">
      <c r="A33" s="21" t="s">
        <v>27</v>
      </c>
      <c r="B33" s="22" t="s">
        <v>6</v>
      </c>
      <c r="C33" s="31">
        <v>97</v>
      </c>
      <c r="D33" s="23">
        <v>97</v>
      </c>
      <c r="E33" s="23">
        <v>0</v>
      </c>
      <c r="F33" s="23" t="s">
        <v>15</v>
      </c>
      <c r="G33" s="23">
        <v>19924</v>
      </c>
      <c r="H33" s="23">
        <v>9664</v>
      </c>
      <c r="I33" s="23">
        <v>10260</v>
      </c>
      <c r="J33" s="23" t="s">
        <v>15</v>
      </c>
      <c r="K33" s="23">
        <f>SUM(K34:K35)</f>
        <v>4638</v>
      </c>
      <c r="L33" s="23">
        <v>1139</v>
      </c>
      <c r="M33" s="23">
        <v>3499</v>
      </c>
      <c r="N33" s="24">
        <v>523</v>
      </c>
      <c r="O33" s="73"/>
      <c r="P33" s="73"/>
    </row>
    <row r="34" spans="1:16" ht="23.1" customHeight="1" x14ac:dyDescent="0.15">
      <c r="A34" s="25"/>
      <c r="B34" s="26" t="s">
        <v>17</v>
      </c>
      <c r="C34" s="27">
        <v>7</v>
      </c>
      <c r="D34" s="28">
        <v>7</v>
      </c>
      <c r="E34" s="28">
        <v>0</v>
      </c>
      <c r="F34" s="28" t="s">
        <v>15</v>
      </c>
      <c r="G34" s="28">
        <v>913</v>
      </c>
      <c r="H34" s="28">
        <v>200</v>
      </c>
      <c r="I34" s="28">
        <v>713</v>
      </c>
      <c r="J34" s="28" t="s">
        <v>15</v>
      </c>
      <c r="K34" s="28">
        <f>SUM(L34:M34)</f>
        <v>475</v>
      </c>
      <c r="L34" s="28">
        <v>102</v>
      </c>
      <c r="M34" s="28">
        <v>373</v>
      </c>
      <c r="N34" s="29">
        <v>50</v>
      </c>
      <c r="O34" s="74"/>
      <c r="P34" s="74"/>
    </row>
    <row r="35" spans="1:16" ht="23.1" customHeight="1" x14ac:dyDescent="0.15">
      <c r="A35" s="25"/>
      <c r="B35" s="26" t="s">
        <v>18</v>
      </c>
      <c r="C35" s="27">
        <v>90</v>
      </c>
      <c r="D35" s="28">
        <v>90</v>
      </c>
      <c r="E35" s="28">
        <v>0</v>
      </c>
      <c r="F35" s="28" t="s">
        <v>15</v>
      </c>
      <c r="G35" s="28">
        <v>19011</v>
      </c>
      <c r="H35" s="28">
        <v>9464</v>
      </c>
      <c r="I35" s="28">
        <v>9547</v>
      </c>
      <c r="J35" s="30" t="s">
        <v>15</v>
      </c>
      <c r="K35" s="28">
        <f>SUM(L35:M35)</f>
        <v>4163</v>
      </c>
      <c r="L35" s="28">
        <v>1037</v>
      </c>
      <c r="M35" s="28">
        <v>3126</v>
      </c>
      <c r="N35" s="46">
        <v>473</v>
      </c>
      <c r="O35" s="74"/>
      <c r="P35" s="74"/>
    </row>
    <row r="36" spans="1:16" ht="23.1" customHeight="1" x14ac:dyDescent="0.15">
      <c r="A36" s="21" t="s">
        <v>28</v>
      </c>
      <c r="B36" s="22" t="s">
        <v>6</v>
      </c>
      <c r="C36" s="31">
        <v>19</v>
      </c>
      <c r="D36" s="23">
        <v>19</v>
      </c>
      <c r="E36" s="23">
        <v>0</v>
      </c>
      <c r="F36" s="23" t="s">
        <v>15</v>
      </c>
      <c r="G36" s="23">
        <v>590</v>
      </c>
      <c r="H36" s="23">
        <v>245</v>
      </c>
      <c r="I36" s="23">
        <v>345</v>
      </c>
      <c r="J36" s="58" t="s">
        <v>15</v>
      </c>
      <c r="K36" s="23">
        <f>SUM(K37)</f>
        <v>190</v>
      </c>
      <c r="L36" s="23">
        <v>62</v>
      </c>
      <c r="M36" s="23">
        <v>128</v>
      </c>
      <c r="N36" s="24">
        <v>35</v>
      </c>
      <c r="O36" s="73"/>
      <c r="P36" s="73"/>
    </row>
    <row r="37" spans="1:16" ht="23.1" customHeight="1" x14ac:dyDescent="0.15">
      <c r="A37" s="25"/>
      <c r="B37" s="26" t="s">
        <v>18</v>
      </c>
      <c r="C37" s="27">
        <v>19</v>
      </c>
      <c r="D37" s="28">
        <v>19</v>
      </c>
      <c r="E37" s="28">
        <v>0</v>
      </c>
      <c r="F37" s="28" t="s">
        <v>15</v>
      </c>
      <c r="G37" s="28">
        <v>590</v>
      </c>
      <c r="H37" s="28">
        <v>245</v>
      </c>
      <c r="I37" s="28">
        <v>345</v>
      </c>
      <c r="J37" s="28" t="s">
        <v>15</v>
      </c>
      <c r="K37" s="28">
        <f>SUM(L37:M37)</f>
        <v>190</v>
      </c>
      <c r="L37" s="28">
        <v>62</v>
      </c>
      <c r="M37" s="28">
        <v>128</v>
      </c>
      <c r="N37" s="46">
        <v>35</v>
      </c>
      <c r="O37" s="74"/>
      <c r="P37" s="74"/>
    </row>
    <row r="38" spans="1:16" ht="23.1" customHeight="1" thickBot="1" x14ac:dyDescent="0.2">
      <c r="A38" s="63" t="s">
        <v>29</v>
      </c>
      <c r="B38" s="64"/>
      <c r="C38" s="65">
        <f>SUM(C5,C9,C12,C16,C20,C22,C25,C28,C30,C33,C36)</f>
        <v>2138</v>
      </c>
      <c r="D38" s="65">
        <f t="shared" ref="D38:N38" si="6">SUM(D5,D9,D12,D16,D20,D22,D25,D28,D30,D33,D36)</f>
        <v>2133</v>
      </c>
      <c r="E38" s="65">
        <f t="shared" si="6"/>
        <v>5</v>
      </c>
      <c r="F38" s="65">
        <f t="shared" si="6"/>
        <v>23128</v>
      </c>
      <c r="G38" s="65">
        <f>SUM(G5,G9,G12,G16,G20,G22,G25,G28,G30,G33,G36)</f>
        <v>753444</v>
      </c>
      <c r="H38" s="65">
        <f t="shared" si="6"/>
        <v>385856</v>
      </c>
      <c r="I38" s="65">
        <f t="shared" si="6"/>
        <v>367588</v>
      </c>
      <c r="J38" s="65">
        <f t="shared" si="6"/>
        <v>4913</v>
      </c>
      <c r="K38" s="65">
        <f t="shared" si="6"/>
        <v>61996</v>
      </c>
      <c r="L38" s="65">
        <f t="shared" si="6"/>
        <v>50497</v>
      </c>
      <c r="M38" s="65">
        <f t="shared" si="6"/>
        <v>11499</v>
      </c>
      <c r="N38" s="66">
        <f t="shared" si="6"/>
        <v>6756</v>
      </c>
      <c r="O38" s="73"/>
      <c r="P38" s="73"/>
    </row>
    <row r="39" spans="1:16" ht="23.1" customHeight="1" x14ac:dyDescent="0.15">
      <c r="A39" s="81" t="s">
        <v>30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67"/>
      <c r="O39" s="67"/>
      <c r="P39" s="67"/>
    </row>
    <row r="40" spans="1:16" ht="23.1" customHeight="1" x14ac:dyDescent="0.15">
      <c r="A40" s="82" t="s">
        <v>31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68"/>
      <c r="P40" s="68"/>
    </row>
  </sheetData>
  <mergeCells count="5">
    <mergeCell ref="A39:M39"/>
    <mergeCell ref="A40:N40"/>
    <mergeCell ref="A3:B4"/>
    <mergeCell ref="A9:A10"/>
    <mergeCell ref="A25:A26"/>
  </mergeCells>
  <phoneticPr fontId="3"/>
  <printOptions horizontalCentered="1"/>
  <pageMargins left="0.27" right="0.27" top="0.57999999999999996" bottom="0.69" header="0.31496062992125984" footer="0.31"/>
  <pageSetup paperSize="9" scale="90" orientation="portrait" r:id="rId1"/>
  <headerFooter scaleWithDoc="0">
    <oddFooter>&amp;C&amp;"ＭＳ ゴシック,標準"&amp;14 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a1</vt:lpstr>
      <vt:lpstr>'a1'!Print_Area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2018-01-11T09:55:39Z</cp:lastPrinted>
  <dcterms:created xsi:type="dcterms:W3CDTF">2016-12-13T02:27:20Z</dcterms:created>
  <dcterms:modified xsi:type="dcterms:W3CDTF">2018-02-19T09:31:34Z</dcterms:modified>
</cp:coreProperties>
</file>