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■工業統計\☆確報\28確報（センサス）\7 原稿\確報(HPのみ)\3 累年比較\"/>
    </mc:Choice>
  </mc:AlternateContent>
  <bookViews>
    <workbookView xWindow="-15" yWindow="4035" windowWidth="17280" windowHeight="3885"/>
  </bookViews>
  <sheets>
    <sheet name="7表" sheetId="20" r:id="rId1"/>
  </sheets>
  <definedNames>
    <definedName name="_xlnm.Print_Area" localSheetId="0">'7表'!$A$1:$I$85</definedName>
  </definedNames>
  <calcPr calcId="162913" calcMode="manual"/>
</workbook>
</file>

<file path=xl/calcChain.xml><?xml version="1.0" encoding="utf-8"?>
<calcChain xmlns="http://schemas.openxmlformats.org/spreadsheetml/2006/main">
  <c r="I82" i="20" l="1"/>
  <c r="H82" i="20"/>
  <c r="H81" i="20"/>
  <c r="I80" i="20"/>
  <c r="H80" i="20"/>
  <c r="H79" i="20"/>
  <c r="I78" i="20"/>
  <c r="H78" i="20"/>
  <c r="H77" i="20"/>
  <c r="I76" i="20"/>
  <c r="H76" i="20"/>
  <c r="H75" i="20"/>
  <c r="I74" i="20"/>
  <c r="H74" i="20"/>
  <c r="H73" i="20"/>
  <c r="I72" i="20"/>
  <c r="H72" i="20"/>
  <c r="H71" i="20"/>
  <c r="I69" i="20"/>
  <c r="H69" i="20"/>
  <c r="G69" i="20"/>
  <c r="I81" i="20"/>
  <c r="F69" i="20"/>
  <c r="I62" i="20"/>
  <c r="H62" i="20"/>
  <c r="H61" i="20"/>
  <c r="I60" i="20"/>
  <c r="H60" i="20"/>
  <c r="H59" i="20"/>
  <c r="I58" i="20"/>
  <c r="H58" i="20"/>
  <c r="H57" i="20"/>
  <c r="I56" i="20"/>
  <c r="H56" i="20"/>
  <c r="H55" i="20"/>
  <c r="I54" i="20"/>
  <c r="H54" i="20"/>
  <c r="H53" i="20"/>
  <c r="I52" i="20"/>
  <c r="H52" i="20"/>
  <c r="H51" i="20"/>
  <c r="I49" i="20"/>
  <c r="H49" i="20"/>
  <c r="G49" i="20"/>
  <c r="I61" i="20"/>
  <c r="F49" i="20"/>
  <c r="I42" i="20"/>
  <c r="H42" i="20"/>
  <c r="H41" i="20"/>
  <c r="I40" i="20"/>
  <c r="H40" i="20"/>
  <c r="H39" i="20"/>
  <c r="I38" i="20"/>
  <c r="H38" i="20"/>
  <c r="H37" i="20"/>
  <c r="I36" i="20"/>
  <c r="H36" i="20"/>
  <c r="H35" i="20"/>
  <c r="I34" i="20"/>
  <c r="H34" i="20"/>
  <c r="H33" i="20"/>
  <c r="I32" i="20"/>
  <c r="H32" i="20"/>
  <c r="H31" i="20"/>
  <c r="I29" i="20"/>
  <c r="H29" i="20"/>
  <c r="G29" i="20"/>
  <c r="I41" i="20"/>
  <c r="F29" i="20"/>
  <c r="I22" i="20"/>
  <c r="H22" i="20"/>
  <c r="H21" i="20"/>
  <c r="I20" i="20"/>
  <c r="H20" i="20"/>
  <c r="H19" i="20"/>
  <c r="I18" i="20"/>
  <c r="H18" i="20"/>
  <c r="H17" i="20"/>
  <c r="I16" i="20"/>
  <c r="H16" i="20"/>
  <c r="H15" i="20"/>
  <c r="I14" i="20"/>
  <c r="H14" i="20"/>
  <c r="H13" i="20"/>
  <c r="I12" i="20"/>
  <c r="H12" i="20"/>
  <c r="H11" i="20"/>
  <c r="I9" i="20"/>
  <c r="H9" i="20"/>
  <c r="G9" i="20"/>
  <c r="I21" i="20"/>
  <c r="F9" i="20"/>
  <c r="I11" i="20"/>
  <c r="I13" i="20"/>
  <c r="I15" i="20"/>
  <c r="I17" i="20"/>
  <c r="I19" i="20"/>
  <c r="I31" i="20"/>
  <c r="I33" i="20"/>
  <c r="I35" i="20"/>
  <c r="I37" i="20"/>
  <c r="I39" i="20"/>
  <c r="I51" i="20"/>
  <c r="I53" i="20"/>
  <c r="I55" i="20"/>
  <c r="I57" i="20"/>
  <c r="I59" i="20"/>
  <c r="I71" i="20"/>
  <c r="I73" i="20"/>
  <c r="I75" i="20"/>
  <c r="I77" i="20"/>
  <c r="I79" i="20"/>
</calcChain>
</file>

<file path=xl/sharedStrings.xml><?xml version="1.0" encoding="utf-8"?>
<sst xmlns="http://schemas.openxmlformats.org/spreadsheetml/2006/main" count="105" uniqueCount="32">
  <si>
    <t>年次</t>
    <phoneticPr fontId="2"/>
  </si>
  <si>
    <t>地域</t>
    <phoneticPr fontId="2"/>
  </si>
  <si>
    <t>製造品出荷額等（従業者４人以上の事業所）</t>
    <phoneticPr fontId="4"/>
  </si>
  <si>
    <t>付加価値額（従業者４人以上の事業所）</t>
    <phoneticPr fontId="4"/>
  </si>
  <si>
    <t>　　</t>
    <phoneticPr fontId="2"/>
  </si>
  <si>
    <t>事業所数（従業者４人以上の事業所）</t>
  </si>
  <si>
    <t>構成比%</t>
  </si>
  <si>
    <t>従業者数（従業者４人以上の事業所）</t>
  </si>
  <si>
    <t>葛南</t>
    <rPh sb="0" eb="1">
      <t>カツ</t>
    </rPh>
    <rPh sb="1" eb="2">
      <t>ナン</t>
    </rPh>
    <phoneticPr fontId="4"/>
  </si>
  <si>
    <t>市原</t>
    <rPh sb="0" eb="2">
      <t>イチハラ</t>
    </rPh>
    <phoneticPr fontId="4"/>
  </si>
  <si>
    <t>県　計</t>
    <rPh sb="0" eb="1">
      <t>ケン</t>
    </rPh>
    <rPh sb="2" eb="3">
      <t>ケイ</t>
    </rPh>
    <phoneticPr fontId="4"/>
  </si>
  <si>
    <t>（金額：万円）</t>
    <rPh sb="1" eb="3">
      <t>キンガク</t>
    </rPh>
    <rPh sb="4" eb="6">
      <t>マンエン</t>
    </rPh>
    <phoneticPr fontId="4"/>
  </si>
  <si>
    <t>(単位:人)</t>
    <phoneticPr fontId="4"/>
  </si>
  <si>
    <t>印旛</t>
    <rPh sb="0" eb="2">
      <t>インバ</t>
    </rPh>
    <phoneticPr fontId="4"/>
  </si>
  <si>
    <t>第7表  地域別、事業所数、従業者数、製造品出荷額等、付加価値額の累年比較</t>
    <rPh sb="5" eb="7">
      <t>チイキ</t>
    </rPh>
    <phoneticPr fontId="4"/>
  </si>
  <si>
    <t>千葉</t>
  </si>
  <si>
    <t>東葛飾</t>
  </si>
  <si>
    <t>香取</t>
  </si>
  <si>
    <t>海匝</t>
  </si>
  <si>
    <t>山武</t>
  </si>
  <si>
    <t>長生</t>
  </si>
  <si>
    <t>夷隅</t>
  </si>
  <si>
    <t>安房</t>
  </si>
  <si>
    <t>君津</t>
  </si>
  <si>
    <t>平成26年</t>
    <phoneticPr fontId="2"/>
  </si>
  <si>
    <t>平成22年</t>
    <phoneticPr fontId="2"/>
  </si>
  <si>
    <t>平成23年</t>
    <phoneticPr fontId="2"/>
  </si>
  <si>
    <t>平成24年</t>
    <phoneticPr fontId="2"/>
  </si>
  <si>
    <t>平成25年</t>
    <phoneticPr fontId="2"/>
  </si>
  <si>
    <t>平成27年</t>
    <rPh sb="0" eb="2">
      <t>ヘイセイ</t>
    </rPh>
    <rPh sb="4" eb="5">
      <t>ネン</t>
    </rPh>
    <phoneticPr fontId="2"/>
  </si>
  <si>
    <t>平成27年</t>
    <phoneticPr fontId="4"/>
  </si>
  <si>
    <t>前年比%</t>
    <rPh sb="0" eb="2">
      <t>ゼンネン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</si>
</sst>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&quot;△ &quot;#,##0.0"/>
    <numFmt numFmtId="177" formatCode="0.0"/>
    <numFmt numFmtId="178" formatCode="0.0_ "/>
    <numFmt numFmtId="179" formatCode="#,##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55">
    <xf numFmtId="0" fontId="0" fillId="0" borderId="0" xfId="0">
      <alignment vertical="center"/>
    </xf>
    <xf numFmtId="37" fontId="5" fillId="0" borderId="0" xfId="0" applyNumberFormat="1" applyFont="1" applyFill="1" applyAlignment="1" applyProtection="1">
      <alignment vertical="center"/>
    </xf>
    <xf numFmtId="0" fontId="5" fillId="0" borderId="0" xfId="0" applyFont="1" applyFill="1">
      <alignment vertical="center"/>
    </xf>
    <xf numFmtId="37" fontId="5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37" fontId="5" fillId="0" borderId="2" xfId="0" applyNumberFormat="1" applyFont="1" applyFill="1" applyBorder="1" applyAlignment="1" applyProtection="1">
      <alignment vertical="center"/>
    </xf>
    <xf numFmtId="37" fontId="5" fillId="0" borderId="3" xfId="0" applyNumberFormat="1" applyFont="1" applyFill="1" applyBorder="1" applyAlignment="1" applyProtection="1">
      <alignment vertical="center"/>
    </xf>
    <xf numFmtId="37" fontId="9" fillId="0" borderId="4" xfId="0" applyNumberFormat="1" applyFont="1" applyFill="1" applyBorder="1" applyAlignment="1" applyProtection="1">
      <alignment horizontal="center" vertical="center"/>
    </xf>
    <xf numFmtId="37" fontId="9" fillId="0" borderId="5" xfId="0" applyNumberFormat="1" applyFont="1" applyFill="1" applyBorder="1" applyAlignment="1" applyProtection="1">
      <alignment horizontal="center" vertical="center"/>
    </xf>
    <xf numFmtId="49" fontId="10" fillId="0" borderId="6" xfId="0" quotePrefix="1" applyNumberFormat="1" applyFont="1" applyFill="1" applyBorder="1" applyAlignment="1" applyProtection="1">
      <alignment horizontal="center" vertical="center"/>
      <protection locked="0"/>
    </xf>
    <xf numFmtId="37" fontId="9" fillId="0" borderId="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Border="1">
      <alignment vertical="center"/>
    </xf>
    <xf numFmtId="176" fontId="7" fillId="0" borderId="6" xfId="0" applyNumberFormat="1" applyFont="1" applyFill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7" xfId="0" applyNumberFormat="1" applyFont="1" applyFill="1" applyBorder="1" applyAlignment="1" applyProtection="1">
      <alignment vertical="center"/>
    </xf>
    <xf numFmtId="176" fontId="6" fillId="0" borderId="6" xfId="0" applyNumberFormat="1" applyFont="1" applyFill="1" applyBorder="1" applyAlignment="1" applyProtection="1">
      <alignment vertical="center"/>
    </xf>
    <xf numFmtId="177" fontId="6" fillId="0" borderId="7" xfId="0" applyNumberFormat="1" applyFont="1" applyFill="1" applyBorder="1" applyAlignment="1" applyProtection="1">
      <alignment vertical="center"/>
    </xf>
    <xf numFmtId="177" fontId="5" fillId="0" borderId="8" xfId="0" applyNumberFormat="1" applyFont="1" applyFill="1" applyBorder="1" applyAlignment="1" applyProtection="1">
      <alignment vertical="center"/>
    </xf>
    <xf numFmtId="176" fontId="6" fillId="0" borderId="9" xfId="0" applyNumberFormat="1" applyFont="1" applyFill="1" applyBorder="1" applyAlignment="1" applyProtection="1">
      <alignment vertical="center"/>
    </xf>
    <xf numFmtId="177" fontId="6" fillId="0" borderId="10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177" fontId="8" fillId="0" borderId="0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2" xfId="0" applyNumberFormat="1" applyFont="1" applyFill="1" applyBorder="1" applyAlignment="1" applyProtection="1">
      <alignment horizontal="right" vertical="center"/>
    </xf>
    <xf numFmtId="37" fontId="5" fillId="0" borderId="13" xfId="0" applyNumberFormat="1" applyFont="1" applyFill="1" applyBorder="1" applyAlignment="1" applyProtection="1">
      <alignment vertical="center"/>
    </xf>
    <xf numFmtId="37" fontId="5" fillId="0" borderId="14" xfId="0" applyNumberFormat="1" applyFont="1" applyFill="1" applyBorder="1" applyAlignment="1" applyProtection="1">
      <alignment vertical="center"/>
    </xf>
    <xf numFmtId="0" fontId="0" fillId="0" borderId="6" xfId="0" applyFill="1" applyBorder="1" applyAlignment="1">
      <alignment horizontal="center" vertical="center"/>
    </xf>
    <xf numFmtId="37" fontId="5" fillId="0" borderId="6" xfId="0" applyNumberFormat="1" applyFont="1" applyFill="1" applyBorder="1" applyAlignment="1" applyProtection="1">
      <alignment horizontal="center" vertical="center"/>
    </xf>
    <xf numFmtId="37" fontId="7" fillId="0" borderId="14" xfId="0" applyNumberFormat="1" applyFont="1" applyFill="1" applyBorder="1" applyAlignment="1" applyProtection="1">
      <alignment horizontal="distributed" vertical="center"/>
    </xf>
    <xf numFmtId="37" fontId="7" fillId="0" borderId="6" xfId="0" applyNumberFormat="1" applyFont="1" applyFill="1" applyBorder="1" applyAlignment="1" applyProtection="1">
      <alignment vertical="center"/>
    </xf>
    <xf numFmtId="37" fontId="5" fillId="0" borderId="14" xfId="0" applyNumberFormat="1" applyFont="1" applyFill="1" applyBorder="1" applyAlignment="1" applyProtection="1">
      <alignment horizontal="distributed"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5" fillId="0" borderId="15" xfId="0" applyNumberFormat="1" applyFont="1" applyFill="1" applyBorder="1" applyAlignment="1" applyProtection="1">
      <alignment horizontal="distributed" vertical="center"/>
    </xf>
    <xf numFmtId="37" fontId="5" fillId="0" borderId="9" xfId="0" applyNumberFormat="1" applyFont="1" applyFill="1" applyBorder="1" applyAlignment="1" applyProtection="1">
      <alignment vertical="center"/>
    </xf>
    <xf numFmtId="37" fontId="5" fillId="0" borderId="8" xfId="0" applyNumberFormat="1" applyFont="1" applyFill="1" applyBorder="1" applyAlignment="1" applyProtection="1">
      <alignment vertical="center"/>
    </xf>
    <xf numFmtId="37" fontId="11" fillId="0" borderId="8" xfId="0" applyNumberFormat="1" applyFont="1" applyFill="1" applyBorder="1" applyAlignment="1" applyProtection="1">
      <alignment vertical="center"/>
      <protection locked="0"/>
    </xf>
    <xf numFmtId="37" fontId="11" fillId="0" borderId="1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Fill="1" applyBorder="1">
      <alignment vertical="center"/>
    </xf>
    <xf numFmtId="37" fontId="8" fillId="0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Fill="1" applyProtection="1">
      <alignment vertical="center"/>
    </xf>
    <xf numFmtId="179" fontId="5" fillId="0" borderId="0" xfId="0" applyNumberFormat="1" applyFont="1">
      <alignment vertical="center"/>
    </xf>
    <xf numFmtId="37" fontId="5" fillId="0" borderId="2" xfId="0" applyNumberFormat="1" applyFont="1" applyFill="1" applyBorder="1" applyAlignment="1" applyProtection="1">
      <alignment horizontal="distributed" vertical="center"/>
    </xf>
    <xf numFmtId="37" fontId="5" fillId="0" borderId="16" xfId="0" applyNumberFormat="1" applyFont="1" applyFill="1" applyBorder="1" applyAlignment="1" applyProtection="1">
      <alignment horizontal="center" vertical="center"/>
    </xf>
    <xf numFmtId="37" fontId="5" fillId="0" borderId="17" xfId="0" applyNumberFormat="1" applyFont="1" applyFill="1" applyBorder="1" applyAlignment="1" applyProtection="1">
      <alignment horizontal="center" vertical="center"/>
    </xf>
    <xf numFmtId="37" fontId="9" fillId="0" borderId="16" xfId="0" applyNumberFormat="1" applyFont="1" applyFill="1" applyBorder="1" applyAlignment="1" applyProtection="1">
      <alignment horizontal="center" vertical="center"/>
    </xf>
    <xf numFmtId="37" fontId="9" fillId="0" borderId="17" xfId="0" applyNumberFormat="1" applyFont="1" applyFill="1" applyBorder="1" applyAlignment="1" applyProtection="1">
      <alignment horizontal="center" vertical="center"/>
    </xf>
    <xf numFmtId="177" fontId="5" fillId="0" borderId="2" xfId="0" quotePrefix="1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180975</xdr:rowOff>
    </xdr:from>
    <xdr:to>
      <xdr:col>8</xdr:col>
      <xdr:colOff>238126</xdr:colOff>
      <xdr:row>5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28576" y="180975"/>
          <a:ext cx="8305800" cy="5905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　この統計表中、「年次」については、「事業所数、従業者数」と経理事項では、 調査時点が異なるため、経理事項の年に統一しています。 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　「事業所数、従業者数」以外の項目は個人経営調査票で把握した事業所を除きます。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showGridLines="0" tabSelected="1" view="pageBreakPreview" zoomScaleNormal="100" zoomScaleSheetLayoutView="100" workbookViewId="0">
      <selection activeCell="K11" sqref="K11"/>
    </sheetView>
  </sheetViews>
  <sheetFormatPr defaultColWidth="10.625" defaultRowHeight="12"/>
  <cols>
    <col min="1" max="1" width="8.875" style="2" customWidth="1"/>
    <col min="2" max="7" width="14.625" style="2" customWidth="1"/>
    <col min="8" max="9" width="9.625" style="2" customWidth="1"/>
    <col min="10" max="10" width="10.625" style="2"/>
    <col min="11" max="11" width="11.25" style="2" bestFit="1" customWidth="1"/>
    <col min="12" max="16384" width="10.625" style="2"/>
  </cols>
  <sheetData>
    <row r="1" spans="1:11" ht="18" customHeight="1">
      <c r="A1" s="27" t="s">
        <v>14</v>
      </c>
    </row>
    <row r="2" spans="1:11" ht="18" customHeight="1"/>
    <row r="3" spans="1:11" ht="5.25" customHeight="1">
      <c r="A3" s="27"/>
      <c r="B3" s="1"/>
      <c r="C3" s="1"/>
      <c r="D3" s="1"/>
      <c r="E3" s="1"/>
      <c r="F3" s="1"/>
      <c r="G3" s="1"/>
      <c r="H3" s="1"/>
      <c r="I3" s="1"/>
    </row>
    <row r="4" spans="1:11" ht="3" customHeight="1" thickBot="1">
      <c r="A4" s="28"/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ht="14.45" customHeight="1">
      <c r="A5" s="29"/>
      <c r="B5" s="5"/>
      <c r="C5" s="48" t="s">
        <v>5</v>
      </c>
      <c r="D5" s="48"/>
      <c r="E5" s="48"/>
      <c r="F5" s="48"/>
      <c r="G5" s="5"/>
      <c r="H5" s="5"/>
      <c r="I5" s="6"/>
      <c r="J5" s="4"/>
      <c r="K5" s="4"/>
    </row>
    <row r="6" spans="1:11">
      <c r="A6" s="30" t="s">
        <v>0</v>
      </c>
      <c r="B6" s="49" t="s">
        <v>25</v>
      </c>
      <c r="C6" s="49" t="s">
        <v>26</v>
      </c>
      <c r="D6" s="49" t="s">
        <v>27</v>
      </c>
      <c r="E6" s="49" t="s">
        <v>28</v>
      </c>
      <c r="F6" s="49" t="s">
        <v>24</v>
      </c>
      <c r="G6" s="49" t="s">
        <v>29</v>
      </c>
      <c r="H6" s="51" t="s">
        <v>31</v>
      </c>
      <c r="I6" s="7" t="s">
        <v>30</v>
      </c>
      <c r="J6" s="4"/>
      <c r="K6" s="4"/>
    </row>
    <row r="7" spans="1:11" ht="12" customHeight="1">
      <c r="A7" s="31" t="s">
        <v>1</v>
      </c>
      <c r="B7" s="50"/>
      <c r="C7" s="50"/>
      <c r="D7" s="50"/>
      <c r="E7" s="50"/>
      <c r="F7" s="50"/>
      <c r="G7" s="50"/>
      <c r="H7" s="52"/>
      <c r="I7" s="8" t="s">
        <v>6</v>
      </c>
      <c r="J7" s="4"/>
      <c r="K7" s="4"/>
    </row>
    <row r="8" spans="1:11" s="12" customFormat="1" ht="3" customHeight="1">
      <c r="A8" s="32"/>
      <c r="B8" s="33"/>
      <c r="C8" s="33"/>
      <c r="D8" s="33"/>
      <c r="E8" s="34"/>
      <c r="F8" s="34"/>
      <c r="G8" s="33"/>
      <c r="H8" s="9"/>
      <c r="I8" s="10"/>
      <c r="J8" s="11"/>
      <c r="K8" s="11"/>
    </row>
    <row r="9" spans="1:11" ht="12.95" customHeight="1">
      <c r="A9" s="35" t="s">
        <v>10</v>
      </c>
      <c r="B9" s="36">
        <v>5663</v>
      </c>
      <c r="C9" s="36">
        <v>5917</v>
      </c>
      <c r="D9" s="36">
        <v>5454</v>
      </c>
      <c r="E9" s="36">
        <v>5223</v>
      </c>
      <c r="F9" s="36">
        <f>SUM(F11:F22)</f>
        <v>5101</v>
      </c>
      <c r="G9" s="36">
        <f>SUM(G11:G22)</f>
        <v>5551</v>
      </c>
      <c r="H9" s="13">
        <f>(G9-F9)/F9*100</f>
        <v>8.8217996471280138</v>
      </c>
      <c r="I9" s="14">
        <f>G9/$G$9*100</f>
        <v>100</v>
      </c>
      <c r="J9" s="4"/>
      <c r="K9" s="4"/>
    </row>
    <row r="10" spans="1:11" ht="5.0999999999999996" customHeight="1">
      <c r="A10" s="37"/>
      <c r="B10" s="38"/>
      <c r="C10" s="38"/>
      <c r="D10" s="38"/>
      <c r="E10" s="38"/>
      <c r="F10" s="38"/>
      <c r="G10" s="38"/>
      <c r="H10" s="15"/>
      <c r="I10" s="16"/>
      <c r="J10" s="4"/>
      <c r="K10" s="4"/>
    </row>
    <row r="11" spans="1:11" ht="12.95" customHeight="1">
      <c r="A11" s="37" t="s">
        <v>15</v>
      </c>
      <c r="B11" s="38">
        <v>478</v>
      </c>
      <c r="C11" s="38">
        <v>529</v>
      </c>
      <c r="D11" s="38">
        <v>446</v>
      </c>
      <c r="E11" s="38">
        <v>434</v>
      </c>
      <c r="F11" s="38">
        <v>422</v>
      </c>
      <c r="G11" s="38">
        <v>495</v>
      </c>
      <c r="H11" s="17">
        <f>(G11-F11)/F11*100</f>
        <v>17.298578199052134</v>
      </c>
      <c r="I11" s="18">
        <f t="shared" ref="I11:I22" si="0">G11/$G$9*100</f>
        <v>8.9173121960007204</v>
      </c>
      <c r="J11" s="4"/>
      <c r="K11" s="4"/>
    </row>
    <row r="12" spans="1:11" ht="12.95" customHeight="1">
      <c r="A12" s="37" t="s">
        <v>8</v>
      </c>
      <c r="B12" s="38">
        <v>929</v>
      </c>
      <c r="C12" s="38">
        <v>1012</v>
      </c>
      <c r="D12" s="38">
        <v>922</v>
      </c>
      <c r="E12" s="38">
        <v>856</v>
      </c>
      <c r="F12" s="38">
        <v>842</v>
      </c>
      <c r="G12" s="38">
        <v>917</v>
      </c>
      <c r="H12" s="17">
        <f t="shared" ref="H12:H21" si="1">(G12-F12)/F12*100</f>
        <v>8.9073634204275542</v>
      </c>
      <c r="I12" s="18">
        <f t="shared" si="0"/>
        <v>16.519546027742749</v>
      </c>
      <c r="J12" s="4"/>
      <c r="K12" s="4"/>
    </row>
    <row r="13" spans="1:11" ht="12.95" customHeight="1">
      <c r="A13" s="37" t="s">
        <v>16</v>
      </c>
      <c r="B13" s="38">
        <v>1235</v>
      </c>
      <c r="C13" s="38">
        <v>1282</v>
      </c>
      <c r="D13" s="38">
        <v>1173</v>
      </c>
      <c r="E13" s="38">
        <v>1124</v>
      </c>
      <c r="F13" s="38">
        <v>1092</v>
      </c>
      <c r="G13" s="38">
        <v>1213</v>
      </c>
      <c r="H13" s="17">
        <f t="shared" si="1"/>
        <v>11.08058608058608</v>
      </c>
      <c r="I13" s="18">
        <f t="shared" si="0"/>
        <v>21.851918573230048</v>
      </c>
      <c r="J13" s="4"/>
      <c r="K13" s="4"/>
    </row>
    <row r="14" spans="1:11" ht="12.95" customHeight="1">
      <c r="A14" s="37" t="s">
        <v>13</v>
      </c>
      <c r="B14" s="38">
        <v>716</v>
      </c>
      <c r="C14" s="38">
        <v>742</v>
      </c>
      <c r="D14" s="38">
        <v>711</v>
      </c>
      <c r="E14" s="38">
        <v>689</v>
      </c>
      <c r="F14" s="38">
        <v>690</v>
      </c>
      <c r="G14" s="38">
        <v>728</v>
      </c>
      <c r="H14" s="17">
        <f t="shared" si="1"/>
        <v>5.5072463768115938</v>
      </c>
      <c r="I14" s="18">
        <f t="shared" si="0"/>
        <v>13.114754098360656</v>
      </c>
      <c r="J14" s="4"/>
      <c r="K14" s="4"/>
    </row>
    <row r="15" spans="1:11" ht="12.95" customHeight="1">
      <c r="A15" s="37" t="s">
        <v>17</v>
      </c>
      <c r="B15" s="38">
        <v>209</v>
      </c>
      <c r="C15" s="38">
        <v>202</v>
      </c>
      <c r="D15" s="38">
        <v>199</v>
      </c>
      <c r="E15" s="38">
        <v>190</v>
      </c>
      <c r="F15" s="38">
        <v>185</v>
      </c>
      <c r="G15" s="38">
        <v>208</v>
      </c>
      <c r="H15" s="17">
        <f t="shared" si="1"/>
        <v>12.432432432432433</v>
      </c>
      <c r="I15" s="18">
        <f t="shared" si="0"/>
        <v>3.7470725995316161</v>
      </c>
      <c r="J15" s="4"/>
      <c r="K15" s="4"/>
    </row>
    <row r="16" spans="1:11" ht="12.95" customHeight="1">
      <c r="A16" s="37" t="s">
        <v>18</v>
      </c>
      <c r="B16" s="38">
        <v>464</v>
      </c>
      <c r="C16" s="38">
        <v>449</v>
      </c>
      <c r="D16" s="38">
        <v>444</v>
      </c>
      <c r="E16" s="38">
        <v>421</v>
      </c>
      <c r="F16" s="38">
        <v>407</v>
      </c>
      <c r="G16" s="38">
        <v>437</v>
      </c>
      <c r="H16" s="17">
        <f t="shared" si="1"/>
        <v>7.3710073710073711</v>
      </c>
      <c r="I16" s="18">
        <f t="shared" si="0"/>
        <v>7.8724554134390194</v>
      </c>
      <c r="J16" s="4"/>
      <c r="K16" s="4"/>
    </row>
    <row r="17" spans="1:11" ht="12.95" customHeight="1">
      <c r="A17" s="37" t="s">
        <v>19</v>
      </c>
      <c r="B17" s="38">
        <v>441</v>
      </c>
      <c r="C17" s="38">
        <v>457</v>
      </c>
      <c r="D17" s="38">
        <v>419</v>
      </c>
      <c r="E17" s="38">
        <v>407</v>
      </c>
      <c r="F17" s="38">
        <v>396</v>
      </c>
      <c r="G17" s="38">
        <v>403</v>
      </c>
      <c r="H17" s="17">
        <f t="shared" si="1"/>
        <v>1.7676767676767675</v>
      </c>
      <c r="I17" s="18">
        <f t="shared" si="0"/>
        <v>7.2599531615925059</v>
      </c>
      <c r="J17" s="4"/>
      <c r="K17" s="4"/>
    </row>
    <row r="18" spans="1:11" ht="12.95" customHeight="1">
      <c r="A18" s="37" t="s">
        <v>20</v>
      </c>
      <c r="B18" s="38">
        <v>218</v>
      </c>
      <c r="C18" s="38">
        <v>226</v>
      </c>
      <c r="D18" s="38">
        <v>207</v>
      </c>
      <c r="E18" s="38">
        <v>202</v>
      </c>
      <c r="F18" s="38">
        <v>198</v>
      </c>
      <c r="G18" s="38">
        <v>214</v>
      </c>
      <c r="H18" s="17">
        <f t="shared" si="1"/>
        <v>8.0808080808080813</v>
      </c>
      <c r="I18" s="18">
        <f t="shared" si="0"/>
        <v>3.8551612322104125</v>
      </c>
      <c r="J18" s="4"/>
      <c r="K18" s="4"/>
    </row>
    <row r="19" spans="1:11" ht="12.95" customHeight="1">
      <c r="A19" s="37" t="s">
        <v>21</v>
      </c>
      <c r="B19" s="38">
        <v>135</v>
      </c>
      <c r="C19" s="38">
        <v>143</v>
      </c>
      <c r="D19" s="38">
        <v>126</v>
      </c>
      <c r="E19" s="38">
        <v>122</v>
      </c>
      <c r="F19" s="38">
        <v>123</v>
      </c>
      <c r="G19" s="38">
        <v>129</v>
      </c>
      <c r="H19" s="17">
        <f t="shared" si="1"/>
        <v>4.8780487804878048</v>
      </c>
      <c r="I19" s="18">
        <f t="shared" si="0"/>
        <v>2.3239056025941269</v>
      </c>
      <c r="J19" s="4"/>
      <c r="K19" s="4"/>
    </row>
    <row r="20" spans="1:11" ht="12.95" customHeight="1">
      <c r="A20" s="37" t="s">
        <v>22</v>
      </c>
      <c r="B20" s="38">
        <v>209</v>
      </c>
      <c r="C20" s="38">
        <v>203</v>
      </c>
      <c r="D20" s="38">
        <v>194</v>
      </c>
      <c r="E20" s="38">
        <v>181</v>
      </c>
      <c r="F20" s="38">
        <v>172</v>
      </c>
      <c r="G20" s="38">
        <v>168</v>
      </c>
      <c r="H20" s="17">
        <f t="shared" si="1"/>
        <v>-2.3255813953488373</v>
      </c>
      <c r="I20" s="18">
        <f t="shared" si="0"/>
        <v>3.0264817150063053</v>
      </c>
      <c r="J20" s="4"/>
      <c r="K20" s="4"/>
    </row>
    <row r="21" spans="1:11" ht="12.95" customHeight="1">
      <c r="A21" s="37" t="s">
        <v>23</v>
      </c>
      <c r="B21" s="38">
        <v>347</v>
      </c>
      <c r="C21" s="38">
        <v>384</v>
      </c>
      <c r="D21" s="38">
        <v>344</v>
      </c>
      <c r="E21" s="38">
        <v>326</v>
      </c>
      <c r="F21" s="38">
        <v>313</v>
      </c>
      <c r="G21" s="38">
        <v>356</v>
      </c>
      <c r="H21" s="17">
        <f t="shared" si="1"/>
        <v>13.738019169329075</v>
      </c>
      <c r="I21" s="18">
        <f t="shared" si="0"/>
        <v>6.4132588722752653</v>
      </c>
      <c r="J21" s="4"/>
      <c r="K21" s="4"/>
    </row>
    <row r="22" spans="1:11" ht="12.95" customHeight="1">
      <c r="A22" s="37" t="s">
        <v>9</v>
      </c>
      <c r="B22" s="38">
        <v>282</v>
      </c>
      <c r="C22" s="38">
        <v>288</v>
      </c>
      <c r="D22" s="38">
        <v>269</v>
      </c>
      <c r="E22" s="38">
        <v>271</v>
      </c>
      <c r="F22" s="38">
        <v>261</v>
      </c>
      <c r="G22" s="38">
        <v>283</v>
      </c>
      <c r="H22" s="17">
        <f>(G22-F22)/F22*100</f>
        <v>8.4291187739463602</v>
      </c>
      <c r="I22" s="18">
        <f t="shared" si="0"/>
        <v>5.098180508016573</v>
      </c>
      <c r="J22" s="4"/>
      <c r="K22" s="4"/>
    </row>
    <row r="23" spans="1:11" ht="3" customHeight="1" thickBot="1">
      <c r="A23" s="39"/>
      <c r="B23" s="40"/>
      <c r="C23" s="40"/>
      <c r="D23" s="40"/>
      <c r="E23" s="38"/>
      <c r="F23" s="38"/>
      <c r="G23" s="40"/>
      <c r="H23" s="17"/>
      <c r="I23" s="18"/>
      <c r="J23" s="4"/>
      <c r="K23" s="4"/>
    </row>
    <row r="24" spans="1:11" ht="12" customHeight="1" thickBot="1">
      <c r="A24" s="41"/>
      <c r="B24" s="41"/>
      <c r="C24" s="41"/>
      <c r="D24" s="41"/>
      <c r="E24" s="41"/>
      <c r="F24" s="42"/>
      <c r="G24" s="41"/>
      <c r="H24" s="19"/>
      <c r="I24" s="19"/>
      <c r="J24" s="4"/>
      <c r="K24" s="4"/>
    </row>
    <row r="25" spans="1:11" ht="14.45" customHeight="1">
      <c r="A25" s="29"/>
      <c r="B25" s="5"/>
      <c r="C25" s="48" t="s">
        <v>7</v>
      </c>
      <c r="D25" s="48"/>
      <c r="E25" s="48"/>
      <c r="F25" s="48"/>
      <c r="G25" s="5"/>
      <c r="H25" s="53" t="s">
        <v>12</v>
      </c>
      <c r="I25" s="54"/>
      <c r="J25" s="4"/>
      <c r="K25" s="4"/>
    </row>
    <row r="26" spans="1:11">
      <c r="A26" s="30" t="s">
        <v>0</v>
      </c>
      <c r="B26" s="49" t="s">
        <v>25</v>
      </c>
      <c r="C26" s="49" t="s">
        <v>26</v>
      </c>
      <c r="D26" s="49" t="s">
        <v>27</v>
      </c>
      <c r="E26" s="49" t="s">
        <v>28</v>
      </c>
      <c r="F26" s="49" t="s">
        <v>24</v>
      </c>
      <c r="G26" s="49" t="s">
        <v>29</v>
      </c>
      <c r="H26" s="51" t="s">
        <v>31</v>
      </c>
      <c r="I26" s="7" t="s">
        <v>30</v>
      </c>
      <c r="J26" s="4"/>
      <c r="K26" s="4"/>
    </row>
    <row r="27" spans="1:11" ht="12" customHeight="1">
      <c r="A27" s="31" t="s">
        <v>1</v>
      </c>
      <c r="B27" s="50"/>
      <c r="C27" s="50"/>
      <c r="D27" s="50"/>
      <c r="E27" s="50"/>
      <c r="F27" s="50"/>
      <c r="G27" s="50"/>
      <c r="H27" s="52"/>
      <c r="I27" s="8" t="s">
        <v>6</v>
      </c>
      <c r="J27" s="4"/>
      <c r="K27" s="4"/>
    </row>
    <row r="28" spans="1:11" s="12" customFormat="1" ht="3" customHeight="1">
      <c r="A28" s="32"/>
      <c r="B28" s="33"/>
      <c r="C28" s="33"/>
      <c r="D28" s="33"/>
      <c r="E28" s="34"/>
      <c r="F28" s="34"/>
      <c r="G28" s="33"/>
      <c r="H28" s="9"/>
      <c r="I28" s="10"/>
      <c r="J28" s="11"/>
      <c r="K28" s="11"/>
    </row>
    <row r="29" spans="1:11" ht="12.95" customHeight="1">
      <c r="A29" s="35" t="s">
        <v>10</v>
      </c>
      <c r="B29" s="36">
        <v>206510</v>
      </c>
      <c r="C29" s="36">
        <v>203900</v>
      </c>
      <c r="D29" s="36">
        <v>198787</v>
      </c>
      <c r="E29" s="36">
        <v>199586</v>
      </c>
      <c r="F29" s="36">
        <f>SUM(F31:F42)</f>
        <v>200718</v>
      </c>
      <c r="G29" s="36">
        <f>SUM(G31:G42)</f>
        <v>205648</v>
      </c>
      <c r="H29" s="13">
        <f>(G29-F29)/F29*100</f>
        <v>2.4561823055231717</v>
      </c>
      <c r="I29" s="14">
        <f>G29/$G$29*100</f>
        <v>100</v>
      </c>
      <c r="J29" s="4"/>
      <c r="K29" s="4"/>
    </row>
    <row r="30" spans="1:11" ht="5.0999999999999996" customHeight="1">
      <c r="A30" s="37"/>
      <c r="B30" s="38"/>
      <c r="C30" s="38"/>
      <c r="D30" s="38"/>
      <c r="E30" s="38"/>
      <c r="F30" s="38"/>
      <c r="G30" s="38"/>
      <c r="H30" s="15"/>
      <c r="I30" s="16"/>
      <c r="J30" s="4"/>
      <c r="K30" s="4"/>
    </row>
    <row r="31" spans="1:11" ht="12.95" customHeight="1">
      <c r="A31" s="37" t="s">
        <v>15</v>
      </c>
      <c r="B31" s="38">
        <v>20950</v>
      </c>
      <c r="C31" s="38">
        <v>20206</v>
      </c>
      <c r="D31" s="38">
        <v>19991</v>
      </c>
      <c r="E31" s="38">
        <v>19859</v>
      </c>
      <c r="F31" s="38">
        <v>20647</v>
      </c>
      <c r="G31" s="47">
        <v>20841</v>
      </c>
      <c r="H31" s="17">
        <f t="shared" ref="H31:H41" si="2">(G31-F31)/F31*100</f>
        <v>0.93960381653508984</v>
      </c>
      <c r="I31" s="18">
        <f>G31/$G$29*100</f>
        <v>10.134307165642262</v>
      </c>
      <c r="J31" s="4"/>
      <c r="K31" s="4"/>
    </row>
    <row r="32" spans="1:11" ht="12.95" customHeight="1">
      <c r="A32" s="37" t="s">
        <v>8</v>
      </c>
      <c r="B32" s="38">
        <v>37344</v>
      </c>
      <c r="C32" s="38">
        <v>38176</v>
      </c>
      <c r="D32" s="38">
        <v>38033</v>
      </c>
      <c r="E32" s="38">
        <v>38475</v>
      </c>
      <c r="F32" s="38">
        <v>39204</v>
      </c>
      <c r="G32" s="47">
        <v>40812</v>
      </c>
      <c r="H32" s="17">
        <f t="shared" si="2"/>
        <v>4.1016222834404656</v>
      </c>
      <c r="I32" s="18">
        <f>G32/$G$29*100</f>
        <v>19.845561347545321</v>
      </c>
      <c r="J32" s="4"/>
      <c r="K32" s="4"/>
    </row>
    <row r="33" spans="1:11" ht="12.95" customHeight="1">
      <c r="A33" s="37" t="s">
        <v>16</v>
      </c>
      <c r="B33" s="38">
        <v>38632</v>
      </c>
      <c r="C33" s="38">
        <v>36866</v>
      </c>
      <c r="D33" s="38">
        <v>35192</v>
      </c>
      <c r="E33" s="38">
        <v>35414</v>
      </c>
      <c r="F33" s="38">
        <v>34981</v>
      </c>
      <c r="G33" s="47">
        <v>35539</v>
      </c>
      <c r="H33" s="17">
        <f t="shared" si="2"/>
        <v>1.5951516537548955</v>
      </c>
      <c r="I33" s="18">
        <f t="shared" ref="I33:I41" si="3">G33/$G$29*100</f>
        <v>17.281471251847819</v>
      </c>
      <c r="J33" s="4"/>
      <c r="K33" s="4"/>
    </row>
    <row r="34" spans="1:11" ht="12.95" customHeight="1">
      <c r="A34" s="37" t="s">
        <v>13</v>
      </c>
      <c r="B34" s="38">
        <v>24597</v>
      </c>
      <c r="C34" s="38">
        <v>24351</v>
      </c>
      <c r="D34" s="38">
        <v>24189</v>
      </c>
      <c r="E34" s="38">
        <v>23157</v>
      </c>
      <c r="F34" s="38">
        <v>24900</v>
      </c>
      <c r="G34" s="47">
        <v>25446</v>
      </c>
      <c r="H34" s="17">
        <f t="shared" si="2"/>
        <v>2.1927710843373496</v>
      </c>
      <c r="I34" s="18">
        <f t="shared" si="3"/>
        <v>12.373570372675639</v>
      </c>
      <c r="J34" s="4"/>
      <c r="K34" s="4"/>
    </row>
    <row r="35" spans="1:11" ht="12.95" customHeight="1">
      <c r="A35" s="37" t="s">
        <v>17</v>
      </c>
      <c r="B35" s="38">
        <v>5730</v>
      </c>
      <c r="C35" s="38">
        <v>5008</v>
      </c>
      <c r="D35" s="38">
        <v>5474</v>
      </c>
      <c r="E35" s="38">
        <v>5350</v>
      </c>
      <c r="F35" s="38">
        <v>5306</v>
      </c>
      <c r="G35" s="47">
        <v>6121</v>
      </c>
      <c r="H35" s="17">
        <f t="shared" si="2"/>
        <v>15.359969845457972</v>
      </c>
      <c r="I35" s="18">
        <f t="shared" si="3"/>
        <v>2.9764451878938769</v>
      </c>
      <c r="J35" s="4"/>
      <c r="K35" s="4"/>
    </row>
    <row r="36" spans="1:11" ht="12.95" customHeight="1">
      <c r="A36" s="37" t="s">
        <v>18</v>
      </c>
      <c r="B36" s="38">
        <v>11364</v>
      </c>
      <c r="C36" s="38">
        <v>10121</v>
      </c>
      <c r="D36" s="38">
        <v>10702</v>
      </c>
      <c r="E36" s="38">
        <v>10888</v>
      </c>
      <c r="F36" s="38">
        <v>10753</v>
      </c>
      <c r="G36" s="47">
        <v>11039</v>
      </c>
      <c r="H36" s="17">
        <f t="shared" si="2"/>
        <v>2.6597228680368268</v>
      </c>
      <c r="I36" s="18">
        <f t="shared" si="3"/>
        <v>5.3679102155138878</v>
      </c>
      <c r="J36" s="4"/>
      <c r="K36" s="4"/>
    </row>
    <row r="37" spans="1:11" ht="12.95" customHeight="1">
      <c r="A37" s="37" t="s">
        <v>19</v>
      </c>
      <c r="B37" s="38">
        <v>10799</v>
      </c>
      <c r="C37" s="38">
        <v>10584</v>
      </c>
      <c r="D37" s="38">
        <v>10079</v>
      </c>
      <c r="E37" s="38">
        <v>10521</v>
      </c>
      <c r="F37" s="38">
        <v>10264</v>
      </c>
      <c r="G37" s="47">
        <v>10444</v>
      </c>
      <c r="H37" s="17">
        <f t="shared" si="2"/>
        <v>1.7537022603273575</v>
      </c>
      <c r="I37" s="18">
        <f t="shared" si="3"/>
        <v>5.0785808760600641</v>
      </c>
      <c r="J37" s="4"/>
      <c r="K37" s="4"/>
    </row>
    <row r="38" spans="1:11" ht="12.95" customHeight="1">
      <c r="A38" s="37" t="s">
        <v>20</v>
      </c>
      <c r="B38" s="38">
        <v>11004</v>
      </c>
      <c r="C38" s="38">
        <v>10543</v>
      </c>
      <c r="D38" s="38">
        <v>8781</v>
      </c>
      <c r="E38" s="38">
        <v>10118</v>
      </c>
      <c r="F38" s="38">
        <v>10047</v>
      </c>
      <c r="G38" s="47">
        <v>10098</v>
      </c>
      <c r="H38" s="17">
        <f t="shared" si="2"/>
        <v>0.50761421319796951</v>
      </c>
      <c r="I38" s="18">
        <f t="shared" si="3"/>
        <v>4.9103322181591844</v>
      </c>
      <c r="J38" s="4"/>
      <c r="K38" s="4"/>
    </row>
    <row r="39" spans="1:11" ht="12.95" customHeight="1">
      <c r="A39" s="37" t="s">
        <v>21</v>
      </c>
      <c r="B39" s="38">
        <v>2923</v>
      </c>
      <c r="C39" s="38">
        <v>2789</v>
      </c>
      <c r="D39" s="38">
        <v>2820</v>
      </c>
      <c r="E39" s="38">
        <v>2869</v>
      </c>
      <c r="F39" s="38">
        <v>2822</v>
      </c>
      <c r="G39" s="47">
        <v>2806</v>
      </c>
      <c r="H39" s="17">
        <f t="shared" si="2"/>
        <v>-0.56697377746279232</v>
      </c>
      <c r="I39" s="18">
        <f t="shared" si="3"/>
        <v>1.3644674395082859</v>
      </c>
      <c r="J39" s="4"/>
      <c r="K39" s="4"/>
    </row>
    <row r="40" spans="1:11" ht="12.95" customHeight="1">
      <c r="A40" s="37" t="s">
        <v>22</v>
      </c>
      <c r="B40" s="38">
        <v>4251</v>
      </c>
      <c r="C40" s="38">
        <v>3933</v>
      </c>
      <c r="D40" s="38">
        <v>3633</v>
      </c>
      <c r="E40" s="38">
        <v>2997</v>
      </c>
      <c r="F40" s="38">
        <v>2818</v>
      </c>
      <c r="G40" s="47">
        <v>2621</v>
      </c>
      <c r="H40" s="17">
        <f t="shared" si="2"/>
        <v>-6.9907735982966637</v>
      </c>
      <c r="I40" s="18">
        <f t="shared" si="3"/>
        <v>1.2745078969890298</v>
      </c>
      <c r="J40" s="4"/>
      <c r="K40" s="4"/>
    </row>
    <row r="41" spans="1:11" ht="12.95" customHeight="1">
      <c r="A41" s="37" t="s">
        <v>23</v>
      </c>
      <c r="B41" s="38">
        <v>18913</v>
      </c>
      <c r="C41" s="38">
        <v>19123</v>
      </c>
      <c r="D41" s="38">
        <v>19332</v>
      </c>
      <c r="E41" s="38">
        <v>19080</v>
      </c>
      <c r="F41" s="38">
        <v>18494</v>
      </c>
      <c r="G41" s="47">
        <v>18676</v>
      </c>
      <c r="H41" s="17">
        <f t="shared" si="2"/>
        <v>0.98410295230885703</v>
      </c>
      <c r="I41" s="18">
        <f t="shared" si="3"/>
        <v>9.0815373842682643</v>
      </c>
      <c r="J41" s="4"/>
      <c r="K41" s="4"/>
    </row>
    <row r="42" spans="1:11" ht="12.95" customHeight="1">
      <c r="A42" s="37" t="s">
        <v>9</v>
      </c>
      <c r="B42" s="38">
        <v>20003</v>
      </c>
      <c r="C42" s="38">
        <v>22200</v>
      </c>
      <c r="D42" s="38">
        <v>20561</v>
      </c>
      <c r="E42" s="38">
        <v>20858</v>
      </c>
      <c r="F42" s="38">
        <v>20482</v>
      </c>
      <c r="G42" s="47">
        <v>21205</v>
      </c>
      <c r="H42" s="17">
        <f>(G42-F42)/F42*100</f>
        <v>3.5299287178986427</v>
      </c>
      <c r="I42" s="18">
        <f>G42/$G$29*100</f>
        <v>10.311308643896366</v>
      </c>
      <c r="J42" s="4"/>
      <c r="K42" s="4"/>
    </row>
    <row r="43" spans="1:11" s="12" customFormat="1" ht="3" customHeight="1" thickBot="1">
      <c r="A43" s="39"/>
      <c r="B43" s="40"/>
      <c r="C43" s="40"/>
      <c r="D43" s="40"/>
      <c r="E43" s="40"/>
      <c r="F43" s="40"/>
      <c r="G43" s="40"/>
      <c r="H43" s="20"/>
      <c r="I43" s="21"/>
      <c r="J43" s="11"/>
      <c r="K43" s="11"/>
    </row>
    <row r="44" spans="1:11" ht="15" customHeight="1" thickBot="1">
      <c r="A44" s="3"/>
      <c r="B44" s="3"/>
      <c r="C44" s="3"/>
      <c r="D44" s="3"/>
      <c r="E44" s="3"/>
      <c r="F44" s="43"/>
      <c r="G44" s="3"/>
      <c r="H44" s="22"/>
      <c r="I44" s="22"/>
      <c r="J44" s="4"/>
      <c r="K44" s="4"/>
    </row>
    <row r="45" spans="1:11" ht="14.45" customHeight="1">
      <c r="A45" s="44"/>
      <c r="B45" s="5"/>
      <c r="C45" s="48" t="s">
        <v>2</v>
      </c>
      <c r="D45" s="48"/>
      <c r="E45" s="48"/>
      <c r="F45" s="48"/>
      <c r="G45" s="5"/>
      <c r="I45" s="23" t="s">
        <v>11</v>
      </c>
      <c r="J45" s="4"/>
      <c r="K45" s="4"/>
    </row>
    <row r="46" spans="1:11">
      <c r="A46" s="30" t="s">
        <v>0</v>
      </c>
      <c r="B46" s="49" t="s">
        <v>25</v>
      </c>
      <c r="C46" s="49" t="s">
        <v>26</v>
      </c>
      <c r="D46" s="49" t="s">
        <v>27</v>
      </c>
      <c r="E46" s="49" t="s">
        <v>28</v>
      </c>
      <c r="F46" s="49" t="s">
        <v>24</v>
      </c>
      <c r="G46" s="49" t="s">
        <v>29</v>
      </c>
      <c r="H46" s="51" t="s">
        <v>31</v>
      </c>
      <c r="I46" s="7" t="s">
        <v>30</v>
      </c>
      <c r="J46" s="4"/>
      <c r="K46" s="4"/>
    </row>
    <row r="47" spans="1:11" ht="12" customHeight="1">
      <c r="A47" s="31" t="s">
        <v>1</v>
      </c>
      <c r="B47" s="50"/>
      <c r="C47" s="50"/>
      <c r="D47" s="50"/>
      <c r="E47" s="50"/>
      <c r="F47" s="50"/>
      <c r="G47" s="50"/>
      <c r="H47" s="52"/>
      <c r="I47" s="8" t="s">
        <v>6</v>
      </c>
      <c r="J47" s="4"/>
      <c r="K47" s="4"/>
    </row>
    <row r="48" spans="1:11" s="12" customFormat="1" ht="3" customHeight="1">
      <c r="A48" s="32"/>
      <c r="B48" s="33"/>
      <c r="C48" s="33"/>
      <c r="D48" s="33"/>
      <c r="E48" s="34"/>
      <c r="F48" s="34"/>
      <c r="G48" s="33"/>
      <c r="H48" s="9"/>
      <c r="I48" s="10"/>
      <c r="J48" s="11"/>
      <c r="K48" s="11"/>
    </row>
    <row r="49" spans="1:11" ht="15" customHeight="1">
      <c r="A49" s="35" t="s">
        <v>10</v>
      </c>
      <c r="B49" s="36">
        <v>1238052899</v>
      </c>
      <c r="C49" s="36">
        <v>1188671804</v>
      </c>
      <c r="D49" s="36">
        <v>1238848267</v>
      </c>
      <c r="E49" s="36">
        <v>1300329740</v>
      </c>
      <c r="F49" s="36">
        <f>SUM(F51:F62)</f>
        <v>1387432982</v>
      </c>
      <c r="G49" s="36">
        <f>SUM(G51:G62)</f>
        <v>1266882431</v>
      </c>
      <c r="H49" s="13">
        <f>(G49-F49)/F49*100</f>
        <v>-8.6887476774716035</v>
      </c>
      <c r="I49" s="14">
        <f>G49/$G$49*100</f>
        <v>100</v>
      </c>
      <c r="J49" s="4"/>
      <c r="K49" s="4"/>
    </row>
    <row r="50" spans="1:11" ht="5.0999999999999996" customHeight="1">
      <c r="A50" s="37"/>
      <c r="B50" s="38"/>
      <c r="C50" s="38"/>
      <c r="D50" s="38"/>
      <c r="E50" s="38"/>
      <c r="F50" s="38"/>
      <c r="G50" s="38"/>
      <c r="H50" s="15"/>
      <c r="I50" s="16"/>
      <c r="J50" s="4"/>
      <c r="K50" s="4"/>
    </row>
    <row r="51" spans="1:11" ht="12.95" customHeight="1">
      <c r="A51" s="37" t="s">
        <v>15</v>
      </c>
      <c r="B51" s="38">
        <v>106317331</v>
      </c>
      <c r="C51" s="38">
        <v>114383262</v>
      </c>
      <c r="D51" s="38">
        <v>112174530</v>
      </c>
      <c r="E51" s="38">
        <v>114079815</v>
      </c>
      <c r="F51" s="38">
        <v>123474877</v>
      </c>
      <c r="G51" s="38">
        <v>130262931</v>
      </c>
      <c r="H51" s="17">
        <f t="shared" ref="H51:H62" si="4">(G51-F51)/F51*100</f>
        <v>5.4975183332233648</v>
      </c>
      <c r="I51" s="18">
        <f t="shared" ref="I51:I62" si="5">G51/$G$49*100</f>
        <v>10.282164138717937</v>
      </c>
      <c r="J51" s="4"/>
      <c r="K51" s="4"/>
    </row>
    <row r="52" spans="1:11" ht="12.95" customHeight="1">
      <c r="A52" s="37" t="s">
        <v>8</v>
      </c>
      <c r="B52" s="38">
        <v>133650122</v>
      </c>
      <c r="C52" s="38">
        <v>138159005</v>
      </c>
      <c r="D52" s="38">
        <v>133306657</v>
      </c>
      <c r="E52" s="38">
        <v>135966094</v>
      </c>
      <c r="F52" s="38">
        <v>147042014</v>
      </c>
      <c r="G52" s="38">
        <v>151593504</v>
      </c>
      <c r="H52" s="17">
        <f t="shared" si="4"/>
        <v>3.0953670153076112</v>
      </c>
      <c r="I52" s="18">
        <f t="shared" si="5"/>
        <v>11.965869941091638</v>
      </c>
      <c r="J52" s="4"/>
      <c r="K52" s="4"/>
    </row>
    <row r="53" spans="1:11" ht="12.95" customHeight="1">
      <c r="A53" s="37" t="s">
        <v>16</v>
      </c>
      <c r="B53" s="38">
        <v>113067035</v>
      </c>
      <c r="C53" s="38">
        <v>109039746</v>
      </c>
      <c r="D53" s="38">
        <v>117348231</v>
      </c>
      <c r="E53" s="38">
        <v>113241835</v>
      </c>
      <c r="F53" s="38">
        <v>113316024</v>
      </c>
      <c r="G53" s="38">
        <v>120276161</v>
      </c>
      <c r="H53" s="17">
        <f t="shared" si="4"/>
        <v>6.1422354529488254</v>
      </c>
      <c r="I53" s="18">
        <f t="shared" si="5"/>
        <v>9.493869206557811</v>
      </c>
      <c r="J53" s="4"/>
      <c r="K53" s="4"/>
    </row>
    <row r="54" spans="1:11" ht="12.95" customHeight="1">
      <c r="A54" s="37" t="s">
        <v>13</v>
      </c>
      <c r="B54" s="38">
        <v>68782506</v>
      </c>
      <c r="C54" s="38">
        <v>74350272</v>
      </c>
      <c r="D54" s="38">
        <v>75775479</v>
      </c>
      <c r="E54" s="38">
        <v>76898332</v>
      </c>
      <c r="F54" s="38">
        <v>86147198</v>
      </c>
      <c r="G54" s="38">
        <v>89133492</v>
      </c>
      <c r="H54" s="17">
        <f t="shared" si="4"/>
        <v>3.4665016034531968</v>
      </c>
      <c r="I54" s="18">
        <f t="shared" si="5"/>
        <v>7.0356561760544292</v>
      </c>
      <c r="J54" s="4"/>
      <c r="K54" s="4"/>
    </row>
    <row r="55" spans="1:11" ht="12.95" customHeight="1">
      <c r="A55" s="37" t="s">
        <v>17</v>
      </c>
      <c r="B55" s="38">
        <v>14413575</v>
      </c>
      <c r="C55" s="38">
        <v>12651664</v>
      </c>
      <c r="D55" s="38">
        <v>13588433</v>
      </c>
      <c r="E55" s="38">
        <v>14106292</v>
      </c>
      <c r="F55" s="38">
        <v>15220357</v>
      </c>
      <c r="G55" s="38">
        <v>18546608</v>
      </c>
      <c r="H55" s="17">
        <f t="shared" si="4"/>
        <v>21.853961769753496</v>
      </c>
      <c r="I55" s="18">
        <f t="shared" si="5"/>
        <v>1.4639565239972927</v>
      </c>
      <c r="J55" s="4"/>
      <c r="K55" s="4"/>
    </row>
    <row r="56" spans="1:11" ht="12.95" customHeight="1">
      <c r="A56" s="37" t="s">
        <v>18</v>
      </c>
      <c r="B56" s="38">
        <v>32144461</v>
      </c>
      <c r="C56" s="38">
        <v>29871090</v>
      </c>
      <c r="D56" s="38">
        <v>31346364</v>
      </c>
      <c r="E56" s="38">
        <v>32474765</v>
      </c>
      <c r="F56" s="38">
        <v>35849887</v>
      </c>
      <c r="G56" s="38">
        <v>37473601</v>
      </c>
      <c r="H56" s="17">
        <f t="shared" si="4"/>
        <v>4.5292025606663699</v>
      </c>
      <c r="I56" s="18">
        <f t="shared" si="5"/>
        <v>2.9579383282172929</v>
      </c>
      <c r="J56" s="4"/>
      <c r="K56" s="4"/>
    </row>
    <row r="57" spans="1:11" ht="12.95" customHeight="1">
      <c r="A57" s="37" t="s">
        <v>19</v>
      </c>
      <c r="B57" s="38">
        <v>29420661</v>
      </c>
      <c r="C57" s="38">
        <v>31519318</v>
      </c>
      <c r="D57" s="38">
        <v>30156488</v>
      </c>
      <c r="E57" s="38">
        <v>32594764</v>
      </c>
      <c r="F57" s="38">
        <v>34778268</v>
      </c>
      <c r="G57" s="38">
        <v>32831765</v>
      </c>
      <c r="H57" s="17">
        <f t="shared" si="4"/>
        <v>-5.5968945894602919</v>
      </c>
      <c r="I57" s="18">
        <f t="shared" si="5"/>
        <v>2.5915400037621961</v>
      </c>
      <c r="J57" s="4"/>
      <c r="K57" s="4"/>
    </row>
    <row r="58" spans="1:11" ht="12.95" customHeight="1">
      <c r="A58" s="37" t="s">
        <v>20</v>
      </c>
      <c r="B58" s="38">
        <v>55275065</v>
      </c>
      <c r="C58" s="38">
        <v>46855414</v>
      </c>
      <c r="D58" s="38">
        <v>36158456</v>
      </c>
      <c r="E58" s="38">
        <v>31400776</v>
      </c>
      <c r="F58" s="38">
        <v>34653430</v>
      </c>
      <c r="G58" s="38">
        <v>37383451</v>
      </c>
      <c r="H58" s="17">
        <f t="shared" si="4"/>
        <v>7.8780686356300089</v>
      </c>
      <c r="I58" s="18">
        <f t="shared" si="5"/>
        <v>2.9508224350772454</v>
      </c>
      <c r="J58" s="4"/>
      <c r="K58" s="4"/>
    </row>
    <row r="59" spans="1:11" ht="12.95" customHeight="1">
      <c r="A59" s="37" t="s">
        <v>21</v>
      </c>
      <c r="B59" s="38">
        <v>6454098</v>
      </c>
      <c r="C59" s="38">
        <v>6898603</v>
      </c>
      <c r="D59" s="38">
        <v>8117646</v>
      </c>
      <c r="E59" s="38">
        <v>6538387</v>
      </c>
      <c r="F59" s="38">
        <v>6832125</v>
      </c>
      <c r="G59" s="38">
        <v>6431423</v>
      </c>
      <c r="H59" s="17">
        <f t="shared" si="4"/>
        <v>-5.8649688054595019</v>
      </c>
      <c r="I59" s="18">
        <f t="shared" si="5"/>
        <v>0.50765744654959222</v>
      </c>
      <c r="J59" s="4"/>
      <c r="K59" s="4"/>
    </row>
    <row r="60" spans="1:11" ht="12.95" customHeight="1">
      <c r="A60" s="37" t="s">
        <v>22</v>
      </c>
      <c r="B60" s="38">
        <v>5642869</v>
      </c>
      <c r="C60" s="38">
        <v>5029780</v>
      </c>
      <c r="D60" s="38">
        <v>5377787</v>
      </c>
      <c r="E60" s="38">
        <v>3938929</v>
      </c>
      <c r="F60" s="38">
        <v>3927704</v>
      </c>
      <c r="G60" s="38">
        <v>3936664</v>
      </c>
      <c r="H60" s="17">
        <f t="shared" si="4"/>
        <v>0.22812309685251228</v>
      </c>
      <c r="I60" s="18">
        <f t="shared" si="5"/>
        <v>0.31073633224928665</v>
      </c>
      <c r="J60" s="4"/>
      <c r="K60" s="4"/>
    </row>
    <row r="61" spans="1:11" ht="12.95" customHeight="1">
      <c r="A61" s="37" t="s">
        <v>23</v>
      </c>
      <c r="B61" s="38">
        <v>212580355</v>
      </c>
      <c r="C61" s="38">
        <v>211338453</v>
      </c>
      <c r="D61" s="38">
        <v>246987979</v>
      </c>
      <c r="E61" s="38">
        <v>269834302</v>
      </c>
      <c r="F61" s="38">
        <v>252470865</v>
      </c>
      <c r="G61" s="38">
        <v>217563367</v>
      </c>
      <c r="H61" s="17">
        <f t="shared" si="4"/>
        <v>-13.826347051965779</v>
      </c>
      <c r="I61" s="18">
        <f t="shared" si="5"/>
        <v>17.173130013987855</v>
      </c>
      <c r="J61" s="4"/>
      <c r="K61" s="4"/>
    </row>
    <row r="62" spans="1:11" ht="12.95" customHeight="1">
      <c r="A62" s="37" t="s">
        <v>9</v>
      </c>
      <c r="B62" s="38">
        <v>460304821</v>
      </c>
      <c r="C62" s="38">
        <v>408575197</v>
      </c>
      <c r="D62" s="38">
        <v>428510217</v>
      </c>
      <c r="E62" s="38">
        <v>469255449</v>
      </c>
      <c r="F62" s="38">
        <v>533720233</v>
      </c>
      <c r="G62" s="38">
        <v>421449464</v>
      </c>
      <c r="H62" s="17">
        <f t="shared" si="4"/>
        <v>-21.035509253403177</v>
      </c>
      <c r="I62" s="18">
        <f t="shared" si="5"/>
        <v>33.266659453737425</v>
      </c>
      <c r="J62" s="4"/>
      <c r="K62" s="4"/>
    </row>
    <row r="63" spans="1:11" s="12" customFormat="1" ht="3" customHeight="1" thickBot="1">
      <c r="A63" s="39"/>
      <c r="B63" s="40"/>
      <c r="C63" s="40"/>
      <c r="D63" s="40"/>
      <c r="E63" s="40"/>
      <c r="F63" s="40"/>
      <c r="G63" s="40"/>
      <c r="H63" s="20"/>
      <c r="I63" s="21"/>
      <c r="J63" s="11"/>
      <c r="K63" s="11"/>
    </row>
    <row r="64" spans="1:11" ht="14.25" customHeight="1" thickBot="1">
      <c r="A64" s="3"/>
      <c r="B64" s="3"/>
      <c r="C64" s="3"/>
      <c r="D64" s="3"/>
      <c r="E64" s="3"/>
      <c r="F64" s="43"/>
      <c r="G64" s="3"/>
      <c r="H64" s="22"/>
      <c r="I64" s="22"/>
      <c r="J64" s="4"/>
      <c r="K64" s="4"/>
    </row>
    <row r="65" spans="1:11" ht="14.45" customHeight="1">
      <c r="A65" s="44"/>
      <c r="B65" s="5"/>
      <c r="C65" s="48" t="s">
        <v>3</v>
      </c>
      <c r="D65" s="48"/>
      <c r="E65" s="48"/>
      <c r="F65" s="48"/>
      <c r="G65" s="5"/>
      <c r="I65" s="23" t="s">
        <v>11</v>
      </c>
      <c r="J65" s="4"/>
      <c r="K65" s="4"/>
    </row>
    <row r="66" spans="1:11">
      <c r="A66" s="30" t="s">
        <v>0</v>
      </c>
      <c r="B66" s="49" t="s">
        <v>25</v>
      </c>
      <c r="C66" s="49" t="s">
        <v>26</v>
      </c>
      <c r="D66" s="49" t="s">
        <v>27</v>
      </c>
      <c r="E66" s="49" t="s">
        <v>28</v>
      </c>
      <c r="F66" s="49" t="s">
        <v>24</v>
      </c>
      <c r="G66" s="49" t="s">
        <v>29</v>
      </c>
      <c r="H66" s="51" t="s">
        <v>31</v>
      </c>
      <c r="I66" s="7" t="s">
        <v>30</v>
      </c>
      <c r="J66" s="4"/>
      <c r="K66" s="4"/>
    </row>
    <row r="67" spans="1:11" ht="12" customHeight="1">
      <c r="A67" s="31" t="s">
        <v>1</v>
      </c>
      <c r="B67" s="50"/>
      <c r="C67" s="50"/>
      <c r="D67" s="50"/>
      <c r="E67" s="50"/>
      <c r="F67" s="50"/>
      <c r="G67" s="50"/>
      <c r="H67" s="52"/>
      <c r="I67" s="8" t="s">
        <v>6</v>
      </c>
      <c r="J67" s="4"/>
      <c r="K67" s="4"/>
    </row>
    <row r="68" spans="1:11" s="12" customFormat="1" ht="3" customHeight="1">
      <c r="A68" s="32"/>
      <c r="B68" s="33"/>
      <c r="C68" s="33"/>
      <c r="D68" s="33"/>
      <c r="E68" s="34"/>
      <c r="F68" s="34"/>
      <c r="G68" s="33"/>
      <c r="H68" s="9"/>
      <c r="I68" s="10"/>
      <c r="J68" s="11"/>
      <c r="K68" s="11"/>
    </row>
    <row r="69" spans="1:11" ht="15" customHeight="1">
      <c r="A69" s="35" t="s">
        <v>10</v>
      </c>
      <c r="B69" s="36">
        <v>313050478</v>
      </c>
      <c r="C69" s="36">
        <v>317231645</v>
      </c>
      <c r="D69" s="36">
        <v>253404080</v>
      </c>
      <c r="E69" s="36">
        <v>284995600</v>
      </c>
      <c r="F69" s="36">
        <f>SUM(F71:F82)</f>
        <v>269058353</v>
      </c>
      <c r="G69" s="36">
        <f>SUM(G71:G82)</f>
        <v>260944798</v>
      </c>
      <c r="H69" s="13">
        <f>(G69-F69)/F69*100</f>
        <v>-3.0155373024230174</v>
      </c>
      <c r="I69" s="14">
        <f>G69/$G$69*100</f>
        <v>100</v>
      </c>
      <c r="J69" s="4"/>
      <c r="K69" s="46"/>
    </row>
    <row r="70" spans="1:11" ht="5.0999999999999996" customHeight="1">
      <c r="A70" s="37"/>
      <c r="B70" s="38"/>
      <c r="C70" s="38"/>
      <c r="D70" s="38"/>
      <c r="E70" s="38"/>
      <c r="F70" s="38"/>
      <c r="G70" s="38"/>
      <c r="H70" s="15"/>
      <c r="I70" s="16"/>
      <c r="J70" s="4"/>
      <c r="K70" s="4"/>
    </row>
    <row r="71" spans="1:11" ht="12.95" customHeight="1">
      <c r="A71" s="37" t="s">
        <v>15</v>
      </c>
      <c r="B71" s="38">
        <v>25988571</v>
      </c>
      <c r="C71" s="38">
        <v>24490639</v>
      </c>
      <c r="D71" s="38">
        <v>18995569</v>
      </c>
      <c r="E71" s="38">
        <v>22560466</v>
      </c>
      <c r="F71" s="38">
        <v>23970551</v>
      </c>
      <c r="G71" s="38">
        <v>21856843</v>
      </c>
      <c r="H71" s="17">
        <f>(G71-F71)/F71*100</f>
        <v>-8.817936642340845</v>
      </c>
      <c r="I71" s="18">
        <f t="shared" ref="I71:I82" si="6">G71/$G$69*100</f>
        <v>8.3760408973548497</v>
      </c>
      <c r="J71" s="4"/>
      <c r="K71" s="4"/>
    </row>
    <row r="72" spans="1:11" ht="12.95" customHeight="1">
      <c r="A72" s="37" t="s">
        <v>8</v>
      </c>
      <c r="B72" s="38">
        <v>44330354</v>
      </c>
      <c r="C72" s="38">
        <v>44718958</v>
      </c>
      <c r="D72" s="38">
        <v>45094789</v>
      </c>
      <c r="E72" s="38">
        <v>45663537</v>
      </c>
      <c r="F72" s="38">
        <v>46010807</v>
      </c>
      <c r="G72" s="38">
        <v>46283863</v>
      </c>
      <c r="H72" s="17">
        <f t="shared" ref="H72:H82" si="7">(G72-F72)/F72*100</f>
        <v>0.59346057546871533</v>
      </c>
      <c r="I72" s="18">
        <f t="shared" si="6"/>
        <v>17.737032259213688</v>
      </c>
      <c r="J72" s="4"/>
      <c r="K72" s="4"/>
    </row>
    <row r="73" spans="1:11" ht="12.95" customHeight="1">
      <c r="A73" s="37" t="s">
        <v>16</v>
      </c>
      <c r="B73" s="38">
        <v>43110051</v>
      </c>
      <c r="C73" s="38">
        <v>43735872</v>
      </c>
      <c r="D73" s="38">
        <v>41801530</v>
      </c>
      <c r="E73" s="38">
        <v>39452056</v>
      </c>
      <c r="F73" s="38">
        <v>38041410</v>
      </c>
      <c r="G73" s="38">
        <v>42811511</v>
      </c>
      <c r="H73" s="17">
        <f t="shared" si="7"/>
        <v>12.53923290435344</v>
      </c>
      <c r="I73" s="18">
        <f t="shared" si="6"/>
        <v>16.406347751757057</v>
      </c>
      <c r="J73" s="4"/>
      <c r="K73" s="4"/>
    </row>
    <row r="74" spans="1:11" ht="12.95" customHeight="1">
      <c r="A74" s="37" t="s">
        <v>13</v>
      </c>
      <c r="B74" s="38">
        <v>26338715</v>
      </c>
      <c r="C74" s="38">
        <v>29473438</v>
      </c>
      <c r="D74" s="38">
        <v>25391403</v>
      </c>
      <c r="E74" s="38">
        <v>26590127</v>
      </c>
      <c r="F74" s="38">
        <v>33199998</v>
      </c>
      <c r="G74" s="38">
        <v>34179845</v>
      </c>
      <c r="H74" s="17">
        <f t="shared" si="7"/>
        <v>2.95134656333413</v>
      </c>
      <c r="I74" s="18">
        <f t="shared" si="6"/>
        <v>13.098496410723619</v>
      </c>
      <c r="J74" s="4"/>
      <c r="K74" s="4"/>
    </row>
    <row r="75" spans="1:11" ht="12.95" customHeight="1">
      <c r="A75" s="37" t="s">
        <v>17</v>
      </c>
      <c r="B75" s="38">
        <v>5936626</v>
      </c>
      <c r="C75" s="38">
        <v>4948477</v>
      </c>
      <c r="D75" s="38">
        <v>4978754</v>
      </c>
      <c r="E75" s="38">
        <v>5096700</v>
      </c>
      <c r="F75" s="38">
        <v>5285969</v>
      </c>
      <c r="G75" s="38">
        <v>6301200</v>
      </c>
      <c r="H75" s="17">
        <f t="shared" si="7"/>
        <v>19.206147444300186</v>
      </c>
      <c r="I75" s="18">
        <f t="shared" si="6"/>
        <v>2.4147636006907485</v>
      </c>
      <c r="J75" s="4"/>
      <c r="K75" s="4"/>
    </row>
    <row r="76" spans="1:11" ht="12.95" customHeight="1">
      <c r="A76" s="37" t="s">
        <v>18</v>
      </c>
      <c r="B76" s="38">
        <v>12024606</v>
      </c>
      <c r="C76" s="38">
        <v>11174618</v>
      </c>
      <c r="D76" s="38">
        <v>10938776</v>
      </c>
      <c r="E76" s="38">
        <v>11735733</v>
      </c>
      <c r="F76" s="38">
        <v>12111999</v>
      </c>
      <c r="G76" s="38">
        <v>12844585</v>
      </c>
      <c r="H76" s="17">
        <f t="shared" si="7"/>
        <v>6.0484318071690728</v>
      </c>
      <c r="I76" s="18">
        <f t="shared" si="6"/>
        <v>4.9223380187866397</v>
      </c>
      <c r="J76" s="4"/>
      <c r="K76" s="4"/>
    </row>
    <row r="77" spans="1:11" ht="12.95" customHeight="1">
      <c r="A77" s="37" t="s">
        <v>19</v>
      </c>
      <c r="B77" s="38">
        <v>8422662</v>
      </c>
      <c r="C77" s="38">
        <v>9363622</v>
      </c>
      <c r="D77" s="38">
        <v>8342684</v>
      </c>
      <c r="E77" s="38">
        <v>9271223</v>
      </c>
      <c r="F77" s="38">
        <v>10064740</v>
      </c>
      <c r="G77" s="38">
        <v>10007686</v>
      </c>
      <c r="H77" s="17">
        <f t="shared" si="7"/>
        <v>-0.56687008308212627</v>
      </c>
      <c r="I77" s="18">
        <f t="shared" si="6"/>
        <v>3.8351735986704742</v>
      </c>
      <c r="J77" s="4"/>
      <c r="K77" s="4"/>
    </row>
    <row r="78" spans="1:11" ht="12.95" customHeight="1">
      <c r="A78" s="37" t="s">
        <v>20</v>
      </c>
      <c r="B78" s="38">
        <v>10852883</v>
      </c>
      <c r="C78" s="38">
        <v>11850947</v>
      </c>
      <c r="D78" s="38">
        <v>11210408</v>
      </c>
      <c r="E78" s="38">
        <v>8895488</v>
      </c>
      <c r="F78" s="38">
        <v>7320090</v>
      </c>
      <c r="G78" s="38">
        <v>8366528</v>
      </c>
      <c r="H78" s="17">
        <f t="shared" si="7"/>
        <v>14.295425329469994</v>
      </c>
      <c r="I78" s="18">
        <f t="shared" si="6"/>
        <v>3.2062444103599264</v>
      </c>
      <c r="J78" s="4"/>
      <c r="K78" s="4"/>
    </row>
    <row r="79" spans="1:11" ht="12.95" customHeight="1">
      <c r="A79" s="37" t="s">
        <v>21</v>
      </c>
      <c r="B79" s="38">
        <v>1926586</v>
      </c>
      <c r="C79" s="38">
        <v>2018675</v>
      </c>
      <c r="D79" s="38">
        <v>2733533</v>
      </c>
      <c r="E79" s="38">
        <v>1852926</v>
      </c>
      <c r="F79" s="38">
        <v>1414629</v>
      </c>
      <c r="G79" s="38">
        <v>1386442</v>
      </c>
      <c r="H79" s="17">
        <f t="shared" si="7"/>
        <v>-1.9925365590554129</v>
      </c>
      <c r="I79" s="18">
        <f t="shared" si="6"/>
        <v>0.5313162058130011</v>
      </c>
      <c r="J79" s="4"/>
      <c r="K79" s="4"/>
    </row>
    <row r="80" spans="1:11" ht="12.95" customHeight="1">
      <c r="A80" s="37" t="s">
        <v>22</v>
      </c>
      <c r="B80" s="38">
        <v>2310995</v>
      </c>
      <c r="C80" s="38">
        <v>1978135</v>
      </c>
      <c r="D80" s="38">
        <v>2186881</v>
      </c>
      <c r="E80" s="38">
        <v>1691441</v>
      </c>
      <c r="F80" s="38">
        <v>1792128</v>
      </c>
      <c r="G80" s="38">
        <v>1639876</v>
      </c>
      <c r="H80" s="17">
        <f t="shared" si="7"/>
        <v>-8.4955985286765241</v>
      </c>
      <c r="I80" s="18">
        <f t="shared" si="6"/>
        <v>0.62843789666195993</v>
      </c>
      <c r="J80" s="4"/>
      <c r="K80" s="4"/>
    </row>
    <row r="81" spans="1:11" ht="12.95" customHeight="1">
      <c r="A81" s="37" t="s">
        <v>23</v>
      </c>
      <c r="B81" s="38">
        <v>44449348</v>
      </c>
      <c r="C81" s="38">
        <v>46571290</v>
      </c>
      <c r="D81" s="38">
        <v>35825981</v>
      </c>
      <c r="E81" s="38">
        <v>45388811</v>
      </c>
      <c r="F81" s="38">
        <v>44016203</v>
      </c>
      <c r="G81" s="38">
        <v>37778666</v>
      </c>
      <c r="H81" s="17">
        <f t="shared" si="7"/>
        <v>-14.171001983065191</v>
      </c>
      <c r="I81" s="18">
        <f t="shared" si="6"/>
        <v>14.477646724346657</v>
      </c>
      <c r="J81" s="4"/>
      <c r="K81" s="4"/>
    </row>
    <row r="82" spans="1:11" ht="12.95" customHeight="1">
      <c r="A82" s="37" t="s">
        <v>9</v>
      </c>
      <c r="B82" s="38">
        <v>87359081</v>
      </c>
      <c r="C82" s="38">
        <v>86906974</v>
      </c>
      <c r="D82" s="38">
        <v>45903772</v>
      </c>
      <c r="E82" s="38">
        <v>66797092</v>
      </c>
      <c r="F82" s="38">
        <v>45829829</v>
      </c>
      <c r="G82" s="38">
        <v>37487753</v>
      </c>
      <c r="H82" s="17">
        <f t="shared" si="7"/>
        <v>-18.202284804510178</v>
      </c>
      <c r="I82" s="18">
        <f t="shared" si="6"/>
        <v>14.366162225621373</v>
      </c>
      <c r="J82" s="4"/>
      <c r="K82" s="4"/>
    </row>
    <row r="83" spans="1:11" s="12" customFormat="1" ht="3" customHeight="1" thickBot="1">
      <c r="A83" s="39"/>
      <c r="B83" s="40"/>
      <c r="C83" s="40"/>
      <c r="D83" s="40"/>
      <c r="E83" s="40"/>
      <c r="F83" s="40"/>
      <c r="G83" s="40"/>
      <c r="H83" s="20"/>
      <c r="I83" s="21"/>
      <c r="J83" s="11"/>
      <c r="K83" s="11"/>
    </row>
    <row r="84" spans="1:11" ht="3.75" customHeight="1"/>
    <row r="85" spans="1:11" s="26" customFormat="1" ht="9.9499999999999993" customHeight="1">
      <c r="A85" s="45"/>
      <c r="B85" s="45"/>
      <c r="C85" s="45"/>
      <c r="D85" s="45"/>
      <c r="E85" s="45"/>
      <c r="F85" s="45"/>
      <c r="G85" s="45"/>
      <c r="H85" s="24"/>
      <c r="I85" s="25"/>
    </row>
    <row r="86" spans="1:11" s="26" customFormat="1" ht="9.9499999999999993" customHeight="1">
      <c r="A86" s="45" t="s">
        <v>4</v>
      </c>
      <c r="B86" s="45"/>
      <c r="C86" s="45"/>
      <c r="D86" s="45"/>
      <c r="E86" s="45"/>
      <c r="F86" s="45"/>
      <c r="G86" s="45"/>
      <c r="H86" s="24"/>
      <c r="I86" s="25"/>
    </row>
  </sheetData>
  <mergeCells count="33">
    <mergeCell ref="B66:B67"/>
    <mergeCell ref="C66:C67"/>
    <mergeCell ref="D66:D67"/>
    <mergeCell ref="E66:E67"/>
    <mergeCell ref="F66:F67"/>
    <mergeCell ref="G46:G47"/>
    <mergeCell ref="H46:H47"/>
    <mergeCell ref="G66:G67"/>
    <mergeCell ref="H66:H67"/>
    <mergeCell ref="C65:F65"/>
    <mergeCell ref="C45:F45"/>
    <mergeCell ref="B46:B47"/>
    <mergeCell ref="C46:C47"/>
    <mergeCell ref="D46:D47"/>
    <mergeCell ref="E46:E47"/>
    <mergeCell ref="F46:F47"/>
    <mergeCell ref="G6:G7"/>
    <mergeCell ref="H6:H7"/>
    <mergeCell ref="C25:F25"/>
    <mergeCell ref="H25:I25"/>
    <mergeCell ref="B26:B27"/>
    <mergeCell ref="C26:C27"/>
    <mergeCell ref="D26:D27"/>
    <mergeCell ref="E26:E27"/>
    <mergeCell ref="F26:F27"/>
    <mergeCell ref="G26:G27"/>
    <mergeCell ref="H26:H27"/>
    <mergeCell ref="C5:F5"/>
    <mergeCell ref="B6:B7"/>
    <mergeCell ref="C6:C7"/>
    <mergeCell ref="D6:D7"/>
    <mergeCell ref="E6:E7"/>
    <mergeCell ref="F6:F7"/>
  </mergeCells>
  <phoneticPr fontId="2"/>
  <pageMargins left="0.59055118110236227" right="0.51181102362204722" top="0.70866141732283472" bottom="0.39370078740157483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7表</vt:lpstr>
      <vt:lpstr>'7表'!Print_Area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h.med4</dc:creator>
  <cp:lastModifiedBy>千葉県</cp:lastModifiedBy>
  <cp:lastPrinted>2018-01-12T02:20:44Z</cp:lastPrinted>
  <dcterms:created xsi:type="dcterms:W3CDTF">2008-12-22T01:40:46Z</dcterms:created>
  <dcterms:modified xsi:type="dcterms:W3CDTF">2018-09-10T06:27:27Z</dcterms:modified>
</cp:coreProperties>
</file>