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UserData\y.odk5\Desktop\ハナブサ印刷提出用最終校word-excel\"/>
    </mc:Choice>
  </mc:AlternateContent>
  <xr:revisionPtr revIDLastSave="0" documentId="13_ncr:1_{46BCDD57-5B82-4B7A-8729-7251117E4314}" xr6:coauthVersionLast="47" xr6:coauthVersionMax="47" xr10:uidLastSave="{00000000-0000-0000-0000-000000000000}"/>
  <bookViews>
    <workbookView xWindow="-108" yWindow="-108" windowWidth="23256" windowHeight="12456" firstSheet="18" activeTab="19" xr2:uid="{00000000-000D-0000-FFFF-FFFF00000000}"/>
  </bookViews>
  <sheets>
    <sheet name="附表1性・年齢階級別自殺者数（全国）" sheetId="42" r:id="rId1"/>
    <sheet name="附表2性・年齢階級別自殺者数（千葉県）" sheetId="43" r:id="rId2"/>
    <sheet name="附表3自殺数_粗死亡率(全国･千葉県）" sheetId="63" r:id="rId3"/>
    <sheet name="附表4年齢調整死亡率（全国・千葉）" sheetId="69" r:id="rId4"/>
    <sheet name="附表5自殺死因順位（性年齢階級別）" sheetId="32" r:id="rId5"/>
    <sheet name="附表6性・年齢階級別死因割合" sheetId="41" r:id="rId6"/>
    <sheet name="附表7月別自殺者数" sheetId="34" r:id="rId7"/>
    <sheet name="附表8保健所別自殺割合・年齢調整死亡率" sheetId="71" r:id="rId8"/>
    <sheet name="附表9市町村・年度別自殺死亡数_割合" sheetId="44" r:id="rId9"/>
    <sheet name="附表10市町村別・H29_R3自殺概要" sheetId="70" r:id="rId10"/>
    <sheet name="附表11自殺統計_自殺者数" sheetId="12" r:id="rId11"/>
    <sheet name="附表12自殺統計_職業別" sheetId="53" r:id="rId12"/>
    <sheet name="附表13自殺統計_原因×年齢（自殺日）" sheetId="54" r:id="rId13"/>
    <sheet name="附表14自殺統計_原因別" sheetId="55" r:id="rId14"/>
    <sheet name="附表15原票_原因動機詳細" sheetId="52" r:id="rId15"/>
    <sheet name="附表16年齢×職業×原因" sheetId="66" r:id="rId16"/>
    <sheet name="附表17未遂歴" sheetId="65" r:id="rId17"/>
    <sheet name="附表18完全失業率 附表19・20消防" sheetId="28" r:id="rId18"/>
    <sheet name="附表21年齢階級別人口（県_H29-R3）附表22職業別人口" sheetId="57" r:id="rId19"/>
    <sheet name="附表23 H29-R3市町村別人口" sheetId="22" r:id="rId20"/>
  </sheets>
  <externalReferences>
    <externalReference r:id="rId21"/>
  </externalReferences>
  <definedNames>
    <definedName name="_xlnm._FilterDatabase" localSheetId="0" hidden="1">'附表1性・年齢階級別自殺者数（全国）'!$A$3:$L$229</definedName>
    <definedName name="_xlnm._FilterDatabase" localSheetId="1" hidden="1">'附表2性・年齢階級別自殺者数（千葉県）'!$A$3:$U$79</definedName>
    <definedName name="_xlnm._FilterDatabase" localSheetId="7" hidden="1">附表8保健所別自殺割合・年齢調整死亡率!$A$3:$BA$57</definedName>
    <definedName name="_xlnm._FilterDatabase" localSheetId="8" hidden="1">附表9市町村・年度別自殺死亡数_割合!$A$3:$AJ$167</definedName>
    <definedName name="\a" localSheetId="9">'[1]033 入力'!#REF!</definedName>
    <definedName name="\a" localSheetId="11">'[1]033 入力'!#REF!</definedName>
    <definedName name="\a" localSheetId="12">'[1]033 入力'!#REF!</definedName>
    <definedName name="\a" localSheetId="13">'[1]033 入力'!#REF!</definedName>
    <definedName name="\a" localSheetId="14">'[1]033 入力'!#REF!</definedName>
    <definedName name="\a" localSheetId="15">'[1]033 入力'!#REF!</definedName>
    <definedName name="\a" localSheetId="16">'[1]033 入力'!#REF!</definedName>
    <definedName name="\a" localSheetId="17">'[1]033 入力'!#REF!</definedName>
    <definedName name="\a" localSheetId="0">'[1]033 入力'!#REF!</definedName>
    <definedName name="\a" localSheetId="18">'[1]033 入力'!#REF!</definedName>
    <definedName name="\a" localSheetId="19">'[1]033 入力'!#REF!</definedName>
    <definedName name="\a" localSheetId="1">'[1]033 入力'!#REF!</definedName>
    <definedName name="\a" localSheetId="2">'[1]033 入力'!#REF!</definedName>
    <definedName name="\a" localSheetId="3">'[1]033 入力'!#REF!</definedName>
    <definedName name="\a" localSheetId="4">'[1]033 入力'!#REF!</definedName>
    <definedName name="\a" localSheetId="5">'[1]033 入力'!#REF!</definedName>
    <definedName name="\a" localSheetId="6">'[1]033 入力'!#REF!</definedName>
    <definedName name="\a" localSheetId="7">'[1]033 入力'!#REF!</definedName>
    <definedName name="\a" localSheetId="8">'[1]033 入力'!#REF!</definedName>
    <definedName name="\a">'[1]033 入力'!#REF!</definedName>
    <definedName name="\b" localSheetId="9">'[1]033 入力'!#REF!</definedName>
    <definedName name="\b" localSheetId="11">'[1]033 入力'!#REF!</definedName>
    <definedName name="\b" localSheetId="12">'[1]033 入力'!#REF!</definedName>
    <definedName name="\b" localSheetId="13">'[1]033 入力'!#REF!</definedName>
    <definedName name="\b" localSheetId="14">'[1]033 入力'!#REF!</definedName>
    <definedName name="\b" localSheetId="15">'[1]033 入力'!#REF!</definedName>
    <definedName name="\b" localSheetId="16">'[1]033 入力'!#REF!</definedName>
    <definedName name="\b" localSheetId="17">'[1]033 入力'!#REF!</definedName>
    <definedName name="\b" localSheetId="0">'[1]033 入力'!#REF!</definedName>
    <definedName name="\b" localSheetId="18">'[1]033 入力'!#REF!</definedName>
    <definedName name="\b" localSheetId="19">'[1]033 入力'!#REF!</definedName>
    <definedName name="\b" localSheetId="1">'[1]033 入力'!#REF!</definedName>
    <definedName name="\b" localSheetId="2">'[1]033 入力'!#REF!</definedName>
    <definedName name="\b" localSheetId="3">'[1]033 入力'!#REF!</definedName>
    <definedName name="\b" localSheetId="4">'[1]033 入力'!#REF!</definedName>
    <definedName name="\b" localSheetId="5">'[1]033 入力'!#REF!</definedName>
    <definedName name="\b" localSheetId="6">'[1]033 入力'!#REF!</definedName>
    <definedName name="\b" localSheetId="7">'[1]033 入力'!#REF!</definedName>
    <definedName name="\b" localSheetId="8">'[1]033 入力'!#REF!</definedName>
    <definedName name="\b">'[1]033 入力'!#REF!</definedName>
    <definedName name="\c">#N/A</definedName>
    <definedName name="code">#N/A</definedName>
    <definedName name="Data">#N/A</definedName>
    <definedName name="_xlnm.Database" localSheetId="9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0">#REF!</definedName>
    <definedName name="_xlnm.Database" localSheetId="18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DataEnd">#N/A</definedName>
    <definedName name="Hyousoku">#N/A</definedName>
    <definedName name="HyousokuArea">#N/A</definedName>
    <definedName name="HyousokuEnd">#N/A</definedName>
    <definedName name="Hyoutou">#N/A</definedName>
    <definedName name="_xlnm.Print_Area" localSheetId="9">附表10市町村別・H29_R3自殺概要!$A$1:$V$61</definedName>
    <definedName name="_xlnm.Print_Area" localSheetId="10">附表11自殺統計_自殺者数!$A$1:$J$52</definedName>
    <definedName name="_xlnm.Print_Area" localSheetId="11">附表12自殺統計_職業別!$A$1:$M$74</definedName>
    <definedName name="_xlnm.Print_Area" localSheetId="12">'附表13自殺統計_原因×年齢（自殺日）'!$A$1:$L$36</definedName>
    <definedName name="_xlnm.Print_Area" localSheetId="13">附表14自殺統計_原因別!$A$1:$M$39</definedName>
    <definedName name="_xlnm.Print_Area" localSheetId="14">附表15原票_原因動機詳細!$A$1:$N$45</definedName>
    <definedName name="_xlnm.Print_Area" localSheetId="15">附表16年齢×職業×原因!$A$1:$K$273</definedName>
    <definedName name="_xlnm.Print_Area" localSheetId="16">附表17未遂歴!$A$1:$P$29</definedName>
    <definedName name="_xlnm.Print_Area" localSheetId="17">'附表18完全失業率 附表19・20消防'!$A$1:$Q$40</definedName>
    <definedName name="_xlnm.Print_Area" localSheetId="18">'附表21年齢階級別人口（県_H29-R3）附表22職業別人口'!$A$1:$CD$37</definedName>
    <definedName name="_xlnm.Print_Area" localSheetId="19">'附表23 H29-R3市町村別人口'!$A$1:$X$170</definedName>
    <definedName name="_xlnm.Print_Area" localSheetId="1">'附表2性・年齢階級別自殺者数（千葉県）'!$A$1:$U$79</definedName>
    <definedName name="_xlnm.Print_Area" localSheetId="2">'附表3自殺数_粗死亡率(全国･千葉県）'!$A$1:$P$43</definedName>
    <definedName name="_xlnm.Print_Area" localSheetId="4">'附表5自殺死因順位（性年齢階級別）'!$A$1:$O$76</definedName>
    <definedName name="_xlnm.Print_Area" localSheetId="5">附表6性・年齢階級別死因割合!$A$1:$Y$85</definedName>
    <definedName name="_xlnm.Print_Area" localSheetId="6">附表7月別自殺者数!$A$1:$M$101</definedName>
    <definedName name="_xlnm.Print_Area" localSheetId="8">附表9市町村・年度別自殺死亡数_割合!$A$1:$AJ$168</definedName>
    <definedName name="Print_Area_MI">#N/A</definedName>
    <definedName name="_xlnm.Print_Titles" localSheetId="0">'附表1性・年齢階級別自殺者数（全国）'!$3:$3</definedName>
    <definedName name="_xlnm.Print_Titles" localSheetId="19">'附表23 H29-R3市町村別人口'!$A:$B,'附表23 H29-R3市町村別人口'!$3:$4</definedName>
    <definedName name="_xlnm.Print_Titles" localSheetId="1">'附表2性・年齢階級別自殺者数（千葉県）'!$3:$3</definedName>
    <definedName name="_xlnm.Print_Titles" localSheetId="7">附表8保健所別自殺割合・年齢調整死亡率!$A:$B</definedName>
    <definedName name="_xlnm.Print_Titles" localSheetId="8">附表9市町村・年度別自殺死亡数_割合!$A:$B,附表9市町村・年度別自殺死亡数_割合!$3:$5</definedName>
    <definedName name="Rangai">#N/A</definedName>
    <definedName name="Rangai0">#N/A</definedName>
    <definedName name="RangaiEng">#N/A</definedName>
    <definedName name="Title">#N/A</definedName>
    <definedName name="TitleEnglish">#N/A</definedName>
    <definedName name="TM_00死因分類" localSheetId="9">#REF!</definedName>
    <definedName name="TM_00死因分類" localSheetId="11">#REF!</definedName>
    <definedName name="TM_00死因分類" localSheetId="12">#REF!</definedName>
    <definedName name="TM_00死因分類" localSheetId="13">#REF!</definedName>
    <definedName name="TM_00死因分類" localSheetId="14">#REF!</definedName>
    <definedName name="TM_00死因分類" localSheetId="15">#REF!</definedName>
    <definedName name="TM_00死因分類" localSheetId="16">#REF!</definedName>
    <definedName name="TM_00死因分類" localSheetId="17">#REF!</definedName>
    <definedName name="TM_00死因分類" localSheetId="0">#REF!</definedName>
    <definedName name="TM_00死因分類" localSheetId="18">#REF!</definedName>
    <definedName name="TM_00死因分類" localSheetId="1">#REF!</definedName>
    <definedName name="TM_00死因分類" localSheetId="2">#REF!</definedName>
    <definedName name="TM_00死因分類" localSheetId="3">#REF!</definedName>
    <definedName name="TM_00死因分類" localSheetId="4">#REF!</definedName>
    <definedName name="TM_00死因分類" localSheetId="5">#REF!</definedName>
    <definedName name="TM_00死因分類" localSheetId="6">#REF!</definedName>
    <definedName name="TM_00死因分類" localSheetId="7">#REF!</definedName>
    <definedName name="TM_00死因分類" localSheetId="8">#REF!</definedName>
    <definedName name="TM_00死因分類">#REF!</definedName>
    <definedName name="印刷\A">#N/A</definedName>
    <definedName name="印刷\B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67" i="44" l="1"/>
  <c r="AG166" i="44"/>
  <c r="AG165" i="44"/>
  <c r="AG164" i="44"/>
  <c r="AG163" i="44"/>
  <c r="AG162" i="44"/>
  <c r="AG161" i="44"/>
  <c r="AG160" i="44"/>
  <c r="AG159" i="44"/>
  <c r="AG158" i="44"/>
  <c r="AG157" i="44"/>
  <c r="AG156" i="44"/>
  <c r="AG155" i="44"/>
  <c r="AG154" i="44"/>
  <c r="AG153" i="44"/>
  <c r="AG152" i="44"/>
  <c r="AG151" i="44"/>
  <c r="AG150" i="44"/>
  <c r="AG149" i="44"/>
  <c r="AG148" i="44"/>
  <c r="AG147" i="44"/>
  <c r="AG146" i="44"/>
  <c r="AG145" i="44"/>
  <c r="AG144" i="44"/>
  <c r="AG143" i="44"/>
  <c r="AG142" i="44"/>
  <c r="AG141" i="44"/>
  <c r="AG140" i="44"/>
  <c r="AG139" i="44"/>
  <c r="AG138" i="44"/>
  <c r="AG137" i="44"/>
  <c r="AG136" i="44"/>
  <c r="AG135" i="44"/>
  <c r="AG134" i="44"/>
  <c r="AG133" i="44"/>
  <c r="AG132" i="44"/>
  <c r="AG131" i="44"/>
  <c r="AG130" i="44"/>
  <c r="AG129" i="44"/>
  <c r="AG128" i="44"/>
  <c r="AG127" i="44"/>
  <c r="AG126" i="44"/>
  <c r="AG125" i="44"/>
  <c r="AG124" i="44"/>
  <c r="AG123" i="44"/>
  <c r="AG122" i="44"/>
  <c r="AG121" i="44"/>
  <c r="AG120" i="44"/>
  <c r="AG119" i="44"/>
  <c r="AG118" i="44"/>
  <c r="AG117" i="44"/>
  <c r="AG116" i="44"/>
  <c r="AG115" i="44"/>
  <c r="AG114" i="44"/>
  <c r="AG113" i="44"/>
  <c r="AG112" i="44"/>
  <c r="AG111" i="44"/>
  <c r="AG110" i="44"/>
  <c r="AG109" i="44"/>
  <c r="AG108" i="44"/>
  <c r="AG107" i="44"/>
  <c r="AG106" i="44"/>
  <c r="AG105" i="44"/>
  <c r="AG104" i="44"/>
  <c r="AG103" i="44"/>
  <c r="AG102" i="44"/>
  <c r="AG101" i="44"/>
  <c r="AG100" i="44"/>
  <c r="AG99" i="44"/>
  <c r="AG98" i="44"/>
  <c r="AG97" i="44"/>
  <c r="AG96" i="44"/>
  <c r="AG95" i="44"/>
  <c r="AG94" i="44"/>
  <c r="AG93" i="44"/>
  <c r="AG92" i="44"/>
  <c r="AG91" i="44"/>
  <c r="AG90" i="44"/>
  <c r="AG89" i="44"/>
  <c r="AG88" i="44"/>
  <c r="AG87" i="44"/>
  <c r="AG86" i="44"/>
  <c r="AG85" i="44"/>
  <c r="AG84" i="44"/>
  <c r="AG83" i="44"/>
  <c r="AG82" i="44"/>
  <c r="AG81" i="44"/>
  <c r="AG80" i="44"/>
  <c r="AG79" i="44"/>
  <c r="AG78" i="44"/>
  <c r="AG77" i="44"/>
  <c r="AG76" i="44"/>
  <c r="AG75" i="44"/>
  <c r="AG74" i="44"/>
  <c r="AG73" i="44"/>
  <c r="AG72" i="44"/>
  <c r="AG71" i="44"/>
  <c r="AG70" i="44"/>
  <c r="AG69" i="44"/>
  <c r="AG68" i="44"/>
  <c r="AG67" i="44"/>
  <c r="AG66" i="44"/>
  <c r="AG65" i="44"/>
  <c r="AG64" i="44"/>
  <c r="AG63" i="44"/>
  <c r="AG62" i="44"/>
  <c r="AG61" i="44"/>
  <c r="AG60" i="44"/>
  <c r="AG59" i="44"/>
  <c r="AG58" i="44"/>
  <c r="AG57" i="44"/>
  <c r="AG56" i="44"/>
  <c r="AG55" i="44"/>
  <c r="AG54" i="44"/>
  <c r="AG53" i="44"/>
  <c r="AG52" i="44"/>
  <c r="AG51" i="44"/>
  <c r="AG50" i="44"/>
  <c r="AG49" i="44"/>
  <c r="AG48" i="44"/>
  <c r="AG47" i="44"/>
  <c r="AG46" i="44"/>
  <c r="AG45" i="44"/>
  <c r="AG44" i="44"/>
  <c r="AG43" i="44"/>
  <c r="AG42" i="44"/>
  <c r="AG41" i="44"/>
  <c r="AG40" i="44"/>
  <c r="AG39" i="44"/>
  <c r="AG38" i="44"/>
  <c r="AG37" i="44"/>
  <c r="AG36" i="44"/>
  <c r="AG35" i="44"/>
  <c r="AG34" i="44"/>
  <c r="AG33" i="44"/>
  <c r="AG32" i="44"/>
  <c r="AG31" i="44"/>
  <c r="AG30" i="44"/>
  <c r="AG29" i="44"/>
  <c r="AG28" i="44"/>
  <c r="AG27" i="44"/>
  <c r="AG26" i="44"/>
  <c r="AG25" i="44"/>
  <c r="AG24" i="44"/>
  <c r="AG23" i="44"/>
  <c r="AG22" i="44"/>
  <c r="AG21" i="44"/>
  <c r="AG20" i="44"/>
  <c r="AG19" i="44"/>
  <c r="AG18" i="44"/>
  <c r="AG17" i="44"/>
  <c r="AG16" i="44"/>
  <c r="AG15" i="44"/>
  <c r="AG14" i="44"/>
  <c r="AG13" i="44"/>
  <c r="AG12" i="44"/>
  <c r="AG11" i="44"/>
  <c r="AG10" i="44"/>
  <c r="AG9" i="44"/>
  <c r="AG8" i="44"/>
  <c r="AG7" i="44"/>
  <c r="AG6" i="44"/>
  <c r="AI167" i="44"/>
  <c r="AI166" i="44"/>
  <c r="AI165" i="44"/>
  <c r="AI164" i="44"/>
  <c r="AI163" i="44"/>
  <c r="AI162" i="44"/>
  <c r="AI161" i="44"/>
  <c r="AI160" i="44"/>
  <c r="AI159" i="44"/>
  <c r="AI158" i="44"/>
  <c r="AI157" i="44"/>
  <c r="AI156" i="44"/>
  <c r="AI155" i="44"/>
  <c r="AI154" i="44"/>
  <c r="AI153" i="44"/>
  <c r="AI152" i="44"/>
  <c r="AI151" i="44"/>
  <c r="AI150" i="44"/>
  <c r="AI149" i="44"/>
  <c r="AI148" i="44"/>
  <c r="AI147" i="44"/>
  <c r="AI146" i="44"/>
  <c r="AI145" i="44"/>
  <c r="AI144" i="44"/>
  <c r="AI143" i="44"/>
  <c r="AI142" i="44"/>
  <c r="AI141" i="44"/>
  <c r="AI140" i="44"/>
  <c r="AI139" i="44"/>
  <c r="AI138" i="44"/>
  <c r="AI137" i="44"/>
  <c r="AI136" i="44"/>
  <c r="AI135" i="44"/>
  <c r="AI134" i="44"/>
  <c r="AI133" i="44"/>
  <c r="AI132" i="44"/>
  <c r="AI131" i="44"/>
  <c r="AI130" i="44"/>
  <c r="AI129" i="44"/>
  <c r="AI128" i="44"/>
  <c r="AI127" i="44"/>
  <c r="AI126" i="44"/>
  <c r="AI125" i="44"/>
  <c r="AI124" i="44"/>
  <c r="AI123" i="44"/>
  <c r="AI122" i="44"/>
  <c r="AI121" i="44"/>
  <c r="AI120" i="44"/>
  <c r="AI119" i="44"/>
  <c r="AI118" i="44"/>
  <c r="AI117" i="44"/>
  <c r="AI116" i="44"/>
  <c r="AI115" i="44"/>
  <c r="AI114" i="44"/>
  <c r="AI113" i="44"/>
  <c r="AI112" i="44"/>
  <c r="AI111" i="44"/>
  <c r="AI110" i="44"/>
  <c r="AI109" i="44"/>
  <c r="AI108" i="44"/>
  <c r="AI107" i="44"/>
  <c r="AI106" i="44"/>
  <c r="AI105" i="44"/>
  <c r="AI104" i="44"/>
  <c r="AI103" i="44"/>
  <c r="AI102" i="44"/>
  <c r="AI101" i="44"/>
  <c r="AI100" i="44"/>
  <c r="AI99" i="44"/>
  <c r="AI98" i="44"/>
  <c r="AI97" i="44"/>
  <c r="AI96" i="44"/>
  <c r="AI95" i="44"/>
  <c r="AI94" i="44"/>
  <c r="AI93" i="44"/>
  <c r="AI92" i="44"/>
  <c r="AI91" i="44"/>
  <c r="AI90" i="44"/>
  <c r="AI89" i="44"/>
  <c r="AI88" i="44"/>
  <c r="AI87" i="44"/>
  <c r="AI86" i="44"/>
  <c r="AI85" i="44"/>
  <c r="AI84" i="44"/>
  <c r="AI83" i="44"/>
  <c r="AI82" i="44"/>
  <c r="AI81" i="44"/>
  <c r="AI80" i="44"/>
  <c r="AI79" i="44"/>
  <c r="AI78" i="44"/>
  <c r="AI77" i="44"/>
  <c r="AI76" i="44"/>
  <c r="AI75" i="44"/>
  <c r="AI74" i="44"/>
  <c r="AI73" i="44"/>
  <c r="AI72" i="44"/>
  <c r="AI71" i="44"/>
  <c r="AI70" i="44"/>
  <c r="AI69" i="44"/>
  <c r="AI68" i="44"/>
  <c r="AI67" i="44"/>
  <c r="AI66" i="44"/>
  <c r="AI65" i="44"/>
  <c r="AI64" i="44"/>
  <c r="AI63" i="44"/>
  <c r="AI62" i="44"/>
  <c r="AI61" i="44"/>
  <c r="AI60" i="44"/>
  <c r="AI59" i="44"/>
  <c r="AI58" i="44"/>
  <c r="AI57" i="44"/>
  <c r="AI56" i="44"/>
  <c r="AI55" i="44"/>
  <c r="AI54" i="44"/>
  <c r="AI53" i="44"/>
  <c r="AI52" i="44"/>
  <c r="AI51" i="44"/>
  <c r="AI50" i="44"/>
  <c r="AI49" i="44"/>
  <c r="AI48" i="44"/>
  <c r="AI47" i="44"/>
  <c r="AI46" i="44"/>
  <c r="AI45" i="44"/>
  <c r="AI44" i="44"/>
  <c r="AI43" i="44"/>
  <c r="AI42" i="44"/>
  <c r="AI41" i="44"/>
  <c r="AI40" i="44"/>
  <c r="AI39" i="44"/>
  <c r="AI38" i="44"/>
  <c r="AI37" i="44"/>
  <c r="AI36" i="44"/>
  <c r="AI35" i="44"/>
  <c r="AI34" i="44"/>
  <c r="AI33" i="44"/>
  <c r="AI32" i="44"/>
  <c r="AI31" i="44"/>
  <c r="AI30" i="44"/>
  <c r="AI29" i="44"/>
  <c r="AI28" i="44"/>
  <c r="AI27" i="44"/>
  <c r="AI26" i="44"/>
  <c r="AI25" i="44"/>
  <c r="AI24" i="44"/>
  <c r="AI23" i="44"/>
  <c r="AI22" i="44"/>
  <c r="AI21" i="44"/>
  <c r="AI20" i="44"/>
  <c r="AI19" i="44"/>
  <c r="AI18" i="44"/>
  <c r="AI17" i="44"/>
  <c r="AI16" i="44"/>
  <c r="AI15" i="44"/>
  <c r="AI14" i="44"/>
  <c r="AI13" i="44"/>
  <c r="AI12" i="44"/>
  <c r="AI11" i="44"/>
  <c r="AI10" i="44"/>
  <c r="AI9" i="44"/>
  <c r="AI8" i="44"/>
  <c r="AI7" i="44"/>
  <c r="AI6" i="44"/>
  <c r="AH167" i="44"/>
  <c r="AH166" i="44"/>
  <c r="AH165" i="44"/>
  <c r="AH164" i="44"/>
  <c r="AH163" i="44"/>
  <c r="AH162" i="44"/>
  <c r="AH161" i="44"/>
  <c r="AH160" i="44"/>
  <c r="AH159" i="44"/>
  <c r="AH158" i="44"/>
  <c r="AH157" i="44"/>
  <c r="AH156" i="44"/>
  <c r="AH155" i="44"/>
  <c r="AH154" i="44"/>
  <c r="AH153" i="44"/>
  <c r="AH152" i="44"/>
  <c r="AH151" i="44"/>
  <c r="AH150" i="44"/>
  <c r="AH149" i="44"/>
  <c r="AH148" i="44"/>
  <c r="AH147" i="44"/>
  <c r="AH146" i="44"/>
  <c r="AH145" i="44"/>
  <c r="AH144" i="44"/>
  <c r="AH143" i="44"/>
  <c r="AH142" i="44"/>
  <c r="AH141" i="44"/>
  <c r="AH140" i="44"/>
  <c r="AH139" i="44"/>
  <c r="AH138" i="44"/>
  <c r="AH137" i="44"/>
  <c r="AH136" i="44"/>
  <c r="AH135" i="44"/>
  <c r="AH134" i="44"/>
  <c r="AH133" i="44"/>
  <c r="AH132" i="44"/>
  <c r="AH131" i="44"/>
  <c r="AH130" i="44"/>
  <c r="AH129" i="44"/>
  <c r="AH128" i="44"/>
  <c r="AH127" i="44"/>
  <c r="AH126" i="44"/>
  <c r="AH125" i="44"/>
  <c r="AH124" i="44"/>
  <c r="AH123" i="44"/>
  <c r="AH122" i="44"/>
  <c r="AH121" i="44"/>
  <c r="AH120" i="44"/>
  <c r="AH119" i="44"/>
  <c r="AH118" i="44"/>
  <c r="AH117" i="44"/>
  <c r="AH116" i="44"/>
  <c r="AH115" i="44"/>
  <c r="AH114" i="44"/>
  <c r="AH113" i="44"/>
  <c r="AH112" i="44"/>
  <c r="AH111" i="44"/>
  <c r="AH110" i="44"/>
  <c r="AH109" i="44"/>
  <c r="AH108" i="44"/>
  <c r="AH107" i="44"/>
  <c r="AH106" i="44"/>
  <c r="AH105" i="44"/>
  <c r="AH104" i="44"/>
  <c r="AH103" i="44"/>
  <c r="AH102" i="44"/>
  <c r="AH101" i="44"/>
  <c r="AH100" i="44"/>
  <c r="AH99" i="44"/>
  <c r="AH98" i="44"/>
  <c r="AH97" i="44"/>
  <c r="AH96" i="44"/>
  <c r="AH95" i="44"/>
  <c r="AH94" i="44"/>
  <c r="AH93" i="44"/>
  <c r="AH92" i="44"/>
  <c r="AH91" i="44"/>
  <c r="AH90" i="44"/>
  <c r="AH89" i="44"/>
  <c r="AH88" i="44"/>
  <c r="AH87" i="44"/>
  <c r="AH86" i="44"/>
  <c r="AH85" i="44"/>
  <c r="AH84" i="44"/>
  <c r="AH83" i="44"/>
  <c r="AH82" i="44"/>
  <c r="AH81" i="44"/>
  <c r="AH80" i="44"/>
  <c r="AH79" i="44"/>
  <c r="AH78" i="44"/>
  <c r="AH77" i="44"/>
  <c r="AH76" i="44"/>
  <c r="AH75" i="44"/>
  <c r="AH74" i="44"/>
  <c r="AH73" i="44"/>
  <c r="AH72" i="44"/>
  <c r="AH71" i="44"/>
  <c r="AH70" i="44"/>
  <c r="AH69" i="44"/>
  <c r="AH68" i="44"/>
  <c r="AH67" i="44"/>
  <c r="AH66" i="44"/>
  <c r="AH65" i="44"/>
  <c r="AH64" i="44"/>
  <c r="AH63" i="44"/>
  <c r="AH62" i="44"/>
  <c r="AH61" i="44"/>
  <c r="AH60" i="44"/>
  <c r="AH59" i="44"/>
  <c r="AH58" i="44"/>
  <c r="AH57" i="44"/>
  <c r="AH56" i="44"/>
  <c r="AH55" i="44"/>
  <c r="AH54" i="44"/>
  <c r="AH53" i="44"/>
  <c r="AH52" i="44"/>
  <c r="AH51" i="44"/>
  <c r="AH50" i="44"/>
  <c r="AH49" i="44"/>
  <c r="AH48" i="44"/>
  <c r="AH47" i="44"/>
  <c r="AH46" i="44"/>
  <c r="AH45" i="44"/>
  <c r="AH44" i="44"/>
  <c r="AH43" i="44"/>
  <c r="AH42" i="44"/>
  <c r="AH41" i="44"/>
  <c r="AH40" i="44"/>
  <c r="AH39" i="44"/>
  <c r="AH38" i="44"/>
  <c r="AH37" i="44"/>
  <c r="AH36" i="44"/>
  <c r="AH35" i="44"/>
  <c r="AH34" i="44"/>
  <c r="AH33" i="44"/>
  <c r="AH32" i="44"/>
  <c r="AH31" i="44"/>
  <c r="AH30" i="44"/>
  <c r="AH29" i="44"/>
  <c r="AH28" i="44"/>
  <c r="AH27" i="44"/>
  <c r="AH26" i="44"/>
  <c r="AH25" i="44"/>
  <c r="AH24" i="44"/>
  <c r="AH23" i="44"/>
  <c r="AH22" i="44"/>
  <c r="AH21" i="44"/>
  <c r="AH20" i="44"/>
  <c r="AH19" i="44"/>
  <c r="AH18" i="44"/>
  <c r="AH17" i="44"/>
  <c r="AH16" i="44"/>
  <c r="AH15" i="44"/>
  <c r="AH14" i="44"/>
  <c r="AH13" i="44"/>
  <c r="AH12" i="44"/>
  <c r="AH11" i="44"/>
  <c r="AH10" i="44"/>
  <c r="AH9" i="44"/>
  <c r="AH8" i="44"/>
  <c r="AH7" i="44"/>
  <c r="AH6" i="44"/>
  <c r="AF167" i="44"/>
  <c r="AF166" i="44"/>
  <c r="AF165" i="44"/>
  <c r="AF164" i="44"/>
  <c r="AF163" i="44"/>
  <c r="AF162" i="44"/>
  <c r="AF161" i="44"/>
  <c r="AF160" i="44"/>
  <c r="AF159" i="44"/>
  <c r="AF158" i="44"/>
  <c r="AF157" i="44"/>
  <c r="AF156" i="44"/>
  <c r="AF155" i="44"/>
  <c r="AF154" i="44"/>
  <c r="AF153" i="44"/>
  <c r="AF152" i="44"/>
  <c r="AF151" i="44"/>
  <c r="AF150" i="44"/>
  <c r="AF149" i="44"/>
  <c r="AF148" i="44"/>
  <c r="AF147" i="44"/>
  <c r="AF146" i="44"/>
  <c r="AF145" i="44"/>
  <c r="AF144" i="44"/>
  <c r="AF143" i="44"/>
  <c r="AF142" i="44"/>
  <c r="AF141" i="44"/>
  <c r="AF140" i="44"/>
  <c r="AF139" i="44"/>
  <c r="AF138" i="44"/>
  <c r="AF137" i="44"/>
  <c r="AF136" i="44"/>
  <c r="AF135" i="44"/>
  <c r="AF134" i="44"/>
  <c r="AF133" i="44"/>
  <c r="AF132" i="44"/>
  <c r="AF131" i="44"/>
  <c r="AF130" i="44"/>
  <c r="AF129" i="44"/>
  <c r="AF128" i="44"/>
  <c r="AF127" i="44"/>
  <c r="AF126" i="44"/>
  <c r="AF125" i="44"/>
  <c r="AF124" i="44"/>
  <c r="AF123" i="44"/>
  <c r="AF122" i="44"/>
  <c r="AF121" i="44"/>
  <c r="AF120" i="44"/>
  <c r="AF119" i="44"/>
  <c r="AF118" i="44"/>
  <c r="AF117" i="44"/>
  <c r="AF116" i="44"/>
  <c r="AF115" i="44"/>
  <c r="AF114" i="44"/>
  <c r="AF113" i="44"/>
  <c r="AF112" i="44"/>
  <c r="AF111" i="44"/>
  <c r="AF110" i="44"/>
  <c r="AF109" i="44"/>
  <c r="AF108" i="44"/>
  <c r="AF107" i="44"/>
  <c r="AF106" i="44"/>
  <c r="AF105" i="44"/>
  <c r="AF104" i="44"/>
  <c r="AF103" i="44"/>
  <c r="AF102" i="44"/>
  <c r="AF101" i="44"/>
  <c r="AF100" i="44"/>
  <c r="AF99" i="44"/>
  <c r="AF98" i="44"/>
  <c r="AF97" i="44"/>
  <c r="AF96" i="44"/>
  <c r="AF95" i="44"/>
  <c r="AF94" i="44"/>
  <c r="AF93" i="44"/>
  <c r="AF92" i="44"/>
  <c r="AF91" i="44"/>
  <c r="AF90" i="44"/>
  <c r="AF89" i="44"/>
  <c r="AF88" i="44"/>
  <c r="AF87" i="44"/>
  <c r="AF86" i="44"/>
  <c r="AF85" i="44"/>
  <c r="AF84" i="44"/>
  <c r="AF83" i="44"/>
  <c r="AF82" i="44"/>
  <c r="AF81" i="44"/>
  <c r="AF80" i="44"/>
  <c r="AF79" i="44"/>
  <c r="AF78" i="44"/>
  <c r="AF77" i="44"/>
  <c r="AF76" i="44"/>
  <c r="AF75" i="44"/>
  <c r="AF74" i="44"/>
  <c r="AF73" i="44"/>
  <c r="AF72" i="44"/>
  <c r="AF71" i="44"/>
  <c r="AF70" i="44"/>
  <c r="AF69" i="44"/>
  <c r="AF68" i="44"/>
  <c r="AF67" i="44"/>
  <c r="AF66" i="44"/>
  <c r="AF65" i="44"/>
  <c r="AF64" i="44"/>
  <c r="AF63" i="44"/>
  <c r="AF62" i="44"/>
  <c r="AF61" i="44"/>
  <c r="AF60" i="44"/>
  <c r="AF59" i="44"/>
  <c r="AF58" i="44"/>
  <c r="AF57" i="44"/>
  <c r="AF56" i="44"/>
  <c r="AF55" i="44"/>
  <c r="AF54" i="44"/>
  <c r="AF53" i="44"/>
  <c r="AF52" i="44"/>
  <c r="AF51" i="44"/>
  <c r="AF50" i="44"/>
  <c r="AF49" i="44"/>
  <c r="AF48" i="44"/>
  <c r="AF47" i="44"/>
  <c r="AF46" i="44"/>
  <c r="AF45" i="44"/>
  <c r="AF44" i="44"/>
  <c r="AF43" i="44"/>
  <c r="AF42" i="44"/>
  <c r="AF41" i="44"/>
  <c r="AF40" i="44"/>
  <c r="AF39" i="44"/>
  <c r="AF38" i="44"/>
  <c r="AF37" i="44"/>
  <c r="AF36" i="44"/>
  <c r="AF35" i="44"/>
  <c r="AF34" i="44"/>
  <c r="AF33" i="44"/>
  <c r="AF32" i="44"/>
  <c r="AF31" i="44"/>
  <c r="AF30" i="44"/>
  <c r="AF29" i="44"/>
  <c r="AF28" i="44"/>
  <c r="AF27" i="44"/>
  <c r="AF26" i="44"/>
  <c r="AF25" i="44"/>
  <c r="AF24" i="44"/>
  <c r="AF23" i="44"/>
  <c r="AF22" i="44"/>
  <c r="AF21" i="44"/>
  <c r="AF20" i="44"/>
  <c r="AF19" i="44"/>
  <c r="AF18" i="44"/>
  <c r="AF17" i="44"/>
  <c r="AF16" i="44"/>
  <c r="AF15" i="44"/>
  <c r="AF14" i="44"/>
  <c r="AF13" i="44"/>
  <c r="AF12" i="44"/>
  <c r="AF11" i="44"/>
  <c r="AF10" i="44"/>
  <c r="AF9" i="44"/>
  <c r="AF8" i="44"/>
  <c r="AF7" i="44"/>
  <c r="AF6" i="44"/>
  <c r="AW56" i="71"/>
  <c r="AW55" i="71"/>
  <c r="AW54" i="71"/>
  <c r="AW53" i="71"/>
  <c r="AW52" i="71"/>
  <c r="AW51" i="71"/>
  <c r="AW50" i="71"/>
  <c r="AW49" i="71"/>
  <c r="AW48" i="71"/>
  <c r="AW47" i="71"/>
  <c r="AW46" i="71"/>
  <c r="AW45" i="71"/>
  <c r="AW44" i="71"/>
  <c r="AW43" i="71"/>
  <c r="AW42" i="71"/>
  <c r="AW41" i="71"/>
  <c r="AW40" i="71"/>
  <c r="AW39" i="71"/>
  <c r="AW38" i="71"/>
  <c r="AW37" i="71"/>
  <c r="AW36" i="71"/>
  <c r="AW35" i="71"/>
  <c r="AW34" i="71"/>
  <c r="AW33" i="71"/>
  <c r="AW32" i="71"/>
  <c r="AW31" i="71"/>
  <c r="AW30" i="71"/>
  <c r="AW29" i="71"/>
  <c r="AW28" i="71"/>
  <c r="AW27" i="71"/>
  <c r="AW26" i="71"/>
  <c r="AW25" i="71"/>
  <c r="AW24" i="71"/>
  <c r="AW23" i="71"/>
  <c r="AW22" i="71"/>
  <c r="AW21" i="71"/>
  <c r="AW20" i="71"/>
  <c r="AW19" i="71"/>
  <c r="AW18" i="71"/>
  <c r="AW17" i="71"/>
  <c r="AW16" i="71"/>
  <c r="AW15" i="71"/>
  <c r="AW14" i="71"/>
  <c r="AW13" i="71"/>
  <c r="AW12" i="71"/>
  <c r="AW11" i="71"/>
  <c r="AW10" i="71"/>
  <c r="AW9" i="71"/>
  <c r="AW8" i="71"/>
  <c r="AW7" i="71"/>
  <c r="AW6" i="71"/>
  <c r="AV56" i="71"/>
  <c r="AX56" i="71" s="1"/>
  <c r="AV55" i="71"/>
  <c r="AV54" i="71"/>
  <c r="AV53" i="71"/>
  <c r="AV52" i="71"/>
  <c r="AV51" i="71"/>
  <c r="AV50" i="71"/>
  <c r="AV49" i="71"/>
  <c r="AV48" i="71"/>
  <c r="AX48" i="71" s="1"/>
  <c r="AV47" i="71"/>
  <c r="AV46" i="71"/>
  <c r="AV45" i="71"/>
  <c r="AV44" i="71"/>
  <c r="AV43" i="71"/>
  <c r="AV42" i="71"/>
  <c r="AV41" i="71"/>
  <c r="AV40" i="71"/>
  <c r="AX40" i="71" s="1"/>
  <c r="AV39" i="71"/>
  <c r="AV38" i="71"/>
  <c r="AV37" i="71"/>
  <c r="AV36" i="71"/>
  <c r="AV35" i="71"/>
  <c r="AV34" i="71"/>
  <c r="AV33" i="71"/>
  <c r="AV32" i="71"/>
  <c r="AV31" i="71"/>
  <c r="AV30" i="71"/>
  <c r="AV29" i="71"/>
  <c r="AV28" i="71"/>
  <c r="AV27" i="71"/>
  <c r="AV26" i="71"/>
  <c r="AV25" i="71"/>
  <c r="AV24" i="71"/>
  <c r="AX24" i="71" s="1"/>
  <c r="AV23" i="71"/>
  <c r="AV22" i="71"/>
  <c r="AV21" i="71"/>
  <c r="AV20" i="71"/>
  <c r="AV19" i="71"/>
  <c r="AV18" i="71"/>
  <c r="AV17" i="71"/>
  <c r="AV16" i="71"/>
  <c r="AX16" i="71" s="1"/>
  <c r="AV15" i="71"/>
  <c r="AV14" i="71"/>
  <c r="AV13" i="71"/>
  <c r="AV12" i="71"/>
  <c r="AV11" i="71"/>
  <c r="AV10" i="71"/>
  <c r="AV9" i="71"/>
  <c r="AV8" i="71"/>
  <c r="AV7" i="71"/>
  <c r="AV6" i="71"/>
  <c r="AU56" i="71"/>
  <c r="AU55" i="71"/>
  <c r="AU54" i="71"/>
  <c r="AU53" i="71"/>
  <c r="AU52" i="71"/>
  <c r="AU51" i="71"/>
  <c r="AU50" i="71"/>
  <c r="AU49" i="71"/>
  <c r="AU48" i="71"/>
  <c r="AU47" i="71"/>
  <c r="AU46" i="71"/>
  <c r="AU45" i="71"/>
  <c r="AU44" i="71"/>
  <c r="AU43" i="71"/>
  <c r="AU42" i="71"/>
  <c r="AU41" i="71"/>
  <c r="AU40" i="71"/>
  <c r="AU39" i="71"/>
  <c r="AU38" i="71"/>
  <c r="AU37" i="71"/>
  <c r="AU36" i="71"/>
  <c r="AU35" i="71"/>
  <c r="AU34" i="71"/>
  <c r="AU33" i="71"/>
  <c r="AU32" i="71"/>
  <c r="AU31" i="71"/>
  <c r="AU30" i="71"/>
  <c r="AU29" i="71"/>
  <c r="AU28" i="71"/>
  <c r="AU27" i="71"/>
  <c r="AU26" i="71"/>
  <c r="AU25" i="71"/>
  <c r="AU24" i="71"/>
  <c r="AU23" i="71"/>
  <c r="AU22" i="71"/>
  <c r="AU21" i="71"/>
  <c r="AU20" i="71"/>
  <c r="AU19" i="71"/>
  <c r="AU18" i="71"/>
  <c r="AU17" i="71"/>
  <c r="AU16" i="71"/>
  <c r="AU15" i="71"/>
  <c r="AU14" i="71"/>
  <c r="AU13" i="71"/>
  <c r="AU12" i="71"/>
  <c r="AU11" i="71"/>
  <c r="AU10" i="71"/>
  <c r="AU9" i="71"/>
  <c r="AU8" i="71"/>
  <c r="AU7" i="71"/>
  <c r="AU6" i="71"/>
  <c r="L39" i="34"/>
  <c r="M39" i="34"/>
  <c r="K83" i="34"/>
  <c r="K51" i="34"/>
  <c r="K19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97" i="34"/>
  <c r="I83" i="34"/>
  <c r="I9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65" i="34"/>
  <c r="I51" i="34"/>
  <c r="I6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33" i="34"/>
  <c r="I19" i="34"/>
  <c r="I31" i="34"/>
  <c r="I86" i="34"/>
  <c r="I92" i="34"/>
  <c r="I96" i="34"/>
  <c r="I88" i="34"/>
  <c r="I90" i="34"/>
  <c r="I94" i="34"/>
  <c r="I85" i="34"/>
  <c r="I87" i="34"/>
  <c r="I89" i="34"/>
  <c r="I91" i="34"/>
  <c r="I93" i="34"/>
  <c r="I54" i="34"/>
  <c r="I58" i="34"/>
  <c r="I64" i="34"/>
  <c r="I56" i="34"/>
  <c r="I60" i="34"/>
  <c r="I62" i="34"/>
  <c r="I53" i="34"/>
  <c r="I55" i="34"/>
  <c r="I57" i="34"/>
  <c r="I59" i="34"/>
  <c r="I61" i="34"/>
  <c r="I22" i="34"/>
  <c r="I26" i="34"/>
  <c r="I32" i="34"/>
  <c r="I24" i="34"/>
  <c r="I28" i="34"/>
  <c r="I30" i="34"/>
  <c r="I21" i="34"/>
  <c r="I23" i="34"/>
  <c r="I25" i="34"/>
  <c r="I27" i="34"/>
  <c r="I29" i="34"/>
  <c r="CL18" i="57"/>
  <c r="CM18" i="57"/>
  <c r="CL17" i="57"/>
  <c r="CM17" i="57"/>
  <c r="CL16" i="57"/>
  <c r="CM16" i="57"/>
  <c r="L31" i="55"/>
  <c r="K31" i="55"/>
  <c r="J31" i="55"/>
  <c r="I31" i="55"/>
  <c r="H31" i="55"/>
  <c r="G31" i="55"/>
  <c r="F31" i="55"/>
  <c r="E31" i="55"/>
  <c r="D31" i="55"/>
  <c r="C18" i="55"/>
  <c r="E18" i="55"/>
  <c r="F18" i="55"/>
  <c r="G18" i="55"/>
  <c r="H18" i="55"/>
  <c r="I18" i="55"/>
  <c r="J18" i="55"/>
  <c r="K18" i="55"/>
  <c r="L18" i="55"/>
  <c r="D18" i="55"/>
  <c r="L15" i="55"/>
  <c r="K15" i="55"/>
  <c r="J15" i="55"/>
  <c r="I15" i="55"/>
  <c r="H15" i="55"/>
  <c r="G15" i="55"/>
  <c r="F15" i="55"/>
  <c r="E15" i="55"/>
  <c r="D15" i="55"/>
  <c r="L8" i="54"/>
  <c r="L23" i="54"/>
  <c r="L24" i="54"/>
  <c r="L25" i="54"/>
  <c r="L26" i="54"/>
  <c r="L27" i="54"/>
  <c r="L28" i="54"/>
  <c r="L29" i="54"/>
  <c r="L22" i="54"/>
  <c r="L16" i="54"/>
  <c r="L30" i="54"/>
  <c r="D16" i="54"/>
  <c r="E16" i="54"/>
  <c r="F16" i="54"/>
  <c r="G16" i="54"/>
  <c r="H16" i="54"/>
  <c r="I16" i="54"/>
  <c r="J16" i="54"/>
  <c r="K16" i="54"/>
  <c r="D8" i="54"/>
  <c r="E8" i="54"/>
  <c r="F8" i="54"/>
  <c r="G8" i="54"/>
  <c r="H8" i="54"/>
  <c r="I8" i="54"/>
  <c r="J8" i="54"/>
  <c r="K8" i="54"/>
  <c r="C16" i="54"/>
  <c r="C8" i="54"/>
  <c r="H6" i="70"/>
  <c r="I6" i="70"/>
  <c r="J6" i="70"/>
  <c r="I5" i="70"/>
  <c r="J5" i="70"/>
  <c r="AJ12" i="44"/>
  <c r="AJ20" i="44"/>
  <c r="AJ28" i="44"/>
  <c r="AJ31" i="44"/>
  <c r="AJ34" i="44"/>
  <c r="AJ38" i="44"/>
  <c r="AJ39" i="44"/>
  <c r="AJ52" i="44"/>
  <c r="AJ60" i="44"/>
  <c r="AJ63" i="44"/>
  <c r="AJ64" i="44"/>
  <c r="AJ66" i="44"/>
  <c r="AJ70" i="44"/>
  <c r="AJ71" i="44"/>
  <c r="AJ84" i="44"/>
  <c r="AJ92" i="44"/>
  <c r="AJ95" i="44"/>
  <c r="AJ96" i="44"/>
  <c r="AJ98" i="44"/>
  <c r="AJ102" i="44"/>
  <c r="AJ103" i="44"/>
  <c r="AJ112" i="44"/>
  <c r="AJ116" i="44"/>
  <c r="AJ124" i="44"/>
  <c r="AJ127" i="44"/>
  <c r="AJ128" i="44"/>
  <c r="AJ130" i="44"/>
  <c r="AJ134" i="44"/>
  <c r="AJ135" i="44"/>
  <c r="AJ148" i="44"/>
  <c r="AJ156" i="44"/>
  <c r="AJ159" i="44"/>
  <c r="AJ160" i="44"/>
  <c r="AJ162" i="44"/>
  <c r="AJ166" i="44"/>
  <c r="AJ167" i="44"/>
  <c r="AC10" i="44"/>
  <c r="AC11" i="44"/>
  <c r="AC12" i="44"/>
  <c r="AC13" i="44"/>
  <c r="AC14" i="44"/>
  <c r="AC15" i="44"/>
  <c r="AC16" i="44"/>
  <c r="AC17" i="44"/>
  <c r="AC18" i="44"/>
  <c r="AC19" i="44"/>
  <c r="AC20" i="44"/>
  <c r="AC21" i="44"/>
  <c r="AC22" i="44"/>
  <c r="AC23" i="44"/>
  <c r="AC24" i="44"/>
  <c r="AC25" i="44"/>
  <c r="AC26" i="44"/>
  <c r="AC27" i="44"/>
  <c r="AC28" i="44"/>
  <c r="AC29" i="44"/>
  <c r="AC30" i="44"/>
  <c r="AC31" i="44"/>
  <c r="AC32" i="44"/>
  <c r="AC33" i="44"/>
  <c r="AC34" i="44"/>
  <c r="AC35" i="44"/>
  <c r="AC36" i="44"/>
  <c r="AC37" i="44"/>
  <c r="AC38" i="44"/>
  <c r="AC39" i="44"/>
  <c r="AC40" i="44"/>
  <c r="AC41" i="44"/>
  <c r="AC42" i="44"/>
  <c r="AC43" i="44"/>
  <c r="AC44" i="44"/>
  <c r="AC45" i="44"/>
  <c r="AC46" i="44"/>
  <c r="AC47" i="44"/>
  <c r="AC48" i="44"/>
  <c r="AC49" i="44"/>
  <c r="AC50" i="44"/>
  <c r="AC51" i="44"/>
  <c r="AC52" i="44"/>
  <c r="AC53" i="44"/>
  <c r="AC54" i="44"/>
  <c r="AC55" i="44"/>
  <c r="AC56" i="44"/>
  <c r="AC57" i="44"/>
  <c r="AC58" i="44"/>
  <c r="AC59" i="44"/>
  <c r="AC60" i="44"/>
  <c r="AC61" i="44"/>
  <c r="AC62" i="44"/>
  <c r="AC63" i="44"/>
  <c r="AC64" i="44"/>
  <c r="AC65" i="44"/>
  <c r="AC66" i="44"/>
  <c r="AC67" i="44"/>
  <c r="AC68" i="44"/>
  <c r="AC69" i="44"/>
  <c r="AC70" i="44"/>
  <c r="AC71" i="44"/>
  <c r="AC72" i="44"/>
  <c r="AC73" i="44"/>
  <c r="AC74" i="44"/>
  <c r="AC75" i="44"/>
  <c r="AC76" i="44"/>
  <c r="AC77" i="44"/>
  <c r="AC78" i="44"/>
  <c r="AC79" i="44"/>
  <c r="AC80" i="44"/>
  <c r="AC81" i="44"/>
  <c r="AC82" i="44"/>
  <c r="AC83" i="44"/>
  <c r="AC84" i="44"/>
  <c r="AC85" i="44"/>
  <c r="AC86" i="44"/>
  <c r="AC87" i="44"/>
  <c r="AC88" i="44"/>
  <c r="AC89" i="44"/>
  <c r="AC90" i="44"/>
  <c r="AC91" i="44"/>
  <c r="AC92" i="44"/>
  <c r="AC93" i="44"/>
  <c r="AC94" i="44"/>
  <c r="AC95" i="44"/>
  <c r="AC96" i="44"/>
  <c r="AC97" i="44"/>
  <c r="AC98" i="44"/>
  <c r="AC99" i="44"/>
  <c r="AC100" i="44"/>
  <c r="AC101" i="44"/>
  <c r="AC102" i="44"/>
  <c r="AC103" i="44"/>
  <c r="AC104" i="44"/>
  <c r="AC105" i="44"/>
  <c r="AC106" i="44"/>
  <c r="AC107" i="44"/>
  <c r="AC108" i="44"/>
  <c r="AC109" i="44"/>
  <c r="AC110" i="44"/>
  <c r="AC111" i="44"/>
  <c r="AC112" i="44"/>
  <c r="AC113" i="44"/>
  <c r="AC114" i="44"/>
  <c r="AC115" i="44"/>
  <c r="AC116" i="44"/>
  <c r="AC117" i="44"/>
  <c r="AC118" i="44"/>
  <c r="AC119" i="44"/>
  <c r="AC120" i="44"/>
  <c r="AC121" i="44"/>
  <c r="AC122" i="44"/>
  <c r="AC123" i="44"/>
  <c r="AC124" i="44"/>
  <c r="AC125" i="44"/>
  <c r="AC126" i="44"/>
  <c r="AC127" i="44"/>
  <c r="AC128" i="44"/>
  <c r="AC129" i="44"/>
  <c r="AC130" i="44"/>
  <c r="AC131" i="44"/>
  <c r="AC132" i="44"/>
  <c r="AC133" i="44"/>
  <c r="AC134" i="44"/>
  <c r="AC135" i="44"/>
  <c r="AC136" i="44"/>
  <c r="AC137" i="44"/>
  <c r="AC138" i="44"/>
  <c r="AC139" i="44"/>
  <c r="AC140" i="44"/>
  <c r="AC141" i="44"/>
  <c r="AC142" i="44"/>
  <c r="AC143" i="44"/>
  <c r="AC144" i="44"/>
  <c r="AC145" i="44"/>
  <c r="AC146" i="44"/>
  <c r="AC147" i="44"/>
  <c r="AC148" i="44"/>
  <c r="AC149" i="44"/>
  <c r="AC150" i="44"/>
  <c r="AC151" i="44"/>
  <c r="AC152" i="44"/>
  <c r="AC153" i="44"/>
  <c r="AC154" i="44"/>
  <c r="AC155" i="44"/>
  <c r="AC156" i="44"/>
  <c r="AC157" i="44"/>
  <c r="AC158" i="44"/>
  <c r="AC159" i="44"/>
  <c r="AC160" i="44"/>
  <c r="AC161" i="44"/>
  <c r="AC162" i="44"/>
  <c r="AC163" i="44"/>
  <c r="AC164" i="44"/>
  <c r="AC165" i="44"/>
  <c r="AC166" i="44"/>
  <c r="AC167" i="44"/>
  <c r="AC9" i="44"/>
  <c r="AC7" i="44"/>
  <c r="AC8" i="44"/>
  <c r="AC6" i="44"/>
  <c r="AX8" i="71"/>
  <c r="AX32" i="71"/>
  <c r="AR56" i="71"/>
  <c r="AR7" i="71"/>
  <c r="AR8" i="71"/>
  <c r="AR9" i="71"/>
  <c r="AR10" i="71"/>
  <c r="AR11" i="71"/>
  <c r="AR12" i="71"/>
  <c r="AR13" i="71"/>
  <c r="AR14" i="71"/>
  <c r="AR15" i="71"/>
  <c r="AR16" i="71"/>
  <c r="AR17" i="71"/>
  <c r="AR18" i="71"/>
  <c r="AR19" i="71"/>
  <c r="AR20" i="71"/>
  <c r="AR21" i="71"/>
  <c r="AR22" i="71"/>
  <c r="AR23" i="71"/>
  <c r="AR24" i="71"/>
  <c r="AR25" i="71"/>
  <c r="AR26" i="71"/>
  <c r="AR27" i="71"/>
  <c r="AR28" i="71"/>
  <c r="AR29" i="71"/>
  <c r="AR30" i="71"/>
  <c r="AR31" i="71"/>
  <c r="AR32" i="71"/>
  <c r="AR33" i="71"/>
  <c r="AR34" i="71"/>
  <c r="AR35" i="71"/>
  <c r="AR36" i="71"/>
  <c r="AR37" i="71"/>
  <c r="AR38" i="71"/>
  <c r="AR39" i="71"/>
  <c r="AR40" i="71"/>
  <c r="AR41" i="71"/>
  <c r="AR42" i="71"/>
  <c r="AR43" i="71"/>
  <c r="AR44" i="71"/>
  <c r="AR45" i="71"/>
  <c r="AR46" i="71"/>
  <c r="AR47" i="71"/>
  <c r="AR48" i="71"/>
  <c r="AR49" i="71"/>
  <c r="AR50" i="71"/>
  <c r="AR51" i="71"/>
  <c r="AR52" i="71"/>
  <c r="AR53" i="71"/>
  <c r="AR54" i="71"/>
  <c r="AR55" i="71"/>
  <c r="AR6" i="71"/>
  <c r="CL14" i="57"/>
  <c r="CM14" i="57"/>
  <c r="CL15" i="57"/>
  <c r="CM15" i="57"/>
  <c r="CL13" i="57"/>
  <c r="CM13" i="57"/>
  <c r="L34" i="55"/>
  <c r="C34" i="55"/>
  <c r="L35" i="55"/>
  <c r="K34" i="55"/>
  <c r="D34" i="55"/>
  <c r="K35" i="55"/>
  <c r="J34" i="55"/>
  <c r="J35" i="55"/>
  <c r="I34" i="55"/>
  <c r="I35" i="55"/>
  <c r="H34" i="55"/>
  <c r="H35" i="55"/>
  <c r="G34" i="55"/>
  <c r="G35" i="55"/>
  <c r="F34" i="55"/>
  <c r="F35" i="55"/>
  <c r="E34" i="55"/>
  <c r="E35" i="55"/>
  <c r="D35" i="55"/>
  <c r="L33" i="55"/>
  <c r="K33" i="55"/>
  <c r="J33" i="55"/>
  <c r="I33" i="55"/>
  <c r="H33" i="55"/>
  <c r="G33" i="55"/>
  <c r="F33" i="55"/>
  <c r="E33" i="55"/>
  <c r="D33" i="55"/>
  <c r="L19" i="55"/>
  <c r="K19" i="55"/>
  <c r="J19" i="55"/>
  <c r="I19" i="55"/>
  <c r="H19" i="55"/>
  <c r="G19" i="55"/>
  <c r="F19" i="55"/>
  <c r="E19" i="55"/>
  <c r="D19" i="55"/>
  <c r="L17" i="55"/>
  <c r="K17" i="55"/>
  <c r="J17" i="55"/>
  <c r="I17" i="55"/>
  <c r="H17" i="55"/>
  <c r="G17" i="55"/>
  <c r="F17" i="55"/>
  <c r="E17" i="55"/>
  <c r="D17" i="55"/>
  <c r="K30" i="54"/>
  <c r="J30" i="54"/>
  <c r="I30" i="54"/>
  <c r="H30" i="54"/>
  <c r="G30" i="54"/>
  <c r="F30" i="54"/>
  <c r="E30" i="54"/>
  <c r="D30" i="54"/>
  <c r="C30" i="54"/>
  <c r="K29" i="54"/>
  <c r="J29" i="54"/>
  <c r="I29" i="54"/>
  <c r="H29" i="54"/>
  <c r="G29" i="54"/>
  <c r="F29" i="54"/>
  <c r="E29" i="54"/>
  <c r="D29" i="54"/>
  <c r="C29" i="54"/>
  <c r="K28" i="54"/>
  <c r="J28" i="54"/>
  <c r="I28" i="54"/>
  <c r="H28" i="54"/>
  <c r="G28" i="54"/>
  <c r="F28" i="54"/>
  <c r="E28" i="54"/>
  <c r="D28" i="54"/>
  <c r="C28" i="54"/>
  <c r="K27" i="54"/>
  <c r="J27" i="54"/>
  <c r="I27" i="54"/>
  <c r="H27" i="54"/>
  <c r="G27" i="54"/>
  <c r="F27" i="54"/>
  <c r="E27" i="54"/>
  <c r="D27" i="54"/>
  <c r="C27" i="54"/>
  <c r="K26" i="54"/>
  <c r="J26" i="54"/>
  <c r="I26" i="54"/>
  <c r="H26" i="54"/>
  <c r="G26" i="54"/>
  <c r="F26" i="54"/>
  <c r="E26" i="54"/>
  <c r="D26" i="54"/>
  <c r="C26" i="54"/>
  <c r="K25" i="54"/>
  <c r="J25" i="54"/>
  <c r="I25" i="54"/>
  <c r="H25" i="54"/>
  <c r="G25" i="54"/>
  <c r="F25" i="54"/>
  <c r="E25" i="54"/>
  <c r="D25" i="54"/>
  <c r="C25" i="54"/>
  <c r="K24" i="54"/>
  <c r="J24" i="54"/>
  <c r="I24" i="54"/>
  <c r="H24" i="54"/>
  <c r="G24" i="54"/>
  <c r="F24" i="54"/>
  <c r="E24" i="54"/>
  <c r="D24" i="54"/>
  <c r="C24" i="54"/>
  <c r="K23" i="54"/>
  <c r="J23" i="54"/>
  <c r="I23" i="54"/>
  <c r="H23" i="54"/>
  <c r="G23" i="54"/>
  <c r="F23" i="54"/>
  <c r="E23" i="54"/>
  <c r="D23" i="54"/>
  <c r="C23" i="54"/>
  <c r="K22" i="54"/>
  <c r="J22" i="54"/>
  <c r="I22" i="54"/>
  <c r="H22" i="54"/>
  <c r="G22" i="54"/>
  <c r="F22" i="54"/>
  <c r="E22" i="54"/>
  <c r="D22" i="54"/>
  <c r="C22" i="54"/>
  <c r="M71" i="34"/>
  <c r="M83" i="34"/>
  <c r="M72" i="34"/>
  <c r="M73" i="34"/>
  <c r="M74" i="34"/>
  <c r="M75" i="34"/>
  <c r="M76" i="34"/>
  <c r="M77" i="34"/>
  <c r="M78" i="34"/>
  <c r="M79" i="34"/>
  <c r="M80" i="34"/>
  <c r="M81" i="34"/>
  <c r="M82" i="34"/>
  <c r="L71" i="34"/>
  <c r="L83" i="34"/>
  <c r="L75" i="34"/>
  <c r="L89" i="34"/>
  <c r="L72" i="34"/>
  <c r="L86" i="34"/>
  <c r="L73" i="34"/>
  <c r="L74" i="34"/>
  <c r="L88" i="34"/>
  <c r="L76" i="34"/>
  <c r="L77" i="34"/>
  <c r="L91" i="34"/>
  <c r="L78" i="34"/>
  <c r="L79" i="34"/>
  <c r="L93" i="34"/>
  <c r="L80" i="34"/>
  <c r="L94" i="34"/>
  <c r="L81" i="34"/>
  <c r="L82" i="34"/>
  <c r="L96" i="34"/>
  <c r="K85" i="34"/>
  <c r="K86" i="34"/>
  <c r="K87" i="34"/>
  <c r="K88" i="34"/>
  <c r="K89" i="34"/>
  <c r="K90" i="34"/>
  <c r="K91" i="34"/>
  <c r="K92" i="34"/>
  <c r="K93" i="34"/>
  <c r="K94" i="34"/>
  <c r="K95" i="34"/>
  <c r="K96" i="34"/>
  <c r="J85" i="34"/>
  <c r="J86" i="34"/>
  <c r="J87" i="34"/>
  <c r="J88" i="34"/>
  <c r="J89" i="34"/>
  <c r="J90" i="34"/>
  <c r="J91" i="34"/>
  <c r="J92" i="34"/>
  <c r="J93" i="34"/>
  <c r="J94" i="34"/>
  <c r="J95" i="34"/>
  <c r="J96" i="34"/>
  <c r="J97" i="34"/>
  <c r="M51" i="34"/>
  <c r="M40" i="34"/>
  <c r="M41" i="34"/>
  <c r="M42" i="34"/>
  <c r="M43" i="34"/>
  <c r="M57" i="34"/>
  <c r="M44" i="34"/>
  <c r="M45" i="34"/>
  <c r="M46" i="34"/>
  <c r="M47" i="34"/>
  <c r="M61" i="34"/>
  <c r="M48" i="34"/>
  <c r="M49" i="34"/>
  <c r="M50" i="34"/>
  <c r="L51" i="34"/>
  <c r="L53" i="34"/>
  <c r="L40" i="34"/>
  <c r="L41" i="34"/>
  <c r="L55" i="34"/>
  <c r="L42" i="34"/>
  <c r="L43" i="34"/>
  <c r="L57" i="34"/>
  <c r="L44" i="34"/>
  <c r="L45" i="34"/>
  <c r="L59" i="34"/>
  <c r="L46" i="34"/>
  <c r="L47" i="34"/>
  <c r="L61" i="34"/>
  <c r="L48" i="34"/>
  <c r="L49" i="34"/>
  <c r="L63" i="34"/>
  <c r="L50" i="34"/>
  <c r="K53" i="34"/>
  <c r="K54" i="34"/>
  <c r="K55" i="34"/>
  <c r="K56" i="34"/>
  <c r="K57" i="34"/>
  <c r="K58" i="34"/>
  <c r="K59" i="34"/>
  <c r="K60" i="34"/>
  <c r="K61" i="34"/>
  <c r="K62" i="34"/>
  <c r="K63" i="34"/>
  <c r="K64" i="34"/>
  <c r="J53" i="34"/>
  <c r="J54" i="34"/>
  <c r="J55" i="34"/>
  <c r="J56" i="34"/>
  <c r="J57" i="34"/>
  <c r="J58" i="34"/>
  <c r="J59" i="34"/>
  <c r="J60" i="34"/>
  <c r="J61" i="34"/>
  <c r="J62" i="34"/>
  <c r="J63" i="34"/>
  <c r="J64" i="34"/>
  <c r="J65" i="34"/>
  <c r="M7" i="34"/>
  <c r="M19" i="34"/>
  <c r="M8" i="34"/>
  <c r="M9" i="34"/>
  <c r="M10" i="34"/>
  <c r="M11" i="34"/>
  <c r="M25" i="34"/>
  <c r="M12" i="34"/>
  <c r="M13" i="34"/>
  <c r="M14" i="34"/>
  <c r="M15" i="34"/>
  <c r="M29" i="34"/>
  <c r="M16" i="34"/>
  <c r="M17" i="34"/>
  <c r="M18" i="34"/>
  <c r="L7" i="34"/>
  <c r="L19" i="34"/>
  <c r="L21" i="34"/>
  <c r="L14" i="34"/>
  <c r="L28" i="34"/>
  <c r="L8" i="34"/>
  <c r="L9" i="34"/>
  <c r="L10" i="34"/>
  <c r="L24" i="34"/>
  <c r="L11" i="34"/>
  <c r="L12" i="34"/>
  <c r="L26" i="34"/>
  <c r="L13" i="34"/>
  <c r="L27" i="34"/>
  <c r="L15" i="34"/>
  <c r="L29" i="34"/>
  <c r="L16" i="34"/>
  <c r="L30" i="34"/>
  <c r="L17" i="34"/>
  <c r="L18" i="34"/>
  <c r="L32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CL4" i="57"/>
  <c r="CM4" i="57"/>
  <c r="CL5" i="57"/>
  <c r="CM5" i="57"/>
  <c r="CL6" i="57"/>
  <c r="CM6" i="57"/>
  <c r="CL7" i="57"/>
  <c r="CM7" i="57"/>
  <c r="CL8" i="57"/>
  <c r="CM8" i="57"/>
  <c r="CL9" i="57"/>
  <c r="CM9" i="57"/>
  <c r="CL10" i="57"/>
  <c r="CM10" i="57"/>
  <c r="CL11" i="57"/>
  <c r="CM11" i="57"/>
  <c r="CL12" i="57"/>
  <c r="CM12" i="57"/>
  <c r="K97" i="34"/>
  <c r="K65" i="34"/>
  <c r="K33" i="34"/>
  <c r="M93" i="34"/>
  <c r="M89" i="34"/>
  <c r="M85" i="34"/>
  <c r="M95" i="34"/>
  <c r="M91" i="34"/>
  <c r="M87" i="34"/>
  <c r="M86" i="34"/>
  <c r="M63" i="34"/>
  <c r="M59" i="34"/>
  <c r="M55" i="34"/>
  <c r="M53" i="34"/>
  <c r="M24" i="34"/>
  <c r="M21" i="34"/>
  <c r="M31" i="34"/>
  <c r="M27" i="34"/>
  <c r="M23" i="34"/>
  <c r="M96" i="34"/>
  <c r="M92" i="34"/>
  <c r="M88" i="34"/>
  <c r="I97" i="34"/>
  <c r="M94" i="34"/>
  <c r="M90" i="34"/>
  <c r="L60" i="34"/>
  <c r="L62" i="34"/>
  <c r="L54" i="34"/>
  <c r="L64" i="34"/>
  <c r="L56" i="34"/>
  <c r="M64" i="34"/>
  <c r="M62" i="34"/>
  <c r="M60" i="34"/>
  <c r="M58" i="34"/>
  <c r="M56" i="34"/>
  <c r="M54" i="34"/>
  <c r="I65" i="34"/>
  <c r="M22" i="34"/>
  <c r="I33" i="34"/>
  <c r="M32" i="34"/>
  <c r="M30" i="34"/>
  <c r="M28" i="34"/>
  <c r="M26" i="34"/>
  <c r="M33" i="34"/>
  <c r="M65" i="34"/>
  <c r="M97" i="34"/>
  <c r="AJ7" i="44"/>
  <c r="AJ157" i="44"/>
  <c r="AJ155" i="44"/>
  <c r="AJ153" i="44"/>
  <c r="AJ151" i="44"/>
  <c r="AJ149" i="44"/>
  <c r="AJ147" i="44"/>
  <c r="AJ145" i="44"/>
  <c r="AJ143" i="44"/>
  <c r="AJ110" i="44"/>
  <c r="AJ108" i="44"/>
  <c r="AJ106" i="44"/>
  <c r="AJ104" i="44"/>
  <c r="AJ93" i="44"/>
  <c r="AJ91" i="44"/>
  <c r="AJ89" i="44"/>
  <c r="AJ87" i="44"/>
  <c r="AJ85" i="44"/>
  <c r="AJ83" i="44"/>
  <c r="AJ81" i="44"/>
  <c r="AJ79" i="44"/>
  <c r="AJ46" i="44"/>
  <c r="AJ42" i="44"/>
  <c r="AJ40" i="44"/>
  <c r="AJ29" i="44"/>
  <c r="AJ23" i="44"/>
  <c r="AJ21" i="44"/>
  <c r="AJ19" i="44"/>
  <c r="AJ17" i="44"/>
  <c r="AJ15" i="44"/>
  <c r="AJ32" i="44"/>
  <c r="AJ142" i="44"/>
  <c r="AJ138" i="44"/>
  <c r="AJ136" i="44"/>
  <c r="AJ125" i="44"/>
  <c r="AJ123" i="44"/>
  <c r="AJ121" i="44"/>
  <c r="AJ119" i="44"/>
  <c r="AJ117" i="44"/>
  <c r="AJ115" i="44"/>
  <c r="AJ113" i="44"/>
  <c r="AJ111" i="44"/>
  <c r="AJ78" i="44"/>
  <c r="AJ74" i="44"/>
  <c r="AJ72" i="44"/>
  <c r="AJ61" i="44"/>
  <c r="AJ59" i="44"/>
  <c r="AJ57" i="44"/>
  <c r="AJ55" i="44"/>
  <c r="AJ53" i="44"/>
  <c r="AJ51" i="44"/>
  <c r="AJ49" i="44"/>
  <c r="AJ47" i="44"/>
  <c r="AJ158" i="44"/>
  <c r="AJ154" i="44"/>
  <c r="AJ141" i="44"/>
  <c r="AJ137" i="44"/>
  <c r="AJ120" i="44"/>
  <c r="AJ109" i="44"/>
  <c r="AJ105" i="44"/>
  <c r="AJ88" i="44"/>
  <c r="AJ77" i="44"/>
  <c r="AJ75" i="44"/>
  <c r="AJ58" i="44"/>
  <c r="AJ45" i="44"/>
  <c r="AJ41" i="44"/>
  <c r="AJ24" i="44"/>
  <c r="AJ11" i="44"/>
  <c r="AJ165" i="44"/>
  <c r="AJ163" i="44"/>
  <c r="AJ161" i="44"/>
  <c r="AJ150" i="44"/>
  <c r="AJ146" i="44"/>
  <c r="AJ144" i="44"/>
  <c r="AJ140" i="44"/>
  <c r="AJ133" i="44"/>
  <c r="AJ131" i="44"/>
  <c r="AJ129" i="44"/>
  <c r="AJ118" i="44"/>
  <c r="AJ114" i="44"/>
  <c r="AJ101" i="44"/>
  <c r="AJ99" i="44"/>
  <c r="AJ97" i="44"/>
  <c r="AJ86" i="44"/>
  <c r="AJ82" i="44"/>
  <c r="AJ80" i="44"/>
  <c r="AJ76" i="44"/>
  <c r="AJ69" i="44"/>
  <c r="AJ67" i="44"/>
  <c r="AJ65" i="44"/>
  <c r="AJ54" i="44"/>
  <c r="AJ50" i="44"/>
  <c r="AJ48" i="44"/>
  <c r="AJ44" i="44"/>
  <c r="AJ37" i="44"/>
  <c r="AJ35" i="44"/>
  <c r="AJ33" i="44"/>
  <c r="AJ22" i="44"/>
  <c r="AJ18" i="44"/>
  <c r="AJ16" i="44"/>
  <c r="AJ152" i="44"/>
  <c r="AJ139" i="44"/>
  <c r="AJ126" i="44"/>
  <c r="AJ122" i="44"/>
  <c r="AJ107" i="44"/>
  <c r="AJ94" i="44"/>
  <c r="AJ90" i="44"/>
  <c r="AJ73" i="44"/>
  <c r="AJ62" i="44"/>
  <c r="AJ56" i="44"/>
  <c r="AJ43" i="44"/>
  <c r="AJ30" i="44"/>
  <c r="AJ26" i="44"/>
  <c r="AJ13" i="44"/>
  <c r="AJ9" i="44"/>
  <c r="AJ164" i="44"/>
  <c r="AJ132" i="44"/>
  <c r="AJ100" i="44"/>
  <c r="AJ68" i="44"/>
  <c r="AJ36" i="44"/>
  <c r="AJ27" i="44"/>
  <c r="AJ25" i="44"/>
  <c r="AJ14" i="44"/>
  <c r="AJ10" i="44"/>
  <c r="AJ8" i="44"/>
  <c r="AJ6" i="44"/>
  <c r="AX55" i="71"/>
  <c r="AX39" i="71"/>
  <c r="AX31" i="71"/>
  <c r="AX7" i="71"/>
  <c r="L95" i="34"/>
  <c r="L90" i="34"/>
  <c r="L87" i="34"/>
  <c r="L85" i="34"/>
  <c r="L92" i="34"/>
  <c r="L97" i="34"/>
  <c r="L58" i="34"/>
  <c r="L65" i="34"/>
  <c r="L31" i="34"/>
  <c r="L23" i="34"/>
  <c r="L25" i="34"/>
  <c r="L22" i="34"/>
  <c r="L33" i="34"/>
  <c r="AX27" i="71" l="1"/>
  <c r="AX12" i="71"/>
  <c r="AX20" i="71"/>
  <c r="AX28" i="71"/>
  <c r="AX36" i="71"/>
  <c r="AX44" i="71"/>
  <c r="AX52" i="71"/>
  <c r="AX6" i="71"/>
  <c r="AX14" i="71"/>
  <c r="AX22" i="71"/>
  <c r="AX30" i="71"/>
  <c r="AX38" i="71"/>
  <c r="AX46" i="71"/>
  <c r="AX54" i="71"/>
  <c r="AX9" i="71"/>
  <c r="AX17" i="71"/>
  <c r="AX13" i="71"/>
  <c r="AX21" i="71"/>
  <c r="AX29" i="71"/>
  <c r="AX37" i="71"/>
  <c r="AX45" i="71"/>
  <c r="AX53" i="71"/>
  <c r="AX25" i="71"/>
  <c r="AX33" i="71"/>
  <c r="AX41" i="71"/>
  <c r="AX49" i="71"/>
  <c r="AX10" i="71"/>
  <c r="AX18" i="71"/>
  <c r="AX26" i="71"/>
  <c r="AX34" i="71"/>
  <c r="AX42" i="71"/>
  <c r="AX11" i="71"/>
  <c r="AX19" i="71"/>
  <c r="AX35" i="71"/>
  <c r="AX43" i="71"/>
  <c r="AX51" i="71"/>
  <c r="AX15" i="71"/>
  <c r="AX23" i="71"/>
  <c r="AX50" i="71"/>
  <c r="AX47" i="71"/>
</calcChain>
</file>

<file path=xl/sharedStrings.xml><?xml version="1.0" encoding="utf-8"?>
<sst xmlns="http://schemas.openxmlformats.org/spreadsheetml/2006/main" count="3155" uniqueCount="625">
  <si>
    <t>全年齢</t>
    <rPh sb="0" eb="3">
      <t>ゼンネンレイ</t>
    </rPh>
    <phoneticPr fontId="5"/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</si>
  <si>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</si>
  <si>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</si>
  <si>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</si>
  <si>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</si>
  <si>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</si>
  <si>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</si>
  <si>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</si>
  <si>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</si>
  <si>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</si>
  <si>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</si>
  <si>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</si>
  <si>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-</t>
    <phoneticPr fontId="5"/>
  </si>
  <si>
    <t>男</t>
  </si>
  <si>
    <t>-</t>
  </si>
  <si>
    <t>女</t>
  </si>
  <si>
    <t>11位以下</t>
    <rPh sb="2" eb="5">
      <t>イイカ</t>
    </rPh>
    <phoneticPr fontId="5"/>
  </si>
  <si>
    <t>全国</t>
    <rPh sb="0" eb="2">
      <t>ゼンコク</t>
    </rPh>
    <phoneticPr fontId="5"/>
  </si>
  <si>
    <t>千葉県</t>
    <rPh sb="0" eb="3">
      <t>チバケン</t>
    </rPh>
    <phoneticPr fontId="5"/>
  </si>
  <si>
    <t xml:space="preserve"> </t>
  </si>
  <si>
    <t>性</t>
  </si>
  <si>
    <t>死因</t>
    <rPh sb="0" eb="2">
      <t>シイン</t>
    </rPh>
    <phoneticPr fontId="5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</si>
  <si>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</si>
  <si>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</si>
  <si>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</si>
  <si>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</si>
  <si>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</si>
  <si>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</si>
  <si>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</si>
  <si>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</si>
  <si>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</si>
  <si>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</si>
  <si>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</si>
  <si>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</si>
  <si>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</si>
  <si>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</si>
  <si>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</si>
  <si>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</si>
  <si>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</si>
  <si>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</si>
  <si>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  <rPh sb="3" eb="4">
      <t>サイ</t>
    </rPh>
    <rPh sb="4" eb="6">
      <t>イジョウ</t>
    </rPh>
    <phoneticPr fontId="5"/>
  </si>
  <si>
    <t>不詳</t>
  </si>
  <si>
    <t>総数</t>
  </si>
  <si>
    <t>全死因</t>
    <rPh sb="0" eb="1">
      <t>ゼン</t>
    </rPh>
    <rPh sb="1" eb="3">
      <t>シイン</t>
    </rPh>
    <phoneticPr fontId="8"/>
  </si>
  <si>
    <t>悪性新生物</t>
  </si>
  <si>
    <t>糖尿病</t>
  </si>
  <si>
    <t>高血圧性疾患</t>
  </si>
  <si>
    <t>心疾患(高血圧性を除く)</t>
  </si>
  <si>
    <t>脳血管疾患</t>
  </si>
  <si>
    <t>肺炎</t>
  </si>
  <si>
    <t>腎不全</t>
  </si>
  <si>
    <t>老衰</t>
  </si>
  <si>
    <t>不慮の事故</t>
  </si>
  <si>
    <t>自殺</t>
  </si>
  <si>
    <t>その他</t>
    <rPh sb="2" eb="3">
      <t>タ</t>
    </rPh>
    <phoneticPr fontId="8"/>
  </si>
  <si>
    <t>死因</t>
    <rPh sb="0" eb="1">
      <t>シ</t>
    </rPh>
    <rPh sb="1" eb="2">
      <t>イン</t>
    </rPh>
    <phoneticPr fontId="8"/>
  </si>
  <si>
    <t>％</t>
  </si>
  <si>
    <t>総数</t>
    <rPh sb="0" eb="1">
      <t>フサ</t>
    </rPh>
    <rPh sb="1" eb="2">
      <t>カズ</t>
    </rPh>
    <phoneticPr fontId="8"/>
  </si>
  <si>
    <t>全国</t>
    <rPh sb="0" eb="1">
      <t>ゼン</t>
    </rPh>
    <rPh sb="1" eb="2">
      <t>コク</t>
    </rPh>
    <phoneticPr fontId="5"/>
  </si>
  <si>
    <t>人数</t>
    <rPh sb="0" eb="2">
      <t>ニンズウ</t>
    </rPh>
    <phoneticPr fontId="5"/>
  </si>
  <si>
    <t>総数</t>
    <rPh sb="0" eb="2">
      <t>ソウスウ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</si>
  <si>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</si>
  <si>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</si>
  <si>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</si>
  <si>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</si>
  <si>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</si>
  <si>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</si>
  <si>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</si>
  <si>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</si>
  <si>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</si>
  <si>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</si>
  <si>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</si>
  <si>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</si>
  <si>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％</t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</si>
  <si>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</si>
  <si>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</si>
  <si>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保健所名</t>
    <rPh sb="0" eb="3">
      <t>ホケンジョ</t>
    </rPh>
    <rPh sb="3" eb="4">
      <t>メイ</t>
    </rPh>
    <phoneticPr fontId="5"/>
  </si>
  <si>
    <t>性別</t>
    <rPh sb="0" eb="2">
      <t>セイベツ</t>
    </rPh>
    <phoneticPr fontId="5"/>
  </si>
  <si>
    <t>総死亡</t>
    <rPh sb="0" eb="1">
      <t>ソウ</t>
    </rPh>
    <rPh sb="1" eb="3">
      <t>シボウ</t>
    </rPh>
    <phoneticPr fontId="5"/>
  </si>
  <si>
    <t>自殺</t>
    <rPh sb="0" eb="2">
      <t>ジサツ</t>
    </rPh>
    <phoneticPr fontId="5"/>
  </si>
  <si>
    <t>割合</t>
    <rPh sb="0" eb="2">
      <t>ワリアイ</t>
    </rPh>
    <phoneticPr fontId="5"/>
  </si>
  <si>
    <t>千葉県</t>
  </si>
  <si>
    <t>習志野</t>
    <rPh sb="0" eb="3">
      <t>ナラシノ</t>
    </rPh>
    <phoneticPr fontId="5"/>
  </si>
  <si>
    <t>市川</t>
    <rPh sb="0" eb="2">
      <t>イチカワ</t>
    </rPh>
    <phoneticPr fontId="5"/>
  </si>
  <si>
    <t>松戸</t>
    <rPh sb="0" eb="2">
      <t>マツド</t>
    </rPh>
    <phoneticPr fontId="5"/>
  </si>
  <si>
    <t>野田</t>
    <rPh sb="0" eb="2">
      <t>ノダ</t>
    </rPh>
    <phoneticPr fontId="5"/>
  </si>
  <si>
    <t>印旛</t>
    <rPh sb="0" eb="2">
      <t>インバ</t>
    </rPh>
    <phoneticPr fontId="5"/>
  </si>
  <si>
    <t>香取</t>
    <rPh sb="0" eb="2">
      <t>カトリ</t>
    </rPh>
    <phoneticPr fontId="5"/>
  </si>
  <si>
    <t>海匝</t>
    <rPh sb="0" eb="1">
      <t>カイ</t>
    </rPh>
    <rPh sb="1" eb="2">
      <t>ソウ</t>
    </rPh>
    <phoneticPr fontId="5"/>
  </si>
  <si>
    <t>山武</t>
    <rPh sb="0" eb="2">
      <t>サンブ</t>
    </rPh>
    <phoneticPr fontId="5"/>
  </si>
  <si>
    <t>長生</t>
    <rPh sb="0" eb="2">
      <t>チョウセイ</t>
    </rPh>
    <phoneticPr fontId="5"/>
  </si>
  <si>
    <t>夷隅</t>
    <rPh sb="0" eb="2">
      <t>イスミ</t>
    </rPh>
    <phoneticPr fontId="5"/>
  </si>
  <si>
    <t>安房</t>
    <rPh sb="0" eb="2">
      <t>アワ</t>
    </rPh>
    <phoneticPr fontId="5"/>
  </si>
  <si>
    <t>君津</t>
    <rPh sb="0" eb="2">
      <t>キミツ</t>
    </rPh>
    <phoneticPr fontId="5"/>
  </si>
  <si>
    <t>市原</t>
    <rPh sb="0" eb="2">
      <t>イチハラ</t>
    </rPh>
    <phoneticPr fontId="5"/>
  </si>
  <si>
    <t>千葉市</t>
    <rPh sb="0" eb="3">
      <t>チバシ</t>
    </rPh>
    <phoneticPr fontId="5"/>
  </si>
  <si>
    <t>船橋市</t>
    <rPh sb="0" eb="3">
      <t>フナバシシ</t>
    </rPh>
    <phoneticPr fontId="5"/>
  </si>
  <si>
    <t>柏市</t>
    <rPh sb="0" eb="2">
      <t>カシワシ</t>
    </rPh>
    <phoneticPr fontId="5"/>
  </si>
  <si>
    <t>市町村名</t>
  </si>
  <si>
    <t>性別</t>
  </si>
  <si>
    <t>割合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</si>
  <si>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</si>
  <si>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</si>
  <si>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</si>
  <si>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</si>
  <si>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</si>
  <si>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</si>
  <si>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</si>
  <si>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</si>
  <si>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</si>
  <si>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</si>
  <si>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</si>
  <si>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</si>
  <si>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</si>
  <si>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</si>
  <si>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</si>
  <si>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</si>
  <si>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</si>
  <si>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</si>
  <si>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</si>
  <si>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</si>
  <si>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</si>
  <si>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</si>
  <si>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</si>
  <si>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</si>
  <si>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</si>
  <si>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</si>
  <si>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</si>
  <si>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  <rPh sb="0" eb="3">
      <t>シロイシ</t>
    </rPh>
    <phoneticPr fontId="5"/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</si>
  <si>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</si>
  <si>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</si>
  <si>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</si>
  <si>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</si>
  <si>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</si>
  <si>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</si>
  <si>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5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</si>
  <si>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</si>
  <si>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</si>
  <si>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</si>
  <si>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</si>
  <si>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</si>
  <si>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</si>
  <si>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</si>
  <si>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</si>
  <si>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</si>
  <si>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</si>
  <si>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</si>
  <si>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</si>
  <si>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</si>
  <si>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</si>
  <si>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</si>
  <si>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</si>
  <si>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</si>
  <si>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合計</t>
    <rPh sb="0" eb="1">
      <t>ゴウ</t>
    </rPh>
    <rPh sb="1" eb="2">
      <t>ケイ</t>
    </rPh>
    <phoneticPr fontId="5"/>
  </si>
  <si>
    <t xml:space="preserve"> 75歳～</t>
    <phoneticPr fontId="5"/>
  </si>
  <si>
    <t xml:space="preserve"> 65～74歳</t>
    <rPh sb="6" eb="7">
      <t>サイ</t>
    </rPh>
    <phoneticPr fontId="5"/>
  </si>
  <si>
    <t xml:space="preserve"> 55～64歳</t>
    <rPh sb="6" eb="7">
      <t>サイ</t>
    </rPh>
    <phoneticPr fontId="5"/>
  </si>
  <si>
    <t xml:space="preserve"> 45～54歳</t>
    <rPh sb="6" eb="7">
      <t>サイ</t>
    </rPh>
    <phoneticPr fontId="5"/>
  </si>
  <si>
    <t xml:space="preserve"> 35～44歳</t>
    <rPh sb="6" eb="7">
      <t>サイ</t>
    </rPh>
    <phoneticPr fontId="5"/>
  </si>
  <si>
    <t xml:space="preserve"> 25～34歳</t>
    <rPh sb="6" eb="7">
      <t>サイ</t>
    </rPh>
    <phoneticPr fontId="5"/>
  </si>
  <si>
    <t xml:space="preserve"> 15～24歳</t>
    <rPh sb="6" eb="7">
      <t>サイ</t>
    </rPh>
    <phoneticPr fontId="5"/>
  </si>
  <si>
    <t>合計</t>
    <rPh sb="0" eb="2">
      <t>ゴウケイ</t>
    </rPh>
    <phoneticPr fontId="5"/>
  </si>
  <si>
    <t>85歳～</t>
    <phoneticPr fontId="5"/>
  </si>
  <si>
    <t>男</t>
    <phoneticPr fontId="5"/>
  </si>
  <si>
    <t>千葉</t>
    <rPh sb="0" eb="2">
      <t>チバ</t>
    </rPh>
    <phoneticPr fontId="5"/>
  </si>
  <si>
    <t>　女</t>
    <phoneticPr fontId="5"/>
  </si>
  <si>
    <t>自殺年齢調整死亡率</t>
  </si>
  <si>
    <t>千葉県(10歳以上）</t>
    <rPh sb="0" eb="3">
      <t>チバケン</t>
    </rPh>
    <rPh sb="6" eb="9">
      <t>サイイジョウ</t>
    </rPh>
    <phoneticPr fontId="5"/>
  </si>
  <si>
    <t>白井市</t>
  </si>
  <si>
    <t>全国</t>
  </si>
  <si>
    <t>参考：EBSMR</t>
    <rPh sb="0" eb="2">
      <t>サンコウ</t>
    </rPh>
    <phoneticPr fontId="5"/>
  </si>
  <si>
    <t>SMR</t>
  </si>
  <si>
    <t>自殺死亡率（人口10万対）</t>
    <rPh sb="0" eb="2">
      <t>ジサツ</t>
    </rPh>
    <rPh sb="6" eb="8">
      <t>ジンコウ</t>
    </rPh>
    <rPh sb="10" eb="11">
      <t>マン</t>
    </rPh>
    <rPh sb="11" eb="12">
      <t>タイ</t>
    </rPh>
    <phoneticPr fontId="5"/>
  </si>
  <si>
    <t>自殺者数（人）</t>
    <rPh sb="2" eb="3">
      <t>シャ</t>
    </rPh>
    <rPh sb="5" eb="6">
      <t>ニン</t>
    </rPh>
    <phoneticPr fontId="5"/>
  </si>
  <si>
    <t>死亡総数（人）</t>
    <rPh sb="5" eb="6">
      <t>ニン</t>
    </rPh>
    <phoneticPr fontId="5"/>
  </si>
  <si>
    <t>年次別</t>
  </si>
  <si>
    <t>＊平成19年度に自殺統計原票が改正され、職業の分類が変更になった。</t>
    <rPh sb="1" eb="3">
      <t>ヘイセイ</t>
    </rPh>
    <rPh sb="5" eb="7">
      <t>ネンド</t>
    </rPh>
    <rPh sb="8" eb="10">
      <t>ジサツ</t>
    </rPh>
    <rPh sb="10" eb="12">
      <t>トウケイ</t>
    </rPh>
    <rPh sb="12" eb="14">
      <t>ゲンピョウ</t>
    </rPh>
    <rPh sb="15" eb="17">
      <t>カイセイ</t>
    </rPh>
    <rPh sb="20" eb="22">
      <t>ショクギョウ</t>
    </rPh>
    <rPh sb="23" eb="25">
      <t>ブンルイ</t>
    </rPh>
    <rPh sb="26" eb="28">
      <t>ヘンコウ</t>
    </rPh>
    <phoneticPr fontId="5"/>
  </si>
  <si>
    <t>無職者計</t>
    <rPh sb="0" eb="3">
      <t>ムショクシャ</t>
    </rPh>
    <rPh sb="3" eb="4">
      <t>ケイ</t>
    </rPh>
    <phoneticPr fontId="5"/>
  </si>
  <si>
    <t>無職者</t>
    <phoneticPr fontId="5"/>
  </si>
  <si>
    <t>計</t>
    <rPh sb="0" eb="1">
      <t>ケイ</t>
    </rPh>
    <phoneticPr fontId="5"/>
  </si>
  <si>
    <t>被雇用者</t>
  </si>
  <si>
    <t>管理職</t>
    <phoneticPr fontId="5"/>
  </si>
  <si>
    <t>学生・生徒等</t>
    <rPh sb="5" eb="6">
      <t>トウ</t>
    </rPh>
    <phoneticPr fontId="5"/>
  </si>
  <si>
    <t>無職者</t>
    <rPh sb="0" eb="3">
      <t>ムショクシャ</t>
    </rPh>
    <phoneticPr fontId="5"/>
  </si>
  <si>
    <t>不詳</t>
    <phoneticPr fontId="5"/>
  </si>
  <si>
    <t>被雇用者/勤め人</t>
    <phoneticPr fontId="5"/>
  </si>
  <si>
    <t>主婦・主夫</t>
  </si>
  <si>
    <t>学生・生徒</t>
  </si>
  <si>
    <t>無職（無職者・学生）</t>
    <phoneticPr fontId="5"/>
  </si>
  <si>
    <t>自営者</t>
    <phoneticPr fontId="5"/>
  </si>
  <si>
    <t>２）千葉県</t>
    <rPh sb="2" eb="5">
      <t>チバケン</t>
    </rPh>
    <phoneticPr fontId="5"/>
  </si>
  <si>
    <t>無職者計</t>
    <rPh sb="3" eb="4">
      <t>ケイ</t>
    </rPh>
    <phoneticPr fontId="5"/>
  </si>
  <si>
    <t>無職計</t>
    <rPh sb="0" eb="2">
      <t>ムショク</t>
    </rPh>
    <rPh sb="2" eb="3">
      <t>ケイ</t>
    </rPh>
    <phoneticPr fontId="5"/>
  </si>
  <si>
    <t>１）全国</t>
    <rPh sb="2" eb="4">
      <t>ゼンコク</t>
    </rPh>
    <phoneticPr fontId="5"/>
  </si>
  <si>
    <t>不　　詳</t>
  </si>
  <si>
    <t>そ の 他</t>
  </si>
  <si>
    <t>学校問題</t>
  </si>
  <si>
    <t>男女問題</t>
  </si>
  <si>
    <t>勤務問題</t>
  </si>
  <si>
    <t>経済・生活問題</t>
  </si>
  <si>
    <t>健康問題</t>
  </si>
  <si>
    <t>家庭問題</t>
  </si>
  <si>
    <t>実数</t>
    <rPh sb="0" eb="2">
      <t>ジッスウ</t>
    </rPh>
    <phoneticPr fontId="5"/>
  </si>
  <si>
    <t>自殺者数</t>
    <rPh sb="0" eb="3">
      <t>ジサツシャ</t>
    </rPh>
    <rPh sb="3" eb="4">
      <t>スウ</t>
    </rPh>
    <phoneticPr fontId="5"/>
  </si>
  <si>
    <t>不詳（自殺者総数に占める割合）</t>
    <rPh sb="0" eb="2">
      <t>フショウ</t>
    </rPh>
    <rPh sb="3" eb="5">
      <t>ジサツ</t>
    </rPh>
    <rPh sb="5" eb="6">
      <t>シャ</t>
    </rPh>
    <rPh sb="6" eb="8">
      <t>ソウスウ</t>
    </rPh>
    <rPh sb="9" eb="10">
      <t>シ</t>
    </rPh>
    <rPh sb="12" eb="14">
      <t>ワリアイ</t>
    </rPh>
    <phoneticPr fontId="5"/>
  </si>
  <si>
    <t>その他</t>
    <rPh sb="2" eb="3">
      <t>タ</t>
    </rPh>
    <phoneticPr fontId="5"/>
  </si>
  <si>
    <t>学校問題</t>
    <rPh sb="0" eb="2">
      <t>ガッコウ</t>
    </rPh>
    <rPh sb="2" eb="4">
      <t>モンダイ</t>
    </rPh>
    <phoneticPr fontId="5"/>
  </si>
  <si>
    <t>男女問題</t>
    <rPh sb="0" eb="2">
      <t>ダンジョ</t>
    </rPh>
    <rPh sb="2" eb="4">
      <t>モンダイ</t>
    </rPh>
    <phoneticPr fontId="5"/>
  </si>
  <si>
    <t>勤務問題</t>
    <rPh sb="0" eb="2">
      <t>キンム</t>
    </rPh>
    <rPh sb="2" eb="4">
      <t>モンダイ</t>
    </rPh>
    <phoneticPr fontId="5"/>
  </si>
  <si>
    <t>経済・生活問題</t>
    <rPh sb="0" eb="2">
      <t>ケイザイ</t>
    </rPh>
    <rPh sb="3" eb="5">
      <t>セイカツ</t>
    </rPh>
    <rPh sb="5" eb="7">
      <t>モンダイ</t>
    </rPh>
    <phoneticPr fontId="5"/>
  </si>
  <si>
    <t>健康問題</t>
    <rPh sb="0" eb="2">
      <t>ケンコウ</t>
    </rPh>
    <rPh sb="2" eb="4">
      <t>モンダイ</t>
    </rPh>
    <phoneticPr fontId="5"/>
  </si>
  <si>
    <t>家庭問題</t>
    <rPh sb="0" eb="2">
      <t>カテイ</t>
    </rPh>
    <rPh sb="2" eb="4">
      <t>モンダイ</t>
    </rPh>
    <phoneticPr fontId="5"/>
  </si>
  <si>
    <t>不詳</t>
    <rPh sb="0" eb="2">
      <t>フショウ</t>
    </rPh>
    <phoneticPr fontId="5"/>
  </si>
  <si>
    <t>原因・動機別総数
(不詳を除く)</t>
    <rPh sb="0" eb="2">
      <t>ゲンイン</t>
    </rPh>
    <rPh sb="3" eb="5">
      <t>ドウキ</t>
    </rPh>
    <rPh sb="5" eb="6">
      <t>ベツ</t>
    </rPh>
    <rPh sb="6" eb="8">
      <t>ソウスウ</t>
    </rPh>
    <rPh sb="10" eb="12">
      <t>フショウ</t>
    </rPh>
    <rPh sb="13" eb="14">
      <t>ノゾ</t>
    </rPh>
    <phoneticPr fontId="5"/>
  </si>
  <si>
    <t>１）実数</t>
    <rPh sb="2" eb="4">
      <t>ジッスウ</t>
    </rPh>
    <phoneticPr fontId="5"/>
  </si>
  <si>
    <t>４）経済・生活問題の詳細</t>
    <rPh sb="2" eb="4">
      <t>ケイザイ</t>
    </rPh>
    <rPh sb="5" eb="7">
      <t>セイカツ</t>
    </rPh>
    <rPh sb="7" eb="9">
      <t>モンダイ</t>
    </rPh>
    <rPh sb="10" eb="12">
      <t>ショウサイ</t>
    </rPh>
    <phoneticPr fontId="5"/>
  </si>
  <si>
    <t>３）健康問題の詳細</t>
    <rPh sb="2" eb="4">
      <t>ケンコウ</t>
    </rPh>
    <rPh sb="4" eb="6">
      <t>モンダイ</t>
    </rPh>
    <rPh sb="7" eb="9">
      <t>ショウサイ</t>
    </rPh>
    <phoneticPr fontId="5"/>
  </si>
  <si>
    <t>２）家庭問題の詳細</t>
    <rPh sb="2" eb="4">
      <t>カテイ</t>
    </rPh>
    <rPh sb="4" eb="6">
      <t>モンダイ</t>
    </rPh>
    <rPh sb="7" eb="9">
      <t>ショウサイ</t>
    </rPh>
    <phoneticPr fontId="5"/>
  </si>
  <si>
    <t>１）全体</t>
    <rPh sb="2" eb="4">
      <t>ゼンタイ</t>
    </rPh>
    <phoneticPr fontId="5"/>
  </si>
  <si>
    <t>失業者</t>
    <rPh sb="0" eb="3">
      <t>シツギョウシャ</t>
    </rPh>
    <phoneticPr fontId="5"/>
  </si>
  <si>
    <t>80歳以上</t>
    <rPh sb="2" eb="5">
      <t>サイイジョウ</t>
    </rPh>
    <phoneticPr fontId="5"/>
  </si>
  <si>
    <t>19歳以下</t>
    <rPh sb="2" eb="3">
      <t>サイ</t>
    </rPh>
    <rPh sb="3" eb="5">
      <t>イカ</t>
    </rPh>
    <phoneticPr fontId="5"/>
  </si>
  <si>
    <t>85歳～</t>
  </si>
  <si>
    <t>平成29年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</si>
  <si>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</si>
  <si>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</si>
  <si>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</si>
  <si>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</si>
  <si>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</si>
  <si>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</si>
  <si>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</si>
  <si>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</si>
  <si>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</si>
  <si>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不詳：労働力状態「不詳」</t>
    <rPh sb="0" eb="2">
      <t>フショウ</t>
    </rPh>
    <rPh sb="3" eb="6">
      <t>ロウドウリョク</t>
    </rPh>
    <rPh sb="6" eb="8">
      <t>ジョウタイ</t>
    </rPh>
    <rPh sb="9" eb="11">
      <t>フショウ</t>
    </rPh>
    <phoneticPr fontId="5"/>
  </si>
  <si>
    <t>失業者：完全失業者</t>
    <rPh sb="0" eb="3">
      <t>シツギョウシャ</t>
    </rPh>
    <rPh sb="4" eb="6">
      <t>カンゼン</t>
    </rPh>
    <rPh sb="6" eb="8">
      <t>シツギョウ</t>
    </rPh>
    <rPh sb="8" eb="9">
      <t>シャ</t>
    </rPh>
    <phoneticPr fontId="5"/>
  </si>
  <si>
    <t>＊「就業状態等基本集計」は15歳以上人口が対象のため、14歳以下の人口を“学生・生徒等”に加算した。</t>
    <rPh sb="2" eb="4">
      <t>シュウギョウ</t>
    </rPh>
    <rPh sb="4" eb="6">
      <t>ジョウタイ</t>
    </rPh>
    <rPh sb="6" eb="7">
      <t>トウ</t>
    </rPh>
    <rPh sb="7" eb="9">
      <t>キホン</t>
    </rPh>
    <rPh sb="9" eb="11">
      <t>シュウケイ</t>
    </rPh>
    <rPh sb="15" eb="18">
      <t>サイイジョウ</t>
    </rPh>
    <rPh sb="18" eb="20">
      <t>ジンコウ</t>
    </rPh>
    <rPh sb="21" eb="23">
      <t>タイショウ</t>
    </rPh>
    <rPh sb="29" eb="32">
      <t>サイイカ</t>
    </rPh>
    <rPh sb="33" eb="35">
      <t>ジンコウ</t>
    </rPh>
    <rPh sb="37" eb="39">
      <t>ガクセイ</t>
    </rPh>
    <rPh sb="40" eb="42">
      <t>セイト</t>
    </rPh>
    <rPh sb="42" eb="43">
      <t>トウ</t>
    </rPh>
    <rPh sb="45" eb="47">
      <t>カサン</t>
    </rPh>
    <phoneticPr fontId="5"/>
  </si>
  <si>
    <t>―</t>
    <phoneticPr fontId="5"/>
  </si>
  <si>
    <t>その他無職者</t>
    <rPh sb="2" eb="3">
      <t>タ</t>
    </rPh>
    <phoneticPr fontId="5"/>
  </si>
  <si>
    <t>自殺者数</t>
    <rPh sb="0" eb="2">
      <t>ジサツ</t>
    </rPh>
    <rPh sb="2" eb="3">
      <t>シャ</t>
    </rPh>
    <rPh sb="3" eb="4">
      <t>スウ</t>
    </rPh>
    <phoneticPr fontId="5"/>
  </si>
  <si>
    <t>交通事故
死亡者数</t>
    <rPh sb="0" eb="2">
      <t>コウツウ</t>
    </rPh>
    <rPh sb="2" eb="4">
      <t>ジコ</t>
    </rPh>
    <rPh sb="5" eb="7">
      <t>シボウ</t>
    </rPh>
    <rPh sb="7" eb="8">
      <t>シャ</t>
    </rPh>
    <rPh sb="8" eb="9">
      <t>スウ</t>
    </rPh>
    <phoneticPr fontId="5"/>
  </si>
  <si>
    <t>急病</t>
    <rPh sb="0" eb="2">
      <t>キュウビョウ</t>
    </rPh>
    <phoneticPr fontId="5"/>
  </si>
  <si>
    <t>自損行為</t>
    <rPh sb="0" eb="2">
      <t>ジソン</t>
    </rPh>
    <rPh sb="2" eb="4">
      <t>コウイ</t>
    </rPh>
    <phoneticPr fontId="5"/>
  </si>
  <si>
    <t>加害</t>
    <rPh sb="0" eb="2">
      <t>カガイ</t>
    </rPh>
    <phoneticPr fontId="5"/>
  </si>
  <si>
    <t>一般負傷</t>
    <rPh sb="0" eb="2">
      <t>イッパン</t>
    </rPh>
    <rPh sb="2" eb="4">
      <t>フショウ</t>
    </rPh>
    <phoneticPr fontId="5"/>
  </si>
  <si>
    <t>運動競技</t>
    <rPh sb="0" eb="2">
      <t>ウンドウ</t>
    </rPh>
    <rPh sb="2" eb="4">
      <t>キョウギ</t>
    </rPh>
    <phoneticPr fontId="5"/>
  </si>
  <si>
    <t>労働災害</t>
    <rPh sb="0" eb="2">
      <t>ロウドウ</t>
    </rPh>
    <rPh sb="2" eb="4">
      <t>サイガイ</t>
    </rPh>
    <phoneticPr fontId="5"/>
  </si>
  <si>
    <t>交通</t>
    <rPh sb="0" eb="2">
      <t>コウツウ</t>
    </rPh>
    <phoneticPr fontId="5"/>
  </si>
  <si>
    <t>水難</t>
    <rPh sb="0" eb="2">
      <t>スイナン</t>
    </rPh>
    <phoneticPr fontId="5"/>
  </si>
  <si>
    <t>自然災害</t>
    <rPh sb="0" eb="2">
      <t>シゼン</t>
    </rPh>
    <rPh sb="2" eb="4">
      <t>サイガイ</t>
    </rPh>
    <phoneticPr fontId="5"/>
  </si>
  <si>
    <t>火災</t>
    <rPh sb="0" eb="2">
      <t>カサイ</t>
    </rPh>
    <phoneticPr fontId="5"/>
  </si>
  <si>
    <t>年</t>
    <rPh sb="0" eb="1">
      <t>ネン</t>
    </rPh>
    <phoneticPr fontId="5"/>
  </si>
  <si>
    <t>（人口動態統計）</t>
    <rPh sb="1" eb="3">
      <t>ジンコウ</t>
    </rPh>
    <rPh sb="3" eb="5">
      <t>ドウタイ</t>
    </rPh>
    <rPh sb="5" eb="7">
      <t>トウケイ</t>
    </rPh>
    <phoneticPr fontId="5"/>
  </si>
  <si>
    <t>参考</t>
    <rPh sb="0" eb="2">
      <t>サンコウ</t>
    </rPh>
    <phoneticPr fontId="5"/>
  </si>
  <si>
    <t>搬送人員</t>
    <rPh sb="0" eb="2">
      <t>ハンソウ</t>
    </rPh>
    <rPh sb="2" eb="4">
      <t>ジンイン</t>
    </rPh>
    <phoneticPr fontId="5"/>
  </si>
  <si>
    <t>区分</t>
    <rPh sb="0" eb="2">
      <t>クブン</t>
    </rPh>
    <phoneticPr fontId="5"/>
  </si>
  <si>
    <t>資機材
等輸送</t>
    <rPh sb="0" eb="3">
      <t>シキザイ</t>
    </rPh>
    <rPh sb="4" eb="5">
      <t>トウ</t>
    </rPh>
    <rPh sb="5" eb="7">
      <t>ユソウ</t>
    </rPh>
    <phoneticPr fontId="5"/>
  </si>
  <si>
    <t>医師
搬送</t>
    <rPh sb="0" eb="2">
      <t>イシ</t>
    </rPh>
    <rPh sb="3" eb="5">
      <t>ハンソウ</t>
    </rPh>
    <phoneticPr fontId="5"/>
  </si>
  <si>
    <t>転院
搬送</t>
    <rPh sb="0" eb="2">
      <t>テンイン</t>
    </rPh>
    <rPh sb="3" eb="5">
      <t>ハンソウ</t>
    </rPh>
    <phoneticPr fontId="5"/>
  </si>
  <si>
    <t>出場件数</t>
    <rPh sb="0" eb="2">
      <t>シュツジョウ</t>
    </rPh>
    <rPh sb="2" eb="4">
      <t>ケンスウ</t>
    </rPh>
    <phoneticPr fontId="5"/>
  </si>
  <si>
    <t>女</t>
    <phoneticPr fontId="5"/>
  </si>
  <si>
    <t>100歳～</t>
    <rPh sb="3" eb="4">
      <t>サイ</t>
    </rPh>
    <phoneticPr fontId="5"/>
  </si>
  <si>
    <t>95～99歳</t>
    <phoneticPr fontId="5"/>
  </si>
  <si>
    <t>90～94歳</t>
    <phoneticPr fontId="5"/>
  </si>
  <si>
    <t>85～89歳</t>
    <phoneticPr fontId="5"/>
  </si>
  <si>
    <t>5～9歳</t>
    <phoneticPr fontId="5"/>
  </si>
  <si>
    <t>0～4歳</t>
    <phoneticPr fontId="5"/>
  </si>
  <si>
    <t>勤務問題</t>
    <phoneticPr fontId="5"/>
  </si>
  <si>
    <t>家族の死亡</t>
    <rPh sb="0" eb="2">
      <t>カゾク</t>
    </rPh>
    <rPh sb="3" eb="5">
      <t>シボウ</t>
    </rPh>
    <phoneticPr fontId="5"/>
  </si>
  <si>
    <t>家族からの
しつけ・叱責</t>
    <rPh sb="0" eb="2">
      <t>カゾク</t>
    </rPh>
    <rPh sb="10" eb="12">
      <t>シッセキ</t>
    </rPh>
    <phoneticPr fontId="5"/>
  </si>
  <si>
    <t>子育ての悩み</t>
    <rPh sb="0" eb="2">
      <t>コソダ</t>
    </rPh>
    <rPh sb="4" eb="5">
      <t>ナヤ</t>
    </rPh>
    <phoneticPr fontId="5"/>
  </si>
  <si>
    <t>介護・看護疲れ</t>
    <rPh sb="0" eb="2">
      <t>カイゴ</t>
    </rPh>
    <rPh sb="3" eb="5">
      <t>カンゴ</t>
    </rPh>
    <rPh sb="5" eb="6">
      <t>ツカ</t>
    </rPh>
    <phoneticPr fontId="5"/>
  </si>
  <si>
    <t>病気の悩み・影響
（うつ病）</t>
    <rPh sb="0" eb="2">
      <t>ビョウキ</t>
    </rPh>
    <rPh sb="3" eb="4">
      <t>ナヤ</t>
    </rPh>
    <rPh sb="6" eb="8">
      <t>エイキョウ</t>
    </rPh>
    <rPh sb="12" eb="13">
      <t>ビョウ</t>
    </rPh>
    <phoneticPr fontId="5"/>
  </si>
  <si>
    <t>病気の悩み・影響
（統合失調症）</t>
    <rPh sb="0" eb="2">
      <t>ビョウキ</t>
    </rPh>
    <rPh sb="3" eb="4">
      <t>ナヤ</t>
    </rPh>
    <rPh sb="6" eb="8">
      <t>エイキョウ</t>
    </rPh>
    <rPh sb="10" eb="12">
      <t>トウゴウ</t>
    </rPh>
    <rPh sb="12" eb="15">
      <t>シッチョウショウ</t>
    </rPh>
    <phoneticPr fontId="5"/>
  </si>
  <si>
    <t>病気の悩み・影響
（アルコール依存症）</t>
    <rPh sb="15" eb="18">
      <t>イゾンショウ</t>
    </rPh>
    <phoneticPr fontId="5"/>
  </si>
  <si>
    <t>病気の悩み・影響
（薬物乱用）</t>
    <rPh sb="10" eb="12">
      <t>ヤクブツ</t>
    </rPh>
    <rPh sb="12" eb="14">
      <t>ランヨウ</t>
    </rPh>
    <phoneticPr fontId="5"/>
  </si>
  <si>
    <t>病気の悩み・影響
（その他の精神疾患）</t>
    <rPh sb="12" eb="13">
      <t>ホカ</t>
    </rPh>
    <rPh sb="14" eb="16">
      <t>セイシン</t>
    </rPh>
    <rPh sb="16" eb="18">
      <t>シッカン</t>
    </rPh>
    <phoneticPr fontId="5"/>
  </si>
  <si>
    <t>身体障害の悩み</t>
    <rPh sb="0" eb="2">
      <t>シンタイ</t>
    </rPh>
    <rPh sb="2" eb="4">
      <t>ショウガイ</t>
    </rPh>
    <rPh sb="5" eb="6">
      <t>ナヤ</t>
    </rPh>
    <phoneticPr fontId="5"/>
  </si>
  <si>
    <t>倒産</t>
    <rPh sb="0" eb="2">
      <t>トウサン</t>
    </rPh>
    <phoneticPr fontId="5"/>
  </si>
  <si>
    <t>事業不振</t>
    <rPh sb="0" eb="2">
      <t>ジギョウ</t>
    </rPh>
    <rPh sb="2" eb="4">
      <t>フシン</t>
    </rPh>
    <phoneticPr fontId="5"/>
  </si>
  <si>
    <t>失業</t>
    <rPh sb="0" eb="2">
      <t>シツギョウ</t>
    </rPh>
    <phoneticPr fontId="5"/>
  </si>
  <si>
    <t>就職失敗</t>
    <rPh sb="0" eb="2">
      <t>シュウショク</t>
    </rPh>
    <rPh sb="2" eb="4">
      <t>シッパイ</t>
    </rPh>
    <phoneticPr fontId="5"/>
  </si>
  <si>
    <t>生活苦</t>
    <rPh sb="0" eb="3">
      <t>セイカツク</t>
    </rPh>
    <phoneticPr fontId="5"/>
  </si>
  <si>
    <t>負債
（多重債務）</t>
    <rPh sb="0" eb="2">
      <t>フサイ</t>
    </rPh>
    <rPh sb="4" eb="6">
      <t>タジュウ</t>
    </rPh>
    <rPh sb="6" eb="8">
      <t>サイム</t>
    </rPh>
    <phoneticPr fontId="5"/>
  </si>
  <si>
    <t>借金の
取り立て苦</t>
    <rPh sb="0" eb="2">
      <t>シャッキン</t>
    </rPh>
    <rPh sb="4" eb="5">
      <t>ト</t>
    </rPh>
    <rPh sb="6" eb="7">
      <t>タ</t>
    </rPh>
    <rPh sb="8" eb="9">
      <t>ク</t>
    </rPh>
    <phoneticPr fontId="5"/>
  </si>
  <si>
    <t>自殺による
保険金支給</t>
    <rPh sb="0" eb="2">
      <t>ジサツ</t>
    </rPh>
    <rPh sb="6" eb="9">
      <t>ホケンキン</t>
    </rPh>
    <rPh sb="9" eb="11">
      <t>シキュウ</t>
    </rPh>
    <phoneticPr fontId="5"/>
  </si>
  <si>
    <t>20～29歳</t>
    <rPh sb="5" eb="6">
      <t>サイ</t>
    </rPh>
    <phoneticPr fontId="5"/>
  </si>
  <si>
    <t>30～39歳</t>
    <rPh sb="5" eb="6">
      <t>サイ</t>
    </rPh>
    <phoneticPr fontId="5"/>
  </si>
  <si>
    <t>40～49歳</t>
    <rPh sb="5" eb="6">
      <t>サイ</t>
    </rPh>
    <phoneticPr fontId="5"/>
  </si>
  <si>
    <t>50～59歳</t>
    <rPh sb="5" eb="6">
      <t>サイ</t>
    </rPh>
    <phoneticPr fontId="5"/>
  </si>
  <si>
    <t>60～69歳</t>
    <rPh sb="5" eb="6">
      <t>サイ</t>
    </rPh>
    <phoneticPr fontId="5"/>
  </si>
  <si>
    <t>70～79歳</t>
    <rPh sb="5" eb="6">
      <t>サイ</t>
    </rPh>
    <phoneticPr fontId="5"/>
  </si>
  <si>
    <t>80歳以上</t>
    <rPh sb="2" eb="3">
      <t>サイ</t>
    </rPh>
    <rPh sb="3" eb="5">
      <t>イジョウ</t>
    </rPh>
    <phoneticPr fontId="5"/>
  </si>
  <si>
    <t>EBSMR</t>
    <phoneticPr fontId="5"/>
  </si>
  <si>
    <t>原因・動機
特定者</t>
    <rPh sb="0" eb="2">
      <t>ゲンイン</t>
    </rPh>
    <rPh sb="3" eb="5">
      <t>ドウキ</t>
    </rPh>
    <rPh sb="6" eb="8">
      <t>トクテイ</t>
    </rPh>
    <rPh sb="8" eb="9">
      <t>シャ</t>
    </rPh>
    <phoneticPr fontId="5"/>
  </si>
  <si>
    <t>※自殺日・住居地を基準</t>
    <rPh sb="1" eb="3">
      <t>ジサツ</t>
    </rPh>
    <rPh sb="3" eb="4">
      <t>ビ</t>
    </rPh>
    <rPh sb="5" eb="8">
      <t>ジュウキョチ</t>
    </rPh>
    <rPh sb="9" eb="11">
      <t>キジュン</t>
    </rPh>
    <phoneticPr fontId="5"/>
  </si>
  <si>
    <t>※自殺日を基準</t>
    <rPh sb="1" eb="3">
      <t>ジサツ</t>
    </rPh>
    <rPh sb="3" eb="4">
      <t>ビ</t>
    </rPh>
    <rPh sb="5" eb="7">
      <t>キジュン</t>
    </rPh>
    <phoneticPr fontId="5"/>
  </si>
  <si>
    <t>％</t>
    <phoneticPr fontId="5"/>
  </si>
  <si>
    <t>負債
（その他）</t>
    <rPh sb="0" eb="2">
      <t>フサイ</t>
    </rPh>
    <rPh sb="6" eb="7">
      <t>タ</t>
    </rPh>
    <phoneticPr fontId="5"/>
  </si>
  <si>
    <t>親子関係の
不和</t>
    <rPh sb="0" eb="2">
      <t>オヤコ</t>
    </rPh>
    <rPh sb="2" eb="4">
      <t>カンケイ</t>
    </rPh>
    <rPh sb="6" eb="8">
      <t>フワ</t>
    </rPh>
    <phoneticPr fontId="5"/>
  </si>
  <si>
    <t>夫婦関係の
不和</t>
    <rPh sb="0" eb="2">
      <t>フウフ</t>
    </rPh>
    <rPh sb="2" eb="4">
      <t>カンケイ</t>
    </rPh>
    <rPh sb="6" eb="8">
      <t>フワ</t>
    </rPh>
    <phoneticPr fontId="5"/>
  </si>
  <si>
    <t>　－は自殺者なし</t>
    <rPh sb="3" eb="6">
      <t>ジサツシャ</t>
    </rPh>
    <phoneticPr fontId="5"/>
  </si>
  <si>
    <t>自営業・
家族従業者</t>
    <rPh sb="2" eb="3">
      <t>ギョウ</t>
    </rPh>
    <rPh sb="5" eb="7">
      <t>カゾク</t>
    </rPh>
    <rPh sb="7" eb="10">
      <t>ジュウギョウシャ</t>
    </rPh>
    <phoneticPr fontId="5"/>
  </si>
  <si>
    <t>被雇用
・勤め人</t>
    <rPh sb="0" eb="1">
      <t>ヒ</t>
    </rPh>
    <rPh sb="1" eb="3">
      <t>コヨウ</t>
    </rPh>
    <rPh sb="5" eb="6">
      <t>ツト</t>
    </rPh>
    <rPh sb="7" eb="8">
      <t>ビト</t>
    </rPh>
    <phoneticPr fontId="5"/>
  </si>
  <si>
    <t>主婦</t>
    <phoneticPr fontId="5"/>
  </si>
  <si>
    <t xml:space="preserve">  ―</t>
    <phoneticPr fontId="5"/>
  </si>
  <si>
    <t>原因・動機特定者の原因・動機（％は原因・動機特定者に占める割合）</t>
    <rPh sb="0" eb="2">
      <t>ゲンイン</t>
    </rPh>
    <rPh sb="3" eb="5">
      <t>ドウキ</t>
    </rPh>
    <rPh sb="5" eb="7">
      <t>トクテイ</t>
    </rPh>
    <rPh sb="7" eb="8">
      <t>シャ</t>
    </rPh>
    <rPh sb="9" eb="11">
      <t>ゲンイン</t>
    </rPh>
    <rPh sb="12" eb="14">
      <t>ドウキ</t>
    </rPh>
    <rPh sb="17" eb="19">
      <t>ゲンイン</t>
    </rPh>
    <rPh sb="20" eb="22">
      <t>ドウキ</t>
    </rPh>
    <rPh sb="22" eb="24">
      <t>トクテイ</t>
    </rPh>
    <rPh sb="24" eb="25">
      <t>シャ</t>
    </rPh>
    <rPh sb="26" eb="27">
      <t>シ</t>
    </rPh>
    <rPh sb="29" eb="31">
      <t>ワリアイ</t>
    </rPh>
    <phoneticPr fontId="5"/>
  </si>
  <si>
    <t>※発見日・発見地を基準</t>
    <rPh sb="1" eb="3">
      <t>ハッケン</t>
    </rPh>
    <rPh sb="3" eb="4">
      <t>ビ</t>
    </rPh>
    <rPh sb="5" eb="7">
      <t>ハッケン</t>
    </rPh>
    <rPh sb="7" eb="8">
      <t>チ</t>
    </rPh>
    <rPh sb="9" eb="11">
      <t>キジュン</t>
    </rPh>
    <phoneticPr fontId="5"/>
  </si>
  <si>
    <t>SMR</t>
    <phoneticPr fontId="5"/>
  </si>
  <si>
    <t>平成30年</t>
    <rPh sb="0" eb="2">
      <t>ヘイセイ</t>
    </rPh>
    <rPh sb="4" eb="5">
      <t>ネン</t>
    </rPh>
    <phoneticPr fontId="5"/>
  </si>
  <si>
    <t>11位以下</t>
    <rPh sb="2" eb="3">
      <t>クライ</t>
    </rPh>
    <rPh sb="3" eb="5">
      <t>イカ</t>
    </rPh>
    <phoneticPr fontId="5"/>
  </si>
  <si>
    <t>鎌ケ谷市</t>
    <rPh sb="0" eb="3">
      <t>カマガヤ</t>
    </rPh>
    <phoneticPr fontId="5"/>
  </si>
  <si>
    <t>袖ケ浦市</t>
    <rPh sb="0" eb="3">
      <t>ソデガウラ</t>
    </rPh>
    <phoneticPr fontId="5"/>
  </si>
  <si>
    <t>0～4
歳</t>
    <phoneticPr fontId="5"/>
  </si>
  <si>
    <t>5～9
歳</t>
    <phoneticPr fontId="5"/>
  </si>
  <si>
    <t>２）原因・動機別総数に対する割合(%)</t>
    <rPh sb="2" eb="4">
      <t>ゲンイン</t>
    </rPh>
    <rPh sb="5" eb="7">
      <t>ドウキ</t>
    </rPh>
    <rPh sb="7" eb="8">
      <t>ベツ</t>
    </rPh>
    <rPh sb="8" eb="10">
      <t>ソウスウ</t>
    </rPh>
    <rPh sb="11" eb="12">
      <t>タイ</t>
    </rPh>
    <rPh sb="14" eb="16">
      <t>ワリアイ</t>
    </rPh>
    <phoneticPr fontId="5"/>
  </si>
  <si>
    <t>あり</t>
    <phoneticPr fontId="5"/>
  </si>
  <si>
    <t>なし</t>
    <phoneticPr fontId="5"/>
  </si>
  <si>
    <t>自営業・家族従事者</t>
    <rPh sb="0" eb="3">
      <t>ジエイギョウ</t>
    </rPh>
    <rPh sb="4" eb="6">
      <t>カゾク</t>
    </rPh>
    <rPh sb="6" eb="9">
      <t>ジュウジシャ</t>
    </rPh>
    <phoneticPr fontId="43"/>
  </si>
  <si>
    <t>総数</t>
    <rPh sb="0" eb="2">
      <t>ソウスウ</t>
    </rPh>
    <phoneticPr fontId="43"/>
  </si>
  <si>
    <t>男</t>
    <rPh sb="0" eb="1">
      <t>オトコ</t>
    </rPh>
    <phoneticPr fontId="43"/>
  </si>
  <si>
    <t>女</t>
    <rPh sb="0" eb="1">
      <t>オンナ</t>
    </rPh>
    <phoneticPr fontId="43"/>
  </si>
  <si>
    <t>被雇用・勤め人</t>
    <rPh sb="0" eb="1">
      <t>ヒ</t>
    </rPh>
    <rPh sb="1" eb="3">
      <t>コヨウ</t>
    </rPh>
    <rPh sb="4" eb="5">
      <t>ツト</t>
    </rPh>
    <rPh sb="6" eb="7">
      <t>ニン</t>
    </rPh>
    <phoneticPr fontId="43"/>
  </si>
  <si>
    <t>学生・生徒等</t>
    <rPh sb="0" eb="2">
      <t>ガクセイ</t>
    </rPh>
    <rPh sb="3" eb="5">
      <t>セイト</t>
    </rPh>
    <rPh sb="5" eb="6">
      <t>トウ</t>
    </rPh>
    <phoneticPr fontId="43"/>
  </si>
  <si>
    <t>主婦</t>
    <rPh sb="0" eb="2">
      <t>シュフ</t>
    </rPh>
    <phoneticPr fontId="43"/>
  </si>
  <si>
    <t>失業者</t>
    <rPh sb="0" eb="3">
      <t>シツギョウシャ</t>
    </rPh>
    <phoneticPr fontId="43"/>
  </si>
  <si>
    <t>年金・雇用保険等生活者</t>
    <rPh sb="0" eb="2">
      <t>ネンキン</t>
    </rPh>
    <rPh sb="3" eb="5">
      <t>コヨウ</t>
    </rPh>
    <rPh sb="5" eb="7">
      <t>ホケン</t>
    </rPh>
    <rPh sb="7" eb="8">
      <t>トウ</t>
    </rPh>
    <rPh sb="8" eb="11">
      <t>セイカツシャ</t>
    </rPh>
    <phoneticPr fontId="43"/>
  </si>
  <si>
    <t>その他の無職者</t>
    <rPh sb="2" eb="3">
      <t>タ</t>
    </rPh>
    <rPh sb="4" eb="7">
      <t>ムショクシャ</t>
    </rPh>
    <phoneticPr fontId="43"/>
  </si>
  <si>
    <t>職業不詳</t>
    <rPh sb="0" eb="2">
      <t>ショクギョウ</t>
    </rPh>
    <rPh sb="2" eb="4">
      <t>フショウ</t>
    </rPh>
    <phoneticPr fontId="43"/>
  </si>
  <si>
    <t>合計</t>
    <rPh sb="0" eb="2">
      <t>ゴウケイ</t>
    </rPh>
    <phoneticPr fontId="43"/>
  </si>
  <si>
    <t>延べ原因
・動機件数</t>
    <rPh sb="0" eb="1">
      <t>ノベ</t>
    </rPh>
    <rPh sb="2" eb="4">
      <t>ゲンイン</t>
    </rPh>
    <rPh sb="6" eb="8">
      <t>ドウキ</t>
    </rPh>
    <rPh sb="8" eb="10">
      <t>ケンスウ</t>
    </rPh>
    <phoneticPr fontId="5"/>
  </si>
  <si>
    <t>病気の悩み
（身体の病気）</t>
    <rPh sb="0" eb="2">
      <t>ビョウキ</t>
    </rPh>
    <rPh sb="3" eb="4">
      <t>ナヤ</t>
    </rPh>
    <rPh sb="7" eb="9">
      <t>シンタイ</t>
    </rPh>
    <rPh sb="10" eb="12">
      <t>ビョウキ</t>
    </rPh>
    <phoneticPr fontId="5"/>
  </si>
  <si>
    <t>2)千葉県</t>
    <rPh sb="2" eb="5">
      <t>チバケン</t>
    </rPh>
    <phoneticPr fontId="5"/>
  </si>
  <si>
    <t>1)全国</t>
    <rPh sb="2" eb="4">
      <t>ゼンコク</t>
    </rPh>
    <phoneticPr fontId="5"/>
  </si>
  <si>
    <t>延べ原因
・動機件数</t>
    <rPh sb="0" eb="1">
      <t>ノベ</t>
    </rPh>
    <rPh sb="2" eb="4">
      <t>ゲンイン</t>
    </rPh>
    <rPh sb="6" eb="8">
      <t>ドウキ</t>
    </rPh>
    <phoneticPr fontId="5"/>
  </si>
  <si>
    <t>負債
（連帯保証債務）</t>
    <rPh sb="0" eb="2">
      <t>フサイ</t>
    </rPh>
    <rPh sb="4" eb="6">
      <t>レンタイ</t>
    </rPh>
    <rPh sb="6" eb="8">
      <t>ホショウ</t>
    </rPh>
    <rPh sb="8" eb="10">
      <t>サイム</t>
    </rPh>
    <phoneticPr fontId="5"/>
  </si>
  <si>
    <t>その他
家族関係の不和</t>
    <rPh sb="2" eb="3">
      <t>タ</t>
    </rPh>
    <rPh sb="4" eb="6">
      <t>カゾク</t>
    </rPh>
    <rPh sb="6" eb="8">
      <t>カンケイ</t>
    </rPh>
    <rPh sb="9" eb="11">
      <t>フワ</t>
    </rPh>
    <phoneticPr fontId="5"/>
  </si>
  <si>
    <t>家族の将来悲観</t>
    <rPh sb="0" eb="2">
      <t>カゾク</t>
    </rPh>
    <rPh sb="3" eb="5">
      <t>ショウライ</t>
    </rPh>
    <rPh sb="5" eb="7">
      <t>ヒカン</t>
    </rPh>
    <phoneticPr fontId="5"/>
  </si>
  <si>
    <t>自営者</t>
    <phoneticPr fontId="5"/>
  </si>
  <si>
    <t>主婦</t>
    <phoneticPr fontId="5"/>
  </si>
  <si>
    <t>不詳</t>
    <phoneticPr fontId="5"/>
  </si>
  <si>
    <t>自殺者総数</t>
    <rPh sb="0" eb="3">
      <t>ジサツシャ</t>
    </rPh>
    <rPh sb="3" eb="5">
      <t>ソウスウ</t>
    </rPh>
    <phoneticPr fontId="5"/>
  </si>
  <si>
    <t>原因・動機特定者数</t>
    <rPh sb="0" eb="2">
      <t>ゲンイン</t>
    </rPh>
    <rPh sb="3" eb="5">
      <t>ドウキ</t>
    </rPh>
    <rPh sb="5" eb="7">
      <t>トクテイ</t>
    </rPh>
    <rPh sb="7" eb="8">
      <t>シャ</t>
    </rPh>
    <rPh sb="8" eb="9">
      <t>スウ</t>
    </rPh>
    <phoneticPr fontId="5"/>
  </si>
  <si>
    <t>令和元年</t>
    <rPh sb="0" eb="2">
      <t>レイワ</t>
    </rPh>
    <rPh sb="2" eb="4">
      <t>ガンネン</t>
    </rPh>
    <phoneticPr fontId="5"/>
  </si>
  <si>
    <t>チェック</t>
    <phoneticPr fontId="5"/>
  </si>
  <si>
    <t>(1978)</t>
  </si>
  <si>
    <t>(1979)</t>
  </si>
  <si>
    <t>(1980)</t>
  </si>
  <si>
    <t>(1981)</t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</si>
  <si>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</si>
  <si>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</si>
  <si>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</si>
  <si>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</si>
  <si>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</si>
  <si>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</si>
  <si>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</si>
  <si>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</si>
  <si>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</si>
  <si>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</si>
  <si>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</si>
  <si>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</si>
  <si>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</si>
  <si>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</si>
  <si>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</si>
  <si>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</si>
  <si>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</si>
  <si>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</si>
  <si>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</si>
  <si>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</si>
  <si>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</si>
  <si>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</si>
  <si>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</si>
  <si>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</si>
  <si>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</si>
  <si>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</si>
  <si>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</si>
  <si>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</si>
  <si>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</si>
  <si>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</si>
  <si>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</si>
  <si>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</si>
  <si>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(2014)</t>
  </si>
  <si>
    <t>(2015)</t>
  </si>
  <si>
    <t>(2016)</t>
  </si>
  <si>
    <t>(2017)</t>
  </si>
  <si>
    <t>(2018)</t>
  </si>
  <si>
    <t>(2019)</t>
  </si>
  <si>
    <t>平成2年</t>
    <rPh sb="0" eb="2">
      <t>ヘイセイ</t>
    </rPh>
    <rPh sb="3" eb="4">
      <t>ネン</t>
    </rPh>
    <phoneticPr fontId="5"/>
  </si>
  <si>
    <t>平成3年</t>
    <rPh sb="0" eb="2">
      <t>ヘイセイ</t>
    </rPh>
    <rPh sb="3" eb="4">
      <t>ネン</t>
    </rPh>
    <phoneticPr fontId="5"/>
  </si>
  <si>
    <t>平成4年</t>
    <rPh sb="0" eb="2">
      <t>ヘイセイ</t>
    </rPh>
    <rPh sb="3" eb="4">
      <t>ネン</t>
    </rPh>
    <phoneticPr fontId="5"/>
  </si>
  <si>
    <t>平成5年</t>
    <rPh sb="0" eb="2">
      <t>ヘイセイ</t>
    </rPh>
    <rPh sb="3" eb="4">
      <t>ネン</t>
    </rPh>
    <phoneticPr fontId="5"/>
  </si>
  <si>
    <t>平成6年</t>
    <rPh sb="0" eb="2">
      <t>ヘイセイ</t>
    </rPh>
    <rPh sb="3" eb="4">
      <t>ネン</t>
    </rPh>
    <phoneticPr fontId="5"/>
  </si>
  <si>
    <t>平成7年</t>
    <rPh sb="0" eb="2">
      <t>ヘイセイ</t>
    </rPh>
    <rPh sb="3" eb="4">
      <t>ネン</t>
    </rPh>
    <phoneticPr fontId="5"/>
  </si>
  <si>
    <t>平成8年</t>
    <rPh sb="0" eb="2">
      <t>ヘイセイ</t>
    </rPh>
    <rPh sb="3" eb="4">
      <t>ネン</t>
    </rPh>
    <phoneticPr fontId="5"/>
  </si>
  <si>
    <t>平成9年</t>
    <rPh sb="0" eb="2">
      <t>ヘイセイ</t>
    </rPh>
    <rPh sb="3" eb="4">
      <t>ネン</t>
    </rPh>
    <phoneticPr fontId="5"/>
  </si>
  <si>
    <t>平成10年</t>
    <rPh sb="0" eb="2">
      <t>ヘイセイ</t>
    </rPh>
    <rPh sb="4" eb="5">
      <t>ネン</t>
    </rPh>
    <phoneticPr fontId="5"/>
  </si>
  <si>
    <t>平成11年</t>
    <rPh sb="0" eb="2">
      <t>ヘイセイ</t>
    </rPh>
    <rPh sb="4" eb="5">
      <t>ネン</t>
    </rPh>
    <phoneticPr fontId="5"/>
  </si>
  <si>
    <t>平成12年</t>
    <rPh sb="0" eb="2">
      <t>ヘイセイ</t>
    </rPh>
    <rPh sb="4" eb="5">
      <t>ネン</t>
    </rPh>
    <phoneticPr fontId="5"/>
  </si>
  <si>
    <t>平成13年</t>
    <rPh sb="0" eb="2">
      <t>ヘイセイ</t>
    </rPh>
    <rPh sb="4" eb="5">
      <t>ネン</t>
    </rPh>
    <phoneticPr fontId="5"/>
  </si>
  <si>
    <t>平成14年</t>
    <rPh sb="0" eb="2">
      <t>ヘイセイ</t>
    </rPh>
    <rPh sb="4" eb="5">
      <t>ネン</t>
    </rPh>
    <phoneticPr fontId="5"/>
  </si>
  <si>
    <t>平成15年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</si>
  <si>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</si>
  <si>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</si>
  <si>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</si>
  <si>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</si>
  <si>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(1990)</t>
    <phoneticPr fontId="5"/>
  </si>
  <si>
    <t>昭和22年
(1947)</t>
    <rPh sb="0" eb="2">
      <t>ショウワ</t>
    </rPh>
    <rPh sb="4" eb="5">
      <t>ネン</t>
    </rPh>
    <phoneticPr fontId="5"/>
  </si>
  <si>
    <t>昭和23年
(1948)</t>
    <rPh sb="0" eb="2">
      <t>ショウワ</t>
    </rPh>
    <rPh sb="4" eb="5">
      <t>ネン</t>
    </rPh>
    <phoneticPr fontId="5"/>
  </si>
  <si>
    <t>昭和24年
(1949)</t>
    <rPh sb="0" eb="2">
      <t>ショウワ</t>
    </rPh>
    <rPh sb="4" eb="5">
      <t>ネン</t>
    </rPh>
    <phoneticPr fontId="5"/>
  </si>
  <si>
    <t>昭和25年
(1950)</t>
    <rPh sb="0" eb="2">
      <t>ショウワ</t>
    </rPh>
    <rPh sb="4" eb="5">
      <t>ネン</t>
    </rPh>
    <phoneticPr fontId="5"/>
  </si>
  <si>
    <t>昭和26年
(1951)</t>
    <rPh sb="0" eb="2">
      <t>ショウワ</t>
    </rPh>
    <rPh sb="4" eb="5">
      <t>ネン</t>
    </rPh>
    <phoneticPr fontId="5"/>
  </si>
  <si>
    <t>昭和27年
(1952)</t>
    <rPh sb="0" eb="2">
      <t>ショウワ</t>
    </rPh>
    <rPh sb="4" eb="5">
      <t>ネン</t>
    </rPh>
    <phoneticPr fontId="5"/>
  </si>
  <si>
    <t>昭和28年
(1953)</t>
    <rPh sb="0" eb="2">
      <t>ショウワ</t>
    </rPh>
    <rPh sb="4" eb="5">
      <t>ネン</t>
    </rPh>
    <phoneticPr fontId="5"/>
  </si>
  <si>
    <t>昭和29年
(1954)</t>
    <rPh sb="0" eb="2">
      <t>ショウワ</t>
    </rPh>
    <rPh sb="4" eb="5">
      <t>ネン</t>
    </rPh>
    <phoneticPr fontId="5"/>
  </si>
  <si>
    <t>昭和30年
(1955)</t>
    <rPh sb="0" eb="2">
      <t>ショウワ</t>
    </rPh>
    <rPh sb="4" eb="5">
      <t>ネン</t>
    </rPh>
    <phoneticPr fontId="5"/>
  </si>
  <si>
    <t>昭和31年
(1956)</t>
    <rPh sb="0" eb="2">
      <t>ショウワ</t>
    </rPh>
    <rPh sb="4" eb="5">
      <t>ネン</t>
    </rPh>
    <phoneticPr fontId="5"/>
  </si>
  <si>
    <t>昭和32年
(1957)</t>
    <rPh sb="0" eb="2">
      <t>ショウワ</t>
    </rPh>
    <rPh sb="4" eb="5">
      <t>ネン</t>
    </rPh>
    <phoneticPr fontId="5"/>
  </si>
  <si>
    <t>昭和33年
(1958)</t>
    <rPh sb="0" eb="2">
      <t>ショウワ</t>
    </rPh>
    <rPh sb="4" eb="5">
      <t>ネン</t>
    </rPh>
    <phoneticPr fontId="5"/>
  </si>
  <si>
    <t>昭和34年
(1959)</t>
    <rPh sb="0" eb="2">
      <t>ショウワ</t>
    </rPh>
    <rPh sb="4" eb="5">
      <t>ネン</t>
    </rPh>
    <phoneticPr fontId="5"/>
  </si>
  <si>
    <t>昭和35年
(1960)</t>
    <rPh sb="0" eb="2">
      <t>ショウワ</t>
    </rPh>
    <rPh sb="4" eb="5">
      <t>ネン</t>
    </rPh>
    <phoneticPr fontId="5"/>
  </si>
  <si>
    <t>昭和36年
(1961)</t>
    <rPh sb="0" eb="2">
      <t>ショウワ</t>
    </rPh>
    <rPh sb="4" eb="5">
      <t>ネン</t>
    </rPh>
    <phoneticPr fontId="5"/>
  </si>
  <si>
    <t>昭和37年
(1962)</t>
    <rPh sb="0" eb="2">
      <t>ショウワ</t>
    </rPh>
    <rPh sb="4" eb="5">
      <t>ネン</t>
    </rPh>
    <phoneticPr fontId="5"/>
  </si>
  <si>
    <t>昭和38年
(1963)</t>
    <rPh sb="0" eb="2">
      <t>ショウワ</t>
    </rPh>
    <rPh sb="4" eb="5">
      <t>ネン</t>
    </rPh>
    <phoneticPr fontId="5"/>
  </si>
  <si>
    <t>昭和39年
(1964)</t>
    <rPh sb="0" eb="2">
      <t>ショウワ</t>
    </rPh>
    <rPh sb="4" eb="5">
      <t>ネン</t>
    </rPh>
    <phoneticPr fontId="5"/>
  </si>
  <si>
    <t>昭和40年
(1965)</t>
    <rPh sb="0" eb="2">
      <t>ショウワ</t>
    </rPh>
    <rPh sb="4" eb="5">
      <t>ネン</t>
    </rPh>
    <phoneticPr fontId="5"/>
  </si>
  <si>
    <t>昭和41年
(1966)</t>
    <rPh sb="0" eb="2">
      <t>ショウワ</t>
    </rPh>
    <rPh sb="4" eb="5">
      <t>ネン</t>
    </rPh>
    <phoneticPr fontId="5"/>
  </si>
  <si>
    <t>昭和42年
(1967)</t>
    <rPh sb="0" eb="2">
      <t>ショウワ</t>
    </rPh>
    <rPh sb="4" eb="5">
      <t>ネン</t>
    </rPh>
    <phoneticPr fontId="5"/>
  </si>
  <si>
    <t>昭和43年
(1968)</t>
    <rPh sb="0" eb="2">
      <t>ショウワ</t>
    </rPh>
    <rPh sb="4" eb="5">
      <t>ネン</t>
    </rPh>
    <phoneticPr fontId="5"/>
  </si>
  <si>
    <t>昭和44年
(1969)</t>
    <rPh sb="0" eb="2">
      <t>ショウワ</t>
    </rPh>
    <rPh sb="4" eb="5">
      <t>ネン</t>
    </rPh>
    <phoneticPr fontId="5"/>
  </si>
  <si>
    <t>昭和45年
(1970)</t>
    <rPh sb="0" eb="2">
      <t>ショウワ</t>
    </rPh>
    <rPh sb="4" eb="5">
      <t>ネン</t>
    </rPh>
    <phoneticPr fontId="5"/>
  </si>
  <si>
    <t>昭和46年
(1971)</t>
    <rPh sb="0" eb="2">
      <t>ショウワ</t>
    </rPh>
    <rPh sb="4" eb="5">
      <t>ネン</t>
    </rPh>
    <phoneticPr fontId="5"/>
  </si>
  <si>
    <t>昭和47年
(1972)</t>
    <rPh sb="0" eb="2">
      <t>ショウワ</t>
    </rPh>
    <rPh sb="4" eb="5">
      <t>ネン</t>
    </rPh>
    <phoneticPr fontId="5"/>
  </si>
  <si>
    <t>昭和48年
(1973)</t>
    <rPh sb="0" eb="2">
      <t>ショウワ</t>
    </rPh>
    <rPh sb="4" eb="5">
      <t>ネン</t>
    </rPh>
    <phoneticPr fontId="5"/>
  </si>
  <si>
    <t>昭和49年
(1974)</t>
    <rPh sb="0" eb="2">
      <t>ショウワ</t>
    </rPh>
    <rPh sb="4" eb="5">
      <t>ネン</t>
    </rPh>
    <phoneticPr fontId="5"/>
  </si>
  <si>
    <t>昭和50年
(1975)</t>
    <rPh sb="0" eb="2">
      <t>ショウワ</t>
    </rPh>
    <rPh sb="4" eb="5">
      <t>ネン</t>
    </rPh>
    <phoneticPr fontId="5"/>
  </si>
  <si>
    <t>昭和51年
(1976)</t>
    <rPh sb="0" eb="2">
      <t>ショウワ</t>
    </rPh>
    <rPh sb="4" eb="5">
      <t>ネン</t>
    </rPh>
    <phoneticPr fontId="5"/>
  </si>
  <si>
    <t>昭和52年
(1977)</t>
    <rPh sb="0" eb="2">
      <t>ショウワ</t>
    </rPh>
    <rPh sb="4" eb="5">
      <t>ネン</t>
    </rPh>
    <phoneticPr fontId="5"/>
  </si>
  <si>
    <t>昭和53年
(1978)</t>
    <rPh sb="0" eb="2">
      <t>ショウワ</t>
    </rPh>
    <rPh sb="4" eb="5">
      <t>ネン</t>
    </rPh>
    <phoneticPr fontId="5"/>
  </si>
  <si>
    <t>昭和54年
(1979)</t>
    <rPh sb="0" eb="2">
      <t>ショウワ</t>
    </rPh>
    <rPh sb="4" eb="5">
      <t>ネン</t>
    </rPh>
    <phoneticPr fontId="5"/>
  </si>
  <si>
    <t>昭和55年
(1980)</t>
    <rPh sb="0" eb="2">
      <t>ショウワ</t>
    </rPh>
    <rPh sb="4" eb="5">
      <t>ネン</t>
    </rPh>
    <phoneticPr fontId="5"/>
  </si>
  <si>
    <t>昭和56年
(1981)</t>
    <rPh sb="0" eb="2">
      <t>ショウワ</t>
    </rPh>
    <rPh sb="4" eb="5">
      <t>ネン</t>
    </rPh>
    <phoneticPr fontId="5"/>
  </si>
  <si>
    <t>昭和57年
(1982)</t>
    <rPh sb="0" eb="2">
      <t>ショウワ</t>
    </rPh>
    <rPh sb="4" eb="5">
      <t>ネン</t>
    </rPh>
    <phoneticPr fontId="5"/>
  </si>
  <si>
    <t>昭和58年
(1983)</t>
    <rPh sb="0" eb="2">
      <t>ショウワ</t>
    </rPh>
    <rPh sb="4" eb="5">
      <t>ネン</t>
    </rPh>
    <phoneticPr fontId="5"/>
  </si>
  <si>
    <t>昭和59年
(1984)</t>
    <rPh sb="0" eb="2">
      <t>ショウワ</t>
    </rPh>
    <rPh sb="4" eb="5">
      <t>ネン</t>
    </rPh>
    <phoneticPr fontId="5"/>
  </si>
  <si>
    <t>昭和60年
(1985)</t>
    <rPh sb="0" eb="2">
      <t>ショウワ</t>
    </rPh>
    <rPh sb="4" eb="5">
      <t>ネン</t>
    </rPh>
    <phoneticPr fontId="5"/>
  </si>
  <si>
    <t>昭和61年
(1986)</t>
    <rPh sb="0" eb="2">
      <t>ショウワ</t>
    </rPh>
    <rPh sb="4" eb="5">
      <t>ネン</t>
    </rPh>
    <phoneticPr fontId="5"/>
  </si>
  <si>
    <t>昭和62年
(1987)</t>
    <rPh sb="0" eb="2">
      <t>ショウワ</t>
    </rPh>
    <rPh sb="4" eb="5">
      <t>ネン</t>
    </rPh>
    <phoneticPr fontId="5"/>
  </si>
  <si>
    <t>昭和63年
(1988)</t>
    <rPh sb="0" eb="2">
      <t>ショウワ</t>
    </rPh>
    <rPh sb="4" eb="5">
      <t>ネン</t>
    </rPh>
    <phoneticPr fontId="5"/>
  </si>
  <si>
    <t>平成元年
(1989)</t>
    <rPh sb="0" eb="2">
      <t>ヘイセイ</t>
    </rPh>
    <rPh sb="2" eb="4">
      <t>ガンネン</t>
    </rPh>
    <rPh sb="3" eb="4">
      <t>ネン</t>
    </rPh>
    <phoneticPr fontId="5"/>
  </si>
  <si>
    <t>平成3年
(1991)</t>
    <rPh sb="0" eb="2">
      <t>ヘイセイ</t>
    </rPh>
    <rPh sb="3" eb="4">
      <t>ネン</t>
    </rPh>
    <phoneticPr fontId="5"/>
  </si>
  <si>
    <t>平成4年
(1992)</t>
    <rPh sb="0" eb="2">
      <t>ヘイセイ</t>
    </rPh>
    <rPh sb="3" eb="4">
      <t>ネン</t>
    </rPh>
    <phoneticPr fontId="5"/>
  </si>
  <si>
    <t>平成5年
(1993)</t>
    <rPh sb="0" eb="2">
      <t>ヘイセイ</t>
    </rPh>
    <rPh sb="3" eb="4">
      <t>ネン</t>
    </rPh>
    <phoneticPr fontId="5"/>
  </si>
  <si>
    <t>平成6年
(1994)</t>
    <rPh sb="0" eb="2">
      <t>ヘイセイ</t>
    </rPh>
    <rPh sb="3" eb="4">
      <t>ネン</t>
    </rPh>
    <phoneticPr fontId="5"/>
  </si>
  <si>
    <t>平成7年
(1995)</t>
    <rPh sb="0" eb="2">
      <t>ヘイセイ</t>
    </rPh>
    <rPh sb="3" eb="4">
      <t>ネン</t>
    </rPh>
    <phoneticPr fontId="5"/>
  </si>
  <si>
    <t>平成8年
(1996)</t>
    <rPh sb="0" eb="2">
      <t>ヘイセイ</t>
    </rPh>
    <rPh sb="3" eb="4">
      <t>ネン</t>
    </rPh>
    <phoneticPr fontId="5"/>
  </si>
  <si>
    <t>平成9年
(1997)</t>
    <rPh sb="0" eb="2">
      <t>ヘイセイ</t>
    </rPh>
    <rPh sb="3" eb="4">
      <t>ネン</t>
    </rPh>
    <phoneticPr fontId="5"/>
  </si>
  <si>
    <t>平成10年
(1998)</t>
    <rPh sb="0" eb="2">
      <t>ヘイセイ</t>
    </rPh>
    <rPh sb="4" eb="5">
      <t>ネン</t>
    </rPh>
    <phoneticPr fontId="5"/>
  </si>
  <si>
    <t>平成11年
(1999)</t>
    <rPh sb="0" eb="2">
      <t>ヘイセイ</t>
    </rPh>
    <rPh sb="4" eb="5">
      <t>ネン</t>
    </rPh>
    <phoneticPr fontId="5"/>
  </si>
  <si>
    <t>平成12年
(2000)</t>
    <rPh sb="0" eb="2">
      <t>ヘイセイ</t>
    </rPh>
    <rPh sb="4" eb="5">
      <t>ネン</t>
    </rPh>
    <phoneticPr fontId="5"/>
  </si>
  <si>
    <t>平成13年
(2001)</t>
    <rPh sb="0" eb="2">
      <t>ヘイセイ</t>
    </rPh>
    <rPh sb="4" eb="5">
      <t>ネン</t>
    </rPh>
    <phoneticPr fontId="5"/>
  </si>
  <si>
    <t>平成14年
(2002)</t>
    <rPh sb="0" eb="2">
      <t>ヘイセイ</t>
    </rPh>
    <rPh sb="4" eb="5">
      <t>ネン</t>
    </rPh>
    <phoneticPr fontId="5"/>
  </si>
  <si>
    <t>平成15年
(2003)</t>
    <rPh sb="0" eb="2">
      <t>ヘイセイ</t>
    </rPh>
    <rPh sb="4" eb="5">
      <t>ネン</t>
    </rPh>
    <phoneticPr fontId="5"/>
  </si>
  <si>
    <t>平成16年
(2004)</t>
    <rPh sb="0" eb="2">
      <t>ヘイセイ</t>
    </rPh>
    <rPh sb="4" eb="5">
      <t>ネン</t>
    </rPh>
    <phoneticPr fontId="5"/>
  </si>
  <si>
    <t>平成17年
(2005)</t>
    <rPh sb="0" eb="2">
      <t>ヘイセイ</t>
    </rPh>
    <rPh sb="4" eb="5">
      <t>ネン</t>
    </rPh>
    <phoneticPr fontId="5"/>
  </si>
  <si>
    <t>平成18年
(2006)</t>
    <rPh sb="0" eb="2">
      <t>ヘイセイ</t>
    </rPh>
    <rPh sb="4" eb="5">
      <t>ネン</t>
    </rPh>
    <phoneticPr fontId="5"/>
  </si>
  <si>
    <t>平成19年
(2007)</t>
    <rPh sb="0" eb="2">
      <t>ヘイセイ</t>
    </rPh>
    <rPh sb="4" eb="5">
      <t>ネン</t>
    </rPh>
    <phoneticPr fontId="5"/>
  </si>
  <si>
    <t>平成20年
(2008)</t>
    <rPh sb="0" eb="2">
      <t>ヘイセイ</t>
    </rPh>
    <rPh sb="4" eb="5">
      <t>ネン</t>
    </rPh>
    <phoneticPr fontId="5"/>
  </si>
  <si>
    <t>平成21年
(2009)</t>
    <rPh sb="0" eb="2">
      <t>ヘイセイ</t>
    </rPh>
    <rPh sb="4" eb="5">
      <t>ネン</t>
    </rPh>
    <phoneticPr fontId="5"/>
  </si>
  <si>
    <t>平成22年
(2010)</t>
    <rPh sb="0" eb="2">
      <t>ヘイセイ</t>
    </rPh>
    <rPh sb="4" eb="5">
      <t>ネン</t>
    </rPh>
    <phoneticPr fontId="5"/>
  </si>
  <si>
    <t>平成23年
(2011)</t>
    <rPh sb="0" eb="2">
      <t>ヘイセイ</t>
    </rPh>
    <rPh sb="4" eb="5">
      <t>ネン</t>
    </rPh>
    <phoneticPr fontId="5"/>
  </si>
  <si>
    <t>平成24年
(2012)</t>
    <rPh sb="0" eb="2">
      <t>ヘイセイ</t>
    </rPh>
    <rPh sb="4" eb="5">
      <t>ネン</t>
    </rPh>
    <phoneticPr fontId="5"/>
  </si>
  <si>
    <t>平成25年
(2013)</t>
    <rPh sb="0" eb="2">
      <t>ヘイセイ</t>
    </rPh>
    <rPh sb="4" eb="5">
      <t>ネン</t>
    </rPh>
    <phoneticPr fontId="5"/>
  </si>
  <si>
    <t>平成26年
(2014)</t>
    <rPh sb="0" eb="2">
      <t>ヘイセイ</t>
    </rPh>
    <rPh sb="4" eb="5">
      <t>ネン</t>
    </rPh>
    <phoneticPr fontId="5"/>
  </si>
  <si>
    <t>平成27年
(2015)</t>
    <rPh sb="0" eb="2">
      <t>ヘイセイ</t>
    </rPh>
    <rPh sb="4" eb="5">
      <t>ネン</t>
    </rPh>
    <phoneticPr fontId="5"/>
  </si>
  <si>
    <t>平成28年
(2016)</t>
    <rPh sb="0" eb="2">
      <t>ヘイセイ</t>
    </rPh>
    <rPh sb="4" eb="5">
      <t>ネン</t>
    </rPh>
    <phoneticPr fontId="5"/>
  </si>
  <si>
    <t>平成29年
(2017)</t>
    <rPh sb="0" eb="2">
      <t>ヘイセイ</t>
    </rPh>
    <rPh sb="4" eb="5">
      <t>ネン</t>
    </rPh>
    <phoneticPr fontId="5"/>
  </si>
  <si>
    <t>平成30年
(2018)</t>
    <rPh sb="0" eb="2">
      <t>ヘイセイ</t>
    </rPh>
    <rPh sb="4" eb="5">
      <t>ネン</t>
    </rPh>
    <phoneticPr fontId="5"/>
  </si>
  <si>
    <t>令和元年
(2019)</t>
    <rPh sb="0" eb="2">
      <t>レイワ</t>
    </rPh>
    <rPh sb="2" eb="4">
      <t>ガンネン</t>
    </rPh>
    <phoneticPr fontId="5"/>
  </si>
  <si>
    <t>昭和53年</t>
    <rPh sb="0" eb="2">
      <t>ショウワ</t>
    </rPh>
    <rPh sb="4" eb="5">
      <t>ネン</t>
    </rPh>
    <phoneticPr fontId="5"/>
  </si>
  <si>
    <t>昭和54年</t>
    <rPh sb="0" eb="2">
      <t>ショウワ</t>
    </rPh>
    <rPh sb="4" eb="5">
      <t>ネン</t>
    </rPh>
    <phoneticPr fontId="5"/>
  </si>
  <si>
    <t>昭和55年</t>
    <rPh sb="0" eb="2">
      <t>ショウワ</t>
    </rPh>
    <rPh sb="4" eb="5">
      <t>ネン</t>
    </rPh>
    <phoneticPr fontId="5"/>
  </si>
  <si>
    <t>昭和56年</t>
    <rPh sb="0" eb="2">
      <t>ショウワ</t>
    </rPh>
    <rPh sb="4" eb="5">
      <t>ネン</t>
    </rPh>
    <phoneticPr fontId="5"/>
  </si>
  <si>
    <t>昭和57年</t>
    <rPh sb="0" eb="2">
      <t>ショウワ</t>
    </rPh>
    <rPh sb="4" eb="5">
      <t>ネン</t>
    </rPh>
    <phoneticPr fontId="5"/>
  </si>
  <si>
    <t>昭和58年</t>
    <rPh sb="0" eb="2">
      <t>ショウワ</t>
    </rPh>
    <rPh sb="4" eb="5">
      <t>ネン</t>
    </rPh>
    <phoneticPr fontId="5"/>
  </si>
  <si>
    <t>昭和59年</t>
    <rPh sb="0" eb="2">
      <t>ショウワ</t>
    </rPh>
    <rPh sb="4" eb="5">
      <t>ネン</t>
    </rPh>
    <phoneticPr fontId="5"/>
  </si>
  <si>
    <t>昭和60年</t>
    <rPh sb="0" eb="2">
      <t>ショウワ</t>
    </rPh>
    <rPh sb="4" eb="5">
      <t>ネン</t>
    </rPh>
    <phoneticPr fontId="5"/>
  </si>
  <si>
    <t>昭和61年</t>
    <rPh sb="0" eb="2">
      <t>ショウワ</t>
    </rPh>
    <rPh sb="4" eb="5">
      <t>ネン</t>
    </rPh>
    <phoneticPr fontId="5"/>
  </si>
  <si>
    <t>昭和62年</t>
    <rPh sb="0" eb="2">
      <t>ショウワ</t>
    </rPh>
    <rPh sb="4" eb="5">
      <t>ネン</t>
    </rPh>
    <phoneticPr fontId="5"/>
  </si>
  <si>
    <t>昭和63年</t>
    <rPh sb="0" eb="2">
      <t>ショウワ</t>
    </rPh>
    <rPh sb="4" eb="5">
      <t>ネン</t>
    </rPh>
    <phoneticPr fontId="5"/>
  </si>
  <si>
    <t>平成元年</t>
    <rPh sb="0" eb="2">
      <t>ヘイセイ</t>
    </rPh>
    <rPh sb="2" eb="4">
      <t>ガンネン</t>
    </rPh>
    <phoneticPr fontId="5"/>
  </si>
  <si>
    <t>(参考)
人口動態の総数</t>
    <phoneticPr fontId="5"/>
  </si>
  <si>
    <t>平成30年
(2018)</t>
    <rPh sb="0" eb="2">
      <t>ヘイセイ</t>
    </rPh>
    <rPh sb="4" eb="5">
      <t>ネン</t>
    </rPh>
    <phoneticPr fontId="5"/>
  </si>
  <si>
    <t>平成29年
(2017)</t>
    <rPh sb="0" eb="2">
      <t>ヘイセイ</t>
    </rPh>
    <rPh sb="4" eb="5">
      <t>ネン</t>
    </rPh>
    <phoneticPr fontId="5"/>
  </si>
  <si>
    <t>注1）自殺の多くは多様かつ複合的な原因及び背景を有しており、様々な要因が連鎖する中で起きている。</t>
    <rPh sb="0" eb="1">
      <t>チュウ</t>
    </rPh>
    <rPh sb="3" eb="5">
      <t>ジサツ</t>
    </rPh>
    <rPh sb="6" eb="7">
      <t>オオ</t>
    </rPh>
    <rPh sb="9" eb="11">
      <t>タヨウ</t>
    </rPh>
    <rPh sb="13" eb="16">
      <t>フクゴウテキ</t>
    </rPh>
    <rPh sb="17" eb="19">
      <t>ゲンイン</t>
    </rPh>
    <rPh sb="19" eb="20">
      <t>オヨ</t>
    </rPh>
    <rPh sb="21" eb="23">
      <t>ハイケイ</t>
    </rPh>
    <rPh sb="24" eb="25">
      <t>ユウ</t>
    </rPh>
    <rPh sb="30" eb="32">
      <t>サマザマ</t>
    </rPh>
    <rPh sb="33" eb="35">
      <t>ヨウイン</t>
    </rPh>
    <rPh sb="36" eb="38">
      <t>レンサ</t>
    </rPh>
    <rPh sb="40" eb="41">
      <t>ナカ</t>
    </rPh>
    <rPh sb="42" eb="43">
      <t>オ</t>
    </rPh>
    <phoneticPr fontId="5"/>
  </si>
  <si>
    <t>1)男性</t>
    <rPh sb="2" eb="4">
      <t>ダンセイ</t>
    </rPh>
    <phoneticPr fontId="5"/>
  </si>
  <si>
    <t>2)女性</t>
    <rPh sb="2" eb="4">
      <t>ジョセイ</t>
    </rPh>
    <phoneticPr fontId="5"/>
  </si>
  <si>
    <t>平成30年まで</t>
    <rPh sb="4" eb="5">
      <t>ネン</t>
    </rPh>
    <phoneticPr fontId="5"/>
  </si>
  <si>
    <t>粗死亡率（人口10万対）</t>
    <rPh sb="0" eb="1">
      <t>ソ</t>
    </rPh>
    <rPh sb="1" eb="4">
      <t>シボウリツ</t>
    </rPh>
    <rPh sb="5" eb="7">
      <t>ジンコウ</t>
    </rPh>
    <rPh sb="9" eb="11">
      <t>マンツイ</t>
    </rPh>
    <phoneticPr fontId="5"/>
  </si>
  <si>
    <t>　厚生労働省「人口動態統計に基づく自殺死亡数及び自殺死亡率」</t>
    <rPh sb="1" eb="3">
      <t>コウセイ</t>
    </rPh>
    <rPh sb="3" eb="6">
      <t>ロウドウショウ</t>
    </rPh>
    <rPh sb="7" eb="9">
      <t>ジンコウ</t>
    </rPh>
    <rPh sb="9" eb="11">
      <t>ドウタイ</t>
    </rPh>
    <rPh sb="11" eb="13">
      <t>トウケイ</t>
    </rPh>
    <rPh sb="14" eb="15">
      <t>モト</t>
    </rPh>
    <rPh sb="17" eb="19">
      <t>ジサツ</t>
    </rPh>
    <rPh sb="19" eb="22">
      <t>シボウスウ</t>
    </rPh>
    <rPh sb="22" eb="23">
      <t>オヨ</t>
    </rPh>
    <rPh sb="24" eb="26">
      <t>ジサツ</t>
    </rPh>
    <rPh sb="26" eb="29">
      <t>シボウリツ</t>
    </rPh>
    <phoneticPr fontId="5"/>
  </si>
  <si>
    <t>　https://www.mhlw.go.jp/stf/seisakunitsuite/bunya/hukushi_kaigo/seikatsuhogo/jisatsu/jinkoudoutai-jisatsusyasu.html</t>
    <phoneticPr fontId="5"/>
  </si>
  <si>
    <t>　なお、千葉県の男女別の粗死亡率の算定には、総務省統計局「人口推計」（各年10月1日現在）を用いた。</t>
    <rPh sb="4" eb="7">
      <t>チバケン</t>
    </rPh>
    <rPh sb="8" eb="10">
      <t>ダンジョ</t>
    </rPh>
    <rPh sb="10" eb="11">
      <t>ベツ</t>
    </rPh>
    <rPh sb="12" eb="13">
      <t>ソ</t>
    </rPh>
    <rPh sb="13" eb="16">
      <t>シボウリツ</t>
    </rPh>
    <rPh sb="17" eb="19">
      <t>サンテイ</t>
    </rPh>
    <rPh sb="22" eb="25">
      <t>ソウムショウ</t>
    </rPh>
    <rPh sb="25" eb="28">
      <t>トウケイキョク</t>
    </rPh>
    <rPh sb="29" eb="31">
      <t>ジンコウ</t>
    </rPh>
    <rPh sb="31" eb="33">
      <t>スイケイ</t>
    </rPh>
    <rPh sb="35" eb="36">
      <t>カク</t>
    </rPh>
    <rPh sb="36" eb="37">
      <t>トシ</t>
    </rPh>
    <rPh sb="39" eb="40">
      <t>ガツ</t>
    </rPh>
    <rPh sb="41" eb="42">
      <t>ニチ</t>
    </rPh>
    <rPh sb="42" eb="44">
      <t>ゲンザイ</t>
    </rPh>
    <rPh sb="46" eb="47">
      <t>モチ</t>
    </rPh>
    <phoneticPr fontId="5"/>
  </si>
  <si>
    <t>死亡総数に占める自殺者数の割合（％）</t>
    <rPh sb="0" eb="2">
      <t>シボウ</t>
    </rPh>
    <rPh sb="2" eb="4">
      <t>ソウスウ</t>
    </rPh>
    <rPh sb="5" eb="6">
      <t>シ</t>
    </rPh>
    <rPh sb="13" eb="15">
      <t>ワリアイ</t>
    </rPh>
    <phoneticPr fontId="5"/>
  </si>
  <si>
    <t>原因・動機別件数（％は延べ原因・動機件数に占める割合）</t>
    <rPh sb="0" eb="2">
      <t>ゲンイン</t>
    </rPh>
    <rPh sb="3" eb="5">
      <t>ドウキ</t>
    </rPh>
    <rPh sb="5" eb="6">
      <t>ベツ</t>
    </rPh>
    <rPh sb="11" eb="12">
      <t>ノ</t>
    </rPh>
    <rPh sb="13" eb="15">
      <t>ゲンイン</t>
    </rPh>
    <rPh sb="16" eb="18">
      <t>ドウキ</t>
    </rPh>
    <rPh sb="21" eb="22">
      <t>シ</t>
    </rPh>
    <rPh sb="24" eb="26">
      <t>ワリアイ</t>
    </rPh>
    <phoneticPr fontId="5"/>
  </si>
  <si>
    <t>被虐待</t>
    <rPh sb="0" eb="1">
      <t>ヒ</t>
    </rPh>
    <rPh sb="1" eb="3">
      <t>ギャクタイ</t>
    </rPh>
    <phoneticPr fontId="43"/>
  </si>
  <si>
    <t>注2）遺書等の自殺を裏付ける資料により明らかに推定できる原因・動機を、自殺者一人につき3つまで計上可能としている。</t>
    <rPh sb="0" eb="1">
      <t>チュウ</t>
    </rPh>
    <phoneticPr fontId="5"/>
  </si>
  <si>
    <t>注2）遺書等の自殺を裏付ける資料により明らかに推定できる原因・動機を、自殺者一人につき原因・動機を3つまで計上可能としている</t>
    <phoneticPr fontId="5"/>
  </si>
  <si>
    <t>　　　 ため、原因・動機特定者数と原因・動機別総数の和は一致しない。</t>
    <rPh sb="7" eb="9">
      <t>ゲンイン</t>
    </rPh>
    <rPh sb="10" eb="12">
      <t>ドウキ</t>
    </rPh>
    <rPh sb="12" eb="14">
      <t>トクテイ</t>
    </rPh>
    <rPh sb="14" eb="15">
      <t>シャ</t>
    </rPh>
    <rPh sb="15" eb="16">
      <t>スウ</t>
    </rPh>
    <rPh sb="23" eb="25">
      <t>ソウスウ</t>
    </rPh>
    <phoneticPr fontId="5"/>
  </si>
  <si>
    <t>1)総数</t>
    <rPh sb="2" eb="4">
      <t>ソウスウ</t>
    </rPh>
    <phoneticPr fontId="5"/>
  </si>
  <si>
    <t>2)男</t>
    <rPh sb="2" eb="3">
      <t>オトコ</t>
    </rPh>
    <phoneticPr fontId="5"/>
  </si>
  <si>
    <t>3)女</t>
    <rPh sb="2" eb="3">
      <t>オンナ</t>
    </rPh>
    <phoneticPr fontId="5"/>
  </si>
  <si>
    <t>不詳</t>
    <phoneticPr fontId="5"/>
  </si>
  <si>
    <t xml:space="preserve"> ５～14
歳</t>
    <phoneticPr fontId="5"/>
  </si>
  <si>
    <t>注1）平成19年度に自殺統計原票が改正され、職業の分類が変更になった。</t>
    <rPh sb="0" eb="1">
      <t>チュウ</t>
    </rPh>
    <rPh sb="3" eb="5">
      <t>ヘイセイ</t>
    </rPh>
    <rPh sb="7" eb="9">
      <t>ネンド</t>
    </rPh>
    <rPh sb="10" eb="12">
      <t>ジサツ</t>
    </rPh>
    <rPh sb="12" eb="14">
      <t>トウケイ</t>
    </rPh>
    <rPh sb="14" eb="16">
      <t>ゲンピョウ</t>
    </rPh>
    <rPh sb="17" eb="19">
      <t>カイセイ</t>
    </rPh>
    <rPh sb="22" eb="24">
      <t>ショクギョウ</t>
    </rPh>
    <rPh sb="25" eb="27">
      <t>ブンルイ</t>
    </rPh>
    <rPh sb="28" eb="30">
      <t>ヘンコウ</t>
    </rPh>
    <phoneticPr fontId="5"/>
  </si>
  <si>
    <t>平成2年
(1990)</t>
    <rPh sb="0" eb="2">
      <t>ヘイセイ</t>
    </rPh>
    <rPh sb="3" eb="4">
      <t>ネン</t>
    </rPh>
    <phoneticPr fontId="5"/>
  </si>
  <si>
    <t>男女比（男/女）</t>
    <rPh sb="0" eb="3">
      <t>ダンジョヒ</t>
    </rPh>
    <rPh sb="4" eb="5">
      <t>オトコ</t>
    </rPh>
    <rPh sb="6" eb="7">
      <t>オンナ</t>
    </rPh>
    <phoneticPr fontId="5"/>
  </si>
  <si>
    <t>（平成21年まで）</t>
    <rPh sb="1" eb="3">
      <t>ヘイセイ</t>
    </rPh>
    <rPh sb="5" eb="6">
      <t>ネン</t>
    </rPh>
    <phoneticPr fontId="5"/>
  </si>
  <si>
    <t>（平成22年以降）</t>
    <rPh sb="1" eb="3">
      <t>ヘイセイ</t>
    </rPh>
    <rPh sb="5" eb="6">
      <t>ネン</t>
    </rPh>
    <rPh sb="6" eb="8">
      <t>イコウ</t>
    </rPh>
    <phoneticPr fontId="5"/>
  </si>
  <si>
    <t>自殺予防総合対策センター「自殺対策のための自殺死亡の地域統計1983-2012」</t>
    <rPh sb="0" eb="2">
      <t>ジサツ</t>
    </rPh>
    <rPh sb="2" eb="4">
      <t>ヨボウ</t>
    </rPh>
    <rPh sb="4" eb="6">
      <t>ソウゴウ</t>
    </rPh>
    <rPh sb="6" eb="8">
      <t>タイサク</t>
    </rPh>
    <rPh sb="13" eb="15">
      <t>ジサツ</t>
    </rPh>
    <rPh sb="15" eb="17">
      <t>タイサク</t>
    </rPh>
    <rPh sb="21" eb="23">
      <t>ジサツ</t>
    </rPh>
    <rPh sb="23" eb="25">
      <t>シボウ</t>
    </rPh>
    <rPh sb="26" eb="28">
      <t>チイキ</t>
    </rPh>
    <rPh sb="28" eb="30">
      <t>トウケイ</t>
    </rPh>
    <phoneticPr fontId="5"/>
  </si>
  <si>
    <t>出典：千葉県防災危機管理部消防課「消防防災年報」</t>
    <rPh sb="0" eb="2">
      <t>シュッテン</t>
    </rPh>
    <rPh sb="3" eb="6">
      <t>チバケン</t>
    </rPh>
    <rPh sb="6" eb="8">
      <t>ボウサイ</t>
    </rPh>
    <rPh sb="8" eb="10">
      <t>キキ</t>
    </rPh>
    <rPh sb="10" eb="12">
      <t>カンリ</t>
    </rPh>
    <rPh sb="12" eb="13">
      <t>ブ</t>
    </rPh>
    <rPh sb="13" eb="15">
      <t>ショウボウ</t>
    </rPh>
    <rPh sb="15" eb="16">
      <t>カ</t>
    </rPh>
    <rPh sb="17" eb="19">
      <t>ショウボウ</t>
    </rPh>
    <rPh sb="19" eb="21">
      <t>ボウサイ</t>
    </rPh>
    <rPh sb="21" eb="23">
      <t>ネンポウ</t>
    </rPh>
    <phoneticPr fontId="5"/>
  </si>
  <si>
    <t>厚生労働省「人口動態統計」上巻　死亡</t>
    <rPh sb="13" eb="14">
      <t>ウエ</t>
    </rPh>
    <phoneticPr fontId="5"/>
  </si>
  <si>
    <t xml:space="preserve">　第5.14表　死因(死因年次推移分類)別にみた性・年次別年齢調整死亡率（人口10万対） </t>
  </si>
  <si>
    <t>　https://jssc.ncnp.go.jp/archive/old_csp/genjo/toukei/pdf/2011table4.pdf</t>
    <phoneticPr fontId="5"/>
  </si>
  <si>
    <t>　https://jssc.ncnp.go.jp/archive/old_csp/genjo/toukei/pdf/2011table1.pdf</t>
    <phoneticPr fontId="5"/>
  </si>
  <si>
    <t>自営業・家族従業者：就業者のうち、雇人のある業主+雇人のない業主+家族従業者+家庭内職者</t>
    <rPh sb="0" eb="3">
      <t>ジエイギョウ</t>
    </rPh>
    <rPh sb="4" eb="6">
      <t>カゾク</t>
    </rPh>
    <rPh sb="6" eb="9">
      <t>ジュウギョウシャ</t>
    </rPh>
    <rPh sb="10" eb="13">
      <t>シュウギョウシャ</t>
    </rPh>
    <rPh sb="17" eb="18">
      <t>コ</t>
    </rPh>
    <rPh sb="18" eb="19">
      <t>ニン</t>
    </rPh>
    <rPh sb="22" eb="24">
      <t>ギョウシュ</t>
    </rPh>
    <rPh sb="25" eb="26">
      <t>コ</t>
    </rPh>
    <rPh sb="26" eb="27">
      <t>ニン</t>
    </rPh>
    <rPh sb="30" eb="32">
      <t>ギョウシュ</t>
    </rPh>
    <rPh sb="33" eb="35">
      <t>カゾク</t>
    </rPh>
    <rPh sb="35" eb="38">
      <t>ジュウギョウシャ</t>
    </rPh>
    <rPh sb="39" eb="41">
      <t>カテイ</t>
    </rPh>
    <rPh sb="41" eb="43">
      <t>ナイショク</t>
    </rPh>
    <rPh sb="43" eb="44">
      <t>シャ</t>
    </rPh>
    <phoneticPr fontId="5"/>
  </si>
  <si>
    <t>被雇用・勤め人：就業者のうち、雇用者+役員+従業上の地位「不詳」</t>
    <rPh sb="0" eb="1">
      <t>ヒ</t>
    </rPh>
    <rPh sb="1" eb="3">
      <t>コヨウ</t>
    </rPh>
    <rPh sb="4" eb="5">
      <t>ツト</t>
    </rPh>
    <rPh sb="6" eb="7">
      <t>ニン</t>
    </rPh>
    <rPh sb="8" eb="11">
      <t>シュウギョウシャ</t>
    </rPh>
    <rPh sb="15" eb="18">
      <t>コヨウシャ</t>
    </rPh>
    <rPh sb="19" eb="21">
      <t>ヤクイン</t>
    </rPh>
    <rPh sb="22" eb="24">
      <t>ジュウギョウ</t>
    </rPh>
    <rPh sb="24" eb="25">
      <t>ジョウ</t>
    </rPh>
    <rPh sb="26" eb="28">
      <t>チイ</t>
    </rPh>
    <rPh sb="29" eb="31">
      <t>フショウ</t>
    </rPh>
    <phoneticPr fontId="5"/>
  </si>
  <si>
    <t>主婦：非労働力人口のうち、家事（女性のみ）</t>
    <rPh sb="0" eb="2">
      <t>シュフ</t>
    </rPh>
    <rPh sb="3" eb="4">
      <t>ヒ</t>
    </rPh>
    <rPh sb="4" eb="7">
      <t>ロウドウリョク</t>
    </rPh>
    <rPh sb="7" eb="9">
      <t>ジンコウ</t>
    </rPh>
    <rPh sb="13" eb="15">
      <t>カジ</t>
    </rPh>
    <rPh sb="16" eb="18">
      <t>ジョセイ</t>
    </rPh>
    <phoneticPr fontId="5"/>
  </si>
  <si>
    <t>学生・生徒等：非労働力人口のうち、通学+14歳以下の人口（国勢調査「人口等基本集計」を使用）</t>
    <rPh sb="0" eb="2">
      <t>ガクセイ</t>
    </rPh>
    <rPh sb="3" eb="5">
      <t>セイト</t>
    </rPh>
    <rPh sb="5" eb="6">
      <t>トウ</t>
    </rPh>
    <rPh sb="7" eb="8">
      <t>ヒ</t>
    </rPh>
    <rPh sb="8" eb="11">
      <t>ロウドウリョク</t>
    </rPh>
    <rPh sb="11" eb="13">
      <t>ジンコウ</t>
    </rPh>
    <rPh sb="17" eb="19">
      <t>ツウガク</t>
    </rPh>
    <rPh sb="22" eb="25">
      <t>サイイカ</t>
    </rPh>
    <rPh sb="26" eb="28">
      <t>ジンコウ</t>
    </rPh>
    <rPh sb="29" eb="31">
      <t>コクセイ</t>
    </rPh>
    <rPh sb="31" eb="33">
      <t>チョウサ</t>
    </rPh>
    <rPh sb="34" eb="36">
      <t>ジンコウ</t>
    </rPh>
    <rPh sb="36" eb="37">
      <t>トウ</t>
    </rPh>
    <rPh sb="37" eb="39">
      <t>キホン</t>
    </rPh>
    <rPh sb="39" eb="41">
      <t>シュウケイ</t>
    </rPh>
    <rPh sb="43" eb="45">
      <t>シヨウ</t>
    </rPh>
    <phoneticPr fontId="5"/>
  </si>
  <si>
    <t>その他無職者：非労働力人口のうち、家事（男性のみ）+その他</t>
    <rPh sb="2" eb="3">
      <t>タ</t>
    </rPh>
    <rPh sb="3" eb="6">
      <t>ムショクシャ</t>
    </rPh>
    <rPh sb="7" eb="8">
      <t>ヒ</t>
    </rPh>
    <rPh sb="8" eb="11">
      <t>ロウドウリョク</t>
    </rPh>
    <rPh sb="11" eb="13">
      <t>ジンコウ</t>
    </rPh>
    <rPh sb="17" eb="19">
      <t>カジ</t>
    </rPh>
    <rPh sb="20" eb="22">
      <t>ダンセイ</t>
    </rPh>
    <rPh sb="28" eb="29">
      <t>タ</t>
    </rPh>
    <phoneticPr fontId="5"/>
  </si>
  <si>
    <t>厚生労働省「人口動態統計」及び総務省統計局「人口推計」から算出</t>
    <rPh sb="13" eb="14">
      <t>オヨ</t>
    </rPh>
    <rPh sb="15" eb="18">
      <t>ソウムショウ</t>
    </rPh>
    <rPh sb="18" eb="21">
      <t>トウケイキョク</t>
    </rPh>
    <rPh sb="22" eb="24">
      <t>ジンコウ</t>
    </rPh>
    <rPh sb="24" eb="26">
      <t>スイケイ</t>
    </rPh>
    <rPh sb="29" eb="31">
      <t>サンシュツ</t>
    </rPh>
    <phoneticPr fontId="5"/>
  </si>
  <si>
    <t>　平成22年及び平成27年：国勢調査による基準人口（日本人人口）</t>
    <rPh sb="1" eb="3">
      <t>ヘイセイ</t>
    </rPh>
    <rPh sb="5" eb="6">
      <t>ネン</t>
    </rPh>
    <rPh sb="6" eb="7">
      <t>オヨ</t>
    </rPh>
    <rPh sb="8" eb="10">
      <t>ヘイセイ</t>
    </rPh>
    <rPh sb="12" eb="13">
      <t>ネン</t>
    </rPh>
    <rPh sb="14" eb="16">
      <t>コクセイ</t>
    </rPh>
    <rPh sb="16" eb="18">
      <t>チョウサ</t>
    </rPh>
    <rPh sb="21" eb="23">
      <t>キジュン</t>
    </rPh>
    <rPh sb="23" eb="25">
      <t>ジンコウ</t>
    </rPh>
    <rPh sb="26" eb="29">
      <t>ニホンジン</t>
    </rPh>
    <rPh sb="29" eb="31">
      <t>ジンコウ</t>
    </rPh>
    <phoneticPr fontId="5"/>
  </si>
  <si>
    <t>　平成23年～平成26年：総人口</t>
    <rPh sb="1" eb="3">
      <t>ヘイセイ</t>
    </rPh>
    <rPh sb="5" eb="6">
      <t>ネン</t>
    </rPh>
    <rPh sb="7" eb="9">
      <t>ヘイセイ</t>
    </rPh>
    <rPh sb="11" eb="12">
      <t>ネン</t>
    </rPh>
    <rPh sb="13" eb="16">
      <t>ソウジンコウ</t>
    </rPh>
    <phoneticPr fontId="5"/>
  </si>
  <si>
    <t>なお、用いた人口は下記のとおり</t>
    <rPh sb="3" eb="4">
      <t>モチ</t>
    </rPh>
    <rPh sb="6" eb="8">
      <t>ジンコウ</t>
    </rPh>
    <rPh sb="9" eb="11">
      <t>カキ</t>
    </rPh>
    <phoneticPr fontId="5"/>
  </si>
  <si>
    <t>注)千葉県の自殺統計の平成20年値は、「地域における自殺の基礎資料」（内閣府）に掲載された千葉県の男女別自殺死亡数</t>
    <rPh sb="0" eb="1">
      <t>チュウ</t>
    </rPh>
    <phoneticPr fontId="5"/>
  </si>
  <si>
    <t>注3）千葉県は全国と比較できるデータはない。</t>
    <rPh sb="0" eb="1">
      <t>チュウ</t>
    </rPh>
    <phoneticPr fontId="5"/>
  </si>
  <si>
    <t>附表１８　完全失業率（全国・千葉県　年次推移）</t>
    <rPh sb="0" eb="2">
      <t>フヒョウ</t>
    </rPh>
    <rPh sb="5" eb="7">
      <t>カンゼン</t>
    </rPh>
    <rPh sb="7" eb="9">
      <t>シツギョウ</t>
    </rPh>
    <rPh sb="9" eb="10">
      <t>リツ</t>
    </rPh>
    <rPh sb="11" eb="13">
      <t>ゼンコク</t>
    </rPh>
    <rPh sb="14" eb="17">
      <t>チバケン</t>
    </rPh>
    <rPh sb="18" eb="20">
      <t>ネンジ</t>
    </rPh>
    <rPh sb="20" eb="22">
      <t>スイイ</t>
    </rPh>
    <phoneticPr fontId="5"/>
  </si>
  <si>
    <t>附表１９　事故種別救急出場件数（千葉県　年次推移）</t>
    <rPh sb="0" eb="2">
      <t>フヒョウ</t>
    </rPh>
    <rPh sb="5" eb="7">
      <t>ジコ</t>
    </rPh>
    <rPh sb="7" eb="9">
      <t>シュベツ</t>
    </rPh>
    <rPh sb="9" eb="11">
      <t>キュウキュウ</t>
    </rPh>
    <rPh sb="11" eb="13">
      <t>シュツジョウ</t>
    </rPh>
    <rPh sb="13" eb="15">
      <t>ケンスウ</t>
    </rPh>
    <rPh sb="16" eb="19">
      <t>チバケン</t>
    </rPh>
    <rPh sb="20" eb="22">
      <t>ネンジ</t>
    </rPh>
    <rPh sb="22" eb="24">
      <t>スイイ</t>
    </rPh>
    <phoneticPr fontId="5"/>
  </si>
  <si>
    <t>附表２０　事故種別救急搬送人員（千葉県　年次推移）</t>
    <rPh sb="0" eb="2">
      <t>フヒョウ</t>
    </rPh>
    <rPh sb="5" eb="7">
      <t>ジコ</t>
    </rPh>
    <rPh sb="7" eb="9">
      <t>シュベツ</t>
    </rPh>
    <rPh sb="9" eb="11">
      <t>キュウキュウ</t>
    </rPh>
    <rPh sb="11" eb="13">
      <t>ハンソウ</t>
    </rPh>
    <rPh sb="13" eb="15">
      <t>ジンイン</t>
    </rPh>
    <rPh sb="16" eb="19">
      <t>チバケン</t>
    </rPh>
    <rPh sb="20" eb="22">
      <t>ネンジ</t>
    </rPh>
    <rPh sb="22" eb="24">
      <t>スイイ</t>
    </rPh>
    <phoneticPr fontId="5"/>
  </si>
  <si>
    <t>５～９歳</t>
    <phoneticPr fontId="5"/>
  </si>
  <si>
    <t>　第1表　自殺の年次推移：自殺死亡数、死亡率、年齢調整死亡率</t>
    <rPh sb="1" eb="2">
      <t>ダイ</t>
    </rPh>
    <rPh sb="3" eb="4">
      <t>オモテ</t>
    </rPh>
    <phoneticPr fontId="5"/>
  </si>
  <si>
    <t>　第4表　都道府県別の自殺の年次推移：標準化死亡比(SMR)、年齢調整死亡率</t>
    <rPh sb="1" eb="2">
      <t>ダイ</t>
    </rPh>
    <rPh sb="3" eb="4">
      <t>オモテ</t>
    </rPh>
    <phoneticPr fontId="5"/>
  </si>
  <si>
    <t>　死亡数，都道府県（特別区-指定都市再掲）・死亡月・死因（死因簡単分類）・性・年齢（5歳階級）別から順位を算出。</t>
    <rPh sb="10" eb="13">
      <t>トクベツク</t>
    </rPh>
    <rPh sb="14" eb="16">
      <t>シテイ</t>
    </rPh>
    <phoneticPr fontId="5"/>
  </si>
  <si>
    <r>
      <t>H29年(2017)</t>
    </r>
    <r>
      <rPr>
        <sz val="11"/>
        <color theme="1"/>
        <rFont val="ＭＳ Ｐゴシック"/>
        <family val="2"/>
        <charset val="128"/>
        <scheme val="minor"/>
      </rPr>
      <t/>
    </r>
    <rPh sb="3" eb="4">
      <t>ネン</t>
    </rPh>
    <phoneticPr fontId="5"/>
  </si>
  <si>
    <r>
      <t>H30年(2018)</t>
    </r>
    <r>
      <rPr>
        <sz val="11"/>
        <color theme="1"/>
        <rFont val="ＭＳ Ｐゴシック"/>
        <family val="2"/>
        <charset val="128"/>
        <scheme val="minor"/>
      </rPr>
      <t/>
    </r>
    <rPh sb="3" eb="4">
      <t>ネン</t>
    </rPh>
    <phoneticPr fontId="5"/>
  </si>
  <si>
    <r>
      <t>R1年(2019)</t>
    </r>
    <r>
      <rPr>
        <sz val="11"/>
        <color theme="1"/>
        <rFont val="ＭＳ Ｐゴシック"/>
        <family val="2"/>
        <charset val="128"/>
        <scheme val="minor"/>
      </rPr>
      <t/>
    </r>
    <rPh sb="2" eb="3">
      <t>ネン</t>
    </rPh>
    <phoneticPr fontId="5"/>
  </si>
  <si>
    <t>附表１１　自殺統計　自殺者数（全国・千葉県　年次推移）</t>
    <rPh sb="0" eb="2">
      <t>フヒョウ</t>
    </rPh>
    <rPh sb="5" eb="7">
      <t>ジサツ</t>
    </rPh>
    <rPh sb="10" eb="12">
      <t>ジサツ</t>
    </rPh>
    <rPh sb="12" eb="13">
      <t>シャ</t>
    </rPh>
    <rPh sb="13" eb="14">
      <t>スウ</t>
    </rPh>
    <rPh sb="15" eb="17">
      <t>ゼンコク</t>
    </rPh>
    <rPh sb="18" eb="21">
      <t>チバケン</t>
    </rPh>
    <rPh sb="22" eb="24">
      <t>ネンジ</t>
    </rPh>
    <rPh sb="24" eb="26">
      <t>スイイ</t>
    </rPh>
    <phoneticPr fontId="5"/>
  </si>
  <si>
    <t>注2）千葉県の平成20年値は、「地域における自殺の基礎資料」（内閣府）に掲載された千葉県の男女別自殺者数（自殺統計の平成19年及び平成20年の集計値）から</t>
    <rPh sb="0" eb="1">
      <t>チュウ</t>
    </rPh>
    <rPh sb="3" eb="6">
      <t>チバケン</t>
    </rPh>
    <rPh sb="7" eb="9">
      <t>ヘイセイ</t>
    </rPh>
    <rPh sb="11" eb="12">
      <t>ネン</t>
    </rPh>
    <rPh sb="12" eb="13">
      <t>アタイ</t>
    </rPh>
    <rPh sb="16" eb="18">
      <t>チイキ</t>
    </rPh>
    <rPh sb="22" eb="24">
      <t>ジサツ</t>
    </rPh>
    <rPh sb="25" eb="27">
      <t>キソ</t>
    </rPh>
    <rPh sb="27" eb="29">
      <t>シリョウ</t>
    </rPh>
    <rPh sb="31" eb="33">
      <t>ナイカク</t>
    </rPh>
    <rPh sb="33" eb="34">
      <t>フ</t>
    </rPh>
    <rPh sb="36" eb="38">
      <t>ケイサイ</t>
    </rPh>
    <rPh sb="41" eb="44">
      <t>チバケン</t>
    </rPh>
    <rPh sb="45" eb="47">
      <t>ダンジョ</t>
    </rPh>
    <rPh sb="47" eb="48">
      <t>ベツ</t>
    </rPh>
    <rPh sb="53" eb="55">
      <t>ジサツ</t>
    </rPh>
    <phoneticPr fontId="5"/>
  </si>
  <si>
    <t>附表１４　自殺統計　原因・動機特定者数及び原因・動機件数（全国・千葉県　年次推移）</t>
    <rPh sb="0" eb="2">
      <t>フヒョウ</t>
    </rPh>
    <rPh sb="5" eb="7">
      <t>ジサツ</t>
    </rPh>
    <rPh sb="10" eb="12">
      <t>ゲンイン</t>
    </rPh>
    <rPh sb="13" eb="15">
      <t>ドウキ</t>
    </rPh>
    <rPh sb="15" eb="17">
      <t>トクテイ</t>
    </rPh>
    <rPh sb="17" eb="18">
      <t>シャ</t>
    </rPh>
    <rPh sb="18" eb="19">
      <t>スウ</t>
    </rPh>
    <rPh sb="19" eb="20">
      <t>オヨ</t>
    </rPh>
    <rPh sb="21" eb="23">
      <t>ゲンイン</t>
    </rPh>
    <rPh sb="24" eb="26">
      <t>ドウキ</t>
    </rPh>
    <rPh sb="26" eb="28">
      <t>ケンスウ</t>
    </rPh>
    <rPh sb="29" eb="31">
      <t>ゼンコク</t>
    </rPh>
    <rPh sb="32" eb="35">
      <t>チバケン</t>
    </rPh>
    <rPh sb="36" eb="38">
      <t>ネンジ</t>
    </rPh>
    <rPh sb="38" eb="40">
      <t>スイイ</t>
    </rPh>
    <phoneticPr fontId="5"/>
  </si>
  <si>
    <t>注2）自遺書等の自殺を裏付ける資料により明らかに推定できる原因・動機を、自殺者一人につき3つまで計上可能としている原因・動機特定者数と原因・動機の和は一致しない。</t>
    <rPh sb="0" eb="1">
      <t>チュウ</t>
    </rPh>
    <rPh sb="57" eb="59">
      <t>ゲンイン</t>
    </rPh>
    <rPh sb="60" eb="62">
      <t>ドウキ</t>
    </rPh>
    <rPh sb="62" eb="64">
      <t>トクテイ</t>
    </rPh>
    <rPh sb="64" eb="65">
      <t>シャ</t>
    </rPh>
    <rPh sb="65" eb="66">
      <t>スウ</t>
    </rPh>
    <phoneticPr fontId="5"/>
  </si>
  <si>
    <t>原因・動機別件数（％は家庭問題の延べ原因・動機件数に占める割合）</t>
    <rPh sb="0" eb="2">
      <t>ゲンイン</t>
    </rPh>
    <rPh sb="3" eb="5">
      <t>ドウキ</t>
    </rPh>
    <rPh sb="5" eb="6">
      <t>ベツ</t>
    </rPh>
    <rPh sb="11" eb="13">
      <t>カテイ</t>
    </rPh>
    <rPh sb="13" eb="15">
      <t>モンダイ</t>
    </rPh>
    <rPh sb="16" eb="17">
      <t>ノ</t>
    </rPh>
    <rPh sb="18" eb="20">
      <t>ゲンイン</t>
    </rPh>
    <rPh sb="21" eb="23">
      <t>ドウキ</t>
    </rPh>
    <rPh sb="23" eb="25">
      <t>ケンスウ</t>
    </rPh>
    <rPh sb="26" eb="27">
      <t>シ</t>
    </rPh>
    <rPh sb="29" eb="31">
      <t>ワリアイ</t>
    </rPh>
    <phoneticPr fontId="5"/>
  </si>
  <si>
    <t>原因・動機別件数（％は健康問題の延べ原因・動機件数に占める割合）</t>
    <rPh sb="0" eb="2">
      <t>ゲンイン</t>
    </rPh>
    <rPh sb="3" eb="5">
      <t>ドウキ</t>
    </rPh>
    <rPh sb="5" eb="6">
      <t>ベツ</t>
    </rPh>
    <rPh sb="11" eb="13">
      <t>ケンコウ</t>
    </rPh>
    <rPh sb="13" eb="15">
      <t>モンダイ</t>
    </rPh>
    <rPh sb="16" eb="17">
      <t>ノ</t>
    </rPh>
    <rPh sb="18" eb="20">
      <t>ゲンイン</t>
    </rPh>
    <rPh sb="21" eb="23">
      <t>ドウキ</t>
    </rPh>
    <rPh sb="23" eb="25">
      <t>ケンスウ</t>
    </rPh>
    <rPh sb="26" eb="27">
      <t>シ</t>
    </rPh>
    <rPh sb="29" eb="31">
      <t>ワリアイ</t>
    </rPh>
    <phoneticPr fontId="5"/>
  </si>
  <si>
    <t>原因・動機別件数（％は経済・生活問題の延べ原因・動機件数に占める割合）</t>
    <rPh sb="0" eb="2">
      <t>ゲンイン</t>
    </rPh>
    <rPh sb="3" eb="5">
      <t>ドウキ</t>
    </rPh>
    <rPh sb="5" eb="6">
      <t>ベツ</t>
    </rPh>
    <rPh sb="11" eb="13">
      <t>ケイザイ</t>
    </rPh>
    <rPh sb="14" eb="16">
      <t>セイカツ</t>
    </rPh>
    <rPh sb="16" eb="18">
      <t>モンダイ</t>
    </rPh>
    <rPh sb="19" eb="20">
      <t>ノ</t>
    </rPh>
    <rPh sb="21" eb="23">
      <t>ゲンイン</t>
    </rPh>
    <rPh sb="24" eb="26">
      <t>ドウキ</t>
    </rPh>
    <rPh sb="29" eb="30">
      <t>シ</t>
    </rPh>
    <rPh sb="32" eb="34">
      <t>ワリアイ</t>
    </rPh>
    <phoneticPr fontId="5"/>
  </si>
  <si>
    <t>　  （自殺統計の平成19年及び平成20年の集計値）から平成19年の値（千葉県警から入手）を引いて算出した自殺死亡数</t>
    <phoneticPr fontId="5"/>
  </si>
  <si>
    <t>　  　平成19年の値（千葉県警から入手）を引いて算出</t>
    <rPh sb="4" eb="6">
      <t>ヘイセイ</t>
    </rPh>
    <rPh sb="8" eb="9">
      <t>ネン</t>
    </rPh>
    <rPh sb="10" eb="11">
      <t>アタイ</t>
    </rPh>
    <rPh sb="12" eb="14">
      <t>チバ</t>
    </rPh>
    <rPh sb="14" eb="16">
      <t>ケンケイ</t>
    </rPh>
    <rPh sb="18" eb="20">
      <t>ニュウシュ</t>
    </rPh>
    <rPh sb="22" eb="23">
      <t>ヒ</t>
    </rPh>
    <rPh sb="25" eb="27">
      <t>サンシュツ</t>
    </rPh>
    <phoneticPr fontId="5"/>
  </si>
  <si>
    <t>年齢調整死亡率（人口10万対）</t>
    <rPh sb="0" eb="2">
      <t>ネンレイ</t>
    </rPh>
    <rPh sb="2" eb="4">
      <t>チョウセイ</t>
    </rPh>
    <rPh sb="4" eb="7">
      <t>シボウリツ</t>
    </rPh>
    <rPh sb="8" eb="10">
      <t>ジンコウ</t>
    </rPh>
    <rPh sb="12" eb="13">
      <t>マン</t>
    </rPh>
    <rPh sb="13" eb="14">
      <t>タイ</t>
    </rPh>
    <phoneticPr fontId="5"/>
  </si>
  <si>
    <t>年齢調整死亡率</t>
    <rPh sb="0" eb="2">
      <t>ネンレイ</t>
    </rPh>
    <rPh sb="2" eb="4">
      <t>チョウセイ</t>
    </rPh>
    <rPh sb="4" eb="7">
      <t>シボウリツ</t>
    </rPh>
    <phoneticPr fontId="5"/>
  </si>
  <si>
    <t>令和2年
(2020)</t>
    <rPh sb="0" eb="2">
      <t>レイワ</t>
    </rPh>
    <rPh sb="3" eb="4">
      <t>ネン</t>
    </rPh>
    <phoneticPr fontId="5"/>
  </si>
  <si>
    <t>令和2年</t>
    <rPh sb="0" eb="2">
      <t>レイワ</t>
    </rPh>
    <rPh sb="3" eb="4">
      <t>ネン</t>
    </rPh>
    <phoneticPr fontId="5"/>
  </si>
  <si>
    <t>(2020)</t>
    <phoneticPr fontId="5"/>
  </si>
  <si>
    <t>(2020)</t>
  </si>
  <si>
    <r>
      <t>R2年(2020)</t>
    </r>
    <r>
      <rPr>
        <sz val="11"/>
        <color theme="1"/>
        <rFont val="ＭＳ Ｐゴシック"/>
        <family val="2"/>
        <charset val="128"/>
        <scheme val="minor"/>
      </rPr>
      <t/>
    </r>
    <rPh sb="2" eb="3">
      <t>ネン</t>
    </rPh>
    <phoneticPr fontId="5"/>
  </si>
  <si>
    <t>令和元年</t>
    <rPh sb="0" eb="2">
      <t>レイワ</t>
    </rPh>
    <rPh sb="2" eb="4">
      <t>ガンネン</t>
    </rPh>
    <rPh sb="3" eb="4">
      <t>ネン</t>
    </rPh>
    <phoneticPr fontId="5"/>
  </si>
  <si>
    <t>(2019)</t>
    <phoneticPr fontId="5"/>
  </si>
  <si>
    <t>附表１　性・年齢階級別 自殺者数　（全国　年次推移）</t>
    <rPh sb="0" eb="2">
      <t>フヒョウ</t>
    </rPh>
    <rPh sb="4" eb="5">
      <t>セイ</t>
    </rPh>
    <rPh sb="6" eb="8">
      <t>ネンレイ</t>
    </rPh>
    <rPh sb="8" eb="10">
      <t>カイキュウ</t>
    </rPh>
    <rPh sb="10" eb="11">
      <t>ベツ</t>
    </rPh>
    <rPh sb="12" eb="14">
      <t>ジサツ</t>
    </rPh>
    <rPh sb="15" eb="16">
      <t>スウ</t>
    </rPh>
    <rPh sb="18" eb="20">
      <t>ゼンコク</t>
    </rPh>
    <phoneticPr fontId="5"/>
  </si>
  <si>
    <t>附表２　性・年齢階級別 自殺者数（千葉県　年次推移）</t>
    <rPh sb="0" eb="2">
      <t>フヒョウ</t>
    </rPh>
    <rPh sb="4" eb="5">
      <t>セイ</t>
    </rPh>
    <rPh sb="6" eb="8">
      <t>ネンレイ</t>
    </rPh>
    <rPh sb="8" eb="10">
      <t>カイキュウ</t>
    </rPh>
    <rPh sb="10" eb="11">
      <t>ベツ</t>
    </rPh>
    <rPh sb="12" eb="14">
      <t>ジサツ</t>
    </rPh>
    <rPh sb="14" eb="15">
      <t>シャ</t>
    </rPh>
    <rPh sb="15" eb="16">
      <t>スウ</t>
    </rPh>
    <rPh sb="17" eb="20">
      <t>チバケン</t>
    </rPh>
    <phoneticPr fontId="5"/>
  </si>
  <si>
    <t>附表３　性別 自殺者数・粗死亡率（全国・千葉県　年次推移）</t>
    <rPh sb="0" eb="2">
      <t>フヒョウ</t>
    </rPh>
    <rPh sb="4" eb="6">
      <t>セイベツ</t>
    </rPh>
    <rPh sb="7" eb="10">
      <t>ジサツシャ</t>
    </rPh>
    <rPh sb="10" eb="11">
      <t>スウ</t>
    </rPh>
    <rPh sb="12" eb="13">
      <t>ソ</t>
    </rPh>
    <rPh sb="13" eb="16">
      <t>シボウリツ</t>
    </rPh>
    <rPh sb="17" eb="19">
      <t>ゼンコク</t>
    </rPh>
    <rPh sb="20" eb="23">
      <t>チバケン</t>
    </rPh>
    <phoneticPr fontId="5"/>
  </si>
  <si>
    <t>附表４　性別 自殺の年齢調整死亡率（全国・千葉県　年次推移）</t>
    <rPh sb="0" eb="2">
      <t>フヒョウ</t>
    </rPh>
    <rPh sb="4" eb="6">
      <t>セイベツ</t>
    </rPh>
    <rPh sb="7" eb="9">
      <t>ジサツ</t>
    </rPh>
    <rPh sb="10" eb="12">
      <t>ネンレイ</t>
    </rPh>
    <rPh sb="12" eb="14">
      <t>チョウセイ</t>
    </rPh>
    <rPh sb="14" eb="17">
      <t>シボウリツ</t>
    </rPh>
    <rPh sb="18" eb="20">
      <t>ゼンコク</t>
    </rPh>
    <rPh sb="21" eb="24">
      <t>チバケン</t>
    </rPh>
    <rPh sb="25" eb="27">
      <t>ネンジ</t>
    </rPh>
    <rPh sb="27" eb="29">
      <t>スイイ</t>
    </rPh>
    <phoneticPr fontId="5"/>
  </si>
  <si>
    <t>附表５　性・年齢階級別 自殺の死因順位（全国･千葉県　年次推移）</t>
    <rPh sb="0" eb="2">
      <t>フヒョウ</t>
    </rPh>
    <rPh sb="4" eb="5">
      <t>セイ</t>
    </rPh>
    <rPh sb="6" eb="8">
      <t>ネンレイ</t>
    </rPh>
    <rPh sb="8" eb="10">
      <t>カイキュウ</t>
    </rPh>
    <rPh sb="10" eb="11">
      <t>ベツ</t>
    </rPh>
    <rPh sb="12" eb="14">
      <t>ジサツ</t>
    </rPh>
    <rPh sb="15" eb="17">
      <t>シイン</t>
    </rPh>
    <rPh sb="17" eb="19">
      <t>ジュンイ</t>
    </rPh>
    <rPh sb="20" eb="21">
      <t>ゼン</t>
    </rPh>
    <rPh sb="21" eb="22">
      <t>クニ</t>
    </rPh>
    <rPh sb="23" eb="26">
      <t>チバケン</t>
    </rPh>
    <rPh sb="27" eb="29">
      <t>ネンジ</t>
    </rPh>
    <rPh sb="29" eb="31">
      <t>スイイ</t>
    </rPh>
    <phoneticPr fontId="5"/>
  </si>
  <si>
    <t>附表７　性・月別 自殺者数と構成割合（全国・千葉県　年次推移）</t>
    <rPh sb="0" eb="2">
      <t>フヒョウ</t>
    </rPh>
    <rPh sb="4" eb="5">
      <t>セイ</t>
    </rPh>
    <rPh sb="6" eb="8">
      <t>ツキベツ</t>
    </rPh>
    <rPh sb="9" eb="11">
      <t>ジサツ</t>
    </rPh>
    <rPh sb="11" eb="12">
      <t>シャ</t>
    </rPh>
    <rPh sb="12" eb="13">
      <t>スウ</t>
    </rPh>
    <rPh sb="14" eb="16">
      <t>コウセイ</t>
    </rPh>
    <rPh sb="16" eb="18">
      <t>ワリアイ</t>
    </rPh>
    <rPh sb="19" eb="20">
      <t>ゼン</t>
    </rPh>
    <rPh sb="20" eb="21">
      <t>コク</t>
    </rPh>
    <rPh sb="22" eb="25">
      <t>チバケン</t>
    </rPh>
    <rPh sb="26" eb="28">
      <t>ネンジ</t>
    </rPh>
    <rPh sb="28" eb="30">
      <t>スイイ</t>
    </rPh>
    <phoneticPr fontId="5"/>
  </si>
  <si>
    <t>附表１２　自殺統計　職業別 自殺者数（全国・千葉県　年次推移）</t>
    <rPh sb="0" eb="2">
      <t>フヒョウ</t>
    </rPh>
    <rPh sb="5" eb="7">
      <t>ジサツ</t>
    </rPh>
    <rPh sb="10" eb="12">
      <t>ショクギョウ</t>
    </rPh>
    <rPh sb="12" eb="13">
      <t>ベツ</t>
    </rPh>
    <rPh sb="14" eb="16">
      <t>ジサツ</t>
    </rPh>
    <rPh sb="16" eb="17">
      <t>シャ</t>
    </rPh>
    <rPh sb="17" eb="18">
      <t>スウ</t>
    </rPh>
    <rPh sb="19" eb="21">
      <t>ゼンコク</t>
    </rPh>
    <rPh sb="22" eb="25">
      <t>チバケン</t>
    </rPh>
    <rPh sb="26" eb="28">
      <t>ネンジ</t>
    </rPh>
    <rPh sb="28" eb="30">
      <t>スイイ</t>
    </rPh>
    <phoneticPr fontId="5"/>
  </si>
  <si>
    <t>附表２１　性・年齢階級別 人口（千葉県　年次推移）</t>
    <rPh sb="0" eb="2">
      <t>フヒョウ</t>
    </rPh>
    <rPh sb="5" eb="6">
      <t>セイ</t>
    </rPh>
    <rPh sb="7" eb="9">
      <t>ネンレイ</t>
    </rPh>
    <rPh sb="9" eb="11">
      <t>カイキュウ</t>
    </rPh>
    <rPh sb="11" eb="12">
      <t>ベツ</t>
    </rPh>
    <rPh sb="13" eb="15">
      <t>ジンコウ</t>
    </rPh>
    <rPh sb="16" eb="19">
      <t>チバケン</t>
    </rPh>
    <rPh sb="20" eb="22">
      <t>ネンジ</t>
    </rPh>
    <rPh sb="22" eb="24">
      <t>スイイ</t>
    </rPh>
    <phoneticPr fontId="5"/>
  </si>
  <si>
    <t>(2020)</t>
    <phoneticPr fontId="5"/>
  </si>
  <si>
    <t>-</t>
    <phoneticPr fontId="5"/>
  </si>
  <si>
    <t>令和元年以降の値は、以下の統計を用いて算出</t>
    <rPh sb="0" eb="2">
      <t>レイワ</t>
    </rPh>
    <rPh sb="2" eb="4">
      <t>ガンネン</t>
    </rPh>
    <rPh sb="4" eb="6">
      <t>イコウ</t>
    </rPh>
    <rPh sb="10" eb="12">
      <t>イカ</t>
    </rPh>
    <rPh sb="13" eb="15">
      <t>トウケイ</t>
    </rPh>
    <rPh sb="16" eb="17">
      <t>モチ</t>
    </rPh>
    <phoneticPr fontId="5"/>
  </si>
  <si>
    <t>※H29年以降は、厚生労働省「人口動態統計」保管統計表　都道府県編　死亡・死因　第2表-12（千葉県）</t>
    <rPh sb="4" eb="5">
      <t>ネン</t>
    </rPh>
    <rPh sb="5" eb="7">
      <t>イコウ</t>
    </rPh>
    <phoneticPr fontId="5"/>
  </si>
  <si>
    <t>　平成28年以降：日本人人口</t>
    <rPh sb="1" eb="3">
      <t>ヘイセイ</t>
    </rPh>
    <rPh sb="5" eb="6">
      <t>ネン</t>
    </rPh>
    <rPh sb="6" eb="8">
      <t>イコウ</t>
    </rPh>
    <rPh sb="9" eb="12">
      <t>ニホンジン</t>
    </rPh>
    <rPh sb="12" eb="14">
      <t>ジンコウ</t>
    </rPh>
    <phoneticPr fontId="5"/>
  </si>
  <si>
    <t>出典：人口動態統計</t>
    <rPh sb="0" eb="2">
      <t>シュッテン</t>
    </rPh>
    <rPh sb="3" eb="5">
      <t>ジンコウ</t>
    </rPh>
    <rPh sb="5" eb="7">
      <t>ドウタイ</t>
    </rPh>
    <rPh sb="7" eb="9">
      <t>トウケイ</t>
    </rPh>
    <phoneticPr fontId="5"/>
  </si>
  <si>
    <t>出典：</t>
    <phoneticPr fontId="5"/>
  </si>
  <si>
    <t>出典：</t>
    <rPh sb="0" eb="2">
      <t>シュッテン</t>
    </rPh>
    <phoneticPr fontId="5"/>
  </si>
  <si>
    <t>全　 国；厚生労働省「人口動態統計」上巻　死亡　第5.17表　死因順位別にみた性・年齢（5歳階級）別死亡数・死亡率（人口10万対）及び割合</t>
    <rPh sb="0" eb="1">
      <t>ゼン</t>
    </rPh>
    <rPh sb="3" eb="4">
      <t>クニ</t>
    </rPh>
    <rPh sb="18" eb="19">
      <t>ウエ</t>
    </rPh>
    <rPh sb="24" eb="25">
      <t>ダイ</t>
    </rPh>
    <rPh sb="29" eb="30">
      <t>オモテ</t>
    </rPh>
    <rPh sb="35" eb="36">
      <t>ベツ</t>
    </rPh>
    <rPh sb="39" eb="40">
      <t>セイ</t>
    </rPh>
    <rPh sb="41" eb="43">
      <t>ネンレイ</t>
    </rPh>
    <rPh sb="45" eb="46">
      <t>サイ</t>
    </rPh>
    <rPh sb="46" eb="48">
      <t>カイキュウ</t>
    </rPh>
    <rPh sb="49" eb="50">
      <t>ベツ</t>
    </rPh>
    <rPh sb="50" eb="53">
      <t>シボウスウ</t>
    </rPh>
    <rPh sb="54" eb="57">
      <t>シボウリツ</t>
    </rPh>
    <rPh sb="58" eb="60">
      <t>ジンコウ</t>
    </rPh>
    <rPh sb="62" eb="64">
      <t>マンタイ</t>
    </rPh>
    <rPh sb="65" eb="66">
      <t>オヨ</t>
    </rPh>
    <rPh sb="67" eb="69">
      <t>ワリアイ</t>
    </rPh>
    <phoneticPr fontId="5"/>
  </si>
  <si>
    <t>千葉県；千葉県衛生統計年報，死因順位、性・年齢（5歳階級）別</t>
    <rPh sb="0" eb="3">
      <t>チバケン</t>
    </rPh>
    <rPh sb="4" eb="7">
      <t>チバケン</t>
    </rPh>
    <rPh sb="7" eb="9">
      <t>エイセイ</t>
    </rPh>
    <rPh sb="9" eb="11">
      <t>トウケイ</t>
    </rPh>
    <rPh sb="11" eb="13">
      <t>ネンポウ</t>
    </rPh>
    <rPh sb="14" eb="16">
      <t>シイン</t>
    </rPh>
    <rPh sb="16" eb="18">
      <t>ジュンイ</t>
    </rPh>
    <rPh sb="19" eb="20">
      <t>セイ</t>
    </rPh>
    <rPh sb="21" eb="23">
      <t>ネンレイ</t>
    </rPh>
    <rPh sb="25" eb="26">
      <t>サイ</t>
    </rPh>
    <rPh sb="26" eb="28">
      <t>カイキュウ</t>
    </rPh>
    <rPh sb="29" eb="30">
      <t>ベツ</t>
    </rPh>
    <phoneticPr fontId="5"/>
  </si>
  <si>
    <t>　　自殺者数；厚生労働省「人口動態統計」</t>
    <rPh sb="2" eb="5">
      <t>ジサツシャ</t>
    </rPh>
    <rPh sb="5" eb="6">
      <t>スウ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5"/>
  </si>
  <si>
    <t xml:space="preserve">全　国；厚生労働省「人口動態統計」下巻　死亡　第3表　死亡数，死因(死因簡単分類)・性・死亡月別 </t>
    <rPh sb="0" eb="1">
      <t>ゼン</t>
    </rPh>
    <rPh sb="2" eb="3">
      <t>クニ</t>
    </rPh>
    <rPh sb="23" eb="24">
      <t>ダイ</t>
    </rPh>
    <rPh sb="25" eb="26">
      <t>オモテ</t>
    </rPh>
    <rPh sb="42" eb="43">
      <t>セイ</t>
    </rPh>
    <rPh sb="44" eb="46">
      <t>シボウ</t>
    </rPh>
    <rPh sb="46" eb="48">
      <t>ツキベツ</t>
    </rPh>
    <rPh sb="47" eb="48">
      <t>ベツ</t>
    </rPh>
    <phoneticPr fontId="5"/>
  </si>
  <si>
    <t>千葉県；厚生労働省「人口動態統計」保管統計表　都道府県編　死亡・死因　第3表－12　死亡数，都道府県（特別区－指定都市再掲）・死因（死因簡単分類）・性・死亡月別</t>
    <rPh sb="0" eb="3">
      <t>チバケン</t>
    </rPh>
    <rPh sb="51" eb="54">
      <t>トクベツク</t>
    </rPh>
    <rPh sb="55" eb="57">
      <t>シテイ</t>
    </rPh>
    <rPh sb="57" eb="59">
      <t>トシ</t>
    </rPh>
    <rPh sb="63" eb="65">
      <t>シイン</t>
    </rPh>
    <rPh sb="66" eb="68">
      <t>シイン</t>
    </rPh>
    <rPh sb="68" eb="70">
      <t>カンタン</t>
    </rPh>
    <rPh sb="70" eb="72">
      <t>ブンルイ</t>
    </rPh>
    <rPh sb="74" eb="75">
      <t>セイ</t>
    </rPh>
    <rPh sb="76" eb="78">
      <t>シボウ</t>
    </rPh>
    <rPh sb="78" eb="80">
      <t>ツキベツ</t>
    </rPh>
    <rPh sb="79" eb="80">
      <t>ベツ</t>
    </rPh>
    <phoneticPr fontId="5"/>
  </si>
  <si>
    <t>出典：人口動態統計、千葉県年齢別・町丁字別人口調査</t>
    <rPh sb="0" eb="2">
      <t>シュッテン</t>
    </rPh>
    <rPh sb="3" eb="5">
      <t>ジンコウ</t>
    </rPh>
    <rPh sb="5" eb="7">
      <t>ドウタイ</t>
    </rPh>
    <rPh sb="7" eb="9">
      <t>トウケイ</t>
    </rPh>
    <phoneticPr fontId="5"/>
  </si>
  <si>
    <t>出典：人口動態統計、千葉県年齢別・町丁字別人口調査</t>
    <rPh sb="0" eb="2">
      <t>シュッテン</t>
    </rPh>
    <rPh sb="3" eb="5">
      <t>ジンコウ</t>
    </rPh>
    <rPh sb="5" eb="7">
      <t>ドウタイ</t>
    </rPh>
    <rPh sb="7" eb="9">
      <t>トウケイ</t>
    </rPh>
    <rPh sb="10" eb="13">
      <t>チバケン</t>
    </rPh>
    <rPh sb="13" eb="15">
      <t>ネンレイ</t>
    </rPh>
    <rPh sb="15" eb="16">
      <t>ベツ</t>
    </rPh>
    <rPh sb="17" eb="18">
      <t>マチ</t>
    </rPh>
    <rPh sb="18" eb="20">
      <t>テイジ</t>
    </rPh>
    <rPh sb="20" eb="21">
      <t>ベツ</t>
    </rPh>
    <rPh sb="21" eb="23">
      <t>ジンコウ</t>
    </rPh>
    <rPh sb="23" eb="25">
      <t>チョウサ</t>
    </rPh>
    <phoneticPr fontId="5"/>
  </si>
  <si>
    <t>出典：自殺統計、人口動態統計</t>
    <rPh sb="0" eb="2">
      <t>シュッテン</t>
    </rPh>
    <rPh sb="3" eb="5">
      <t>ジサツ</t>
    </rPh>
    <rPh sb="5" eb="7">
      <t>トウケイ</t>
    </rPh>
    <rPh sb="8" eb="10">
      <t>ジンコウ</t>
    </rPh>
    <rPh sb="10" eb="12">
      <t>ドウタイ</t>
    </rPh>
    <rPh sb="12" eb="14">
      <t>トウケイ</t>
    </rPh>
    <phoneticPr fontId="5"/>
  </si>
  <si>
    <t>出典：自殺統計</t>
    <rPh sb="0" eb="2">
      <t>シュッテン</t>
    </rPh>
    <rPh sb="3" eb="5">
      <t>ジサツ</t>
    </rPh>
    <rPh sb="5" eb="7">
      <t>トウケイ</t>
    </rPh>
    <phoneticPr fontId="5"/>
  </si>
  <si>
    <t>出典：自殺統計原票データ（千葉県警察本部から受領）</t>
    <rPh sb="0" eb="2">
      <t>シュッテン</t>
    </rPh>
    <rPh sb="3" eb="5">
      <t>ジサツ</t>
    </rPh>
    <rPh sb="5" eb="7">
      <t>トウケイ</t>
    </rPh>
    <rPh sb="7" eb="9">
      <t>ゲンピョウ</t>
    </rPh>
    <rPh sb="13" eb="16">
      <t>チバケン</t>
    </rPh>
    <rPh sb="16" eb="18">
      <t>ケイサツ</t>
    </rPh>
    <rPh sb="18" eb="20">
      <t>ホンブ</t>
    </rPh>
    <rPh sb="22" eb="24">
      <t>ジュリョウ</t>
    </rPh>
    <phoneticPr fontId="5"/>
  </si>
  <si>
    <t>出典：救急出場件数及び搬送人員；千葉県防災危機管理部消防課「消防防災年報」、交通事故死亡者・自殺者数；人口動態統計</t>
    <phoneticPr fontId="5"/>
  </si>
  <si>
    <t>出典：千葉県総合企画部統計課「千葉県年齢別・町丁字別人口調査における登録人口」</t>
    <rPh sb="0" eb="2">
      <t>シュッテン</t>
    </rPh>
    <rPh sb="3" eb="6">
      <t>チバケン</t>
    </rPh>
    <rPh sb="6" eb="8">
      <t>ソウゴウ</t>
    </rPh>
    <rPh sb="8" eb="10">
      <t>キカク</t>
    </rPh>
    <rPh sb="10" eb="11">
      <t>ブ</t>
    </rPh>
    <rPh sb="11" eb="13">
      <t>トウケイ</t>
    </rPh>
    <rPh sb="13" eb="14">
      <t>カ</t>
    </rPh>
    <rPh sb="15" eb="18">
      <t>チバケン</t>
    </rPh>
    <rPh sb="18" eb="20">
      <t>ネンレイ</t>
    </rPh>
    <rPh sb="20" eb="21">
      <t>ベツ</t>
    </rPh>
    <rPh sb="22" eb="24">
      <t>チョウチョウ</t>
    </rPh>
    <rPh sb="24" eb="25">
      <t>アザ</t>
    </rPh>
    <rPh sb="25" eb="26">
      <t>ベツ</t>
    </rPh>
    <rPh sb="26" eb="28">
      <t>ジンコウ</t>
    </rPh>
    <rPh sb="28" eb="30">
      <t>チョウサ</t>
    </rPh>
    <rPh sb="34" eb="36">
      <t>トウロク</t>
    </rPh>
    <rPh sb="36" eb="38">
      <t>ジンコウ</t>
    </rPh>
    <phoneticPr fontId="5"/>
  </si>
  <si>
    <t>出　典：</t>
    <rPh sb="0" eb="1">
      <t>デ</t>
    </rPh>
    <rPh sb="2" eb="3">
      <t>テン</t>
    </rPh>
    <phoneticPr fontId="5"/>
  </si>
  <si>
    <t>全　国；</t>
    <phoneticPr fontId="5"/>
  </si>
  <si>
    <t>千葉県；</t>
    <rPh sb="0" eb="3">
      <t>チバケン</t>
    </rPh>
    <phoneticPr fontId="5"/>
  </si>
  <si>
    <t>全国</t>
    <rPh sb="0" eb="2">
      <t>ゼンコク</t>
    </rPh>
    <phoneticPr fontId="5"/>
  </si>
  <si>
    <t>千葉県</t>
    <rPh sb="0" eb="3">
      <t>チバケン</t>
    </rPh>
    <phoneticPr fontId="5"/>
  </si>
  <si>
    <t>出典：自殺統計原票データ</t>
    <rPh sb="0" eb="2">
      <t>シュッテン</t>
    </rPh>
    <rPh sb="3" eb="5">
      <t>ジサツ</t>
    </rPh>
    <rPh sb="5" eb="7">
      <t>トウケイ</t>
    </rPh>
    <rPh sb="7" eb="9">
      <t>ゲンピョウ</t>
    </rPh>
    <phoneticPr fontId="5"/>
  </si>
  <si>
    <t>出典： 総務省統計局「労働力調査」　</t>
    <rPh sb="0" eb="2">
      <t>シュッテン</t>
    </rPh>
    <phoneticPr fontId="5"/>
  </si>
  <si>
    <t>　　　   労働力調査（基本集計）都道府県別結果（モデル推計値）　時系列データ（1997年～）</t>
    <phoneticPr fontId="5"/>
  </si>
  <si>
    <t>　　　   2021年1月29日公表の完全失業率（年平均）</t>
    <rPh sb="10" eb="11">
      <t>ネン</t>
    </rPh>
    <rPh sb="12" eb="13">
      <t>ガツ</t>
    </rPh>
    <rPh sb="15" eb="16">
      <t>ニチ</t>
    </rPh>
    <rPh sb="16" eb="18">
      <t>コウヒョウ</t>
    </rPh>
    <phoneticPr fontId="5"/>
  </si>
  <si>
    <t>令和3年
(2021)</t>
    <rPh sb="0" eb="2">
      <t>レイワ</t>
    </rPh>
    <rPh sb="3" eb="4">
      <t>ネン</t>
    </rPh>
    <phoneticPr fontId="5"/>
  </si>
  <si>
    <t>令和3年</t>
    <rPh sb="0" eb="2">
      <t>レイワ</t>
    </rPh>
    <rPh sb="3" eb="4">
      <t>ネン</t>
    </rPh>
    <phoneticPr fontId="5"/>
  </si>
  <si>
    <t>(2021)</t>
    <phoneticPr fontId="5"/>
  </si>
  <si>
    <t>平成29年～
令和3年
(2017～2021)
合計</t>
    <rPh sb="0" eb="2">
      <t>ヘイセイ</t>
    </rPh>
    <rPh sb="4" eb="5">
      <t>ネン</t>
    </rPh>
    <rPh sb="7" eb="9">
      <t>レイワ</t>
    </rPh>
    <rPh sb="10" eb="11">
      <t>ネン</t>
    </rPh>
    <rPh sb="24" eb="26">
      <t>ゴウケイ</t>
    </rPh>
    <phoneticPr fontId="5"/>
  </si>
  <si>
    <t xml:space="preserve"> </t>
    <phoneticPr fontId="5"/>
  </si>
  <si>
    <t>(2021)</t>
  </si>
  <si>
    <t>(2021)</t>
    <phoneticPr fontId="5"/>
  </si>
  <si>
    <t>11位以下</t>
    <rPh sb="2" eb="3">
      <t>イ</t>
    </rPh>
    <rPh sb="3" eb="5">
      <t>イカ</t>
    </rPh>
    <phoneticPr fontId="5"/>
  </si>
  <si>
    <r>
      <t>R3年(2021)</t>
    </r>
    <r>
      <rPr>
        <sz val="11"/>
        <color theme="1"/>
        <rFont val="ＭＳ Ｐゴシック"/>
        <family val="2"/>
        <charset val="128"/>
        <scheme val="minor"/>
      </rPr>
      <t/>
    </r>
    <rPh sb="2" eb="3">
      <t>ネン</t>
    </rPh>
    <phoneticPr fontId="5"/>
  </si>
  <si>
    <t>H29年～R3年計(2017～2021)</t>
    <rPh sb="3" eb="4">
      <t>ネン</t>
    </rPh>
    <rPh sb="7" eb="8">
      <t>ネン</t>
    </rPh>
    <rPh sb="8" eb="9">
      <t>ケイ</t>
    </rPh>
    <phoneticPr fontId="5"/>
  </si>
  <si>
    <t>11位以下</t>
    <rPh sb="2" eb="3">
      <t>イ</t>
    </rPh>
    <rPh sb="3" eb="5">
      <t>イカ</t>
    </rPh>
    <phoneticPr fontId="5"/>
  </si>
  <si>
    <t>平成29年～令和3年合計</t>
    <rPh sb="0" eb="2">
      <t>ヘイセイ</t>
    </rPh>
    <rPh sb="4" eb="5">
      <t>ネン</t>
    </rPh>
    <rPh sb="6" eb="8">
      <t>レイワ</t>
    </rPh>
    <rPh sb="9" eb="10">
      <t>ネン</t>
    </rPh>
    <rPh sb="10" eb="12">
      <t>ゴウケイ</t>
    </rPh>
    <phoneticPr fontId="5"/>
  </si>
  <si>
    <t>(2017～2021)</t>
    <phoneticPr fontId="5"/>
  </si>
  <si>
    <t>　　人　 　 口；総務省統計局「人口推計」（各年10月1日現在）</t>
    <rPh sb="2" eb="3">
      <t>ヒト</t>
    </rPh>
    <rPh sb="7" eb="8">
      <t>クチ</t>
    </rPh>
    <rPh sb="9" eb="12">
      <t>ソウムショウ</t>
    </rPh>
    <rPh sb="12" eb="15">
      <t>トウケイキョク</t>
    </rPh>
    <rPh sb="16" eb="18">
      <t>ジンコウ</t>
    </rPh>
    <rPh sb="18" eb="20">
      <t>スイケイ</t>
    </rPh>
    <phoneticPr fontId="5"/>
  </si>
  <si>
    <t>附表２３　市町村別・年齢階級別 人口（H29～R3年合計）</t>
    <rPh sb="0" eb="2">
      <t>フヒョウ</t>
    </rPh>
    <rPh sb="10" eb="12">
      <t>ネンレイ</t>
    </rPh>
    <rPh sb="12" eb="14">
      <t>カイキュウ</t>
    </rPh>
    <rPh sb="14" eb="15">
      <t>ベツ</t>
    </rPh>
    <rPh sb="16" eb="18">
      <t>ジンコウ</t>
    </rPh>
    <rPh sb="25" eb="26">
      <t>ネン</t>
    </rPh>
    <rPh sb="26" eb="28">
      <t>ゴウケイ</t>
    </rPh>
    <phoneticPr fontId="5"/>
  </si>
  <si>
    <t>附表６　性・年齢階級・死因別 死亡数（千葉県　H29～R3年合計）</t>
    <rPh sb="0" eb="2">
      <t>フヒョウ</t>
    </rPh>
    <rPh sb="4" eb="5">
      <t>セイ</t>
    </rPh>
    <rPh sb="6" eb="8">
      <t>ネンレイ</t>
    </rPh>
    <rPh sb="8" eb="10">
      <t>カイキュウ</t>
    </rPh>
    <rPh sb="11" eb="13">
      <t>シイン</t>
    </rPh>
    <rPh sb="13" eb="14">
      <t>ベツ</t>
    </rPh>
    <rPh sb="15" eb="18">
      <t>シボウスウ</t>
    </rPh>
    <rPh sb="19" eb="22">
      <t>チバケン</t>
    </rPh>
    <rPh sb="29" eb="30">
      <t>ネン</t>
    </rPh>
    <rPh sb="30" eb="31">
      <t>ゴウ</t>
    </rPh>
    <rPh sb="31" eb="32">
      <t>ケイ</t>
    </rPh>
    <phoneticPr fontId="7"/>
  </si>
  <si>
    <t>自殺者数の
増減
（R3 - R2）</t>
    <rPh sb="0" eb="3">
      <t>ジサツシャ</t>
    </rPh>
    <rPh sb="3" eb="4">
      <t>カズ</t>
    </rPh>
    <rPh sb="6" eb="8">
      <t>ゾウゲン</t>
    </rPh>
    <phoneticPr fontId="5"/>
  </si>
  <si>
    <t>附表９　市町村別　自殺の総死亡に占める割合（年次推移及びH29～R3年合計）</t>
    <rPh sb="0" eb="2">
      <t>フヒョウ</t>
    </rPh>
    <rPh sb="22" eb="24">
      <t>ネンジ</t>
    </rPh>
    <rPh sb="24" eb="26">
      <t>スイイ</t>
    </rPh>
    <rPh sb="26" eb="27">
      <t>オヨ</t>
    </rPh>
    <rPh sb="34" eb="35">
      <t>ネン</t>
    </rPh>
    <rPh sb="35" eb="37">
      <t>ゴウケイ</t>
    </rPh>
    <phoneticPr fontId="5"/>
  </si>
  <si>
    <t>附表１３　自殺統計　原因・動機別・年齢階級別 自殺者数（全国　R3年）</t>
    <rPh sb="0" eb="2">
      <t>フヒョウ</t>
    </rPh>
    <rPh sb="5" eb="7">
      <t>ジサツ</t>
    </rPh>
    <rPh sb="7" eb="9">
      <t>トウケイ</t>
    </rPh>
    <rPh sb="10" eb="12">
      <t>ゲンイン</t>
    </rPh>
    <rPh sb="13" eb="15">
      <t>ドウキ</t>
    </rPh>
    <rPh sb="15" eb="16">
      <t>ベツ</t>
    </rPh>
    <rPh sb="17" eb="19">
      <t>ネンレイ</t>
    </rPh>
    <rPh sb="19" eb="21">
      <t>カイキュウ</t>
    </rPh>
    <rPh sb="21" eb="22">
      <t>ベツ</t>
    </rPh>
    <rPh sb="23" eb="25">
      <t>ジサツ</t>
    </rPh>
    <rPh sb="25" eb="26">
      <t>シャ</t>
    </rPh>
    <rPh sb="26" eb="27">
      <t>スウ</t>
    </rPh>
    <rPh sb="28" eb="30">
      <t>ゼンコク</t>
    </rPh>
    <rPh sb="33" eb="34">
      <t>ネン</t>
    </rPh>
    <phoneticPr fontId="5"/>
  </si>
  <si>
    <t>附表１５　自殺統計　原因・動機の詳細（千葉県　H29～R3年合計）</t>
    <rPh sb="0" eb="2">
      <t>フヒョウ</t>
    </rPh>
    <rPh sb="5" eb="7">
      <t>ジサツ</t>
    </rPh>
    <rPh sb="7" eb="9">
      <t>トウケイ</t>
    </rPh>
    <rPh sb="10" eb="12">
      <t>ゲンイン</t>
    </rPh>
    <rPh sb="13" eb="15">
      <t>ドウキ</t>
    </rPh>
    <rPh sb="16" eb="18">
      <t>ショウサイ</t>
    </rPh>
    <rPh sb="19" eb="22">
      <t>チバケン</t>
    </rPh>
    <rPh sb="29" eb="30">
      <t>ネン</t>
    </rPh>
    <rPh sb="30" eb="32">
      <t>ゴウケイ</t>
    </rPh>
    <phoneticPr fontId="5"/>
  </si>
  <si>
    <t>附表１６　自殺統計　性・年齢階級別・職業別 原因・動機件数（千葉県　H29～R3年合計）</t>
    <rPh sb="0" eb="2">
      <t>フヒョウ</t>
    </rPh>
    <rPh sb="5" eb="7">
      <t>ジサツ</t>
    </rPh>
    <rPh sb="7" eb="9">
      <t>トウケイ</t>
    </rPh>
    <rPh sb="10" eb="11">
      <t>セイ</t>
    </rPh>
    <rPh sb="12" eb="14">
      <t>ネンレイ</t>
    </rPh>
    <rPh sb="14" eb="16">
      <t>カイキュウ</t>
    </rPh>
    <rPh sb="16" eb="17">
      <t>ベツ</t>
    </rPh>
    <rPh sb="18" eb="20">
      <t>ショクギョウ</t>
    </rPh>
    <rPh sb="20" eb="21">
      <t>ベツ</t>
    </rPh>
    <rPh sb="22" eb="24">
      <t>ゲンイン</t>
    </rPh>
    <rPh sb="25" eb="27">
      <t>ドウキ</t>
    </rPh>
    <rPh sb="27" eb="29">
      <t>ケンスウ</t>
    </rPh>
    <rPh sb="30" eb="33">
      <t>チバケン</t>
    </rPh>
    <rPh sb="40" eb="41">
      <t>ネン</t>
    </rPh>
    <rPh sb="41" eb="43">
      <t>ゴウケイ</t>
    </rPh>
    <phoneticPr fontId="5"/>
  </si>
  <si>
    <t>附表１７　自殺統計　性・年齢階級別・自殺未遂歴の有無別 自殺者数（千葉県　H29～R3年合計）</t>
    <rPh sb="0" eb="2">
      <t>フヒョウ</t>
    </rPh>
    <rPh sb="5" eb="7">
      <t>ジサツ</t>
    </rPh>
    <rPh sb="7" eb="9">
      <t>トウケイ</t>
    </rPh>
    <rPh sb="10" eb="11">
      <t>セイ</t>
    </rPh>
    <rPh sb="12" eb="14">
      <t>ネンレイ</t>
    </rPh>
    <rPh sb="14" eb="16">
      <t>カイキュウ</t>
    </rPh>
    <rPh sb="16" eb="17">
      <t>ベツ</t>
    </rPh>
    <rPh sb="18" eb="20">
      <t>ジサツ</t>
    </rPh>
    <rPh sb="20" eb="22">
      <t>ミスイ</t>
    </rPh>
    <rPh sb="22" eb="23">
      <t>レキ</t>
    </rPh>
    <rPh sb="24" eb="26">
      <t>ウム</t>
    </rPh>
    <rPh sb="26" eb="27">
      <t>ベツ</t>
    </rPh>
    <rPh sb="28" eb="31">
      <t>ジサツシャ</t>
    </rPh>
    <rPh sb="31" eb="32">
      <t>スウ</t>
    </rPh>
    <rPh sb="33" eb="36">
      <t>チバケン</t>
    </rPh>
    <rPh sb="43" eb="44">
      <t>ネン</t>
    </rPh>
    <rPh sb="44" eb="46">
      <t>ゴウケイ</t>
    </rPh>
    <phoneticPr fontId="5"/>
  </si>
  <si>
    <t>附表２２　職業別人口（全国・千葉県　R2年）</t>
    <rPh sb="0" eb="2">
      <t>フヒョウ</t>
    </rPh>
    <rPh sb="5" eb="7">
      <t>ショクギョウ</t>
    </rPh>
    <rPh sb="7" eb="8">
      <t>ベツ</t>
    </rPh>
    <rPh sb="8" eb="10">
      <t>ジンコウ</t>
    </rPh>
    <rPh sb="11" eb="13">
      <t>ゼンコク</t>
    </rPh>
    <rPh sb="14" eb="17">
      <t>チバケン</t>
    </rPh>
    <rPh sb="20" eb="21">
      <t>ネン</t>
    </rPh>
    <phoneticPr fontId="5"/>
  </si>
  <si>
    <t>各項目について、令和２年国勢調査「就業状態等基本集計」のうち、下記の区分を用いて集計した。</t>
    <rPh sb="0" eb="1">
      <t>カク</t>
    </rPh>
    <rPh sb="1" eb="3">
      <t>コウモク</t>
    </rPh>
    <rPh sb="8" eb="10">
      <t>レイワ</t>
    </rPh>
    <rPh sb="11" eb="12">
      <t>ネン</t>
    </rPh>
    <rPh sb="12" eb="14">
      <t>コクセイ</t>
    </rPh>
    <rPh sb="14" eb="16">
      <t>チョウサ</t>
    </rPh>
    <rPh sb="17" eb="19">
      <t>シュウギョウ</t>
    </rPh>
    <rPh sb="19" eb="21">
      <t>ジョウタイ</t>
    </rPh>
    <rPh sb="21" eb="22">
      <t>トウ</t>
    </rPh>
    <rPh sb="22" eb="24">
      <t>キホン</t>
    </rPh>
    <rPh sb="24" eb="26">
      <t>シュウケイ</t>
    </rPh>
    <rPh sb="31" eb="33">
      <t>カキ</t>
    </rPh>
    <rPh sb="34" eb="36">
      <t>クブン</t>
    </rPh>
    <rPh sb="37" eb="38">
      <t>モチ</t>
    </rPh>
    <rPh sb="40" eb="42">
      <t>シュウケイ</t>
    </rPh>
    <phoneticPr fontId="5"/>
  </si>
  <si>
    <t>附表１０　市町村別　自殺の概要（H29～R3合計）</t>
    <phoneticPr fontId="5"/>
  </si>
  <si>
    <t>※H29～R3合計のSMR及びEBSMRは全国を100として算出。</t>
    <rPh sb="7" eb="9">
      <t>ゴウケイ</t>
    </rPh>
    <rPh sb="13" eb="14">
      <t>オヨ</t>
    </rPh>
    <rPh sb="21" eb="23">
      <t>ゼンコク</t>
    </rPh>
    <rPh sb="30" eb="32">
      <t>サンシュツ</t>
    </rPh>
    <phoneticPr fontId="5"/>
  </si>
  <si>
    <t>附表８　保健所別　自殺の総死亡に占める割合（年次推移）及びH29～R3年合計の年齢調整死亡率（人口10万対）・SMR・EBSMR</t>
    <rPh sb="0" eb="2">
      <t>フヒョウ</t>
    </rPh>
    <rPh sb="4" eb="7">
      <t>ホケンジョ</t>
    </rPh>
    <rPh sb="7" eb="8">
      <t>ベツ</t>
    </rPh>
    <rPh sb="9" eb="11">
      <t>ジサツ</t>
    </rPh>
    <rPh sb="12" eb="13">
      <t>ソウ</t>
    </rPh>
    <rPh sb="13" eb="15">
      <t>シボウ</t>
    </rPh>
    <rPh sb="16" eb="17">
      <t>シ</t>
    </rPh>
    <rPh sb="19" eb="21">
      <t>ワリアイ</t>
    </rPh>
    <rPh sb="22" eb="24">
      <t>ネンジ</t>
    </rPh>
    <rPh sb="24" eb="26">
      <t>スイイ</t>
    </rPh>
    <rPh sb="27" eb="28">
      <t>オヨ</t>
    </rPh>
    <rPh sb="35" eb="36">
      <t>ネン</t>
    </rPh>
    <rPh sb="36" eb="38">
      <t>ゴウケイ</t>
    </rPh>
    <rPh sb="39" eb="41">
      <t>ネンレイ</t>
    </rPh>
    <rPh sb="41" eb="43">
      <t>チョウセイ</t>
    </rPh>
    <rPh sb="43" eb="46">
      <t>シボウリツ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</si>
</sst>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;\-#,##0;&quot;-&quot;"/>
    <numFmt numFmtId="177" formatCode="#,##0_);[Red]\(#,##0\)"/>
    <numFmt numFmtId="178" formatCode="#,##0_ "/>
    <numFmt numFmtId="179" formatCode="0.0_ "/>
    <numFmt numFmtId="180" formatCode="0.0_);[Red]\(0.0\)"/>
    <numFmt numFmtId="181" formatCode="#,##0.0_ "/>
    <numFmt numFmtId="182" formatCode="#,##0_ ;[Red]\-#,##0\ "/>
    <numFmt numFmtId="183" formatCode="0_);[Red]\(0\)"/>
    <numFmt numFmtId="184" formatCode="0.00_ "/>
    <numFmt numFmtId="185" formatCode="#,##0.0"/>
    <numFmt numFmtId="186" formatCode="#\ ###\ ##0"/>
    <numFmt numFmtId="187" formatCode="#,##0.0_);[Red]\(#,##0.0\)"/>
    <numFmt numFmtId="188" formatCode="0.0%"/>
    <numFmt numFmtId="189" formatCode="&quot;+&quot;0;\ &quot;-&quot;0;\ 0"/>
    <numFmt numFmtId="190" formatCode="0.0"/>
    <numFmt numFmtId="191" formatCode="#,##0.0_ ;[Red]\-#,##0.0\ "/>
  </numFmts>
  <fonts count="7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b/>
      <sz val="24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0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12" fillId="0" borderId="0"/>
    <xf numFmtId="0" fontId="1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1" borderId="76" applyNumberFormat="0" applyAlignment="0" applyProtection="0">
      <alignment vertical="center"/>
    </xf>
    <xf numFmtId="0" fontId="39" fillId="21" borderId="76" applyNumberForma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" fillId="23" borderId="77" applyNumberFormat="0" applyFont="0" applyAlignment="0" applyProtection="0">
      <alignment vertical="center"/>
    </xf>
    <xf numFmtId="0" fontId="3" fillId="23" borderId="77" applyNumberFormat="0" applyFont="0" applyAlignment="0" applyProtection="0">
      <alignment vertical="center"/>
    </xf>
    <xf numFmtId="0" fontId="41" fillId="0" borderId="78" applyNumberFormat="0" applyFill="0" applyAlignment="0" applyProtection="0">
      <alignment vertical="center"/>
    </xf>
    <xf numFmtId="0" fontId="41" fillId="0" borderId="78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7" fillId="24" borderId="79" applyNumberFormat="0" applyAlignment="0" applyProtection="0">
      <alignment vertical="center"/>
    </xf>
    <xf numFmtId="0" fontId="27" fillId="24" borderId="7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0" applyNumberFormat="0" applyFill="0" applyAlignment="0" applyProtection="0">
      <alignment vertical="center"/>
    </xf>
    <xf numFmtId="0" fontId="29" fillId="0" borderId="80" applyNumberFormat="0" applyFill="0" applyAlignment="0" applyProtection="0">
      <alignment vertical="center"/>
    </xf>
    <xf numFmtId="0" fontId="30" fillId="0" borderId="81" applyNumberFormat="0" applyFill="0" applyAlignment="0" applyProtection="0">
      <alignment vertical="center"/>
    </xf>
    <xf numFmtId="0" fontId="30" fillId="0" borderId="81" applyNumberFormat="0" applyFill="0" applyAlignment="0" applyProtection="0">
      <alignment vertical="center"/>
    </xf>
    <xf numFmtId="0" fontId="31" fillId="0" borderId="82" applyNumberFormat="0" applyFill="0" applyAlignment="0" applyProtection="0">
      <alignment vertical="center"/>
    </xf>
    <xf numFmtId="0" fontId="31" fillId="0" borderId="8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24" borderId="84" applyNumberFormat="0" applyAlignment="0" applyProtection="0">
      <alignment vertical="center"/>
    </xf>
    <xf numFmtId="0" fontId="33" fillId="24" borderId="8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79" applyNumberFormat="0" applyAlignment="0" applyProtection="0">
      <alignment vertical="center"/>
    </xf>
    <xf numFmtId="0" fontId="35" fillId="8" borderId="79" applyNumberFormat="0" applyAlignment="0" applyProtection="0">
      <alignment vertical="center"/>
    </xf>
    <xf numFmtId="0" fontId="16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92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37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180" fontId="13" fillId="0" borderId="0" xfId="3" applyNumberFormat="1" applyFont="1" applyFill="1" applyAlignment="1">
      <alignment vertical="center"/>
    </xf>
    <xf numFmtId="0" fontId="13" fillId="0" borderId="0" xfId="3" applyNumberFormat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0" xfId="5" applyFont="1" applyAlignment="1">
      <alignment vertical="center"/>
    </xf>
    <xf numFmtId="38" fontId="6" fillId="0" borderId="0" xfId="7" applyFont="1" applyFill="1">
      <alignment vertical="center"/>
    </xf>
    <xf numFmtId="0" fontId="6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0" fillId="0" borderId="0" xfId="0" applyAlignment="1">
      <alignment vertical="center" wrapText="1"/>
    </xf>
    <xf numFmtId="179" fontId="0" fillId="0" borderId="0" xfId="0" applyNumberFormat="1">
      <alignment vertical="center"/>
    </xf>
    <xf numFmtId="179" fontId="13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6" fontId="13" fillId="0" borderId="0" xfId="0" applyNumberFormat="1" applyFont="1" applyAlignment="1">
      <alignment horizontal="right"/>
    </xf>
    <xf numFmtId="0" fontId="13" fillId="0" borderId="0" xfId="0" applyFont="1" applyAlignment="1"/>
    <xf numFmtId="0" fontId="6" fillId="0" borderId="0" xfId="0" applyFont="1" applyAlignment="1">
      <alignment vertical="center" wrapText="1"/>
    </xf>
    <xf numFmtId="177" fontId="0" fillId="0" borderId="0" xfId="0" applyNumberFormat="1">
      <alignment vertical="center"/>
    </xf>
    <xf numFmtId="38" fontId="3" fillId="0" borderId="0" xfId="7" applyFont="1" applyBorder="1">
      <alignment vertical="center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2" fontId="6" fillId="0" borderId="0" xfId="0" applyNumberFormat="1" applyFont="1">
      <alignment vertical="center"/>
    </xf>
    <xf numFmtId="0" fontId="0" fillId="0" borderId="0" xfId="0" applyAlignment="1">
      <alignment vertical="center" shrinkToFit="1"/>
    </xf>
    <xf numFmtId="0" fontId="21" fillId="0" borderId="0" xfId="0" applyFont="1">
      <alignment vertical="center"/>
    </xf>
    <xf numFmtId="3" fontId="15" fillId="0" borderId="0" xfId="0" applyNumberFormat="1" applyFont="1">
      <alignment vertical="center"/>
    </xf>
    <xf numFmtId="3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38" fontId="4" fillId="0" borderId="0" xfId="7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3" fontId="4" fillId="0" borderId="0" xfId="0" applyNumberFormat="1" applyFont="1">
      <alignment vertical="center"/>
    </xf>
    <xf numFmtId="38" fontId="4" fillId="0" borderId="0" xfId="7" applyFont="1" applyBorder="1">
      <alignment vertical="center"/>
    </xf>
    <xf numFmtId="179" fontId="4" fillId="0" borderId="0" xfId="0" applyNumberFormat="1" applyFont="1">
      <alignment vertical="center"/>
    </xf>
    <xf numFmtId="177" fontId="4" fillId="0" borderId="0" xfId="0" applyNumberFormat="1" applyFont="1" applyAlignment="1">
      <alignment horizontal="right" vertical="center"/>
    </xf>
    <xf numFmtId="182" fontId="4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3" fontId="15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4" fillId="0" borderId="0" xfId="0" applyFont="1" applyAlignment="1">
      <alignment vertical="center" wrapText="1"/>
    </xf>
    <xf numFmtId="38" fontId="17" fillId="0" borderId="0" xfId="7" applyFont="1" applyFill="1" applyBorder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5" applyFont="1" applyAlignment="1">
      <alignment vertical="center"/>
    </xf>
    <xf numFmtId="38" fontId="20" fillId="0" borderId="0" xfId="7" applyFont="1" applyBorder="1" applyAlignment="1" applyProtection="1">
      <alignment vertical="center"/>
    </xf>
    <xf numFmtId="38" fontId="15" fillId="0" borderId="0" xfId="7" applyFont="1" applyBorder="1" applyAlignment="1">
      <alignment horizontal="right" vertical="center" indent="1"/>
    </xf>
    <xf numFmtId="3" fontId="15" fillId="0" borderId="0" xfId="0" applyNumberFormat="1" applyFont="1" applyAlignment="1">
      <alignment horizontal="right" vertical="center" indent="1"/>
    </xf>
    <xf numFmtId="38" fontId="15" fillId="0" borderId="0" xfId="5" applyNumberFormat="1" applyFont="1" applyAlignment="1">
      <alignment vertical="center"/>
    </xf>
    <xf numFmtId="0" fontId="19" fillId="0" borderId="0" xfId="0" applyFont="1" applyAlignment="1">
      <alignment horizontal="center" vertical="top" shrinkToFit="1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18" fillId="0" borderId="5" xfId="0" applyFont="1" applyBorder="1" applyAlignment="1">
      <alignment horizontal="center" vertical="center"/>
    </xf>
    <xf numFmtId="179" fontId="18" fillId="0" borderId="3" xfId="0" applyNumberFormat="1" applyFont="1" applyBorder="1" applyAlignment="1">
      <alignment horizontal="right" vertical="center"/>
    </xf>
    <xf numFmtId="179" fontId="18" fillId="0" borderId="10" xfId="0" applyNumberFormat="1" applyFont="1" applyBorder="1" applyAlignment="1">
      <alignment horizontal="right" vertical="center"/>
    </xf>
    <xf numFmtId="0" fontId="47" fillId="0" borderId="3" xfId="0" applyFont="1" applyBorder="1" applyAlignment="1">
      <alignment horizontal="center" vertical="center" wrapText="1"/>
    </xf>
    <xf numFmtId="177" fontId="47" fillId="0" borderId="49" xfId="0" applyNumberFormat="1" applyFont="1" applyBorder="1">
      <alignment vertical="center"/>
    </xf>
    <xf numFmtId="179" fontId="47" fillId="0" borderId="47" xfId="0" applyNumberFormat="1" applyFont="1" applyBorder="1">
      <alignment vertical="center"/>
    </xf>
    <xf numFmtId="185" fontId="47" fillId="0" borderId="47" xfId="0" applyNumberFormat="1" applyFont="1" applyBorder="1">
      <alignment vertical="center"/>
    </xf>
    <xf numFmtId="0" fontId="17" fillId="0" borderId="0" xfId="0" applyFont="1">
      <alignment vertical="center"/>
    </xf>
    <xf numFmtId="0" fontId="47" fillId="25" borderId="49" xfId="0" applyFont="1" applyFill="1" applyBorder="1" applyAlignment="1">
      <alignment horizontal="center" vertical="center"/>
    </xf>
    <xf numFmtId="177" fontId="47" fillId="25" borderId="70" xfId="0" applyNumberFormat="1" applyFont="1" applyFill="1" applyBorder="1">
      <alignment vertical="center"/>
    </xf>
    <xf numFmtId="177" fontId="47" fillId="25" borderId="49" xfId="0" applyNumberFormat="1" applyFont="1" applyFill="1" applyBorder="1">
      <alignment vertical="center"/>
    </xf>
    <xf numFmtId="0" fontId="47" fillId="25" borderId="47" xfId="0" applyFont="1" applyFill="1" applyBorder="1" applyAlignment="1">
      <alignment horizontal="center" vertical="center"/>
    </xf>
    <xf numFmtId="187" fontId="47" fillId="25" borderId="72" xfId="0" applyNumberFormat="1" applyFont="1" applyFill="1" applyBorder="1">
      <alignment vertical="center"/>
    </xf>
    <xf numFmtId="187" fontId="47" fillId="25" borderId="47" xfId="0" applyNumberFormat="1" applyFont="1" applyFill="1" applyBorder="1">
      <alignment vertical="center"/>
    </xf>
    <xf numFmtId="177" fontId="47" fillId="25" borderId="47" xfId="0" applyNumberFormat="1" applyFont="1" applyFill="1" applyBorder="1">
      <alignment vertical="center"/>
    </xf>
    <xf numFmtId="0" fontId="49" fillId="0" borderId="0" xfId="0" applyFont="1">
      <alignment vertical="center"/>
    </xf>
    <xf numFmtId="0" fontId="48" fillId="0" borderId="0" xfId="0" applyFont="1">
      <alignment vertical="center"/>
    </xf>
    <xf numFmtId="3" fontId="48" fillId="0" borderId="0" xfId="0" applyNumberFormat="1" applyFont="1">
      <alignment vertical="center"/>
    </xf>
    <xf numFmtId="0" fontId="47" fillId="0" borderId="0" xfId="0" applyFont="1" applyAlignment="1">
      <alignment horizontal="right"/>
    </xf>
    <xf numFmtId="0" fontId="48" fillId="0" borderId="0" xfId="0" applyFont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177" fontId="48" fillId="0" borderId="0" xfId="0" applyNumberFormat="1" applyFont="1">
      <alignment vertical="center"/>
    </xf>
    <xf numFmtId="179" fontId="48" fillId="0" borderId="62" xfId="0" applyNumberFormat="1" applyFont="1" applyBorder="1">
      <alignment vertical="center"/>
    </xf>
    <xf numFmtId="179" fontId="48" fillId="0" borderId="47" xfId="0" applyNumberFormat="1" applyFont="1" applyBorder="1">
      <alignment vertical="center"/>
    </xf>
    <xf numFmtId="185" fontId="48" fillId="0" borderId="0" xfId="0" applyNumberFormat="1" applyFont="1">
      <alignment vertical="center"/>
    </xf>
    <xf numFmtId="179" fontId="48" fillId="0" borderId="0" xfId="0" applyNumberFormat="1" applyFont="1">
      <alignment vertical="center"/>
    </xf>
    <xf numFmtId="0" fontId="48" fillId="0" borderId="25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187" fontId="48" fillId="0" borderId="62" xfId="0" applyNumberFormat="1" applyFont="1" applyBorder="1">
      <alignment vertical="center"/>
    </xf>
    <xf numFmtId="187" fontId="48" fillId="0" borderId="47" xfId="0" applyNumberFormat="1" applyFont="1" applyBorder="1">
      <alignment vertical="center"/>
    </xf>
    <xf numFmtId="0" fontId="47" fillId="0" borderId="25" xfId="0" applyFont="1" applyBorder="1" applyAlignment="1">
      <alignment horizontal="center" vertical="center" wrapText="1"/>
    </xf>
    <xf numFmtId="179" fontId="48" fillId="0" borderId="4" xfId="0" applyNumberFormat="1" applyFont="1" applyBorder="1">
      <alignment vertical="center"/>
    </xf>
    <xf numFmtId="179" fontId="48" fillId="0" borderId="7" xfId="0" applyNumberFormat="1" applyFont="1" applyBorder="1">
      <alignment vertical="center"/>
    </xf>
    <xf numFmtId="187" fontId="48" fillId="0" borderId="0" xfId="0" applyNumberFormat="1" applyFont="1">
      <alignment vertical="center"/>
    </xf>
    <xf numFmtId="182" fontId="48" fillId="0" borderId="0" xfId="0" applyNumberFormat="1" applyFont="1">
      <alignment vertical="center"/>
    </xf>
    <xf numFmtId="0" fontId="48" fillId="0" borderId="15" xfId="5" applyFont="1" applyBorder="1" applyAlignment="1">
      <alignment horizontal="center" vertical="center" shrinkToFit="1"/>
    </xf>
    <xf numFmtId="0" fontId="48" fillId="0" borderId="15" xfId="5" applyFont="1" applyBorder="1" applyAlignment="1">
      <alignment horizontal="center" vertical="center"/>
    </xf>
    <xf numFmtId="0" fontId="48" fillId="0" borderId="4" xfId="5" applyFont="1" applyBorder="1" applyAlignment="1">
      <alignment horizontal="center" vertical="center" shrinkToFit="1"/>
    </xf>
    <xf numFmtId="0" fontId="48" fillId="0" borderId="4" xfId="5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 shrinkToFit="1"/>
    </xf>
    <xf numFmtId="38" fontId="48" fillId="0" borderId="22" xfId="7" applyFont="1" applyBorder="1" applyAlignment="1">
      <alignment vertical="center"/>
    </xf>
    <xf numFmtId="0" fontId="48" fillId="0" borderId="7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47" fillId="0" borderId="15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8" fillId="0" borderId="22" xfId="7" applyFont="1" applyBorder="1" applyAlignment="1">
      <alignment horizontal="center" vertical="center"/>
    </xf>
    <xf numFmtId="0" fontId="48" fillId="0" borderId="22" xfId="0" applyFont="1" applyBorder="1" applyAlignment="1">
      <alignment horizontal="left" vertical="center"/>
    </xf>
    <xf numFmtId="0" fontId="47" fillId="0" borderId="1" xfId="0" applyFont="1" applyBorder="1">
      <alignment vertical="center"/>
    </xf>
    <xf numFmtId="0" fontId="47" fillId="0" borderId="11" xfId="0" applyFont="1" applyBorder="1">
      <alignment vertical="center"/>
    </xf>
    <xf numFmtId="0" fontId="47" fillId="0" borderId="4" xfId="0" applyFont="1" applyBorder="1">
      <alignment vertical="center"/>
    </xf>
    <xf numFmtId="0" fontId="47" fillId="0" borderId="5" xfId="0" applyFont="1" applyBorder="1">
      <alignment vertical="center"/>
    </xf>
    <xf numFmtId="0" fontId="48" fillId="0" borderId="22" xfId="0" applyFont="1" applyBorder="1">
      <alignment vertical="center"/>
    </xf>
    <xf numFmtId="0" fontId="47" fillId="0" borderId="22" xfId="0" applyFont="1" applyBorder="1">
      <alignment vertical="center"/>
    </xf>
    <xf numFmtId="0" fontId="48" fillId="0" borderId="25" xfId="0" applyFont="1" applyBorder="1" applyAlignment="1">
      <alignment horizontal="center" vertical="center" shrinkToFit="1"/>
    </xf>
    <xf numFmtId="0" fontId="50" fillId="0" borderId="0" xfId="0" applyFont="1">
      <alignment vertical="center"/>
    </xf>
    <xf numFmtId="0" fontId="47" fillId="0" borderId="3" xfId="0" applyFont="1" applyBorder="1" applyAlignment="1">
      <alignment horizontal="center" vertical="center"/>
    </xf>
    <xf numFmtId="38" fontId="26" fillId="0" borderId="0" xfId="7" applyFont="1" applyBorder="1" applyAlignment="1" applyProtection="1">
      <alignment vertical="center"/>
    </xf>
    <xf numFmtId="0" fontId="51" fillId="0" borderId="0" xfId="0" applyFont="1" applyAlignment="1">
      <alignment horizontal="center" vertical="center" wrapText="1"/>
    </xf>
    <xf numFmtId="38" fontId="52" fillId="0" borderId="0" xfId="7" applyFont="1" applyBorder="1" applyAlignment="1" applyProtection="1">
      <alignment vertical="center"/>
    </xf>
    <xf numFmtId="0" fontId="47" fillId="0" borderId="0" xfId="0" applyFont="1" applyAlignment="1">
      <alignment horizontal="center" vertical="center"/>
    </xf>
    <xf numFmtId="38" fontId="17" fillId="0" borderId="0" xfId="7" applyFont="1">
      <alignment vertical="center"/>
    </xf>
    <xf numFmtId="38" fontId="11" fillId="0" borderId="0" xfId="7" applyFont="1" applyFill="1">
      <alignment vertical="center"/>
    </xf>
    <xf numFmtId="0" fontId="11" fillId="0" borderId="0" xfId="0" applyFont="1" applyAlignment="1">
      <alignment vertical="center" shrinkToFit="1"/>
    </xf>
    <xf numFmtId="0" fontId="11" fillId="0" borderId="44" xfId="0" applyFont="1" applyBorder="1">
      <alignment vertical="center"/>
    </xf>
    <xf numFmtId="177" fontId="11" fillId="0" borderId="0" xfId="7" applyNumberFormat="1" applyFont="1" applyFill="1">
      <alignment vertical="center"/>
    </xf>
    <xf numFmtId="177" fontId="11" fillId="0" borderId="44" xfId="7" applyNumberFormat="1" applyFont="1" applyFill="1" applyBorder="1">
      <alignment vertical="center"/>
    </xf>
    <xf numFmtId="177" fontId="6" fillId="0" borderId="0" xfId="7" applyNumberFormat="1" applyFont="1" applyFill="1">
      <alignment vertical="center"/>
    </xf>
    <xf numFmtId="177" fontId="11" fillId="0" borderId="0" xfId="0" applyNumberFormat="1" applyFont="1">
      <alignment vertical="center"/>
    </xf>
    <xf numFmtId="177" fontId="11" fillId="0" borderId="44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7" fontId="11" fillId="0" borderId="0" xfId="7" applyNumberFormat="1" applyFont="1">
      <alignment vertical="center"/>
    </xf>
    <xf numFmtId="177" fontId="11" fillId="0" borderId="44" xfId="7" applyNumberFormat="1" applyFont="1" applyBorder="1">
      <alignment vertical="center"/>
    </xf>
    <xf numFmtId="177" fontId="6" fillId="0" borderId="0" xfId="7" applyNumberFormat="1" applyFont="1">
      <alignment vertical="center"/>
    </xf>
    <xf numFmtId="0" fontId="47" fillId="0" borderId="53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/>
    </xf>
    <xf numFmtId="0" fontId="48" fillId="0" borderId="1" xfId="0" applyFont="1" applyBorder="1">
      <alignment vertical="center"/>
    </xf>
    <xf numFmtId="0" fontId="48" fillId="0" borderId="2" xfId="0" applyFont="1" applyBorder="1">
      <alignment vertical="center"/>
    </xf>
    <xf numFmtId="0" fontId="48" fillId="0" borderId="4" xfId="0" applyFont="1" applyBorder="1">
      <alignment vertical="center"/>
    </xf>
    <xf numFmtId="0" fontId="48" fillId="0" borderId="5" xfId="0" applyFont="1" applyBorder="1">
      <alignment vertical="center"/>
    </xf>
    <xf numFmtId="0" fontId="18" fillId="0" borderId="3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55" fillId="0" borderId="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/>
    </xf>
    <xf numFmtId="0" fontId="55" fillId="0" borderId="3" xfId="0" applyFont="1" applyBorder="1" applyAlignment="1">
      <alignment vertical="center" textRotation="255"/>
    </xf>
    <xf numFmtId="0" fontId="47" fillId="0" borderId="4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56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178" fontId="17" fillId="0" borderId="6" xfId="0" applyNumberFormat="1" applyFont="1" applyBorder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178" fontId="17" fillId="0" borderId="48" xfId="0" applyNumberFormat="1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178" fontId="17" fillId="0" borderId="7" xfId="0" applyNumberFormat="1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178" fontId="17" fillId="0" borderId="49" xfId="0" applyNumberFormat="1" applyFont="1" applyBorder="1">
      <alignment vertical="center"/>
    </xf>
    <xf numFmtId="0" fontId="17" fillId="0" borderId="47" xfId="0" applyFont="1" applyBorder="1" applyAlignment="1">
      <alignment horizontal="center" vertical="center"/>
    </xf>
    <xf numFmtId="178" fontId="17" fillId="0" borderId="47" xfId="0" applyNumberFormat="1" applyFont="1" applyBorder="1">
      <alignment vertical="center"/>
    </xf>
    <xf numFmtId="177" fontId="17" fillId="0" borderId="49" xfId="7" applyNumberFormat="1" applyFont="1" applyBorder="1">
      <alignment vertical="center"/>
    </xf>
    <xf numFmtId="177" fontId="17" fillId="0" borderId="48" xfId="7" applyNumberFormat="1" applyFont="1" applyBorder="1">
      <alignment vertical="center"/>
    </xf>
    <xf numFmtId="177" fontId="17" fillId="0" borderId="47" xfId="7" applyNumberFormat="1" applyFont="1" applyBorder="1">
      <alignment vertical="center"/>
    </xf>
    <xf numFmtId="178" fontId="17" fillId="0" borderId="6" xfId="7" applyNumberFormat="1" applyFont="1" applyBorder="1">
      <alignment vertical="center"/>
    </xf>
    <xf numFmtId="178" fontId="17" fillId="0" borderId="48" xfId="7" applyNumberFormat="1" applyFont="1" applyBorder="1">
      <alignment vertical="center"/>
    </xf>
    <xf numFmtId="178" fontId="17" fillId="0" borderId="7" xfId="7" applyNumberFormat="1" applyFont="1" applyBorder="1">
      <alignment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83" fontId="57" fillId="0" borderId="49" xfId="0" applyNumberFormat="1" applyFont="1" applyBorder="1">
      <alignment vertical="center"/>
    </xf>
    <xf numFmtId="182" fontId="57" fillId="0" borderId="49" xfId="7" applyNumberFormat="1" applyFont="1" applyBorder="1" applyAlignment="1" applyProtection="1">
      <alignment vertical="center"/>
    </xf>
    <xf numFmtId="0" fontId="17" fillId="0" borderId="50" xfId="0" applyFont="1" applyBorder="1" applyAlignment="1">
      <alignment horizontal="center" vertical="center"/>
    </xf>
    <xf numFmtId="183" fontId="57" fillId="0" borderId="48" xfId="0" applyNumberFormat="1" applyFont="1" applyBorder="1">
      <alignment vertical="center"/>
    </xf>
    <xf numFmtId="182" fontId="57" fillId="0" borderId="48" xfId="7" applyNumberFormat="1" applyFont="1" applyBorder="1" applyAlignment="1" applyProtection="1">
      <alignment vertical="center"/>
    </xf>
    <xf numFmtId="183" fontId="57" fillId="0" borderId="8" xfId="0" applyNumberFormat="1" applyFont="1" applyBorder="1">
      <alignment vertical="center"/>
    </xf>
    <xf numFmtId="182" fontId="57" fillId="0" borderId="8" xfId="7" applyNumberFormat="1" applyFont="1" applyBorder="1" applyAlignment="1" applyProtection="1">
      <alignment vertical="center"/>
    </xf>
    <xf numFmtId="0" fontId="17" fillId="0" borderId="8" xfId="0" applyFont="1" applyBorder="1" applyAlignment="1">
      <alignment horizontal="center" vertical="center"/>
    </xf>
    <xf numFmtId="183" fontId="57" fillId="0" borderId="47" xfId="0" applyNumberFormat="1" applyFont="1" applyBorder="1">
      <alignment vertical="center"/>
    </xf>
    <xf numFmtId="0" fontId="17" fillId="0" borderId="6" xfId="5" applyFont="1" applyBorder="1" applyAlignment="1">
      <alignment horizontal="center" vertical="center"/>
    </xf>
    <xf numFmtId="177" fontId="57" fillId="0" borderId="6" xfId="0" applyNumberFormat="1" applyFont="1" applyBorder="1">
      <alignment vertical="center"/>
    </xf>
    <xf numFmtId="0" fontId="17" fillId="0" borderId="48" xfId="5" applyFont="1" applyBorder="1" applyAlignment="1">
      <alignment horizontal="center" vertical="center"/>
    </xf>
    <xf numFmtId="177" fontId="57" fillId="0" borderId="48" xfId="0" applyNumberFormat="1" applyFont="1" applyBorder="1">
      <alignment vertical="center"/>
    </xf>
    <xf numFmtId="0" fontId="17" fillId="0" borderId="7" xfId="5" applyFont="1" applyBorder="1" applyAlignment="1">
      <alignment horizontal="center" vertical="center"/>
    </xf>
    <xf numFmtId="177" fontId="57" fillId="0" borderId="7" xfId="0" applyNumberFormat="1" applyFont="1" applyBorder="1">
      <alignment vertical="center"/>
    </xf>
    <xf numFmtId="177" fontId="57" fillId="0" borderId="6" xfId="0" applyNumberFormat="1" applyFont="1" applyBorder="1" applyAlignment="1">
      <alignment horizontal="right" vertical="center"/>
    </xf>
    <xf numFmtId="177" fontId="57" fillId="0" borderId="48" xfId="0" applyNumberFormat="1" applyFont="1" applyBorder="1" applyAlignment="1">
      <alignment horizontal="right" vertical="center"/>
    </xf>
    <xf numFmtId="177" fontId="57" fillId="0" borderId="7" xfId="0" applyNumberFormat="1" applyFont="1" applyBorder="1" applyAlignment="1">
      <alignment horizontal="right" vertical="center"/>
    </xf>
    <xf numFmtId="177" fontId="57" fillId="0" borderId="6" xfId="0" applyNumberFormat="1" applyFont="1" applyBorder="1" applyAlignment="1">
      <alignment horizontal="right"/>
    </xf>
    <xf numFmtId="177" fontId="57" fillId="0" borderId="48" xfId="0" applyNumberFormat="1" applyFont="1" applyBorder="1" applyAlignment="1">
      <alignment horizontal="right"/>
    </xf>
    <xf numFmtId="177" fontId="57" fillId="0" borderId="7" xfId="0" applyNumberFormat="1" applyFont="1" applyBorder="1" applyAlignment="1">
      <alignment horizontal="right"/>
    </xf>
    <xf numFmtId="0" fontId="17" fillId="0" borderId="1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/>
    </xf>
    <xf numFmtId="49" fontId="17" fillId="0" borderId="90" xfId="0" applyNumberFormat="1" applyFont="1" applyBorder="1" applyAlignment="1">
      <alignment horizontal="center" vertical="center"/>
    </xf>
    <xf numFmtId="182" fontId="17" fillId="0" borderId="48" xfId="7" applyNumberFormat="1" applyFont="1" applyBorder="1">
      <alignment vertical="center"/>
    </xf>
    <xf numFmtId="182" fontId="17" fillId="0" borderId="51" xfId="7" applyNumberFormat="1" applyFont="1" applyBorder="1">
      <alignment vertical="center"/>
    </xf>
    <xf numFmtId="184" fontId="17" fillId="0" borderId="48" xfId="0" applyNumberFormat="1" applyFont="1" applyBorder="1">
      <alignment vertical="center"/>
    </xf>
    <xf numFmtId="180" fontId="17" fillId="0" borderId="52" xfId="0" applyNumberFormat="1" applyFont="1" applyBorder="1">
      <alignment vertical="center"/>
    </xf>
    <xf numFmtId="180" fontId="17" fillId="0" borderId="48" xfId="0" applyNumberFormat="1" applyFont="1" applyBorder="1">
      <alignment vertical="center"/>
    </xf>
    <xf numFmtId="182" fontId="17" fillId="0" borderId="8" xfId="7" applyNumberFormat="1" applyFont="1" applyBorder="1">
      <alignment vertical="center"/>
    </xf>
    <xf numFmtId="182" fontId="17" fillId="0" borderId="15" xfId="7" applyNumberFormat="1" applyFont="1" applyBorder="1">
      <alignment vertical="center"/>
    </xf>
    <xf numFmtId="182" fontId="17" fillId="0" borderId="50" xfId="7" applyNumberFormat="1" applyFont="1" applyBorder="1">
      <alignment vertical="center"/>
    </xf>
    <xf numFmtId="182" fontId="17" fillId="0" borderId="67" xfId="7" applyNumberFormat="1" applyFont="1" applyBorder="1">
      <alignment vertical="center"/>
    </xf>
    <xf numFmtId="180" fontId="17" fillId="0" borderId="48" xfId="7" applyNumberFormat="1" applyFont="1" applyFill="1" applyBorder="1" applyAlignment="1">
      <alignment vertical="center"/>
    </xf>
    <xf numFmtId="182" fontId="17" fillId="0" borderId="51" xfId="7" applyNumberFormat="1" applyFont="1" applyBorder="1" applyAlignment="1" applyProtection="1">
      <alignment horizontal="right" vertical="center"/>
    </xf>
    <xf numFmtId="182" fontId="17" fillId="0" borderId="48" xfId="7" applyNumberFormat="1" applyFont="1" applyBorder="1" applyAlignment="1" applyProtection="1">
      <alignment horizontal="right" vertical="center"/>
    </xf>
    <xf numFmtId="182" fontId="17" fillId="0" borderId="15" xfId="7" applyNumberFormat="1" applyFont="1" applyBorder="1" applyAlignment="1" applyProtection="1">
      <alignment horizontal="right" vertical="center"/>
    </xf>
    <xf numFmtId="182" fontId="17" fillId="0" borderId="8" xfId="7" applyNumberFormat="1" applyFont="1" applyBorder="1" applyAlignment="1" applyProtection="1">
      <alignment horizontal="right" vertical="center"/>
    </xf>
    <xf numFmtId="182" fontId="17" fillId="0" borderId="8" xfId="7" applyNumberFormat="1" applyFont="1" applyFill="1" applyBorder="1">
      <alignment vertical="center"/>
    </xf>
    <xf numFmtId="182" fontId="17" fillId="0" borderId="15" xfId="7" applyNumberFormat="1" applyFont="1" applyFill="1" applyBorder="1">
      <alignment vertical="center"/>
    </xf>
    <xf numFmtId="182" fontId="17" fillId="0" borderId="48" xfId="7" applyNumberFormat="1" applyFont="1" applyFill="1" applyBorder="1">
      <alignment vertical="center"/>
    </xf>
    <xf numFmtId="182" fontId="17" fillId="0" borderId="51" xfId="7" applyNumberFormat="1" applyFont="1" applyFill="1" applyBorder="1">
      <alignment vertical="center"/>
    </xf>
    <xf numFmtId="184" fontId="17" fillId="0" borderId="50" xfId="0" applyNumberFormat="1" applyFont="1" applyBorder="1">
      <alignment vertical="center"/>
    </xf>
    <xf numFmtId="180" fontId="17" fillId="0" borderId="66" xfId="0" applyNumberFormat="1" applyFont="1" applyBorder="1">
      <alignment vertical="center"/>
    </xf>
    <xf numFmtId="180" fontId="17" fillId="0" borderId="50" xfId="0" applyNumberFormat="1" applyFont="1" applyBorder="1">
      <alignment vertical="center"/>
    </xf>
    <xf numFmtId="180" fontId="17" fillId="0" borderId="66" xfId="7" applyNumberFormat="1" applyFont="1" applyFill="1" applyBorder="1">
      <alignment vertical="center"/>
    </xf>
    <xf numFmtId="182" fontId="17" fillId="0" borderId="68" xfId="7" applyNumberFormat="1" applyFont="1" applyBorder="1">
      <alignment vertical="center"/>
    </xf>
    <xf numFmtId="180" fontId="17" fillId="0" borderId="52" xfId="7" applyNumberFormat="1" applyFont="1" applyFill="1" applyBorder="1">
      <alignment vertical="center"/>
    </xf>
    <xf numFmtId="177" fontId="17" fillId="0" borderId="48" xfId="0" applyNumberFormat="1" applyFont="1" applyBorder="1">
      <alignment vertical="center"/>
    </xf>
    <xf numFmtId="38" fontId="17" fillId="0" borderId="0" xfId="7" applyFont="1" applyBorder="1">
      <alignment vertical="center"/>
    </xf>
    <xf numFmtId="180" fontId="17" fillId="0" borderId="0" xfId="7" applyNumberFormat="1" applyFont="1" applyFill="1" applyBorder="1">
      <alignment vertical="center"/>
    </xf>
    <xf numFmtId="180" fontId="17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0" fontId="44" fillId="0" borderId="0" xfId="0" applyFont="1">
      <alignment vertical="center"/>
    </xf>
    <xf numFmtId="0" fontId="57" fillId="0" borderId="0" xfId="0" applyFont="1">
      <alignment vertical="center"/>
    </xf>
    <xf numFmtId="0" fontId="17" fillId="0" borderId="95" xfId="0" applyFont="1" applyBorder="1">
      <alignment vertical="center"/>
    </xf>
    <xf numFmtId="0" fontId="17" fillId="0" borderId="94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52" xfId="0" applyFont="1" applyBorder="1" applyAlignment="1">
      <alignment horizontal="center" vertical="center"/>
    </xf>
    <xf numFmtId="179" fontId="17" fillId="0" borderId="48" xfId="0" applyNumberFormat="1" applyFont="1" applyBorder="1">
      <alignment vertical="center"/>
    </xf>
    <xf numFmtId="0" fontId="17" fillId="0" borderId="69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179" fontId="17" fillId="0" borderId="50" xfId="0" applyNumberFormat="1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179" fontId="17" fillId="0" borderId="8" xfId="0" applyNumberFormat="1" applyFont="1" applyBorder="1">
      <alignment vertical="center"/>
    </xf>
    <xf numFmtId="179" fontId="57" fillId="0" borderId="0" xfId="0" applyNumberFormat="1" applyFont="1" applyAlignment="1">
      <alignment horizontal="right" vertical="center"/>
    </xf>
    <xf numFmtId="179" fontId="57" fillId="0" borderId="0" xfId="0" applyNumberFormat="1" applyFont="1">
      <alignment vertical="center"/>
    </xf>
    <xf numFmtId="0" fontId="17" fillId="0" borderId="0" xfId="0" applyFont="1" applyAlignment="1">
      <alignment horizontal="right" vertical="center"/>
    </xf>
    <xf numFmtId="0" fontId="58" fillId="0" borderId="22" xfId="0" applyFont="1" applyBorder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26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6" xfId="1" applyFont="1" applyBorder="1" applyAlignment="1">
      <alignment horizontal="center" vertical="center"/>
    </xf>
    <xf numFmtId="0" fontId="47" fillId="0" borderId="3" xfId="1" applyFont="1" applyBorder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6" xfId="1" quotePrefix="1" applyFont="1" applyBorder="1" applyAlignment="1">
      <alignment horizontal="center" vertical="center"/>
    </xf>
    <xf numFmtId="0" fontId="47" fillId="0" borderId="3" xfId="1" quotePrefix="1" applyFont="1" applyBorder="1" applyAlignment="1">
      <alignment horizontal="center" vertical="center"/>
    </xf>
    <xf numFmtId="0" fontId="47" fillId="0" borderId="8" xfId="1" quotePrefix="1" applyFont="1" applyBorder="1" applyAlignment="1">
      <alignment horizontal="center" vertical="center"/>
    </xf>
    <xf numFmtId="0" fontId="47" fillId="0" borderId="0" xfId="1" applyFont="1" applyAlignment="1">
      <alignment horizontal="center" vertical="center" wrapText="1"/>
    </xf>
    <xf numFmtId="0" fontId="47" fillId="0" borderId="0" xfId="1" quotePrefix="1" applyFont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59" fillId="0" borderId="0" xfId="0" applyFont="1">
      <alignment vertical="center"/>
    </xf>
    <xf numFmtId="0" fontId="59" fillId="0" borderId="0" xfId="0" applyFont="1" applyAlignment="1">
      <alignment horizontal="center" vertical="center" wrapText="1"/>
    </xf>
    <xf numFmtId="0" fontId="48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>
      <alignment vertical="center"/>
    </xf>
    <xf numFmtId="38" fontId="17" fillId="0" borderId="6" xfId="7" applyFont="1" applyBorder="1">
      <alignment vertical="center"/>
    </xf>
    <xf numFmtId="0" fontId="17" fillId="0" borderId="6" xfId="2" applyFont="1" applyBorder="1">
      <alignment vertical="center"/>
    </xf>
    <xf numFmtId="38" fontId="17" fillId="0" borderId="8" xfId="7" applyFont="1" applyBorder="1">
      <alignment vertical="center"/>
    </xf>
    <xf numFmtId="0" fontId="17" fillId="0" borderId="8" xfId="2" applyFont="1" applyBorder="1">
      <alignment vertical="center"/>
    </xf>
    <xf numFmtId="38" fontId="17" fillId="0" borderId="7" xfId="7" applyFont="1" applyBorder="1">
      <alignment vertical="center"/>
    </xf>
    <xf numFmtId="0" fontId="17" fillId="0" borderId="7" xfId="2" applyFont="1" applyBorder="1">
      <alignment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188" fontId="17" fillId="0" borderId="6" xfId="94" applyNumberFormat="1" applyFont="1" applyBorder="1">
      <alignment vertical="center"/>
    </xf>
    <xf numFmtId="188" fontId="17" fillId="0" borderId="6" xfId="94" applyNumberFormat="1" applyFont="1" applyBorder="1" applyAlignment="1">
      <alignment horizontal="right" vertical="center"/>
    </xf>
    <xf numFmtId="188" fontId="17" fillId="0" borderId="2" xfId="94" applyNumberFormat="1" applyFont="1" applyBorder="1" applyAlignment="1">
      <alignment horizontal="right" vertical="center"/>
    </xf>
    <xf numFmtId="188" fontId="17" fillId="0" borderId="8" xfId="94" applyNumberFormat="1" applyFont="1" applyBorder="1">
      <alignment vertical="center"/>
    </xf>
    <xf numFmtId="188" fontId="17" fillId="0" borderId="8" xfId="94" applyNumberFormat="1" applyFont="1" applyBorder="1" applyAlignment="1">
      <alignment horizontal="right" vertical="center"/>
    </xf>
    <xf numFmtId="188" fontId="17" fillId="0" borderId="15" xfId="94" applyNumberFormat="1" applyFont="1" applyBorder="1" applyAlignment="1">
      <alignment horizontal="right" vertical="center"/>
    </xf>
    <xf numFmtId="188" fontId="17" fillId="0" borderId="0" xfId="94" applyNumberFormat="1" applyFont="1" applyBorder="1" applyAlignment="1">
      <alignment horizontal="right" vertical="center"/>
    </xf>
    <xf numFmtId="188" fontId="17" fillId="0" borderId="11" xfId="94" applyNumberFormat="1" applyFont="1" applyBorder="1" applyAlignment="1">
      <alignment horizontal="right" vertical="center"/>
    </xf>
    <xf numFmtId="188" fontId="17" fillId="0" borderId="7" xfId="94" applyNumberFormat="1" applyFont="1" applyBorder="1">
      <alignment vertical="center"/>
    </xf>
    <xf numFmtId="188" fontId="17" fillId="0" borderId="7" xfId="94" applyNumberFormat="1" applyFont="1" applyBorder="1" applyAlignment="1">
      <alignment horizontal="right" vertical="center"/>
    </xf>
    <xf numFmtId="188" fontId="17" fillId="0" borderId="4" xfId="94" applyNumberFormat="1" applyFont="1" applyBorder="1" applyAlignment="1">
      <alignment horizontal="right" vertical="center"/>
    </xf>
    <xf numFmtId="188" fontId="17" fillId="0" borderId="22" xfId="94" applyNumberFormat="1" applyFont="1" applyBorder="1" applyAlignment="1">
      <alignment horizontal="right" vertical="center"/>
    </xf>
    <xf numFmtId="188" fontId="17" fillId="0" borderId="5" xfId="94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7" fontId="17" fillId="0" borderId="6" xfId="0" applyNumberFormat="1" applyFont="1" applyBorder="1">
      <alignment vertical="center"/>
    </xf>
    <xf numFmtId="37" fontId="17" fillId="0" borderId="2" xfId="0" applyNumberFormat="1" applyFont="1" applyBorder="1">
      <alignment vertical="center"/>
    </xf>
    <xf numFmtId="37" fontId="17" fillId="0" borderId="15" xfId="0" applyNumberFormat="1" applyFont="1" applyBorder="1">
      <alignment vertical="center"/>
    </xf>
    <xf numFmtId="37" fontId="17" fillId="0" borderId="8" xfId="0" applyNumberFormat="1" applyFont="1" applyBorder="1">
      <alignment vertical="center"/>
    </xf>
    <xf numFmtId="37" fontId="17" fillId="0" borderId="0" xfId="0" applyNumberFormat="1" applyFont="1">
      <alignment vertical="center"/>
    </xf>
    <xf numFmtId="37" fontId="17" fillId="0" borderId="11" xfId="0" applyNumberFormat="1" applyFont="1" applyBorder="1">
      <alignment vertical="center"/>
    </xf>
    <xf numFmtId="37" fontId="17" fillId="0" borderId="4" xfId="0" applyNumberFormat="1" applyFont="1" applyBorder="1">
      <alignment vertical="center"/>
    </xf>
    <xf numFmtId="37" fontId="17" fillId="0" borderId="7" xfId="0" applyNumberFormat="1" applyFont="1" applyBorder="1">
      <alignment vertical="center"/>
    </xf>
    <xf numFmtId="37" fontId="17" fillId="0" borderId="22" xfId="0" applyNumberFormat="1" applyFont="1" applyBorder="1">
      <alignment vertical="center"/>
    </xf>
    <xf numFmtId="37" fontId="17" fillId="0" borderId="5" xfId="0" applyNumberFormat="1" applyFont="1" applyBorder="1">
      <alignment vertical="center"/>
    </xf>
    <xf numFmtId="188" fontId="17" fillId="0" borderId="6" xfId="94" applyNumberFormat="1" applyFont="1" applyBorder="1" applyAlignment="1" applyProtection="1">
      <alignment horizontal="right" vertical="center"/>
    </xf>
    <xf numFmtId="188" fontId="17" fillId="0" borderId="2" xfId="94" applyNumberFormat="1" applyFont="1" applyBorder="1" applyAlignment="1" applyProtection="1">
      <alignment horizontal="right" vertical="center"/>
    </xf>
    <xf numFmtId="188" fontId="17" fillId="0" borderId="15" xfId="94" applyNumberFormat="1" applyFont="1" applyBorder="1" applyAlignment="1" applyProtection="1">
      <alignment horizontal="right" vertical="center"/>
    </xf>
    <xf numFmtId="188" fontId="17" fillId="0" borderId="8" xfId="94" applyNumberFormat="1" applyFont="1" applyBorder="1" applyAlignment="1" applyProtection="1">
      <alignment horizontal="right" vertical="center"/>
    </xf>
    <xf numFmtId="188" fontId="17" fillId="0" borderId="0" xfId="94" applyNumberFormat="1" applyFont="1" applyBorder="1" applyAlignment="1" applyProtection="1">
      <alignment horizontal="right" vertical="center"/>
    </xf>
    <xf numFmtId="188" fontId="17" fillId="0" borderId="11" xfId="94" applyNumberFormat="1" applyFont="1" applyBorder="1" applyAlignment="1" applyProtection="1">
      <alignment horizontal="right" vertical="center"/>
    </xf>
    <xf numFmtId="188" fontId="17" fillId="0" borderId="4" xfId="94" applyNumberFormat="1" applyFont="1" applyBorder="1" applyAlignment="1" applyProtection="1">
      <alignment horizontal="right" vertical="center"/>
    </xf>
    <xf numFmtId="188" fontId="17" fillId="0" borderId="7" xfId="94" applyNumberFormat="1" applyFont="1" applyBorder="1" applyAlignment="1" applyProtection="1">
      <alignment horizontal="right" vertical="center"/>
    </xf>
    <xf numFmtId="188" fontId="17" fillId="0" borderId="22" xfId="94" applyNumberFormat="1" applyFont="1" applyBorder="1" applyAlignment="1" applyProtection="1">
      <alignment horizontal="right" vertical="center"/>
    </xf>
    <xf numFmtId="188" fontId="17" fillId="0" borderId="5" xfId="94" applyNumberFormat="1" applyFont="1" applyBorder="1" applyAlignment="1" applyProtection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0" fontId="45" fillId="0" borderId="0" xfId="0" applyFont="1" applyAlignment="1"/>
    <xf numFmtId="0" fontId="58" fillId="0" borderId="0" xfId="0" applyFont="1">
      <alignment vertical="center"/>
    </xf>
    <xf numFmtId="0" fontId="58" fillId="0" borderId="0" xfId="0" applyFont="1" applyAlignment="1">
      <alignment horizontal="center" vertical="center"/>
    </xf>
    <xf numFmtId="0" fontId="58" fillId="0" borderId="6" xfId="0" applyFont="1" applyBorder="1">
      <alignment vertical="center"/>
    </xf>
    <xf numFmtId="0" fontId="58" fillId="0" borderId="8" xfId="0" applyFont="1" applyBorder="1">
      <alignment vertical="center"/>
    </xf>
    <xf numFmtId="0" fontId="58" fillId="0" borderId="8" xfId="0" applyFont="1" applyBorder="1" applyAlignment="1">
      <alignment horizontal="center" vertical="center"/>
    </xf>
    <xf numFmtId="0" fontId="58" fillId="0" borderId="7" xfId="0" applyFont="1" applyBorder="1">
      <alignment vertical="center"/>
    </xf>
    <xf numFmtId="0" fontId="58" fillId="0" borderId="7" xfId="0" applyFont="1" applyBorder="1" applyAlignment="1">
      <alignment horizontal="center" vertical="center"/>
    </xf>
    <xf numFmtId="178" fontId="58" fillId="0" borderId="8" xfId="0" applyNumberFormat="1" applyFont="1" applyBorder="1">
      <alignment vertical="center"/>
    </xf>
    <xf numFmtId="178" fontId="58" fillId="0" borderId="11" xfId="0" applyNumberFormat="1" applyFont="1" applyBorder="1">
      <alignment vertical="center"/>
    </xf>
    <xf numFmtId="177" fontId="58" fillId="0" borderId="8" xfId="3" applyNumberFormat="1" applyFont="1" applyBorder="1" applyAlignment="1">
      <alignment horizontal="right" vertical="center"/>
    </xf>
    <xf numFmtId="177" fontId="58" fillId="0" borderId="11" xfId="0" applyNumberFormat="1" applyFont="1" applyBorder="1">
      <alignment vertical="center"/>
    </xf>
    <xf numFmtId="177" fontId="58" fillId="0" borderId="8" xfId="3" applyNumberFormat="1" applyFont="1" applyBorder="1">
      <alignment vertical="center"/>
    </xf>
    <xf numFmtId="0" fontId="58" fillId="0" borderId="3" xfId="0" applyFont="1" applyBorder="1" applyAlignment="1">
      <alignment horizontal="center" vertical="center"/>
    </xf>
    <xf numFmtId="179" fontId="58" fillId="0" borderId="8" xfId="0" applyNumberFormat="1" applyFont="1" applyBorder="1">
      <alignment vertical="center"/>
    </xf>
    <xf numFmtId="179" fontId="58" fillId="0" borderId="11" xfId="0" applyNumberFormat="1" applyFont="1" applyBorder="1">
      <alignment vertical="center"/>
    </xf>
    <xf numFmtId="179" fontId="58" fillId="0" borderId="7" xfId="0" applyNumberFormat="1" applyFont="1" applyBorder="1">
      <alignment vertical="center"/>
    </xf>
    <xf numFmtId="179" fontId="58" fillId="0" borderId="5" xfId="0" applyNumberFormat="1" applyFont="1" applyBorder="1">
      <alignment vertical="center"/>
    </xf>
    <xf numFmtId="177" fontId="58" fillId="0" borderId="0" xfId="0" applyNumberFormat="1" applyFont="1">
      <alignment vertical="center"/>
    </xf>
    <xf numFmtId="177" fontId="58" fillId="0" borderId="11" xfId="3" applyNumberFormat="1" applyFont="1" applyBorder="1">
      <alignment vertical="center"/>
    </xf>
    <xf numFmtId="179" fontId="58" fillId="0" borderId="0" xfId="0" applyNumberFormat="1" applyFont="1">
      <alignment vertical="center"/>
    </xf>
    <xf numFmtId="0" fontId="54" fillId="0" borderId="0" xfId="0" applyFont="1">
      <alignment vertical="center"/>
    </xf>
    <xf numFmtId="179" fontId="54" fillId="0" borderId="0" xfId="0" applyNumberFormat="1" applyFont="1">
      <alignment vertical="center"/>
    </xf>
    <xf numFmtId="0" fontId="44" fillId="0" borderId="0" xfId="3" applyNumberFormat="1" applyFont="1" applyFill="1" applyAlignment="1">
      <alignment vertical="center"/>
    </xf>
    <xf numFmtId="180" fontId="44" fillId="0" borderId="0" xfId="3" applyNumberFormat="1" applyFont="1" applyFill="1" applyAlignment="1">
      <alignment vertical="center"/>
    </xf>
    <xf numFmtId="0" fontId="44" fillId="0" borderId="11" xfId="3" applyNumberFormat="1" applyFont="1" applyFill="1" applyBorder="1" applyAlignment="1">
      <alignment horizontal="center" vertical="center"/>
    </xf>
    <xf numFmtId="0" fontId="44" fillId="0" borderId="8" xfId="3" applyNumberFormat="1" applyFont="1" applyFill="1" applyBorder="1" applyAlignment="1">
      <alignment horizontal="center" vertical="center"/>
    </xf>
    <xf numFmtId="180" fontId="44" fillId="0" borderId="8" xfId="3" applyNumberFormat="1" applyFont="1" applyFill="1" applyBorder="1" applyAlignment="1">
      <alignment horizontal="center" vertical="center"/>
    </xf>
    <xf numFmtId="180" fontId="44" fillId="0" borderId="11" xfId="3" applyNumberFormat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177" fontId="44" fillId="0" borderId="6" xfId="6" applyNumberFormat="1" applyFont="1" applyBorder="1">
      <alignment vertical="center"/>
    </xf>
    <xf numFmtId="177" fontId="44" fillId="0" borderId="6" xfId="0" applyNumberFormat="1" applyFont="1" applyBorder="1">
      <alignment vertical="center"/>
    </xf>
    <xf numFmtId="179" fontId="44" fillId="0" borderId="6" xfId="0" applyNumberFormat="1" applyFont="1" applyBorder="1">
      <alignment vertical="center"/>
    </xf>
    <xf numFmtId="38" fontId="44" fillId="0" borderId="6" xfId="7" applyFont="1" applyBorder="1" applyAlignment="1">
      <alignment vertical="center"/>
    </xf>
    <xf numFmtId="0" fontId="44" fillId="0" borderId="15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177" fontId="44" fillId="0" borderId="8" xfId="6" applyNumberFormat="1" applyFont="1" applyBorder="1">
      <alignment vertical="center"/>
    </xf>
    <xf numFmtId="177" fontId="44" fillId="0" borderId="8" xfId="0" applyNumberFormat="1" applyFont="1" applyBorder="1">
      <alignment vertical="center"/>
    </xf>
    <xf numFmtId="179" fontId="44" fillId="0" borderId="8" xfId="0" applyNumberFormat="1" applyFont="1" applyBorder="1">
      <alignment vertical="center"/>
    </xf>
    <xf numFmtId="177" fontId="44" fillId="0" borderId="8" xfId="3" applyNumberFormat="1" applyFont="1" applyBorder="1" applyAlignment="1">
      <alignment vertical="center"/>
    </xf>
    <xf numFmtId="38" fontId="44" fillId="0" borderId="8" xfId="7" applyFont="1" applyBorder="1" applyAlignment="1">
      <alignment vertical="center"/>
    </xf>
    <xf numFmtId="0" fontId="44" fillId="0" borderId="4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177" fontId="44" fillId="0" borderId="7" xfId="6" applyNumberFormat="1" applyFont="1" applyBorder="1">
      <alignment vertical="center"/>
    </xf>
    <xf numFmtId="177" fontId="44" fillId="0" borderId="7" xfId="0" applyNumberFormat="1" applyFont="1" applyBorder="1">
      <alignment vertical="center"/>
    </xf>
    <xf numFmtId="179" fontId="44" fillId="0" borderId="7" xfId="0" applyNumberFormat="1" applyFont="1" applyBorder="1">
      <alignment vertical="center"/>
    </xf>
    <xf numFmtId="177" fontId="44" fillId="0" borderId="7" xfId="3" applyNumberFormat="1" applyFont="1" applyBorder="1" applyAlignment="1">
      <alignment vertical="center"/>
    </xf>
    <xf numFmtId="38" fontId="44" fillId="0" borderId="7" xfId="7" applyFont="1" applyBorder="1" applyAlignment="1">
      <alignment vertical="center"/>
    </xf>
    <xf numFmtId="177" fontId="44" fillId="0" borderId="6" xfId="3" applyNumberFormat="1" applyFont="1" applyFill="1" applyBorder="1" applyAlignment="1">
      <alignment horizontal="right" vertical="center"/>
    </xf>
    <xf numFmtId="177" fontId="44" fillId="0" borderId="6" xfId="3" applyNumberFormat="1" applyFont="1" applyBorder="1" applyAlignment="1">
      <alignment vertical="center"/>
    </xf>
    <xf numFmtId="177" fontId="44" fillId="0" borderId="8" xfId="3" applyNumberFormat="1" applyFont="1" applyFill="1" applyBorder="1" applyAlignment="1">
      <alignment horizontal="right" vertical="center"/>
    </xf>
    <xf numFmtId="177" fontId="44" fillId="0" borderId="7" xfId="3" applyNumberFormat="1" applyFont="1" applyFill="1" applyBorder="1" applyAlignment="1">
      <alignment horizontal="right" vertical="center"/>
    </xf>
    <xf numFmtId="0" fontId="44" fillId="0" borderId="4" xfId="5" applyFont="1" applyBorder="1" applyAlignment="1">
      <alignment horizontal="center" vertical="center"/>
    </xf>
    <xf numFmtId="177" fontId="44" fillId="0" borderId="6" xfId="0" applyNumberFormat="1" applyFont="1" applyBorder="1" applyAlignment="1">
      <alignment horizontal="right" vertical="center"/>
    </xf>
    <xf numFmtId="177" fontId="44" fillId="0" borderId="8" xfId="0" applyNumberFormat="1" applyFont="1" applyBorder="1" applyAlignment="1">
      <alignment horizontal="right" vertical="center"/>
    </xf>
    <xf numFmtId="177" fontId="44" fillId="0" borderId="7" xfId="0" applyNumberFormat="1" applyFont="1" applyBorder="1" applyAlignment="1">
      <alignment horizontal="right" vertical="center"/>
    </xf>
    <xf numFmtId="177" fontId="44" fillId="0" borderId="11" xfId="0" applyNumberFormat="1" applyFont="1" applyBorder="1" applyAlignment="1">
      <alignment horizontal="right"/>
    </xf>
    <xf numFmtId="0" fontId="60" fillId="0" borderId="0" xfId="0" applyFont="1">
      <alignment vertical="center"/>
    </xf>
    <xf numFmtId="177" fontId="61" fillId="0" borderId="35" xfId="7" applyNumberFormat="1" applyFont="1" applyFill="1" applyBorder="1" applyAlignment="1">
      <alignment horizontal="center" vertical="center"/>
    </xf>
    <xf numFmtId="177" fontId="61" fillId="0" borderId="22" xfId="7" applyNumberFormat="1" applyFont="1" applyFill="1" applyBorder="1" applyAlignment="1">
      <alignment horizontal="center" vertical="center"/>
    </xf>
    <xf numFmtId="180" fontId="61" fillId="0" borderId="36" xfId="7" applyNumberFormat="1" applyFont="1" applyFill="1" applyBorder="1" applyAlignment="1">
      <alignment horizontal="center" vertical="center"/>
    </xf>
    <xf numFmtId="38" fontId="61" fillId="0" borderId="22" xfId="7" applyFont="1" applyFill="1" applyBorder="1" applyAlignment="1">
      <alignment horizontal="center" vertical="center"/>
    </xf>
    <xf numFmtId="38" fontId="61" fillId="0" borderId="35" xfId="7" applyFont="1" applyFill="1" applyBorder="1" applyAlignment="1">
      <alignment horizontal="center" vertical="center"/>
    </xf>
    <xf numFmtId="0" fontId="54" fillId="0" borderId="31" xfId="5" applyFont="1" applyBorder="1" applyAlignment="1">
      <alignment horizontal="center" vertical="center" shrinkToFit="1"/>
    </xf>
    <xf numFmtId="0" fontId="54" fillId="0" borderId="32" xfId="0" applyFont="1" applyBorder="1" applyAlignment="1">
      <alignment horizontal="center" vertical="center"/>
    </xf>
    <xf numFmtId="177" fontId="61" fillId="0" borderId="0" xfId="7" applyNumberFormat="1" applyFont="1" applyBorder="1" applyAlignment="1">
      <alignment horizontal="right" vertical="center"/>
    </xf>
    <xf numFmtId="177" fontId="61" fillId="0" borderId="0" xfId="9" applyNumberFormat="1" applyFont="1" applyAlignment="1">
      <alignment horizontal="right" vertical="center"/>
    </xf>
    <xf numFmtId="181" fontId="61" fillId="0" borderId="0" xfId="9" applyNumberFormat="1" applyFont="1" applyAlignment="1">
      <alignment horizontal="right" vertical="center"/>
    </xf>
    <xf numFmtId="177" fontId="61" fillId="0" borderId="31" xfId="7" applyNumberFormat="1" applyFont="1" applyBorder="1" applyAlignment="1">
      <alignment horizontal="right" vertical="center"/>
    </xf>
    <xf numFmtId="181" fontId="61" fillId="0" borderId="33" xfId="9" applyNumberFormat="1" applyFont="1" applyBorder="1" applyAlignment="1">
      <alignment horizontal="right" vertical="center"/>
    </xf>
    <xf numFmtId="178" fontId="61" fillId="0" borderId="0" xfId="9" applyNumberFormat="1" applyFont="1" applyAlignment="1">
      <alignment horizontal="right" vertical="center"/>
    </xf>
    <xf numFmtId="0" fontId="54" fillId="0" borderId="34" xfId="0" applyFont="1" applyBorder="1" applyAlignment="1">
      <alignment horizontal="center" vertical="center" shrinkToFit="1"/>
    </xf>
    <xf numFmtId="177" fontId="61" fillId="0" borderId="22" xfId="7" applyNumberFormat="1" applyFont="1" applyBorder="1" applyAlignment="1">
      <alignment horizontal="right" vertical="center"/>
    </xf>
    <xf numFmtId="177" fontId="61" fillId="0" borderId="22" xfId="9" applyNumberFormat="1" applyFont="1" applyBorder="1" applyAlignment="1">
      <alignment horizontal="right" vertical="center"/>
    </xf>
    <xf numFmtId="177" fontId="61" fillId="0" borderId="35" xfId="7" applyNumberFormat="1" applyFont="1" applyBorder="1" applyAlignment="1">
      <alignment horizontal="right" vertical="center"/>
    </xf>
    <xf numFmtId="181" fontId="61" fillId="0" borderId="36" xfId="9" applyNumberFormat="1" applyFont="1" applyBorder="1" applyAlignment="1">
      <alignment horizontal="right" vertical="center"/>
    </xf>
    <xf numFmtId="0" fontId="54" fillId="0" borderId="37" xfId="5" applyFont="1" applyBorder="1" applyAlignment="1">
      <alignment horizontal="center" vertical="center" shrinkToFit="1"/>
    </xf>
    <xf numFmtId="0" fontId="54" fillId="0" borderId="38" xfId="0" applyFont="1" applyBorder="1" applyAlignment="1">
      <alignment horizontal="center" vertical="center"/>
    </xf>
    <xf numFmtId="177" fontId="61" fillId="0" borderId="19" xfId="7" applyNumberFormat="1" applyFont="1" applyBorder="1" applyAlignment="1">
      <alignment horizontal="right" vertical="center"/>
    </xf>
    <xf numFmtId="177" fontId="61" fillId="0" borderId="19" xfId="9" applyNumberFormat="1" applyFont="1" applyBorder="1" applyAlignment="1">
      <alignment horizontal="right" vertical="center"/>
    </xf>
    <xf numFmtId="181" fontId="61" fillId="0" borderId="19" xfId="9" applyNumberFormat="1" applyFont="1" applyBorder="1" applyAlignment="1">
      <alignment horizontal="right" vertical="center"/>
    </xf>
    <xf numFmtId="177" fontId="61" fillId="0" borderId="37" xfId="7" applyNumberFormat="1" applyFont="1" applyBorder="1" applyAlignment="1">
      <alignment horizontal="right" vertical="center"/>
    </xf>
    <xf numFmtId="181" fontId="61" fillId="0" borderId="39" xfId="9" applyNumberFormat="1" applyFont="1" applyBorder="1" applyAlignment="1">
      <alignment horizontal="right" vertical="center"/>
    </xf>
    <xf numFmtId="178" fontId="61" fillId="0" borderId="19" xfId="9" applyNumberFormat="1" applyFont="1" applyBorder="1" applyAlignment="1">
      <alignment horizontal="right" vertical="center"/>
    </xf>
    <xf numFmtId="0" fontId="54" fillId="0" borderId="40" xfId="0" applyFont="1" applyBorder="1" applyAlignment="1">
      <alignment horizontal="center" vertical="center" shrinkToFit="1"/>
    </xf>
    <xf numFmtId="0" fontId="54" fillId="0" borderId="41" xfId="0" applyFont="1" applyBorder="1" applyAlignment="1">
      <alignment horizontal="center" vertical="center"/>
    </xf>
    <xf numFmtId="181" fontId="61" fillId="0" borderId="22" xfId="9" applyNumberFormat="1" applyFont="1" applyBorder="1" applyAlignment="1">
      <alignment horizontal="right" vertical="center"/>
    </xf>
    <xf numFmtId="178" fontId="61" fillId="0" borderId="22" xfId="9" applyNumberFormat="1" applyFont="1" applyBorder="1" applyAlignment="1">
      <alignment horizontal="right" vertical="center"/>
    </xf>
    <xf numFmtId="177" fontId="61" fillId="0" borderId="31" xfId="7" applyNumberFormat="1" applyFont="1" applyFill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 shrinkToFit="1"/>
    </xf>
    <xf numFmtId="0" fontId="54" fillId="0" borderId="43" xfId="0" applyFont="1" applyBorder="1" applyAlignment="1">
      <alignment horizontal="center" vertical="center"/>
    </xf>
    <xf numFmtId="177" fontId="61" fillId="0" borderId="44" xfId="7" applyNumberFormat="1" applyFont="1" applyBorder="1" applyAlignment="1">
      <alignment horizontal="right" vertical="center"/>
    </xf>
    <xf numFmtId="177" fontId="61" fillId="0" borderId="44" xfId="9" applyNumberFormat="1" applyFont="1" applyBorder="1" applyAlignment="1">
      <alignment horizontal="right" vertical="center"/>
    </xf>
    <xf numFmtId="181" fontId="61" fillId="0" borderId="44" xfId="9" applyNumberFormat="1" applyFont="1" applyBorder="1" applyAlignment="1">
      <alignment horizontal="right" vertical="center"/>
    </xf>
    <xf numFmtId="177" fontId="61" fillId="0" borderId="46" xfId="7" applyNumberFormat="1" applyFont="1" applyBorder="1" applyAlignment="1">
      <alignment horizontal="right" vertical="center"/>
    </xf>
    <xf numFmtId="181" fontId="61" fillId="0" borderId="45" xfId="9" applyNumberFormat="1" applyFont="1" applyBorder="1" applyAlignment="1">
      <alignment horizontal="right" vertical="center"/>
    </xf>
    <xf numFmtId="178" fontId="61" fillId="0" borderId="44" xfId="9" applyNumberFormat="1" applyFont="1" applyBorder="1" applyAlignment="1">
      <alignment horizontal="right" vertical="center"/>
    </xf>
    <xf numFmtId="0" fontId="44" fillId="0" borderId="0" xfId="0" applyFont="1" applyAlignment="1"/>
    <xf numFmtId="0" fontId="47" fillId="0" borderId="0" xfId="0" applyFont="1">
      <alignment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3" xfId="0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/>
    </xf>
    <xf numFmtId="3" fontId="17" fillId="0" borderId="3" xfId="0" applyNumberFormat="1" applyFont="1" applyBorder="1">
      <alignment vertical="center"/>
    </xf>
    <xf numFmtId="0" fontId="17" fillId="0" borderId="11" xfId="0" applyFont="1" applyBorder="1">
      <alignment vertical="center"/>
    </xf>
    <xf numFmtId="38" fontId="17" fillId="0" borderId="3" xfId="7" applyFont="1" applyBorder="1">
      <alignment vertical="center"/>
    </xf>
    <xf numFmtId="37" fontId="17" fillId="0" borderId="3" xfId="0" applyNumberFormat="1" applyFont="1" applyBorder="1">
      <alignment vertical="center"/>
    </xf>
    <xf numFmtId="176" fontId="17" fillId="0" borderId="3" xfId="0" applyNumberFormat="1" applyFont="1" applyBorder="1">
      <alignment vertical="center"/>
    </xf>
    <xf numFmtId="38" fontId="17" fillId="0" borderId="3" xfId="7" applyFont="1" applyBorder="1" applyAlignment="1">
      <alignment horizontal="right" vertical="center"/>
    </xf>
    <xf numFmtId="3" fontId="17" fillId="0" borderId="0" xfId="0" applyNumberFormat="1" applyFont="1">
      <alignment vertical="center"/>
    </xf>
    <xf numFmtId="38" fontId="17" fillId="0" borderId="0" xfId="7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3" fontId="17" fillId="0" borderId="25" xfId="0" applyNumberFormat="1" applyFont="1" applyBorder="1">
      <alignment vertical="center"/>
    </xf>
    <xf numFmtId="178" fontId="17" fillId="0" borderId="4" xfId="0" applyNumberFormat="1" applyFont="1" applyBorder="1">
      <alignment vertical="center"/>
    </xf>
    <xf numFmtId="178" fontId="17" fillId="0" borderId="3" xfId="0" applyNumberFormat="1" applyFont="1" applyBorder="1">
      <alignment vertical="center"/>
    </xf>
    <xf numFmtId="38" fontId="17" fillId="0" borderId="3" xfId="7" applyFont="1" applyFill="1" applyBorder="1">
      <alignment vertical="center"/>
    </xf>
    <xf numFmtId="178" fontId="17" fillId="0" borderId="0" xfId="0" applyNumberFormat="1" applyFont="1">
      <alignment vertical="center"/>
    </xf>
    <xf numFmtId="38" fontId="17" fillId="0" borderId="59" xfId="7" applyFont="1" applyBorder="1">
      <alignment vertical="center"/>
    </xf>
    <xf numFmtId="38" fontId="17" fillId="0" borderId="3" xfId="7" applyFont="1" applyBorder="1" applyAlignment="1">
      <alignment vertical="center"/>
    </xf>
    <xf numFmtId="38" fontId="17" fillId="0" borderId="3" xfId="0" applyNumberFormat="1" applyFont="1" applyBorder="1">
      <alignment vertical="center"/>
    </xf>
    <xf numFmtId="0" fontId="46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textRotation="255"/>
    </xf>
    <xf numFmtId="38" fontId="18" fillId="0" borderId="0" xfId="7" applyFont="1" applyBorder="1">
      <alignment vertical="center"/>
    </xf>
    <xf numFmtId="38" fontId="18" fillId="0" borderId="0" xfId="0" applyNumberFormat="1" applyFont="1">
      <alignment vertical="center"/>
    </xf>
    <xf numFmtId="38" fontId="18" fillId="0" borderId="0" xfId="7" applyFont="1">
      <alignment vertical="center"/>
    </xf>
    <xf numFmtId="179" fontId="18" fillId="0" borderId="0" xfId="0" applyNumberFormat="1" applyFont="1">
      <alignment vertical="center"/>
    </xf>
    <xf numFmtId="182" fontId="18" fillId="0" borderId="0" xfId="0" applyNumberFormat="1" applyFont="1">
      <alignment vertical="center"/>
    </xf>
    <xf numFmtId="182" fontId="18" fillId="25" borderId="0" xfId="0" applyNumberFormat="1" applyFont="1" applyFill="1">
      <alignment vertical="center"/>
    </xf>
    <xf numFmtId="182" fontId="17" fillId="0" borderId="0" xfId="0" applyNumberFormat="1" applyFont="1">
      <alignment vertical="center"/>
    </xf>
    <xf numFmtId="177" fontId="48" fillId="0" borderId="53" xfId="0" applyNumberFormat="1" applyFont="1" applyBorder="1">
      <alignment vertical="center"/>
    </xf>
    <xf numFmtId="177" fontId="48" fillId="0" borderId="49" xfId="0" applyNumberFormat="1" applyFont="1" applyBorder="1">
      <alignment vertical="center"/>
    </xf>
    <xf numFmtId="177" fontId="48" fillId="0" borderId="53" xfId="10" applyNumberFormat="1" applyFont="1" applyBorder="1">
      <alignment vertical="center"/>
    </xf>
    <xf numFmtId="177" fontId="48" fillId="0" borderId="49" xfId="10" applyNumberFormat="1" applyFont="1" applyBorder="1">
      <alignment vertical="center"/>
    </xf>
    <xf numFmtId="0" fontId="48" fillId="0" borderId="0" xfId="0" applyFont="1" applyAlignment="1">
      <alignment horizontal="center" vertical="center" wrapText="1"/>
    </xf>
    <xf numFmtId="178" fontId="48" fillId="0" borderId="53" xfId="0" applyNumberFormat="1" applyFont="1" applyBorder="1">
      <alignment vertical="center"/>
    </xf>
    <xf numFmtId="178" fontId="48" fillId="0" borderId="49" xfId="0" applyNumberFormat="1" applyFont="1" applyBorder="1">
      <alignment vertical="center"/>
    </xf>
    <xf numFmtId="183" fontId="48" fillId="0" borderId="53" xfId="0" applyNumberFormat="1" applyFont="1" applyBorder="1">
      <alignment vertical="center"/>
    </xf>
    <xf numFmtId="183" fontId="48" fillId="0" borderId="49" xfId="0" applyNumberFormat="1" applyFont="1" applyBorder="1">
      <alignment vertical="center"/>
    </xf>
    <xf numFmtId="177" fontId="48" fillId="0" borderId="53" xfId="7" applyNumberFormat="1" applyFont="1" applyBorder="1" applyAlignment="1">
      <alignment vertical="center"/>
    </xf>
    <xf numFmtId="0" fontId="17" fillId="0" borderId="0" xfId="0" applyFont="1" applyAlignment="1">
      <alignment vertical="center" shrinkToFit="1"/>
    </xf>
    <xf numFmtId="0" fontId="17" fillId="0" borderId="6" xfId="0" applyFont="1" applyBorder="1">
      <alignment vertical="center"/>
    </xf>
    <xf numFmtId="0" fontId="17" fillId="0" borderId="2" xfId="0" applyFont="1" applyBorder="1">
      <alignment vertical="center"/>
    </xf>
    <xf numFmtId="38" fontId="17" fillId="0" borderId="11" xfId="7" applyFont="1" applyBorder="1">
      <alignment vertical="center"/>
    </xf>
    <xf numFmtId="38" fontId="17" fillId="0" borderId="5" xfId="7" applyFont="1" applyBorder="1">
      <alignment vertical="center"/>
    </xf>
    <xf numFmtId="179" fontId="47" fillId="0" borderId="0" xfId="0" applyNumberFormat="1" applyFont="1">
      <alignment vertical="center"/>
    </xf>
    <xf numFmtId="0" fontId="64" fillId="0" borderId="0" xfId="0" applyFont="1">
      <alignment vertical="center"/>
    </xf>
    <xf numFmtId="49" fontId="17" fillId="0" borderId="7" xfId="0" applyNumberFormat="1" applyFont="1" applyBorder="1" applyAlignment="1">
      <alignment horizontal="center" vertical="center"/>
    </xf>
    <xf numFmtId="179" fontId="17" fillId="0" borderId="3" xfId="0" applyNumberFormat="1" applyFont="1" applyBorder="1">
      <alignment vertical="center"/>
    </xf>
    <xf numFmtId="0" fontId="17" fillId="0" borderId="1" xfId="0" applyFont="1" applyBorder="1" applyAlignment="1">
      <alignment horizontal="right" vertical="center"/>
    </xf>
    <xf numFmtId="0" fontId="17" fillId="0" borderId="19" xfId="0" applyFont="1" applyBorder="1" applyAlignment="1">
      <alignment horizontal="right" vertical="center"/>
    </xf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74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177" fontId="17" fillId="0" borderId="50" xfId="0" applyNumberFormat="1" applyFont="1" applyBorder="1">
      <alignment vertical="center"/>
    </xf>
    <xf numFmtId="182" fontId="17" fillId="0" borderId="66" xfId="7" applyNumberFormat="1" applyFont="1" applyBorder="1">
      <alignment vertical="center"/>
    </xf>
    <xf numFmtId="177" fontId="17" fillId="0" borderId="0" xfId="0" applyNumberFormat="1" applyFont="1">
      <alignment vertical="center"/>
    </xf>
    <xf numFmtId="0" fontId="17" fillId="0" borderId="3" xfId="0" applyFont="1" applyBorder="1" applyAlignment="1">
      <alignment vertical="center" textRotation="255"/>
    </xf>
    <xf numFmtId="0" fontId="17" fillId="0" borderId="7" xfId="0" applyFont="1" applyBorder="1" applyAlignment="1">
      <alignment vertical="center" textRotation="255" wrapText="1"/>
    </xf>
    <xf numFmtId="177" fontId="17" fillId="0" borderId="51" xfId="0" applyNumberFormat="1" applyFont="1" applyBorder="1">
      <alignment vertical="center"/>
    </xf>
    <xf numFmtId="177" fontId="17" fillId="0" borderId="69" xfId="0" applyNumberFormat="1" applyFont="1" applyBorder="1">
      <alignment vertical="center"/>
    </xf>
    <xf numFmtId="178" fontId="17" fillId="0" borderId="50" xfId="0" applyNumberFormat="1" applyFont="1" applyBorder="1">
      <alignment vertical="center"/>
    </xf>
    <xf numFmtId="182" fontId="17" fillId="0" borderId="69" xfId="7" applyNumberFormat="1" applyFont="1" applyBorder="1">
      <alignment vertical="center"/>
    </xf>
    <xf numFmtId="178" fontId="17" fillId="0" borderId="66" xfId="0" applyNumberFormat="1" applyFont="1" applyBorder="1">
      <alignment vertical="center"/>
    </xf>
    <xf numFmtId="0" fontId="65" fillId="0" borderId="0" xfId="0" applyFont="1">
      <alignment vertical="center"/>
    </xf>
    <xf numFmtId="0" fontId="48" fillId="0" borderId="3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 wrapText="1" shrinkToFit="1"/>
    </xf>
    <xf numFmtId="0" fontId="47" fillId="0" borderId="0" xfId="0" applyFont="1" applyAlignment="1">
      <alignment horizontal="center" vertical="center" shrinkToFit="1"/>
    </xf>
    <xf numFmtId="0" fontId="47" fillId="0" borderId="0" xfId="0" applyFont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38" fontId="48" fillId="0" borderId="0" xfId="7" applyFont="1" applyBorder="1" applyAlignment="1">
      <alignment vertical="center"/>
    </xf>
    <xf numFmtId="38" fontId="47" fillId="0" borderId="0" xfId="7" applyFont="1" applyBorder="1" applyAlignment="1">
      <alignment horizontal="right" vertical="center" indent="1"/>
    </xf>
    <xf numFmtId="38" fontId="47" fillId="0" borderId="0" xfId="7" applyFont="1" applyBorder="1" applyAlignment="1">
      <alignment horizontal="center" vertical="center"/>
    </xf>
    <xf numFmtId="0" fontId="48" fillId="0" borderId="19" xfId="0" applyFont="1" applyBorder="1">
      <alignment vertical="center"/>
    </xf>
    <xf numFmtId="3" fontId="47" fillId="0" borderId="0" xfId="0" applyNumberFormat="1" applyFont="1">
      <alignment vertical="center"/>
    </xf>
    <xf numFmtId="178" fontId="47" fillId="0" borderId="0" xfId="0" applyNumberFormat="1" applyFont="1">
      <alignment vertical="center"/>
    </xf>
    <xf numFmtId="3" fontId="47" fillId="0" borderId="0" xfId="0" applyNumberFormat="1" applyFont="1" applyAlignment="1">
      <alignment horizontal="right" vertical="center" indent="1"/>
    </xf>
    <xf numFmtId="0" fontId="67" fillId="0" borderId="0" xfId="8" applyFont="1" applyAlignment="1">
      <alignment vertical="center"/>
    </xf>
    <xf numFmtId="0" fontId="18" fillId="0" borderId="0" xfId="0" applyFont="1" applyAlignment="1">
      <alignment vertical="center" shrinkToFit="1"/>
    </xf>
    <xf numFmtId="38" fontId="48" fillId="0" borderId="8" xfId="7" applyFont="1" applyBorder="1" applyAlignment="1" applyProtection="1">
      <alignment vertical="center" wrapText="1"/>
    </xf>
    <xf numFmtId="38" fontId="48" fillId="0" borderId="0" xfId="7" applyFont="1" applyBorder="1" applyAlignment="1" applyProtection="1">
      <alignment vertical="center" wrapText="1"/>
    </xf>
    <xf numFmtId="38" fontId="48" fillId="0" borderId="8" xfId="7" applyFont="1" applyFill="1" applyBorder="1" applyAlignment="1" applyProtection="1">
      <alignment vertical="center" wrapText="1"/>
    </xf>
    <xf numFmtId="38" fontId="48" fillId="0" borderId="0" xfId="7" applyFont="1" applyFill="1" applyBorder="1" applyAlignment="1" applyProtection="1">
      <alignment vertical="center" wrapText="1"/>
    </xf>
    <xf numFmtId="38" fontId="48" fillId="0" borderId="8" xfId="7" applyFont="1" applyFill="1" applyBorder="1" applyAlignment="1">
      <alignment vertical="center"/>
    </xf>
    <xf numFmtId="38" fontId="48" fillId="0" borderId="7" xfId="7" applyFont="1" applyBorder="1" applyAlignment="1" applyProtection="1">
      <alignment vertical="center" wrapText="1"/>
    </xf>
    <xf numFmtId="38" fontId="48" fillId="0" borderId="22" xfId="7" applyFont="1" applyBorder="1" applyAlignment="1" applyProtection="1">
      <alignment vertical="center" wrapText="1"/>
    </xf>
    <xf numFmtId="38" fontId="48" fillId="0" borderId="7" xfId="7" applyFont="1" applyFill="1" applyBorder="1" applyAlignment="1" applyProtection="1">
      <alignment vertical="center" wrapText="1"/>
    </xf>
    <xf numFmtId="38" fontId="48" fillId="0" borderId="22" xfId="7" applyFont="1" applyFill="1" applyBorder="1" applyAlignment="1" applyProtection="1">
      <alignment vertical="center" wrapText="1"/>
    </xf>
    <xf numFmtId="38" fontId="48" fillId="0" borderId="7" xfId="7" applyFont="1" applyFill="1" applyBorder="1" applyAlignment="1">
      <alignment vertical="center"/>
    </xf>
    <xf numFmtId="38" fontId="48" fillId="0" borderId="8" xfId="7" applyFont="1" applyBorder="1" applyAlignment="1">
      <alignment vertical="center"/>
    </xf>
    <xf numFmtId="38" fontId="48" fillId="0" borderId="0" xfId="7" applyFont="1" applyFill="1" applyBorder="1" applyAlignment="1">
      <alignment vertical="center"/>
    </xf>
    <xf numFmtId="38" fontId="48" fillId="0" borderId="7" xfId="7" applyFont="1" applyBorder="1" applyAlignment="1">
      <alignment vertical="center"/>
    </xf>
    <xf numFmtId="38" fontId="48" fillId="0" borderId="22" xfId="7" applyFont="1" applyFill="1" applyBorder="1" applyAlignment="1">
      <alignment vertical="center"/>
    </xf>
    <xf numFmtId="38" fontId="48" fillId="0" borderId="6" xfId="7" applyFont="1" applyBorder="1" applyAlignment="1">
      <alignment vertical="center"/>
    </xf>
    <xf numFmtId="38" fontId="48" fillId="0" borderId="6" xfId="7" applyFont="1" applyFill="1" applyBorder="1" applyAlignment="1">
      <alignment vertical="center"/>
    </xf>
    <xf numFmtId="0" fontId="44" fillId="0" borderId="1" xfId="5" applyFont="1" applyBorder="1" applyAlignment="1">
      <alignment horizontal="center" vertical="center"/>
    </xf>
    <xf numFmtId="0" fontId="44" fillId="0" borderId="15" xfId="5" applyFont="1" applyBorder="1" applyAlignment="1">
      <alignment horizontal="center" vertical="center"/>
    </xf>
    <xf numFmtId="180" fontId="44" fillId="0" borderId="11" xfId="3" applyNumberFormat="1" applyFont="1" applyFill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188" fontId="17" fillId="0" borderId="95" xfId="94" applyNumberFormat="1" applyFont="1" applyBorder="1" applyAlignment="1">
      <alignment horizontal="right" vertical="center"/>
    </xf>
    <xf numFmtId="188" fontId="17" fillId="0" borderId="94" xfId="94" applyNumberFormat="1" applyFont="1" applyBorder="1" applyAlignment="1">
      <alignment horizontal="right" vertical="center"/>
    </xf>
    <xf numFmtId="37" fontId="17" fillId="0" borderId="95" xfId="0" applyNumberFormat="1" applyFont="1" applyBorder="1">
      <alignment vertical="center"/>
    </xf>
    <xf numFmtId="37" fontId="17" fillId="0" borderId="94" xfId="0" applyNumberFormat="1" applyFont="1" applyBorder="1">
      <alignment vertical="center"/>
    </xf>
    <xf numFmtId="0" fontId="17" fillId="0" borderId="97" xfId="0" applyFont="1" applyBorder="1" applyAlignment="1">
      <alignment horizontal="center" vertical="center" wrapText="1"/>
    </xf>
    <xf numFmtId="0" fontId="17" fillId="0" borderId="98" xfId="0" applyFont="1" applyBorder="1" applyAlignment="1">
      <alignment horizontal="center" vertical="center" wrapText="1"/>
    </xf>
    <xf numFmtId="188" fontId="17" fillId="0" borderId="95" xfId="94" applyNumberFormat="1" applyFont="1" applyBorder="1" applyAlignment="1" applyProtection="1">
      <alignment horizontal="right" vertical="center"/>
    </xf>
    <xf numFmtId="188" fontId="17" fillId="0" borderId="94" xfId="94" applyNumberFormat="1" applyFont="1" applyBorder="1" applyAlignment="1" applyProtection="1">
      <alignment horizontal="right" vertical="center"/>
    </xf>
    <xf numFmtId="0" fontId="62" fillId="0" borderId="95" xfId="0" applyFont="1" applyBorder="1" applyAlignment="1">
      <alignment horizontal="center" vertical="center"/>
    </xf>
    <xf numFmtId="0" fontId="48" fillId="0" borderId="95" xfId="5" applyFont="1" applyBorder="1" applyAlignment="1">
      <alignment horizontal="center" vertical="center" shrinkToFit="1"/>
    </xf>
    <xf numFmtId="0" fontId="48" fillId="0" borderId="95" xfId="0" applyFont="1" applyBorder="1" applyAlignment="1">
      <alignment horizontal="center" vertical="center"/>
    </xf>
    <xf numFmtId="38" fontId="48" fillId="0" borderId="94" xfId="7" applyFont="1" applyBorder="1" applyAlignment="1">
      <alignment vertical="center"/>
    </xf>
    <xf numFmtId="38" fontId="48" fillId="0" borderId="94" xfId="7" applyFont="1" applyFill="1" applyBorder="1" applyAlignment="1">
      <alignment vertical="center"/>
    </xf>
    <xf numFmtId="0" fontId="48" fillId="0" borderId="94" xfId="0" applyFont="1" applyBorder="1">
      <alignment vertical="center"/>
    </xf>
    <xf numFmtId="49" fontId="17" fillId="0" borderId="66" xfId="0" applyNumberFormat="1" applyFont="1" applyBorder="1" applyAlignment="1">
      <alignment horizontal="center" vertical="center"/>
    </xf>
    <xf numFmtId="178" fontId="17" fillId="0" borderId="8" xfId="7" applyNumberFormat="1" applyFont="1" applyBorder="1">
      <alignment vertical="center"/>
    </xf>
    <xf numFmtId="177" fontId="17" fillId="0" borderId="8" xfId="0" applyNumberFormat="1" applyFont="1" applyBorder="1">
      <alignment vertical="center"/>
    </xf>
    <xf numFmtId="184" fontId="17" fillId="0" borderId="8" xfId="0" applyNumberFormat="1" applyFont="1" applyBorder="1">
      <alignment vertical="center"/>
    </xf>
    <xf numFmtId="180" fontId="17" fillId="0" borderId="11" xfId="7" applyNumberFormat="1" applyFont="1" applyFill="1" applyBorder="1">
      <alignment vertical="center"/>
    </xf>
    <xf numFmtId="180" fontId="17" fillId="0" borderId="8" xfId="0" applyNumberFormat="1" applyFont="1" applyBorder="1">
      <alignment vertical="center"/>
    </xf>
    <xf numFmtId="0" fontId="47" fillId="0" borderId="96" xfId="0" applyFont="1" applyBorder="1" applyAlignment="1">
      <alignment horizontal="center" vertical="center"/>
    </xf>
    <xf numFmtId="179" fontId="48" fillId="0" borderId="62" xfId="94" applyNumberFormat="1" applyFont="1" applyFill="1" applyBorder="1" applyAlignment="1">
      <alignment vertical="center"/>
    </xf>
    <xf numFmtId="180" fontId="48" fillId="0" borderId="62" xfId="94" applyNumberFormat="1" applyFont="1" applyFill="1" applyBorder="1" applyAlignment="1">
      <alignment vertical="center"/>
    </xf>
    <xf numFmtId="0" fontId="13" fillId="0" borderId="94" xfId="0" applyFont="1" applyBorder="1">
      <alignment vertical="center"/>
    </xf>
    <xf numFmtId="181" fontId="61" fillId="0" borderId="99" xfId="9" applyNumberFormat="1" applyFont="1" applyBorder="1" applyAlignment="1">
      <alignment horizontal="right" vertical="center"/>
    </xf>
    <xf numFmtId="0" fontId="6" fillId="0" borderId="28" xfId="0" applyFont="1" applyBorder="1">
      <alignment vertical="center"/>
    </xf>
    <xf numFmtId="179" fontId="44" fillId="0" borderId="6" xfId="0" quotePrefix="1" applyNumberFormat="1" applyFont="1" applyBorder="1" applyAlignment="1">
      <alignment horizontal="right" vertical="center" indent="1"/>
    </xf>
    <xf numFmtId="179" fontId="44" fillId="0" borderId="8" xfId="0" quotePrefix="1" applyNumberFormat="1" applyFont="1" applyBorder="1" applyAlignment="1">
      <alignment horizontal="right" vertical="center" indent="1"/>
    </xf>
    <xf numFmtId="179" fontId="44" fillId="0" borderId="7" xfId="0" quotePrefix="1" applyNumberFormat="1" applyFont="1" applyBorder="1" applyAlignment="1">
      <alignment horizontal="right" vertical="center" indent="1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182" fontId="18" fillId="0" borderId="11" xfId="7" applyNumberFormat="1" applyFont="1" applyFill="1" applyBorder="1" applyAlignment="1">
      <alignment horizontal="right" vertical="center"/>
    </xf>
    <xf numFmtId="182" fontId="18" fillId="0" borderId="8" xfId="7" applyNumberFormat="1" applyFont="1" applyFill="1" applyBorder="1" applyAlignment="1">
      <alignment horizontal="right" vertical="center"/>
    </xf>
    <xf numFmtId="179" fontId="18" fillId="0" borderId="11" xfId="0" applyNumberFormat="1" applyFont="1" applyBorder="1" applyAlignment="1">
      <alignment horizontal="right" vertical="center"/>
    </xf>
    <xf numFmtId="179" fontId="18" fillId="0" borderId="8" xfId="0" applyNumberFormat="1" applyFont="1" applyBorder="1" applyAlignment="1">
      <alignment horizontal="right" vertical="center"/>
    </xf>
    <xf numFmtId="179" fontId="18" fillId="0" borderId="7" xfId="0" applyNumberFormat="1" applyFont="1" applyBorder="1" applyAlignment="1">
      <alignment horizontal="right" vertical="center"/>
    </xf>
    <xf numFmtId="179" fontId="18" fillId="0" borderId="5" xfId="0" applyNumberFormat="1" applyFont="1" applyBorder="1" applyAlignment="1">
      <alignment horizontal="right" vertical="center"/>
    </xf>
    <xf numFmtId="179" fontId="18" fillId="0" borderId="11" xfId="2" applyNumberFormat="1" applyFont="1" applyBorder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181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8" fillId="0" borderId="94" xfId="0" applyNumberFormat="1" applyFont="1" applyBorder="1" applyAlignment="1">
      <alignment horizontal="right" vertical="center"/>
    </xf>
    <xf numFmtId="0" fontId="18" fillId="0" borderId="0" xfId="5" applyFont="1" applyAlignment="1">
      <alignment horizontal="right" vertical="center" shrinkToFit="1"/>
    </xf>
    <xf numFmtId="178" fontId="17" fillId="0" borderId="93" xfId="7" applyNumberFormat="1" applyFont="1" applyBorder="1">
      <alignment vertical="center"/>
    </xf>
    <xf numFmtId="0" fontId="17" fillId="0" borderId="93" xfId="5" applyFont="1" applyBorder="1" applyAlignment="1">
      <alignment horizontal="center" vertical="center"/>
    </xf>
    <xf numFmtId="177" fontId="57" fillId="0" borderId="93" xfId="0" applyNumberFormat="1" applyFont="1" applyBorder="1" applyAlignment="1">
      <alignment horizontal="right"/>
    </xf>
    <xf numFmtId="177" fontId="57" fillId="0" borderId="93" xfId="0" applyNumberFormat="1" applyFont="1" applyBorder="1">
      <alignment vertical="center"/>
    </xf>
    <xf numFmtId="0" fontId="17" fillId="0" borderId="92" xfId="1" applyFont="1" applyBorder="1" applyAlignment="1">
      <alignment horizontal="center" vertical="center"/>
    </xf>
    <xf numFmtId="0" fontId="58" fillId="0" borderId="94" xfId="0" applyFont="1" applyBorder="1">
      <alignment vertical="center"/>
    </xf>
    <xf numFmtId="0" fontId="17" fillId="0" borderId="96" xfId="0" applyFont="1" applyBorder="1" applyAlignment="1">
      <alignment horizontal="center" vertical="center"/>
    </xf>
    <xf numFmtId="182" fontId="55" fillId="0" borderId="48" xfId="7" applyNumberFormat="1" applyFont="1" applyBorder="1">
      <alignment vertical="center"/>
    </xf>
    <xf numFmtId="182" fontId="55" fillId="0" borderId="50" xfId="7" applyNumberFormat="1" applyFont="1" applyBorder="1">
      <alignment vertical="center"/>
    </xf>
    <xf numFmtId="0" fontId="47" fillId="0" borderId="73" xfId="0" applyFont="1" applyBorder="1" applyAlignment="1">
      <alignment horizontal="center" vertical="center"/>
    </xf>
    <xf numFmtId="3" fontId="17" fillId="0" borderId="94" xfId="0" applyNumberFormat="1" applyFont="1" applyBorder="1">
      <alignment vertical="center"/>
    </xf>
    <xf numFmtId="0" fontId="18" fillId="0" borderId="9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02" xfId="0" applyFont="1" applyBorder="1" applyAlignment="1">
      <alignment horizontal="center" vertical="center"/>
    </xf>
    <xf numFmtId="0" fontId="18" fillId="0" borderId="106" xfId="0" applyFont="1" applyBorder="1" applyAlignment="1">
      <alignment horizontal="center" vertical="center"/>
    </xf>
    <xf numFmtId="0" fontId="18" fillId="0" borderId="104" xfId="0" applyFont="1" applyBorder="1" applyAlignment="1">
      <alignment horizontal="center" vertical="center"/>
    </xf>
    <xf numFmtId="178" fontId="17" fillId="0" borderId="50" xfId="7" applyNumberFormat="1" applyFont="1" applyBorder="1">
      <alignment vertical="center"/>
    </xf>
    <xf numFmtId="0" fontId="17" fillId="0" borderId="52" xfId="0" quotePrefix="1" applyFont="1" applyBorder="1" applyAlignment="1">
      <alignment horizontal="center" vertical="center"/>
    </xf>
    <xf numFmtId="182" fontId="55" fillId="0" borderId="11" xfId="7" applyNumberFormat="1" applyFont="1" applyBorder="1">
      <alignment vertical="center"/>
    </xf>
    <xf numFmtId="0" fontId="47" fillId="0" borderId="7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11" xfId="0" quotePrefix="1" applyFont="1" applyBorder="1" applyAlignment="1">
      <alignment horizontal="center" vertical="center"/>
    </xf>
    <xf numFmtId="177" fontId="58" fillId="0" borderId="6" xfId="0" applyNumberFormat="1" applyFont="1" applyBorder="1">
      <alignment vertical="center"/>
    </xf>
    <xf numFmtId="177" fontId="58" fillId="0" borderId="8" xfId="0" applyNumberFormat="1" applyFont="1" applyBorder="1">
      <alignment vertical="center"/>
    </xf>
    <xf numFmtId="177" fontId="58" fillId="0" borderId="7" xfId="0" applyNumberFormat="1" applyFont="1" applyBorder="1">
      <alignment vertical="center"/>
    </xf>
    <xf numFmtId="0" fontId="68" fillId="0" borderId="0" xfId="0" applyFont="1">
      <alignment vertical="center"/>
    </xf>
    <xf numFmtId="191" fontId="18" fillId="2" borderId="8" xfId="0" applyNumberFormat="1" applyFont="1" applyFill="1" applyBorder="1" applyAlignment="1">
      <alignment horizontal="right" vertical="center"/>
    </xf>
    <xf numFmtId="0" fontId="17" fillId="0" borderId="9" xfId="0" applyFont="1" applyBorder="1" applyAlignment="1">
      <alignment horizontal="center" vertical="center"/>
    </xf>
    <xf numFmtId="180" fontId="17" fillId="0" borderId="50" xfId="7" applyNumberFormat="1" applyFont="1" applyFill="1" applyBorder="1">
      <alignment vertical="center"/>
    </xf>
    <xf numFmtId="0" fontId="17" fillId="0" borderId="62" xfId="0" applyFont="1" applyBorder="1" applyAlignment="1">
      <alignment horizontal="center" vertical="center"/>
    </xf>
    <xf numFmtId="49" fontId="17" fillId="0" borderId="72" xfId="0" applyNumberFormat="1" applyFont="1" applyBorder="1" applyAlignment="1">
      <alignment horizontal="center" vertical="center"/>
    </xf>
    <xf numFmtId="178" fontId="17" fillId="0" borderId="47" xfId="7" applyNumberFormat="1" applyFont="1" applyBorder="1">
      <alignment vertical="center"/>
    </xf>
    <xf numFmtId="177" fontId="17" fillId="0" borderId="7" xfId="0" applyNumberFormat="1" applyFont="1" applyBorder="1">
      <alignment vertical="center"/>
    </xf>
    <xf numFmtId="177" fontId="17" fillId="0" borderId="47" xfId="0" applyNumberFormat="1" applyFont="1" applyBorder="1">
      <alignment vertical="center"/>
    </xf>
    <xf numFmtId="184" fontId="17" fillId="0" borderId="47" xfId="0" applyNumberFormat="1" applyFont="1" applyBorder="1">
      <alignment vertical="center"/>
    </xf>
    <xf numFmtId="180" fontId="17" fillId="0" borderId="47" xfId="7" applyNumberFormat="1" applyFont="1" applyFill="1" applyBorder="1">
      <alignment vertical="center"/>
    </xf>
    <xf numFmtId="180" fontId="17" fillId="0" borderId="47" xfId="0" applyNumberFormat="1" applyFont="1" applyBorder="1">
      <alignment vertical="center"/>
    </xf>
    <xf numFmtId="180" fontId="17" fillId="0" borderId="7" xfId="0" applyNumberFormat="1" applyFont="1" applyBorder="1">
      <alignment vertical="center"/>
    </xf>
    <xf numFmtId="179" fontId="17" fillId="0" borderId="7" xfId="0" applyNumberFormat="1" applyFont="1" applyBorder="1">
      <alignment vertical="center"/>
    </xf>
    <xf numFmtId="183" fontId="58" fillId="0" borderId="6" xfId="0" applyNumberFormat="1" applyFont="1" applyBorder="1" applyAlignment="1">
      <alignment horizontal="right" vertical="center"/>
    </xf>
    <xf numFmtId="178" fontId="58" fillId="0" borderId="0" xfId="0" applyNumberFormat="1" applyFont="1">
      <alignment vertical="center"/>
    </xf>
    <xf numFmtId="183" fontId="58" fillId="0" borderId="8" xfId="0" applyNumberFormat="1" applyFont="1" applyBorder="1" applyAlignment="1">
      <alignment horizontal="right" vertical="center"/>
    </xf>
    <xf numFmtId="177" fontId="58" fillId="0" borderId="7" xfId="3" applyNumberFormat="1" applyFont="1" applyBorder="1" applyAlignment="1">
      <alignment horizontal="right" vertical="center"/>
    </xf>
    <xf numFmtId="183" fontId="58" fillId="0" borderId="6" xfId="0" applyNumberFormat="1" applyFont="1" applyBorder="1">
      <alignment vertical="center"/>
    </xf>
    <xf numFmtId="183" fontId="58" fillId="0" borderId="8" xfId="0" applyNumberFormat="1" applyFont="1" applyBorder="1">
      <alignment vertical="center"/>
    </xf>
    <xf numFmtId="177" fontId="58" fillId="0" borderId="7" xfId="3" applyNumberFormat="1" applyFont="1" applyBorder="1">
      <alignment vertical="center"/>
    </xf>
    <xf numFmtId="183" fontId="58" fillId="0" borderId="2" xfId="0" applyNumberFormat="1" applyFont="1" applyBorder="1">
      <alignment vertical="center"/>
    </xf>
    <xf numFmtId="183" fontId="58" fillId="0" borderId="11" xfId="0" applyNumberFormat="1" applyFont="1" applyBorder="1">
      <alignment vertical="center"/>
    </xf>
    <xf numFmtId="189" fontId="61" fillId="0" borderId="0" xfId="9" applyNumberFormat="1" applyFont="1" applyAlignment="1">
      <alignment horizontal="right" vertical="center"/>
    </xf>
    <xf numFmtId="182" fontId="61" fillId="0" borderId="31" xfId="7" applyNumberFormat="1" applyFont="1" applyFill="1" applyBorder="1" applyAlignment="1">
      <alignment horizontal="right" vertical="center"/>
    </xf>
    <xf numFmtId="182" fontId="61" fillId="0" borderId="0" xfId="7" applyNumberFormat="1" applyFont="1" applyFill="1" applyBorder="1" applyAlignment="1">
      <alignment horizontal="right" vertical="center"/>
    </xf>
    <xf numFmtId="180" fontId="61" fillId="0" borderId="33" xfId="9" applyNumberFormat="1" applyFont="1" applyBorder="1" applyAlignment="1">
      <alignment horizontal="right" vertical="center"/>
    </xf>
    <xf numFmtId="182" fontId="61" fillId="0" borderId="22" xfId="7" applyNumberFormat="1" applyFont="1" applyFill="1" applyBorder="1" applyAlignment="1">
      <alignment horizontal="right" vertical="center"/>
    </xf>
    <xf numFmtId="180" fontId="61" fillId="0" borderId="36" xfId="9" applyNumberFormat="1" applyFont="1" applyBorder="1" applyAlignment="1">
      <alignment horizontal="right" vertical="center"/>
    </xf>
    <xf numFmtId="189" fontId="61" fillId="0" borderId="100" xfId="9" applyNumberFormat="1" applyFont="1" applyBorder="1" applyAlignment="1">
      <alignment horizontal="right" vertical="center"/>
    </xf>
    <xf numFmtId="182" fontId="61" fillId="0" borderId="101" xfId="7" applyNumberFormat="1" applyFont="1" applyFill="1" applyBorder="1" applyAlignment="1">
      <alignment horizontal="right" vertical="center"/>
    </xf>
    <xf numFmtId="189" fontId="61" fillId="0" borderId="86" xfId="9" applyNumberFormat="1" applyFont="1" applyBorder="1" applyAlignment="1">
      <alignment horizontal="right" vertical="center"/>
    </xf>
    <xf numFmtId="182" fontId="61" fillId="0" borderId="35" xfId="7" applyNumberFormat="1" applyFont="1" applyFill="1" applyBorder="1" applyAlignment="1">
      <alignment horizontal="right" vertical="center"/>
    </xf>
    <xf numFmtId="180" fontId="61" fillId="0" borderId="99" xfId="9" applyNumberFormat="1" applyFont="1" applyBorder="1" applyAlignment="1">
      <alignment horizontal="right" vertical="center"/>
    </xf>
    <xf numFmtId="189" fontId="61" fillId="0" borderId="22" xfId="9" applyNumberFormat="1" applyFont="1" applyBorder="1" applyAlignment="1">
      <alignment horizontal="right" vertical="center"/>
    </xf>
    <xf numFmtId="189" fontId="61" fillId="0" borderId="87" xfId="9" applyNumberFormat="1" applyFont="1" applyBorder="1" applyAlignment="1">
      <alignment horizontal="right" vertical="center"/>
    </xf>
    <xf numFmtId="182" fontId="61" fillId="0" borderId="46" xfId="7" applyNumberFormat="1" applyFont="1" applyFill="1" applyBorder="1" applyAlignment="1">
      <alignment horizontal="right" vertical="center"/>
    </xf>
    <xf numFmtId="182" fontId="61" fillId="0" borderId="44" xfId="7" applyNumberFormat="1" applyFont="1" applyFill="1" applyBorder="1" applyAlignment="1">
      <alignment horizontal="right" vertical="center"/>
    </xf>
    <xf numFmtId="180" fontId="61" fillId="0" borderId="45" xfId="9" applyNumberFormat="1" applyFont="1" applyBorder="1" applyAlignment="1">
      <alignment horizontal="right" vertical="center"/>
    </xf>
    <xf numFmtId="177" fontId="18" fillId="0" borderId="0" xfId="7" applyNumberFormat="1" applyFont="1" applyFill="1">
      <alignment vertical="center"/>
    </xf>
    <xf numFmtId="0" fontId="18" fillId="0" borderId="28" xfId="0" applyFont="1" applyBorder="1">
      <alignment vertical="center"/>
    </xf>
    <xf numFmtId="38" fontId="18" fillId="0" borderId="0" xfId="7" applyFont="1" applyFill="1">
      <alignment vertical="center"/>
    </xf>
    <xf numFmtId="0" fontId="69" fillId="0" borderId="0" xfId="8" applyFont="1" applyAlignment="1">
      <alignment vertical="center"/>
    </xf>
    <xf numFmtId="38" fontId="17" fillId="0" borderId="64" xfId="7" applyFont="1" applyBorder="1" applyAlignment="1">
      <alignment vertical="center"/>
    </xf>
    <xf numFmtId="38" fontId="17" fillId="0" borderId="14" xfId="7" applyFont="1" applyBorder="1" applyAlignment="1">
      <alignment vertical="center"/>
    </xf>
    <xf numFmtId="38" fontId="17" fillId="0" borderId="5" xfId="7" applyFont="1" applyBorder="1" applyAlignment="1">
      <alignment vertical="center"/>
    </xf>
    <xf numFmtId="38" fontId="17" fillId="0" borderId="9" xfId="7" applyFont="1" applyBorder="1">
      <alignment vertical="center"/>
    </xf>
    <xf numFmtId="38" fontId="17" fillId="0" borderId="14" xfId="7" applyFont="1" applyBorder="1">
      <alignment vertical="center"/>
    </xf>
    <xf numFmtId="179" fontId="17" fillId="0" borderId="64" xfId="0" applyNumberFormat="1" applyFont="1" applyBorder="1">
      <alignment vertical="center"/>
    </xf>
    <xf numFmtId="179" fontId="17" fillId="0" borderId="5" xfId="0" applyNumberFormat="1" applyFont="1" applyBorder="1">
      <alignment vertical="center"/>
    </xf>
    <xf numFmtId="179" fontId="17" fillId="0" borderId="14" xfId="0" applyNumberFormat="1" applyFont="1" applyBorder="1">
      <alignment vertical="center"/>
    </xf>
    <xf numFmtId="177" fontId="47" fillId="0" borderId="6" xfId="7" applyNumberFormat="1" applyFont="1" applyBorder="1" applyAlignment="1">
      <alignment vertical="center"/>
    </xf>
    <xf numFmtId="177" fontId="47" fillId="0" borderId="53" xfId="7" applyNumberFormat="1" applyFont="1" applyBorder="1" applyAlignment="1">
      <alignment vertical="center"/>
    </xf>
    <xf numFmtId="177" fontId="47" fillId="0" borderId="49" xfId="7" applyNumberFormat="1" applyFont="1" applyBorder="1" applyAlignment="1">
      <alignment vertical="center"/>
    </xf>
    <xf numFmtId="180" fontId="47" fillId="0" borderId="62" xfId="94" applyNumberFormat="1" applyFont="1" applyBorder="1" applyAlignment="1">
      <alignment vertical="center"/>
    </xf>
    <xf numFmtId="180" fontId="47" fillId="0" borderId="47" xfId="94" applyNumberFormat="1" applyFont="1" applyBorder="1" applyAlignment="1">
      <alignment vertical="center"/>
    </xf>
    <xf numFmtId="179" fontId="47" fillId="0" borderId="62" xfId="0" applyNumberFormat="1" applyFont="1" applyBorder="1">
      <alignment vertical="center"/>
    </xf>
    <xf numFmtId="0" fontId="17" fillId="0" borderId="5" xfId="0" quotePrefix="1" applyFont="1" applyBorder="1" applyAlignment="1">
      <alignment horizontal="center" vertical="center"/>
    </xf>
    <xf numFmtId="182" fontId="55" fillId="0" borderId="47" xfId="7" applyNumberFormat="1" applyFont="1" applyBorder="1">
      <alignment vertical="center"/>
    </xf>
    <xf numFmtId="182" fontId="55" fillId="0" borderId="7" xfId="7" applyNumberFormat="1" applyFont="1" applyBorder="1">
      <alignment vertical="center"/>
    </xf>
    <xf numFmtId="182" fontId="17" fillId="0" borderId="7" xfId="7" applyNumberFormat="1" applyFont="1" applyBorder="1">
      <alignment vertical="center"/>
    </xf>
    <xf numFmtId="0" fontId="47" fillId="0" borderId="6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64" xfId="0" quotePrefix="1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179" fontId="18" fillId="0" borderId="108" xfId="0" applyNumberFormat="1" applyFont="1" applyBorder="1" applyAlignment="1">
      <alignment horizontal="right" vertical="center"/>
    </xf>
    <xf numFmtId="179" fontId="18" fillId="0" borderId="3" xfId="0" applyNumberFormat="1" applyFont="1" applyBorder="1">
      <alignment vertical="center"/>
    </xf>
    <xf numFmtId="179" fontId="18" fillId="0" borderId="103" xfId="0" applyNumberFormat="1" applyFont="1" applyBorder="1" applyAlignment="1">
      <alignment horizontal="right" vertical="center"/>
    </xf>
    <xf numFmtId="179" fontId="18" fillId="0" borderId="107" xfId="0" applyNumberFormat="1" applyFont="1" applyBorder="1" applyAlignment="1">
      <alignment horizontal="right" vertical="center"/>
    </xf>
    <xf numFmtId="182" fontId="18" fillId="0" borderId="0" xfId="7" applyNumberFormat="1" applyFont="1" applyFill="1" applyBorder="1" applyAlignment="1">
      <alignment horizontal="right" vertical="center"/>
    </xf>
    <xf numFmtId="182" fontId="18" fillId="0" borderId="6" xfId="0" applyNumberFormat="1" applyFont="1" applyBorder="1" applyAlignment="1">
      <alignment horizontal="right" vertical="center"/>
    </xf>
    <xf numFmtId="182" fontId="18" fillId="0" borderId="0" xfId="0" applyNumberFormat="1" applyFont="1" applyAlignment="1">
      <alignment horizontal="right" vertical="center"/>
    </xf>
    <xf numFmtId="191" fontId="18" fillId="0" borderId="0" xfId="0" applyNumberFormat="1" applyFont="1" applyAlignment="1">
      <alignment horizontal="right" vertical="center"/>
    </xf>
    <xf numFmtId="191" fontId="18" fillId="0" borderId="6" xfId="0" applyNumberFormat="1" applyFont="1" applyBorder="1" applyAlignment="1">
      <alignment horizontal="right" vertical="center"/>
    </xf>
    <xf numFmtId="179" fontId="18" fillId="0" borderId="8" xfId="0" applyNumberFormat="1" applyFont="1" applyBorder="1">
      <alignment vertical="center"/>
    </xf>
    <xf numFmtId="179" fontId="18" fillId="0" borderId="6" xfId="0" applyNumberFormat="1" applyFont="1" applyBorder="1">
      <alignment vertical="center"/>
    </xf>
    <xf numFmtId="179" fontId="18" fillId="0" borderId="105" xfId="0" applyNumberFormat="1" applyFont="1" applyBorder="1">
      <alignment vertical="center"/>
    </xf>
    <xf numFmtId="182" fontId="18" fillId="0" borderId="8" xfId="0" applyNumberFormat="1" applyFont="1" applyBorder="1" applyAlignment="1">
      <alignment horizontal="right" vertical="center"/>
    </xf>
    <xf numFmtId="191" fontId="18" fillId="0" borderId="8" xfId="0" applyNumberFormat="1" applyFont="1" applyBorder="1" applyAlignment="1">
      <alignment horizontal="right" vertical="center"/>
    </xf>
    <xf numFmtId="179" fontId="18" fillId="0" borderId="8" xfId="2" applyNumberFormat="1" applyFont="1" applyBorder="1">
      <alignment vertical="center"/>
    </xf>
    <xf numFmtId="182" fontId="18" fillId="0" borderId="4" xfId="0" applyNumberFormat="1" applyFont="1" applyBorder="1" applyAlignment="1">
      <alignment horizontal="right" vertical="center"/>
    </xf>
    <xf numFmtId="182" fontId="18" fillId="0" borderId="7" xfId="0" applyNumberFormat="1" applyFont="1" applyBorder="1" applyAlignment="1">
      <alignment horizontal="right" vertical="center"/>
    </xf>
    <xf numFmtId="182" fontId="18" fillId="0" borderId="22" xfId="0" applyNumberFormat="1" applyFont="1" applyBorder="1" applyAlignment="1">
      <alignment horizontal="right" vertical="center"/>
    </xf>
    <xf numFmtId="191" fontId="18" fillId="0" borderId="22" xfId="0" applyNumberFormat="1" applyFont="1" applyBorder="1" applyAlignment="1">
      <alignment horizontal="right" vertical="center"/>
    </xf>
    <xf numFmtId="191" fontId="18" fillId="0" borderId="7" xfId="0" applyNumberFormat="1" applyFont="1" applyBorder="1" applyAlignment="1">
      <alignment horizontal="right" vertical="center"/>
    </xf>
    <xf numFmtId="179" fontId="18" fillId="0" borderId="7" xfId="0" applyNumberFormat="1" applyFont="1" applyBorder="1">
      <alignment vertical="center"/>
    </xf>
    <xf numFmtId="185" fontId="44" fillId="0" borderId="0" xfId="0" applyNumberFormat="1" applyFont="1">
      <alignment vertical="center"/>
    </xf>
    <xf numFmtId="190" fontId="13" fillId="0" borderId="0" xfId="0" applyNumberFormat="1" applyFont="1" applyAlignment="1">
      <alignment horizontal="center" vertical="center"/>
    </xf>
    <xf numFmtId="190" fontId="13" fillId="0" borderId="0" xfId="0" applyNumberFormat="1" applyFont="1">
      <alignment vertical="center"/>
    </xf>
    <xf numFmtId="185" fontId="44" fillId="0" borderId="8" xfId="0" applyNumberFormat="1" applyFont="1" applyBorder="1">
      <alignment vertical="center"/>
    </xf>
    <xf numFmtId="179" fontId="44" fillId="0" borderId="93" xfId="0" applyNumberFormat="1" applyFont="1" applyBorder="1">
      <alignment vertical="center"/>
    </xf>
    <xf numFmtId="177" fontId="44" fillId="0" borderId="93" xfId="0" applyNumberFormat="1" applyFont="1" applyBorder="1">
      <alignment vertical="center"/>
    </xf>
    <xf numFmtId="0" fontId="44" fillId="0" borderId="94" xfId="0" applyFont="1" applyBorder="1">
      <alignment vertical="center"/>
    </xf>
    <xf numFmtId="0" fontId="44" fillId="0" borderId="0" xfId="0" applyFont="1" applyAlignment="1">
      <alignment horizontal="right" vertical="center"/>
    </xf>
    <xf numFmtId="190" fontId="44" fillId="0" borderId="93" xfId="0" applyNumberFormat="1" applyFont="1" applyBorder="1" applyAlignment="1">
      <alignment horizontal="right" vertical="center"/>
    </xf>
    <xf numFmtId="190" fontId="44" fillId="0" borderId="7" xfId="0" applyNumberFormat="1" applyFont="1" applyBorder="1" applyAlignment="1">
      <alignment horizontal="right" vertical="center"/>
    </xf>
    <xf numFmtId="190" fontId="44" fillId="0" borderId="8" xfId="0" applyNumberFormat="1" applyFont="1" applyBorder="1">
      <alignment vertical="center"/>
    </xf>
    <xf numFmtId="182" fontId="18" fillId="2" borderId="8" xfId="0" applyNumberFormat="1" applyFont="1" applyFill="1" applyBorder="1" applyAlignment="1">
      <alignment horizontal="right" vertical="center"/>
    </xf>
    <xf numFmtId="182" fontId="18" fillId="0" borderId="3" xfId="7" applyNumberFormat="1" applyFont="1" applyBorder="1" applyAlignment="1">
      <alignment horizontal="right" vertical="center"/>
    </xf>
    <xf numFmtId="182" fontId="18" fillId="0" borderId="102" xfId="7" applyNumberFormat="1" applyFont="1" applyBorder="1" applyAlignment="1">
      <alignment horizontal="right" vertical="center"/>
    </xf>
    <xf numFmtId="182" fontId="18" fillId="2" borderId="3" xfId="0" applyNumberFormat="1" applyFont="1" applyFill="1" applyBorder="1" applyAlignment="1">
      <alignment horizontal="right" vertical="center"/>
    </xf>
    <xf numFmtId="191" fontId="18" fillId="2" borderId="3" xfId="0" applyNumberFormat="1" applyFont="1" applyFill="1" applyBorder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58" fillId="0" borderId="95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38" fontId="44" fillId="0" borderId="4" xfId="3" applyFont="1" applyFill="1" applyBorder="1" applyAlignment="1">
      <alignment horizontal="center" vertical="center"/>
    </xf>
    <xf numFmtId="38" fontId="44" fillId="0" borderId="22" xfId="3" applyFont="1" applyFill="1" applyBorder="1" applyAlignment="1">
      <alignment horizontal="center" vertical="center"/>
    </xf>
    <xf numFmtId="38" fontId="44" fillId="0" borderId="5" xfId="3" applyFont="1" applyFill="1" applyBorder="1" applyAlignment="1">
      <alignment horizontal="center" vertical="center"/>
    </xf>
    <xf numFmtId="49" fontId="44" fillId="0" borderId="4" xfId="3" applyNumberFormat="1" applyFont="1" applyFill="1" applyBorder="1" applyAlignment="1">
      <alignment horizontal="center" vertical="center"/>
    </xf>
    <xf numFmtId="49" fontId="44" fillId="0" borderId="22" xfId="3" applyNumberFormat="1" applyFont="1" applyFill="1" applyBorder="1" applyAlignment="1">
      <alignment horizontal="center" vertical="center"/>
    </xf>
    <xf numFmtId="49" fontId="44" fillId="0" borderId="5" xfId="3" applyNumberFormat="1" applyFont="1" applyFill="1" applyBorder="1" applyAlignment="1">
      <alignment horizontal="center" vertical="center"/>
    </xf>
    <xf numFmtId="38" fontId="44" fillId="0" borderId="1" xfId="3" applyFont="1" applyFill="1" applyBorder="1" applyAlignment="1">
      <alignment horizontal="center" vertical="center"/>
    </xf>
    <xf numFmtId="38" fontId="44" fillId="0" borderId="19" xfId="3" applyFont="1" applyFill="1" applyBorder="1" applyAlignment="1">
      <alignment horizontal="center" vertical="center"/>
    </xf>
    <xf numFmtId="38" fontId="44" fillId="0" borderId="94" xfId="3" applyFont="1" applyFill="1" applyBorder="1" applyAlignment="1">
      <alignment horizontal="center" vertical="center"/>
    </xf>
    <xf numFmtId="38" fontId="44" fillId="0" borderId="2" xfId="3" applyFont="1" applyFill="1" applyBorder="1" applyAlignment="1">
      <alignment horizontal="center" vertical="center"/>
    </xf>
    <xf numFmtId="0" fontId="44" fillId="0" borderId="1" xfId="5" applyFont="1" applyBorder="1" applyAlignment="1">
      <alignment horizontal="center" vertical="center"/>
    </xf>
    <xf numFmtId="0" fontId="44" fillId="0" borderId="15" xfId="5" applyFont="1" applyBorder="1" applyAlignment="1">
      <alignment horizontal="center" vertical="center"/>
    </xf>
    <xf numFmtId="0" fontId="44" fillId="0" borderId="6" xfId="5" applyFont="1" applyBorder="1" applyAlignment="1">
      <alignment horizontal="center" vertical="center"/>
    </xf>
    <xf numFmtId="0" fontId="44" fillId="0" borderId="8" xfId="5" applyFont="1" applyBorder="1" applyAlignment="1">
      <alignment horizontal="center" vertical="center"/>
    </xf>
    <xf numFmtId="0" fontId="44" fillId="0" borderId="7" xfId="5" applyFont="1" applyBorder="1" applyAlignment="1">
      <alignment horizontal="center" vertical="center"/>
    </xf>
    <xf numFmtId="38" fontId="61" fillId="0" borderId="30" xfId="3" applyFont="1" applyFill="1" applyBorder="1" applyAlignment="1">
      <alignment horizontal="center" vertical="center"/>
    </xf>
    <xf numFmtId="38" fontId="61" fillId="0" borderId="28" xfId="3" applyFont="1" applyFill="1" applyBorder="1" applyAlignment="1">
      <alignment horizontal="center" vertical="center"/>
    </xf>
    <xf numFmtId="38" fontId="61" fillId="0" borderId="29" xfId="3" applyFont="1" applyFill="1" applyBorder="1" applyAlignment="1">
      <alignment horizontal="center" vertical="center"/>
    </xf>
    <xf numFmtId="49" fontId="61" fillId="0" borderId="35" xfId="3" applyNumberFormat="1" applyFont="1" applyFill="1" applyBorder="1" applyAlignment="1">
      <alignment horizontal="center" vertical="center"/>
    </xf>
    <xf numFmtId="49" fontId="61" fillId="0" borderId="22" xfId="3" applyNumberFormat="1" applyFont="1" applyFill="1" applyBorder="1" applyAlignment="1">
      <alignment horizontal="center" vertical="center"/>
    </xf>
    <xf numFmtId="49" fontId="61" fillId="0" borderId="36" xfId="3" applyNumberFormat="1" applyFont="1" applyFill="1" applyBorder="1" applyAlignment="1">
      <alignment horizontal="center" vertical="center"/>
    </xf>
    <xf numFmtId="0" fontId="54" fillId="0" borderId="27" xfId="5" applyFont="1" applyBorder="1" applyAlignment="1">
      <alignment horizontal="center" vertical="center" shrinkToFit="1"/>
    </xf>
    <xf numFmtId="0" fontId="54" fillId="0" borderId="34" xfId="5" applyFont="1" applyBorder="1" applyAlignment="1">
      <alignment horizontal="center" vertical="center" shrinkToFit="1"/>
    </xf>
    <xf numFmtId="0" fontId="54" fillId="0" borderId="40" xfId="5" applyFont="1" applyBorder="1" applyAlignment="1">
      <alignment horizontal="center" vertical="center" shrinkToFit="1"/>
    </xf>
    <xf numFmtId="0" fontId="54" fillId="0" borderId="91" xfId="5" applyFont="1" applyBorder="1" applyAlignment="1">
      <alignment horizontal="center" vertical="center"/>
    </xf>
    <xf numFmtId="0" fontId="54" fillId="0" borderId="15" xfId="5" applyFont="1" applyBorder="1" applyAlignment="1">
      <alignment horizontal="center" vertical="center"/>
    </xf>
    <xf numFmtId="0" fontId="54" fillId="0" borderId="4" xfId="5" applyFont="1" applyBorder="1" applyAlignment="1">
      <alignment horizontal="center" vertical="center"/>
    </xf>
    <xf numFmtId="38" fontId="61" fillId="0" borderId="30" xfId="7" applyFont="1" applyFill="1" applyBorder="1" applyAlignment="1">
      <alignment horizontal="center" vertical="center"/>
    </xf>
    <xf numFmtId="38" fontId="61" fillId="0" borderId="28" xfId="7" applyFont="1" applyFill="1" applyBorder="1" applyAlignment="1">
      <alignment horizontal="center" vertical="center"/>
    </xf>
    <xf numFmtId="38" fontId="61" fillId="0" borderId="29" xfId="7" applyFont="1" applyFill="1" applyBorder="1" applyAlignment="1">
      <alignment horizontal="center" vertical="center"/>
    </xf>
    <xf numFmtId="38" fontId="61" fillId="0" borderId="85" xfId="7" applyFont="1" applyFill="1" applyBorder="1" applyAlignment="1">
      <alignment horizontal="center" vertical="center" wrapText="1"/>
    </xf>
    <xf numFmtId="38" fontId="61" fillId="0" borderId="88" xfId="7" applyFont="1" applyFill="1" applyBorder="1" applyAlignment="1">
      <alignment horizontal="center" vertical="center" wrapText="1"/>
    </xf>
    <xf numFmtId="38" fontId="61" fillId="0" borderId="86" xfId="7" applyFont="1" applyFill="1" applyBorder="1" applyAlignment="1">
      <alignment horizontal="center" vertical="center" wrapText="1"/>
    </xf>
    <xf numFmtId="38" fontId="61" fillId="0" borderId="35" xfId="7" applyFont="1" applyFill="1" applyBorder="1" applyAlignment="1">
      <alignment horizontal="center" vertical="center"/>
    </xf>
    <xf numFmtId="38" fontId="61" fillId="0" borderId="22" xfId="7" applyFont="1" applyFill="1" applyBorder="1" applyAlignment="1">
      <alignment horizontal="center" vertical="center"/>
    </xf>
    <xf numFmtId="38" fontId="61" fillId="0" borderId="36" xfId="7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7" fillId="0" borderId="7" xfId="0" applyFont="1" applyBorder="1">
      <alignment vertical="center"/>
    </xf>
    <xf numFmtId="3" fontId="17" fillId="0" borderId="2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62" fillId="0" borderId="95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25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53" fillId="0" borderId="0" xfId="8" applyFont="1" applyAlignment="1">
      <alignment horizontal="left" vertical="center" shrinkToFit="1"/>
    </xf>
    <xf numFmtId="0" fontId="47" fillId="0" borderId="1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textRotation="255"/>
    </xf>
    <xf numFmtId="0" fontId="17" fillId="0" borderId="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textRotation="255"/>
    </xf>
    <xf numFmtId="38" fontId="26" fillId="0" borderId="0" xfId="7" applyFont="1" applyBorder="1" applyAlignment="1" applyProtection="1">
      <alignment vertical="center"/>
    </xf>
    <xf numFmtId="0" fontId="48" fillId="0" borderId="4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38" fontId="66" fillId="0" borderId="62" xfId="7" applyFont="1" applyBorder="1" applyAlignment="1" applyProtection="1">
      <alignment horizontal="right" vertical="center"/>
    </xf>
    <xf numFmtId="38" fontId="66" fillId="0" borderId="71" xfId="7" applyFont="1" applyBorder="1" applyAlignment="1" applyProtection="1">
      <alignment horizontal="right" vertical="center"/>
    </xf>
    <xf numFmtId="38" fontId="66" fillId="0" borderId="72" xfId="7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38" fontId="66" fillId="0" borderId="51" xfId="7" applyFont="1" applyBorder="1" applyAlignment="1" applyProtection="1">
      <alignment horizontal="right" vertical="center"/>
    </xf>
    <xf numFmtId="38" fontId="66" fillId="0" borderId="74" xfId="7" applyFont="1" applyBorder="1" applyAlignment="1" applyProtection="1">
      <alignment horizontal="right" vertical="center"/>
    </xf>
    <xf numFmtId="38" fontId="66" fillId="0" borderId="52" xfId="7" applyFont="1" applyBorder="1" applyAlignment="1" applyProtection="1">
      <alignment horizontal="right" vertical="center"/>
    </xf>
    <xf numFmtId="0" fontId="48" fillId="0" borderId="51" xfId="0" applyFont="1" applyBorder="1" applyAlignment="1">
      <alignment horizontal="center" vertical="center"/>
    </xf>
    <xf numFmtId="0" fontId="48" fillId="0" borderId="74" xfId="0" applyFont="1" applyBorder="1" applyAlignment="1">
      <alignment horizontal="center" vertical="center"/>
    </xf>
    <xf numFmtId="38" fontId="66" fillId="0" borderId="53" xfId="7" applyFont="1" applyBorder="1" applyAlignment="1" applyProtection="1">
      <alignment horizontal="right" vertical="center"/>
    </xf>
    <xf numFmtId="38" fontId="66" fillId="0" borderId="63" xfId="7" applyFont="1" applyBorder="1" applyAlignment="1" applyProtection="1">
      <alignment horizontal="right" vertical="center"/>
    </xf>
    <xf numFmtId="38" fontId="66" fillId="0" borderId="70" xfId="7" applyFont="1" applyBorder="1" applyAlignment="1" applyProtection="1">
      <alignment horizontal="right" vertical="center"/>
    </xf>
    <xf numFmtId="0" fontId="48" fillId="0" borderId="15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25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53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70" xfId="0" applyFont="1" applyBorder="1" applyAlignment="1">
      <alignment horizontal="center" vertical="center"/>
    </xf>
    <xf numFmtId="38" fontId="66" fillId="0" borderId="53" xfId="7" applyFont="1" applyBorder="1" applyAlignment="1" applyProtection="1">
      <alignment vertical="center"/>
    </xf>
    <xf numFmtId="38" fontId="66" fillId="0" borderId="63" xfId="7" applyFont="1" applyBorder="1" applyAlignment="1" applyProtection="1">
      <alignment vertical="center"/>
    </xf>
    <xf numFmtId="38" fontId="66" fillId="0" borderId="70" xfId="7" applyFont="1" applyBorder="1" applyAlignment="1" applyProtection="1">
      <alignment vertical="center"/>
    </xf>
    <xf numFmtId="0" fontId="48" fillId="0" borderId="10" xfId="0" applyFont="1" applyBorder="1" applyAlignment="1">
      <alignment horizontal="center" vertical="center"/>
    </xf>
    <xf numFmtId="0" fontId="48" fillId="0" borderId="52" xfId="0" applyFont="1" applyBorder="1" applyAlignment="1">
      <alignment horizontal="center" vertical="center"/>
    </xf>
    <xf numFmtId="38" fontId="66" fillId="0" borderId="51" xfId="7" applyFont="1" applyBorder="1" applyAlignment="1" applyProtection="1">
      <alignment vertical="center"/>
    </xf>
    <xf numFmtId="38" fontId="66" fillId="0" borderId="74" xfId="7" applyFont="1" applyBorder="1" applyAlignment="1" applyProtection="1">
      <alignment vertical="center"/>
    </xf>
    <xf numFmtId="38" fontId="66" fillId="0" borderId="52" xfId="7" applyFont="1" applyBorder="1" applyAlignment="1" applyProtection="1">
      <alignment vertical="center"/>
    </xf>
    <xf numFmtId="0" fontId="48" fillId="0" borderId="62" xfId="0" applyFont="1" applyBorder="1" applyAlignment="1">
      <alignment horizontal="center" vertical="center"/>
    </xf>
    <xf numFmtId="0" fontId="48" fillId="0" borderId="71" xfId="0" applyFont="1" applyBorder="1" applyAlignment="1">
      <alignment horizontal="center" vertical="center"/>
    </xf>
    <xf numFmtId="0" fontId="48" fillId="0" borderId="72" xfId="0" applyFont="1" applyBorder="1" applyAlignment="1">
      <alignment horizontal="center" vertical="center"/>
    </xf>
    <xf numFmtId="38" fontId="66" fillId="0" borderId="62" xfId="7" applyFont="1" applyBorder="1" applyAlignment="1" applyProtection="1">
      <alignment vertical="center"/>
    </xf>
    <xf numFmtId="38" fontId="66" fillId="0" borderId="71" xfId="7" applyFont="1" applyBorder="1" applyAlignment="1" applyProtection="1">
      <alignment vertical="center"/>
    </xf>
    <xf numFmtId="38" fontId="66" fillId="0" borderId="72" xfId="7" applyFont="1" applyBorder="1" applyAlignment="1" applyProtection="1">
      <alignment vertical="center"/>
    </xf>
    <xf numFmtId="0" fontId="48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 wrapText="1" shrinkToFit="1"/>
    </xf>
    <xf numFmtId="0" fontId="48" fillId="0" borderId="3" xfId="0" applyFont="1" applyBorder="1" applyAlignment="1">
      <alignment horizontal="center" vertical="center" wrapText="1"/>
    </xf>
    <xf numFmtId="3" fontId="48" fillId="0" borderId="3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38" fontId="48" fillId="0" borderId="25" xfId="7" applyFont="1" applyBorder="1" applyAlignment="1">
      <alignment vertical="center"/>
    </xf>
    <xf numFmtId="38" fontId="48" fillId="0" borderId="17" xfId="7" applyFont="1" applyBorder="1" applyAlignment="1">
      <alignment vertical="center"/>
    </xf>
    <xf numFmtId="38" fontId="48" fillId="0" borderId="3" xfId="7" applyFont="1" applyBorder="1" applyAlignment="1">
      <alignment vertical="center"/>
    </xf>
    <xf numFmtId="38" fontId="48" fillId="0" borderId="25" xfId="3" applyFont="1" applyFill="1" applyBorder="1" applyAlignment="1">
      <alignment vertical="center"/>
    </xf>
    <xf numFmtId="38" fontId="48" fillId="0" borderId="17" xfId="3" applyFont="1" applyFill="1" applyBorder="1" applyAlignment="1">
      <alignment vertical="center"/>
    </xf>
    <xf numFmtId="38" fontId="48" fillId="0" borderId="10" xfId="3" applyFont="1" applyFill="1" applyBorder="1" applyAlignment="1">
      <alignment vertical="center"/>
    </xf>
    <xf numFmtId="38" fontId="48" fillId="0" borderId="47" xfId="3" applyFont="1" applyFill="1" applyBorder="1" applyAlignment="1">
      <alignment vertical="center"/>
    </xf>
    <xf numFmtId="38" fontId="48" fillId="0" borderId="3" xfId="7" applyFont="1" applyBorder="1" applyAlignment="1">
      <alignment horizontal="right" vertical="center" indent="1"/>
    </xf>
    <xf numFmtId="0" fontId="48" fillId="0" borderId="1" xfId="0" applyFont="1" applyBorder="1" applyAlignment="1">
      <alignment horizontal="center" vertical="center" wrapText="1" shrinkToFit="1"/>
    </xf>
    <xf numFmtId="0" fontId="48" fillId="0" borderId="19" xfId="0" applyFont="1" applyBorder="1" applyAlignment="1">
      <alignment horizontal="center" vertical="center" wrapText="1" shrinkToFit="1"/>
    </xf>
    <xf numFmtId="0" fontId="48" fillId="0" borderId="2" xfId="0" applyFont="1" applyBorder="1" applyAlignment="1">
      <alignment horizontal="center" vertical="center" wrapText="1" shrinkToFit="1"/>
    </xf>
    <xf numFmtId="0" fontId="48" fillId="0" borderId="15" xfId="0" applyFont="1" applyBorder="1" applyAlignment="1">
      <alignment horizontal="center" vertical="center" wrapText="1" shrinkToFit="1"/>
    </xf>
    <xf numFmtId="0" fontId="48" fillId="0" borderId="0" xfId="0" applyFont="1" applyAlignment="1">
      <alignment horizontal="center" vertical="center" wrapText="1" shrinkToFit="1"/>
    </xf>
    <xf numFmtId="0" fontId="48" fillId="0" borderId="11" xfId="0" applyFont="1" applyBorder="1" applyAlignment="1">
      <alignment horizontal="center" vertical="center" wrapText="1" shrinkToFit="1"/>
    </xf>
    <xf numFmtId="0" fontId="48" fillId="0" borderId="4" xfId="0" applyFont="1" applyBorder="1" applyAlignment="1">
      <alignment horizontal="center" vertical="center" wrapText="1" shrinkToFit="1"/>
    </xf>
    <xf numFmtId="0" fontId="48" fillId="0" borderId="22" xfId="0" applyFont="1" applyBorder="1" applyAlignment="1">
      <alignment horizontal="center" vertical="center" wrapText="1" shrinkToFit="1"/>
    </xf>
    <xf numFmtId="0" fontId="48" fillId="0" borderId="5" xfId="0" applyFont="1" applyBorder="1" applyAlignment="1">
      <alignment horizontal="center" vertical="center" wrapText="1" shrinkToFit="1"/>
    </xf>
    <xf numFmtId="38" fontId="48" fillId="0" borderId="10" xfId="7" applyFont="1" applyBorder="1" applyAlignment="1">
      <alignment vertical="center"/>
    </xf>
    <xf numFmtId="0" fontId="47" fillId="0" borderId="0" xfId="0" applyFont="1" applyAlignment="1">
      <alignment horizontal="left" vertical="center" wrapText="1"/>
    </xf>
    <xf numFmtId="0" fontId="18" fillId="0" borderId="95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180" fontId="48" fillId="0" borderId="3" xfId="7" applyNumberFormat="1" applyFont="1" applyFill="1" applyBorder="1" applyAlignment="1">
      <alignment horizontal="center" vertical="center"/>
    </xf>
  </cellXfs>
  <cellStyles count="101">
    <cellStyle name="20% - アクセント 1 2" xfId="12" xr:uid="{00000000-0005-0000-0000-000000000000}"/>
    <cellStyle name="20% - アクセント 1 3" xfId="11" xr:uid="{00000000-0005-0000-0000-000001000000}"/>
    <cellStyle name="20% - アクセント 2 2" xfId="14" xr:uid="{00000000-0005-0000-0000-000002000000}"/>
    <cellStyle name="20% - アクセント 2 3" xfId="13" xr:uid="{00000000-0005-0000-0000-000003000000}"/>
    <cellStyle name="20% - アクセント 3 2" xfId="16" xr:uid="{00000000-0005-0000-0000-000004000000}"/>
    <cellStyle name="20% - アクセント 3 3" xfId="15" xr:uid="{00000000-0005-0000-0000-000005000000}"/>
    <cellStyle name="20% - アクセント 4 2" xfId="18" xr:uid="{00000000-0005-0000-0000-000006000000}"/>
    <cellStyle name="20% - アクセント 4 3" xfId="17" xr:uid="{00000000-0005-0000-0000-000007000000}"/>
    <cellStyle name="20% - アクセント 5 2" xfId="20" xr:uid="{00000000-0005-0000-0000-000008000000}"/>
    <cellStyle name="20% - アクセント 5 3" xfId="19" xr:uid="{00000000-0005-0000-0000-000009000000}"/>
    <cellStyle name="20% - アクセント 6 2" xfId="22" xr:uid="{00000000-0005-0000-0000-00000A000000}"/>
    <cellStyle name="20% - アクセント 6 3" xfId="21" xr:uid="{00000000-0005-0000-0000-00000B000000}"/>
    <cellStyle name="40% - アクセント 1 2" xfId="24" xr:uid="{00000000-0005-0000-0000-00000C000000}"/>
    <cellStyle name="40% - アクセント 1 3" xfId="23" xr:uid="{00000000-0005-0000-0000-00000D000000}"/>
    <cellStyle name="40% - アクセント 2 2" xfId="26" xr:uid="{00000000-0005-0000-0000-00000E000000}"/>
    <cellStyle name="40% - アクセント 2 3" xfId="25" xr:uid="{00000000-0005-0000-0000-00000F000000}"/>
    <cellStyle name="40% - アクセント 3 2" xfId="28" xr:uid="{00000000-0005-0000-0000-000010000000}"/>
    <cellStyle name="40% - アクセント 3 3" xfId="27" xr:uid="{00000000-0005-0000-0000-000011000000}"/>
    <cellStyle name="40% - アクセント 4 2" xfId="30" xr:uid="{00000000-0005-0000-0000-000012000000}"/>
    <cellStyle name="40% - アクセント 4 3" xfId="29" xr:uid="{00000000-0005-0000-0000-000013000000}"/>
    <cellStyle name="40% - アクセント 5 2" xfId="32" xr:uid="{00000000-0005-0000-0000-000014000000}"/>
    <cellStyle name="40% - アクセント 5 3" xfId="31" xr:uid="{00000000-0005-0000-0000-000015000000}"/>
    <cellStyle name="40% - アクセント 6 2" xfId="34" xr:uid="{00000000-0005-0000-0000-000016000000}"/>
    <cellStyle name="40% - アクセント 6 3" xfId="33" xr:uid="{00000000-0005-0000-0000-000017000000}"/>
    <cellStyle name="60% - アクセント 1 2" xfId="36" xr:uid="{00000000-0005-0000-0000-000018000000}"/>
    <cellStyle name="60% - アクセント 1 3" xfId="35" xr:uid="{00000000-0005-0000-0000-000019000000}"/>
    <cellStyle name="60% - アクセント 2 2" xfId="38" xr:uid="{00000000-0005-0000-0000-00001A000000}"/>
    <cellStyle name="60% - アクセント 2 3" xfId="37" xr:uid="{00000000-0005-0000-0000-00001B000000}"/>
    <cellStyle name="60% - アクセント 3 2" xfId="40" xr:uid="{00000000-0005-0000-0000-00001C000000}"/>
    <cellStyle name="60% - アクセント 3 3" xfId="39" xr:uid="{00000000-0005-0000-0000-00001D000000}"/>
    <cellStyle name="60% - アクセント 4 2" xfId="42" xr:uid="{00000000-0005-0000-0000-00001E000000}"/>
    <cellStyle name="60% - アクセント 4 3" xfId="41" xr:uid="{00000000-0005-0000-0000-00001F000000}"/>
    <cellStyle name="60% - アクセント 5 2" xfId="44" xr:uid="{00000000-0005-0000-0000-000020000000}"/>
    <cellStyle name="60% - アクセント 5 3" xfId="43" xr:uid="{00000000-0005-0000-0000-000021000000}"/>
    <cellStyle name="60% - アクセント 6 2" xfId="46" xr:uid="{00000000-0005-0000-0000-000022000000}"/>
    <cellStyle name="60% - アクセント 6 3" xfId="45" xr:uid="{00000000-0005-0000-0000-000023000000}"/>
    <cellStyle name="アクセント 1 2" xfId="48" xr:uid="{00000000-0005-0000-0000-000024000000}"/>
    <cellStyle name="アクセント 1 3" xfId="47" xr:uid="{00000000-0005-0000-0000-000025000000}"/>
    <cellStyle name="アクセント 2 2" xfId="50" xr:uid="{00000000-0005-0000-0000-000026000000}"/>
    <cellStyle name="アクセント 2 3" xfId="49" xr:uid="{00000000-0005-0000-0000-000027000000}"/>
    <cellStyle name="アクセント 3 2" xfId="52" xr:uid="{00000000-0005-0000-0000-000028000000}"/>
    <cellStyle name="アクセント 3 3" xfId="51" xr:uid="{00000000-0005-0000-0000-000029000000}"/>
    <cellStyle name="アクセント 4 2" xfId="54" xr:uid="{00000000-0005-0000-0000-00002A000000}"/>
    <cellStyle name="アクセント 4 3" xfId="53" xr:uid="{00000000-0005-0000-0000-00002B000000}"/>
    <cellStyle name="アクセント 5 2" xfId="56" xr:uid="{00000000-0005-0000-0000-00002C000000}"/>
    <cellStyle name="アクセント 5 3" xfId="55" xr:uid="{00000000-0005-0000-0000-00002D000000}"/>
    <cellStyle name="アクセント 6 2" xfId="58" xr:uid="{00000000-0005-0000-0000-00002E000000}"/>
    <cellStyle name="アクセント 6 3" xfId="57" xr:uid="{00000000-0005-0000-0000-00002F000000}"/>
    <cellStyle name="タイトル 2" xfId="60" xr:uid="{00000000-0005-0000-0000-000030000000}"/>
    <cellStyle name="タイトル 3" xfId="59" xr:uid="{00000000-0005-0000-0000-000031000000}"/>
    <cellStyle name="チェック セル 2" xfId="62" xr:uid="{00000000-0005-0000-0000-000032000000}"/>
    <cellStyle name="チェック セル 3" xfId="61" xr:uid="{00000000-0005-0000-0000-000033000000}"/>
    <cellStyle name="どちらでもない 2" xfId="64" xr:uid="{00000000-0005-0000-0000-000034000000}"/>
    <cellStyle name="どちらでもない 3" xfId="63" xr:uid="{00000000-0005-0000-0000-000035000000}"/>
    <cellStyle name="パーセント" xfId="94" builtinId="5"/>
    <cellStyle name="パーセント 2" xfId="4" xr:uid="{00000000-0005-0000-0000-000037000000}"/>
    <cellStyle name="パーセント 3" xfId="97" xr:uid="{00000000-0005-0000-0000-000038000000}"/>
    <cellStyle name="パーセント 4" xfId="100" xr:uid="{00000000-0005-0000-0000-000039000000}"/>
    <cellStyle name="メモ 2" xfId="66" xr:uid="{00000000-0005-0000-0000-00003A000000}"/>
    <cellStyle name="メモ 3" xfId="65" xr:uid="{00000000-0005-0000-0000-00003B000000}"/>
    <cellStyle name="リンク セル 2" xfId="68" xr:uid="{00000000-0005-0000-0000-00003C000000}"/>
    <cellStyle name="リンク セル 3" xfId="67" xr:uid="{00000000-0005-0000-0000-00003D000000}"/>
    <cellStyle name="悪い 2" xfId="70" xr:uid="{00000000-0005-0000-0000-00003E000000}"/>
    <cellStyle name="悪い 3" xfId="69" xr:uid="{00000000-0005-0000-0000-00003F000000}"/>
    <cellStyle name="計算 2" xfId="72" xr:uid="{00000000-0005-0000-0000-000040000000}"/>
    <cellStyle name="計算 3" xfId="71" xr:uid="{00000000-0005-0000-0000-000041000000}"/>
    <cellStyle name="警告文 2" xfId="74" xr:uid="{00000000-0005-0000-0000-000042000000}"/>
    <cellStyle name="警告文 3" xfId="73" xr:uid="{00000000-0005-0000-0000-000043000000}"/>
    <cellStyle name="桁区切り" xfId="7" builtinId="6"/>
    <cellStyle name="桁区切り 2" xfId="3" xr:uid="{00000000-0005-0000-0000-000045000000}"/>
    <cellStyle name="桁区切り 3" xfId="95" xr:uid="{00000000-0005-0000-0000-000046000000}"/>
    <cellStyle name="桁区切り 4" xfId="99" xr:uid="{00000000-0005-0000-0000-000047000000}"/>
    <cellStyle name="見出し 1 2" xfId="76" xr:uid="{00000000-0005-0000-0000-000048000000}"/>
    <cellStyle name="見出し 1 3" xfId="75" xr:uid="{00000000-0005-0000-0000-000049000000}"/>
    <cellStyle name="見出し 2 2" xfId="78" xr:uid="{00000000-0005-0000-0000-00004A000000}"/>
    <cellStyle name="見出し 2 3" xfId="77" xr:uid="{00000000-0005-0000-0000-00004B000000}"/>
    <cellStyle name="見出し 3 2" xfId="80" xr:uid="{00000000-0005-0000-0000-00004C000000}"/>
    <cellStyle name="見出し 3 3" xfId="79" xr:uid="{00000000-0005-0000-0000-00004D000000}"/>
    <cellStyle name="見出し 4 2" xfId="82" xr:uid="{00000000-0005-0000-0000-00004E000000}"/>
    <cellStyle name="見出し 4 3" xfId="81" xr:uid="{00000000-0005-0000-0000-00004F000000}"/>
    <cellStyle name="集計 2" xfId="84" xr:uid="{00000000-0005-0000-0000-000050000000}"/>
    <cellStyle name="集計 3" xfId="83" xr:uid="{00000000-0005-0000-0000-000051000000}"/>
    <cellStyle name="出力 2" xfId="86" xr:uid="{00000000-0005-0000-0000-000052000000}"/>
    <cellStyle name="出力 3" xfId="85" xr:uid="{00000000-0005-0000-0000-000053000000}"/>
    <cellStyle name="説明文 2" xfId="88" xr:uid="{00000000-0005-0000-0000-000054000000}"/>
    <cellStyle name="説明文 3" xfId="87" xr:uid="{00000000-0005-0000-0000-000055000000}"/>
    <cellStyle name="入力 2" xfId="90" xr:uid="{00000000-0005-0000-0000-000056000000}"/>
    <cellStyle name="入力 3" xfId="89" xr:uid="{00000000-0005-0000-0000-000057000000}"/>
    <cellStyle name="標準" xfId="0" builtinId="0"/>
    <cellStyle name="標準 2" xfId="2" xr:uid="{00000000-0005-0000-0000-000059000000}"/>
    <cellStyle name="標準 2 2" xfId="91" xr:uid="{00000000-0005-0000-0000-00005A000000}"/>
    <cellStyle name="標準 3" xfId="96" xr:uid="{00000000-0005-0000-0000-00005B000000}"/>
    <cellStyle name="標準 4" xfId="98" xr:uid="{00000000-0005-0000-0000-00005C000000}"/>
    <cellStyle name="標準_Book2" xfId="6" xr:uid="{00000000-0005-0000-0000-00005D000000}"/>
    <cellStyle name="標準_Sheet1" xfId="5" xr:uid="{00000000-0005-0000-0000-00005E000000}"/>
    <cellStyle name="標準_年齢調整死亡率とSMR(市町村080516）" xfId="8" xr:uid="{00000000-0005-0000-0000-00005F000000}"/>
    <cellStyle name="標準_表13(全)" xfId="9" xr:uid="{00000000-0005-0000-0000-000060000000}"/>
    <cellStyle name="標準_表１５警察統計_原因別" xfId="10" xr:uid="{00000000-0005-0000-0000-000061000000}"/>
    <cellStyle name="標準_報告書統計表(080613)" xfId="1" xr:uid="{00000000-0005-0000-0000-000062000000}"/>
    <cellStyle name="良い 2" xfId="93" xr:uid="{00000000-0005-0000-0000-000063000000}"/>
    <cellStyle name="良い 3" xfId="92" xr:uid="{00000000-0005-0000-0000-000064000000}"/>
  </cellStyles>
  <dxfs count="0"/>
  <tableStyles count="0" defaultTableStyle="TableStyleMedium2" defaultPivotStyle="PivotStyleLight16"/>
  <colors>
    <mruColors>
      <color rgb="FFDCDCD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図3　性・年齢階級別　自殺数（年次比較）</a:t>
            </a:r>
          </a:p>
        </c:rich>
      </c:tx>
      <c:layout>
        <c:manualLayout>
          <c:xMode val="edge"/>
          <c:yMode val="edge"/>
          <c:x val="0.30383527280328892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'表2性・年齢階級別自殺者数（千葉県）'!#REF!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9E-4A8A-A33E-DC9D3206D83D}"/>
            </c:ext>
          </c:extLst>
        </c:ser>
        <c:ser>
          <c:idx val="1"/>
          <c:order val="1"/>
          <c:tx>
            <c:v>'表2性・年齢階級別自殺者数（千葉県）'!#REF!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9E-4A8A-A33E-DC9D3206D83D}"/>
            </c:ext>
          </c:extLst>
        </c:ser>
        <c:ser>
          <c:idx val="2"/>
          <c:order val="2"/>
          <c:tx>
            <c:v>'表2性・年齢階級別自殺者数（千葉県）'!#REF!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9E-4A8A-A33E-DC9D3206D83D}"/>
            </c:ext>
          </c:extLst>
        </c:ser>
        <c:ser>
          <c:idx val="3"/>
          <c:order val="3"/>
          <c:tx>
            <c:v>'表2性・年齢階級別自殺者数（千葉県）'!#REF!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9E-4A8A-A33E-DC9D3206D83D}"/>
            </c:ext>
          </c:extLst>
        </c:ser>
        <c:ser>
          <c:idx val="4"/>
          <c:order val="4"/>
          <c:tx>
            <c:v>'表2性・年齢階級別自殺者数（千葉県）'!#REF!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439E-4A8A-A33E-DC9D3206D83D}"/>
            </c:ext>
          </c:extLst>
        </c:ser>
        <c:ser>
          <c:idx val="5"/>
          <c:order val="5"/>
          <c:tx>
            <c:v>'表2性・年齢階級別自殺者数（千葉県）'!#REF!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39E-4A8A-A33E-DC9D3206D83D}"/>
            </c:ext>
          </c:extLst>
        </c:ser>
        <c:ser>
          <c:idx val="6"/>
          <c:order val="6"/>
          <c:tx>
            <c:v>'表2性・年齢階級別自殺者数（千葉県）'!#REF!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439E-4A8A-A33E-DC9D3206D83D}"/>
            </c:ext>
          </c:extLst>
        </c:ser>
        <c:ser>
          <c:idx val="7"/>
          <c:order val="7"/>
          <c:tx>
            <c:v>'表2性・年齢階級別自殺者数（千葉県）'!#REF!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39E-4A8A-A33E-DC9D3206D83D}"/>
            </c:ext>
          </c:extLst>
        </c:ser>
        <c:ser>
          <c:idx val="8"/>
          <c:order val="8"/>
          <c:tx>
            <c:v>'表2性・年齢階級別自殺者数（千葉県）'!#REF!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439E-4A8A-A33E-DC9D3206D83D}"/>
            </c:ext>
          </c:extLst>
        </c:ser>
        <c:ser>
          <c:idx val="9"/>
          <c:order val="9"/>
          <c:tx>
            <c:v>'表2性・年齢階級別自殺者数（千葉県）'!#REF!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ash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439E-4A8A-A33E-DC9D3206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704712"/>
        <c:axId val="1"/>
      </c:lineChart>
      <c:catAx>
        <c:axId val="955704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5.4572426234331325E-2"/>
              <c:y val="1.340482573726541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57047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47</xdr:row>
      <xdr:rowOff>0</xdr:rowOff>
    </xdr:from>
    <xdr:to>
      <xdr:col>12</xdr:col>
      <xdr:colOff>438150</xdr:colOff>
      <xdr:row>47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0.76233</cdr:x>
      <cdr:y>0.94113</cdr:y>
    </cdr:from>
    <cdr:to>
      <cdr:x>0.99264</cdr:x>
      <cdr:y>0.98663</cdr:y>
    </cdr:to>
    <cdr:sp macro="" textlink="">
      <cdr:nvSpPr>
        <cdr:cNvPr id="440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8297" y="3355813"/>
          <a:ext cx="1484728" cy="162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（人口動態統計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厚生労働省））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3572</xdr:colOff>
      <xdr:row>10</xdr:row>
      <xdr:rowOff>2381</xdr:rowOff>
    </xdr:from>
    <xdr:to>
      <xdr:col>1</xdr:col>
      <xdr:colOff>720329</xdr:colOff>
      <xdr:row>12</xdr:row>
      <xdr:rowOff>659606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CxnSpPr/>
      </xdr:nvCxnSpPr>
      <xdr:spPr>
        <a:xfrm>
          <a:off x="3572" y="2425303"/>
          <a:ext cx="1443038" cy="100250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26</xdr:row>
      <xdr:rowOff>0</xdr:rowOff>
    </xdr:from>
    <xdr:to>
      <xdr:col>1</xdr:col>
      <xdr:colOff>720328</xdr:colOff>
      <xdr:row>29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9525" y="5720953"/>
          <a:ext cx="1437084" cy="11846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227.79\&#24773;&#22577;&#25285;&#24403;\Profile\y.snd2\My%20Documents\H17&#21002;&#34892;&#29289;\&#25351;&#27161;&#65298;&#65296;&#65296;&#65302;\&#25351;&#27161;&#12487;&#12540;&#12479;\&#24066;&#30010;&#26449;&#12487;&#12540;&#12479;\0033_&#20107;&#26989;&#25152;&#35215;&#27169;&#65288;&#65297;&#20107;&#26989;&#25152;&#24403;&#12383;&#12426;&#24467;&#26989;&#32773;&#25968;&#65289;_1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3 入力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29"/>
  <sheetViews>
    <sheetView zoomScaleNormal="100" workbookViewId="0">
      <pane xSplit="2" ySplit="3" topLeftCell="C208" activePane="bottomRight" state="frozen"/>
      <selection activeCell="J26" sqref="J26"/>
      <selection pane="topRight" activeCell="J26" sqref="J26"/>
      <selection pane="bottomLeft" activeCell="J26" sqref="J26"/>
      <selection pane="bottomRight" activeCell="O224" sqref="O224"/>
    </sheetView>
  </sheetViews>
  <sheetFormatPr defaultRowHeight="13.2" x14ac:dyDescent="0.2"/>
  <cols>
    <col min="1" max="1" width="9.21875" customWidth="1"/>
    <col min="2" max="2" width="5.21875" bestFit="1" customWidth="1"/>
    <col min="3" max="10" width="7.109375" customWidth="1"/>
    <col min="11" max="11" width="6.109375" bestFit="1" customWidth="1"/>
    <col min="12" max="12" width="8.6640625" bestFit="1" customWidth="1"/>
  </cols>
  <sheetData>
    <row r="1" spans="1:12" ht="18.75" customHeight="1" x14ac:dyDescent="0.2">
      <c r="A1" s="81" t="s">
        <v>561</v>
      </c>
      <c r="B1" s="81"/>
      <c r="C1" s="81"/>
      <c r="D1" s="81"/>
      <c r="E1" s="81"/>
      <c r="F1" s="81"/>
      <c r="G1" s="72"/>
      <c r="H1" s="72"/>
      <c r="I1" s="72"/>
      <c r="J1" s="72"/>
      <c r="K1" s="72"/>
      <c r="L1" s="72"/>
    </row>
    <row r="2" spans="1:12" ht="9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s="17" customFormat="1" ht="26.4" x14ac:dyDescent="0.2">
      <c r="A3" s="155"/>
      <c r="B3" s="156"/>
      <c r="C3" s="157" t="s">
        <v>510</v>
      </c>
      <c r="D3" s="157" t="s">
        <v>160</v>
      </c>
      <c r="E3" s="157" t="s">
        <v>159</v>
      </c>
      <c r="F3" s="157" t="s">
        <v>158</v>
      </c>
      <c r="G3" s="157" t="s">
        <v>157</v>
      </c>
      <c r="H3" s="157" t="s">
        <v>156</v>
      </c>
      <c r="I3" s="157" t="s">
        <v>155</v>
      </c>
      <c r="J3" s="157" t="s">
        <v>154</v>
      </c>
      <c r="K3" s="157" t="s">
        <v>509</v>
      </c>
      <c r="L3" s="157" t="s">
        <v>153</v>
      </c>
    </row>
    <row r="4" spans="1:12" x14ac:dyDescent="0.2">
      <c r="A4" s="723" t="s">
        <v>405</v>
      </c>
      <c r="B4" s="158" t="s">
        <v>60</v>
      </c>
      <c r="C4" s="159">
        <v>96</v>
      </c>
      <c r="D4" s="159">
        <v>2180</v>
      </c>
      <c r="E4" s="159">
        <v>1828</v>
      </c>
      <c r="F4" s="159">
        <v>1335</v>
      </c>
      <c r="G4" s="159">
        <v>1709</v>
      </c>
      <c r="H4" s="159">
        <v>1980</v>
      </c>
      <c r="I4" s="159">
        <v>2085</v>
      </c>
      <c r="J4" s="159">
        <v>961</v>
      </c>
      <c r="K4" s="159">
        <v>88</v>
      </c>
      <c r="L4" s="159">
        <v>12262</v>
      </c>
    </row>
    <row r="5" spans="1:12" x14ac:dyDescent="0.2">
      <c r="A5" s="724"/>
      <c r="B5" s="161" t="s">
        <v>74</v>
      </c>
      <c r="C5" s="162">
        <v>73</v>
      </c>
      <c r="D5" s="162">
        <v>1062</v>
      </c>
      <c r="E5" s="162">
        <v>996</v>
      </c>
      <c r="F5" s="162">
        <v>813</v>
      </c>
      <c r="G5" s="162">
        <v>1176</v>
      </c>
      <c r="H5" s="162">
        <v>1302</v>
      </c>
      <c r="I5" s="162">
        <v>1199</v>
      </c>
      <c r="J5" s="162">
        <v>431</v>
      </c>
      <c r="K5" s="162">
        <v>56</v>
      </c>
      <c r="L5" s="162">
        <v>7108</v>
      </c>
    </row>
    <row r="6" spans="1:12" x14ac:dyDescent="0.2">
      <c r="A6" s="724"/>
      <c r="B6" s="163" t="s">
        <v>75</v>
      </c>
      <c r="C6" s="164">
        <v>23</v>
      </c>
      <c r="D6" s="164">
        <v>1118</v>
      </c>
      <c r="E6" s="164">
        <v>832</v>
      </c>
      <c r="F6" s="164">
        <v>522</v>
      </c>
      <c r="G6" s="164">
        <v>533</v>
      </c>
      <c r="H6" s="164">
        <v>678</v>
      </c>
      <c r="I6" s="164">
        <v>886</v>
      </c>
      <c r="J6" s="164">
        <v>530</v>
      </c>
      <c r="K6" s="164">
        <v>32</v>
      </c>
      <c r="L6" s="164">
        <v>5154</v>
      </c>
    </row>
    <row r="7" spans="1:12" x14ac:dyDescent="0.2">
      <c r="A7" s="723" t="s">
        <v>406</v>
      </c>
      <c r="B7" s="158" t="s">
        <v>60</v>
      </c>
      <c r="C7" s="159">
        <v>35</v>
      </c>
      <c r="D7" s="159">
        <v>2488</v>
      </c>
      <c r="E7" s="159">
        <v>1927</v>
      </c>
      <c r="F7" s="159">
        <v>1429</v>
      </c>
      <c r="G7" s="159">
        <v>1774</v>
      </c>
      <c r="H7" s="159">
        <v>1961</v>
      </c>
      <c r="I7" s="159">
        <v>2106</v>
      </c>
      <c r="J7" s="159">
        <v>934</v>
      </c>
      <c r="K7" s="159">
        <v>99</v>
      </c>
      <c r="L7" s="159">
        <v>12753</v>
      </c>
    </row>
    <row r="8" spans="1:12" x14ac:dyDescent="0.2">
      <c r="A8" s="724"/>
      <c r="B8" s="161" t="s">
        <v>74</v>
      </c>
      <c r="C8" s="162">
        <v>28</v>
      </c>
      <c r="D8" s="162">
        <v>1298</v>
      </c>
      <c r="E8" s="162">
        <v>991</v>
      </c>
      <c r="F8" s="162">
        <v>835</v>
      </c>
      <c r="G8" s="162">
        <v>1186</v>
      </c>
      <c r="H8" s="162">
        <v>1310</v>
      </c>
      <c r="I8" s="162">
        <v>1151</v>
      </c>
      <c r="J8" s="162">
        <v>462</v>
      </c>
      <c r="K8" s="162">
        <v>70</v>
      </c>
      <c r="L8" s="162">
        <v>7331</v>
      </c>
    </row>
    <row r="9" spans="1:12" x14ac:dyDescent="0.2">
      <c r="A9" s="724"/>
      <c r="B9" s="163" t="s">
        <v>75</v>
      </c>
      <c r="C9" s="164">
        <v>7</v>
      </c>
      <c r="D9" s="164">
        <v>1190</v>
      </c>
      <c r="E9" s="164">
        <v>936</v>
      </c>
      <c r="F9" s="164">
        <v>594</v>
      </c>
      <c r="G9" s="164">
        <v>588</v>
      </c>
      <c r="H9" s="164">
        <v>651</v>
      </c>
      <c r="I9" s="164">
        <v>955</v>
      </c>
      <c r="J9" s="164">
        <v>472</v>
      </c>
      <c r="K9" s="164">
        <v>29</v>
      </c>
      <c r="L9" s="164">
        <v>5422</v>
      </c>
    </row>
    <row r="10" spans="1:12" x14ac:dyDescent="0.2">
      <c r="A10" s="723" t="s">
        <v>407</v>
      </c>
      <c r="B10" s="158" t="s">
        <v>60</v>
      </c>
      <c r="C10" s="159">
        <v>43</v>
      </c>
      <c r="D10" s="159">
        <v>3186</v>
      </c>
      <c r="E10" s="159">
        <v>2306</v>
      </c>
      <c r="F10" s="159">
        <v>1599</v>
      </c>
      <c r="G10" s="159">
        <v>1871</v>
      </c>
      <c r="H10" s="159">
        <v>2085</v>
      </c>
      <c r="I10" s="159">
        <v>2086</v>
      </c>
      <c r="J10" s="159">
        <v>965</v>
      </c>
      <c r="K10" s="159">
        <v>60</v>
      </c>
      <c r="L10" s="159">
        <v>14201</v>
      </c>
    </row>
    <row r="11" spans="1:12" x14ac:dyDescent="0.2">
      <c r="A11" s="724"/>
      <c r="B11" s="161" t="s">
        <v>74</v>
      </c>
      <c r="C11" s="162">
        <v>33</v>
      </c>
      <c r="D11" s="162">
        <v>1826</v>
      </c>
      <c r="E11" s="162">
        <v>1240</v>
      </c>
      <c r="F11" s="162">
        <v>941</v>
      </c>
      <c r="G11" s="162">
        <v>1255</v>
      </c>
      <c r="H11" s="162">
        <v>1384</v>
      </c>
      <c r="I11" s="162">
        <v>1192</v>
      </c>
      <c r="J11" s="162">
        <v>477</v>
      </c>
      <c r="K11" s="162">
        <v>43</v>
      </c>
      <c r="L11" s="162">
        <v>8391</v>
      </c>
    </row>
    <row r="12" spans="1:12" x14ac:dyDescent="0.2">
      <c r="A12" s="724"/>
      <c r="B12" s="163" t="s">
        <v>75</v>
      </c>
      <c r="C12" s="164">
        <v>10</v>
      </c>
      <c r="D12" s="164">
        <v>1360</v>
      </c>
      <c r="E12" s="164">
        <v>1066</v>
      </c>
      <c r="F12" s="164">
        <v>658</v>
      </c>
      <c r="G12" s="164">
        <v>616</v>
      </c>
      <c r="H12" s="164">
        <v>701</v>
      </c>
      <c r="I12" s="164">
        <v>894</v>
      </c>
      <c r="J12" s="164">
        <v>488</v>
      </c>
      <c r="K12" s="164">
        <v>17</v>
      </c>
      <c r="L12" s="164">
        <v>5810</v>
      </c>
    </row>
    <row r="13" spans="1:12" x14ac:dyDescent="0.2">
      <c r="A13" s="723" t="s">
        <v>408</v>
      </c>
      <c r="B13" s="158" t="s">
        <v>60</v>
      </c>
      <c r="C13" s="159">
        <v>2</v>
      </c>
      <c r="D13" s="159">
        <v>4114</v>
      </c>
      <c r="E13" s="159">
        <v>2683</v>
      </c>
      <c r="F13" s="159">
        <v>1781</v>
      </c>
      <c r="G13" s="159">
        <v>2054</v>
      </c>
      <c r="H13" s="159">
        <v>2253</v>
      </c>
      <c r="I13" s="159">
        <v>2211</v>
      </c>
      <c r="J13" s="159">
        <v>1103</v>
      </c>
      <c r="K13" s="159">
        <v>110</v>
      </c>
      <c r="L13" s="159">
        <v>16311</v>
      </c>
    </row>
    <row r="14" spans="1:12" x14ac:dyDescent="0.2">
      <c r="A14" s="724"/>
      <c r="B14" s="161" t="s">
        <v>74</v>
      </c>
      <c r="C14" s="162">
        <v>0</v>
      </c>
      <c r="D14" s="162">
        <v>2479</v>
      </c>
      <c r="E14" s="162">
        <v>1592</v>
      </c>
      <c r="F14" s="162">
        <v>1067</v>
      </c>
      <c r="G14" s="162">
        <v>1339</v>
      </c>
      <c r="H14" s="162">
        <v>1524</v>
      </c>
      <c r="I14" s="162">
        <v>1246</v>
      </c>
      <c r="J14" s="162">
        <v>494</v>
      </c>
      <c r="K14" s="162">
        <v>79</v>
      </c>
      <c r="L14" s="162">
        <v>9820</v>
      </c>
    </row>
    <row r="15" spans="1:12" x14ac:dyDescent="0.2">
      <c r="A15" s="724"/>
      <c r="B15" s="163" t="s">
        <v>75</v>
      </c>
      <c r="C15" s="164">
        <v>2</v>
      </c>
      <c r="D15" s="164">
        <v>1635</v>
      </c>
      <c r="E15" s="164">
        <v>1091</v>
      </c>
      <c r="F15" s="164">
        <v>714</v>
      </c>
      <c r="G15" s="164">
        <v>715</v>
      </c>
      <c r="H15" s="164">
        <v>729</v>
      </c>
      <c r="I15" s="164">
        <v>965</v>
      </c>
      <c r="J15" s="164">
        <v>609</v>
      </c>
      <c r="K15" s="164">
        <v>31</v>
      </c>
      <c r="L15" s="164">
        <v>6491</v>
      </c>
    </row>
    <row r="16" spans="1:12" x14ac:dyDescent="0.2">
      <c r="A16" s="723" t="s">
        <v>409</v>
      </c>
      <c r="B16" s="158" t="s">
        <v>60</v>
      </c>
      <c r="C16" s="159">
        <v>55</v>
      </c>
      <c r="D16" s="159">
        <v>4288</v>
      </c>
      <c r="E16" s="159">
        <v>2656</v>
      </c>
      <c r="F16" s="159">
        <v>1673</v>
      </c>
      <c r="G16" s="159">
        <v>1808</v>
      </c>
      <c r="H16" s="159">
        <v>1959</v>
      </c>
      <c r="I16" s="159">
        <v>1911</v>
      </c>
      <c r="J16" s="159">
        <v>1051</v>
      </c>
      <c r="K16" s="159">
        <v>14</v>
      </c>
      <c r="L16" s="159">
        <v>15415</v>
      </c>
    </row>
    <row r="17" spans="1:12" x14ac:dyDescent="0.2">
      <c r="A17" s="724"/>
      <c r="B17" s="161" t="s">
        <v>74</v>
      </c>
      <c r="C17" s="162">
        <v>43</v>
      </c>
      <c r="D17" s="162">
        <v>2520</v>
      </c>
      <c r="E17" s="162">
        <v>1535</v>
      </c>
      <c r="F17" s="162">
        <v>969</v>
      </c>
      <c r="G17" s="162">
        <v>1154</v>
      </c>
      <c r="H17" s="162">
        <v>1273</v>
      </c>
      <c r="I17" s="162">
        <v>1045</v>
      </c>
      <c r="J17" s="162">
        <v>485</v>
      </c>
      <c r="K17" s="162">
        <v>11</v>
      </c>
      <c r="L17" s="162">
        <v>9035</v>
      </c>
    </row>
    <row r="18" spans="1:12" x14ac:dyDescent="0.2">
      <c r="A18" s="724"/>
      <c r="B18" s="163" t="s">
        <v>75</v>
      </c>
      <c r="C18" s="164">
        <v>12</v>
      </c>
      <c r="D18" s="164">
        <v>1768</v>
      </c>
      <c r="E18" s="164">
        <v>1121</v>
      </c>
      <c r="F18" s="164">
        <v>704</v>
      </c>
      <c r="G18" s="164">
        <v>654</v>
      </c>
      <c r="H18" s="164">
        <v>686</v>
      </c>
      <c r="I18" s="164">
        <v>866</v>
      </c>
      <c r="J18" s="164">
        <v>566</v>
      </c>
      <c r="K18" s="164">
        <v>3</v>
      </c>
      <c r="L18" s="164">
        <v>6380</v>
      </c>
    </row>
    <row r="19" spans="1:12" x14ac:dyDescent="0.2">
      <c r="A19" s="723" t="s">
        <v>410</v>
      </c>
      <c r="B19" s="158" t="s">
        <v>60</v>
      </c>
      <c r="C19" s="159">
        <v>53</v>
      </c>
      <c r="D19" s="159">
        <v>4656</v>
      </c>
      <c r="E19" s="159">
        <v>2825</v>
      </c>
      <c r="F19" s="159">
        <v>1629</v>
      </c>
      <c r="G19" s="159">
        <v>1782</v>
      </c>
      <c r="H19" s="159">
        <v>1878</v>
      </c>
      <c r="I19" s="159">
        <v>1865</v>
      </c>
      <c r="J19" s="159">
        <v>1052</v>
      </c>
      <c r="K19" s="159">
        <v>36</v>
      </c>
      <c r="L19" s="159">
        <v>15776</v>
      </c>
    </row>
    <row r="20" spans="1:12" x14ac:dyDescent="0.2">
      <c r="A20" s="724"/>
      <c r="B20" s="161" t="s">
        <v>74</v>
      </c>
      <c r="C20" s="162">
        <v>42</v>
      </c>
      <c r="D20" s="162">
        <v>2813</v>
      </c>
      <c r="E20" s="162">
        <v>1591</v>
      </c>
      <c r="F20" s="162">
        <v>892</v>
      </c>
      <c r="G20" s="162">
        <v>1088</v>
      </c>
      <c r="H20" s="162">
        <v>1186</v>
      </c>
      <c r="I20" s="162">
        <v>1051</v>
      </c>
      <c r="J20" s="162">
        <v>478</v>
      </c>
      <c r="K20" s="162">
        <v>30</v>
      </c>
      <c r="L20" s="162">
        <v>9171</v>
      </c>
    </row>
    <row r="21" spans="1:12" x14ac:dyDescent="0.2">
      <c r="A21" s="724"/>
      <c r="B21" s="163" t="s">
        <v>75</v>
      </c>
      <c r="C21" s="164">
        <v>11</v>
      </c>
      <c r="D21" s="164">
        <v>1843</v>
      </c>
      <c r="E21" s="164">
        <v>1234</v>
      </c>
      <c r="F21" s="164">
        <v>737</v>
      </c>
      <c r="G21" s="164">
        <v>694</v>
      </c>
      <c r="H21" s="164">
        <v>692</v>
      </c>
      <c r="I21" s="164">
        <v>814</v>
      </c>
      <c r="J21" s="164">
        <v>574</v>
      </c>
      <c r="K21" s="164">
        <v>6</v>
      </c>
      <c r="L21" s="164">
        <v>6605</v>
      </c>
    </row>
    <row r="22" spans="1:12" x14ac:dyDescent="0.2">
      <c r="A22" s="723" t="s">
        <v>411</v>
      </c>
      <c r="B22" s="158" t="s">
        <v>60</v>
      </c>
      <c r="C22" s="159">
        <v>63</v>
      </c>
      <c r="D22" s="159">
        <v>5769</v>
      </c>
      <c r="E22" s="159">
        <v>3373</v>
      </c>
      <c r="F22" s="159">
        <v>1764</v>
      </c>
      <c r="G22" s="159">
        <v>1778</v>
      </c>
      <c r="H22" s="159">
        <v>1964</v>
      </c>
      <c r="I22" s="159">
        <v>1852</v>
      </c>
      <c r="J22" s="159">
        <v>1145</v>
      </c>
      <c r="K22" s="159">
        <v>23</v>
      </c>
      <c r="L22" s="159">
        <v>17731</v>
      </c>
    </row>
    <row r="23" spans="1:12" x14ac:dyDescent="0.2">
      <c r="A23" s="724"/>
      <c r="B23" s="161" t="s">
        <v>74</v>
      </c>
      <c r="C23" s="162">
        <v>39</v>
      </c>
      <c r="D23" s="162">
        <v>3533</v>
      </c>
      <c r="E23" s="162">
        <v>2033</v>
      </c>
      <c r="F23" s="162">
        <v>950</v>
      </c>
      <c r="G23" s="162">
        <v>1107</v>
      </c>
      <c r="H23" s="162">
        <v>1259</v>
      </c>
      <c r="I23" s="162">
        <v>986</v>
      </c>
      <c r="J23" s="162">
        <v>525</v>
      </c>
      <c r="K23" s="162">
        <v>18</v>
      </c>
      <c r="L23" s="162">
        <v>10450</v>
      </c>
    </row>
    <row r="24" spans="1:12" x14ac:dyDescent="0.2">
      <c r="A24" s="724"/>
      <c r="B24" s="163" t="s">
        <v>75</v>
      </c>
      <c r="C24" s="164">
        <v>24</v>
      </c>
      <c r="D24" s="164">
        <v>2236</v>
      </c>
      <c r="E24" s="164">
        <v>1340</v>
      </c>
      <c r="F24" s="164">
        <v>814</v>
      </c>
      <c r="G24" s="164">
        <v>671</v>
      </c>
      <c r="H24" s="164">
        <v>705</v>
      </c>
      <c r="I24" s="164">
        <v>866</v>
      </c>
      <c r="J24" s="164">
        <v>620</v>
      </c>
      <c r="K24" s="164">
        <v>5</v>
      </c>
      <c r="L24" s="164">
        <v>7281</v>
      </c>
    </row>
    <row r="25" spans="1:12" x14ac:dyDescent="0.2">
      <c r="A25" s="723" t="s">
        <v>412</v>
      </c>
      <c r="B25" s="158" t="s">
        <v>60</v>
      </c>
      <c r="C25" s="159">
        <v>76</v>
      </c>
      <c r="D25" s="159">
        <v>7257</v>
      </c>
      <c r="E25" s="159">
        <v>4187</v>
      </c>
      <c r="F25" s="159">
        <v>1920</v>
      </c>
      <c r="G25" s="159">
        <v>1983</v>
      </c>
      <c r="H25" s="159">
        <v>2146</v>
      </c>
      <c r="I25" s="159">
        <v>1923</v>
      </c>
      <c r="J25" s="159">
        <v>1119</v>
      </c>
      <c r="K25" s="159">
        <v>24</v>
      </c>
      <c r="L25" s="159">
        <v>20635</v>
      </c>
    </row>
    <row r="26" spans="1:12" x14ac:dyDescent="0.2">
      <c r="A26" s="724"/>
      <c r="B26" s="161" t="s">
        <v>74</v>
      </c>
      <c r="C26" s="162">
        <v>44</v>
      </c>
      <c r="D26" s="162">
        <v>4543</v>
      </c>
      <c r="E26" s="162">
        <v>2658</v>
      </c>
      <c r="F26" s="162">
        <v>1143</v>
      </c>
      <c r="G26" s="162">
        <v>1217</v>
      </c>
      <c r="H26" s="162">
        <v>1409</v>
      </c>
      <c r="I26" s="162">
        <v>1085</v>
      </c>
      <c r="J26" s="162">
        <v>523</v>
      </c>
      <c r="K26" s="162">
        <v>19</v>
      </c>
      <c r="L26" s="162">
        <v>12641</v>
      </c>
    </row>
    <row r="27" spans="1:12" x14ac:dyDescent="0.2">
      <c r="A27" s="724"/>
      <c r="B27" s="163" t="s">
        <v>75</v>
      </c>
      <c r="C27" s="164">
        <v>32</v>
      </c>
      <c r="D27" s="164">
        <v>2714</v>
      </c>
      <c r="E27" s="164">
        <v>1529</v>
      </c>
      <c r="F27" s="164">
        <v>777</v>
      </c>
      <c r="G27" s="164">
        <v>766</v>
      </c>
      <c r="H27" s="164">
        <v>737</v>
      </c>
      <c r="I27" s="164">
        <v>838</v>
      </c>
      <c r="J27" s="164">
        <v>596</v>
      </c>
      <c r="K27" s="164">
        <v>5</v>
      </c>
      <c r="L27" s="164">
        <v>7994</v>
      </c>
    </row>
    <row r="28" spans="1:12" x14ac:dyDescent="0.2">
      <c r="A28" s="723" t="s">
        <v>413</v>
      </c>
      <c r="B28" s="158" t="s">
        <v>60</v>
      </c>
      <c r="C28" s="159">
        <v>91</v>
      </c>
      <c r="D28" s="159">
        <v>8231</v>
      </c>
      <c r="E28" s="159">
        <v>4587</v>
      </c>
      <c r="F28" s="159">
        <v>1951</v>
      </c>
      <c r="G28" s="159">
        <v>2137</v>
      </c>
      <c r="H28" s="159">
        <v>2198</v>
      </c>
      <c r="I28" s="159">
        <v>2020</v>
      </c>
      <c r="J28" s="159">
        <v>1247</v>
      </c>
      <c r="K28" s="159">
        <v>15</v>
      </c>
      <c r="L28" s="159">
        <v>22477</v>
      </c>
    </row>
    <row r="29" spans="1:12" x14ac:dyDescent="0.2">
      <c r="A29" s="724"/>
      <c r="B29" s="161" t="s">
        <v>74</v>
      </c>
      <c r="C29" s="162">
        <v>58</v>
      </c>
      <c r="D29" s="162">
        <v>5143</v>
      </c>
      <c r="E29" s="162">
        <v>2915</v>
      </c>
      <c r="F29" s="162">
        <v>1117</v>
      </c>
      <c r="G29" s="162">
        <v>1411</v>
      </c>
      <c r="H29" s="162">
        <v>1447</v>
      </c>
      <c r="I29" s="162">
        <v>1138</v>
      </c>
      <c r="J29" s="162">
        <v>594</v>
      </c>
      <c r="K29" s="162">
        <v>13</v>
      </c>
      <c r="L29" s="162">
        <v>13836</v>
      </c>
    </row>
    <row r="30" spans="1:12" x14ac:dyDescent="0.2">
      <c r="A30" s="724"/>
      <c r="B30" s="163" t="s">
        <v>75</v>
      </c>
      <c r="C30" s="164">
        <v>33</v>
      </c>
      <c r="D30" s="164">
        <v>3088</v>
      </c>
      <c r="E30" s="164">
        <v>1672</v>
      </c>
      <c r="F30" s="164">
        <v>834</v>
      </c>
      <c r="G30" s="164">
        <v>726</v>
      </c>
      <c r="H30" s="164">
        <v>751</v>
      </c>
      <c r="I30" s="164">
        <v>882</v>
      </c>
      <c r="J30" s="164">
        <v>653</v>
      </c>
      <c r="K30" s="164">
        <v>2</v>
      </c>
      <c r="L30" s="164">
        <v>8641</v>
      </c>
    </row>
    <row r="31" spans="1:12" x14ac:dyDescent="0.2">
      <c r="A31" s="723" t="s">
        <v>414</v>
      </c>
      <c r="B31" s="158" t="s">
        <v>60</v>
      </c>
      <c r="C31" s="159">
        <v>74</v>
      </c>
      <c r="D31" s="159">
        <v>7756</v>
      </c>
      <c r="E31" s="159">
        <v>4432</v>
      </c>
      <c r="F31" s="159">
        <v>1890</v>
      </c>
      <c r="G31" s="159">
        <v>2060</v>
      </c>
      <c r="H31" s="159">
        <v>2388</v>
      </c>
      <c r="I31" s="159">
        <v>2130</v>
      </c>
      <c r="J31" s="159">
        <v>1360</v>
      </c>
      <c r="K31" s="159">
        <v>17</v>
      </c>
      <c r="L31" s="159">
        <v>22107</v>
      </c>
    </row>
    <row r="32" spans="1:12" x14ac:dyDescent="0.2">
      <c r="A32" s="724"/>
      <c r="B32" s="161" t="s">
        <v>74</v>
      </c>
      <c r="C32" s="162">
        <v>52</v>
      </c>
      <c r="D32" s="162">
        <v>4693</v>
      </c>
      <c r="E32" s="162">
        <v>2746</v>
      </c>
      <c r="F32" s="162">
        <v>1100</v>
      </c>
      <c r="G32" s="162">
        <v>1284</v>
      </c>
      <c r="H32" s="162">
        <v>1509</v>
      </c>
      <c r="I32" s="162">
        <v>1188</v>
      </c>
      <c r="J32" s="162">
        <v>636</v>
      </c>
      <c r="K32" s="162">
        <v>14</v>
      </c>
      <c r="L32" s="162">
        <v>13222</v>
      </c>
    </row>
    <row r="33" spans="1:12" x14ac:dyDescent="0.2">
      <c r="A33" s="724"/>
      <c r="B33" s="163" t="s">
        <v>75</v>
      </c>
      <c r="C33" s="164">
        <v>22</v>
      </c>
      <c r="D33" s="164">
        <v>3063</v>
      </c>
      <c r="E33" s="164">
        <v>1686</v>
      </c>
      <c r="F33" s="164">
        <v>790</v>
      </c>
      <c r="G33" s="164">
        <v>776</v>
      </c>
      <c r="H33" s="164">
        <v>879</v>
      </c>
      <c r="I33" s="164">
        <v>942</v>
      </c>
      <c r="J33" s="164">
        <v>724</v>
      </c>
      <c r="K33" s="164">
        <v>3</v>
      </c>
      <c r="L33" s="164">
        <v>8885</v>
      </c>
    </row>
    <row r="34" spans="1:12" x14ac:dyDescent="0.2">
      <c r="A34" s="723" t="s">
        <v>415</v>
      </c>
      <c r="B34" s="158" t="s">
        <v>60</v>
      </c>
      <c r="C34" s="159">
        <v>78</v>
      </c>
      <c r="D34" s="159">
        <v>7713</v>
      </c>
      <c r="E34" s="159">
        <v>4552</v>
      </c>
      <c r="F34" s="159">
        <v>1889</v>
      </c>
      <c r="G34" s="159">
        <v>2176</v>
      </c>
      <c r="H34" s="159">
        <v>2341</v>
      </c>
      <c r="I34" s="159">
        <v>2084</v>
      </c>
      <c r="J34" s="159">
        <v>1292</v>
      </c>
      <c r="K34" s="159">
        <v>11</v>
      </c>
      <c r="L34" s="159">
        <v>22136</v>
      </c>
    </row>
    <row r="35" spans="1:12" x14ac:dyDescent="0.2">
      <c r="A35" s="724"/>
      <c r="B35" s="161" t="s">
        <v>74</v>
      </c>
      <c r="C35" s="162">
        <v>54</v>
      </c>
      <c r="D35" s="162">
        <v>4625</v>
      </c>
      <c r="E35" s="162">
        <v>2882</v>
      </c>
      <c r="F35" s="162">
        <v>1057</v>
      </c>
      <c r="G35" s="162">
        <v>1362</v>
      </c>
      <c r="H35" s="162">
        <v>1526</v>
      </c>
      <c r="I35" s="162">
        <v>1161</v>
      </c>
      <c r="J35" s="162">
        <v>600</v>
      </c>
      <c r="K35" s="162">
        <v>9</v>
      </c>
      <c r="L35" s="162">
        <v>13276</v>
      </c>
    </row>
    <row r="36" spans="1:12" x14ac:dyDescent="0.2">
      <c r="A36" s="724"/>
      <c r="B36" s="163" t="s">
        <v>75</v>
      </c>
      <c r="C36" s="164">
        <v>24</v>
      </c>
      <c r="D36" s="164">
        <v>3088</v>
      </c>
      <c r="E36" s="164">
        <v>1670</v>
      </c>
      <c r="F36" s="164">
        <v>832</v>
      </c>
      <c r="G36" s="164">
        <v>814</v>
      </c>
      <c r="H36" s="164">
        <v>815</v>
      </c>
      <c r="I36" s="164">
        <v>923</v>
      </c>
      <c r="J36" s="164">
        <v>692</v>
      </c>
      <c r="K36" s="164">
        <v>2</v>
      </c>
      <c r="L36" s="164">
        <v>8860</v>
      </c>
    </row>
    <row r="37" spans="1:12" x14ac:dyDescent="0.2">
      <c r="A37" s="723" t="s">
        <v>416</v>
      </c>
      <c r="B37" s="158" t="s">
        <v>60</v>
      </c>
      <c r="C37" s="159">
        <v>96</v>
      </c>
      <c r="D37" s="159">
        <v>8312</v>
      </c>
      <c r="E37" s="159">
        <v>5047</v>
      </c>
      <c r="F37" s="159">
        <v>1930</v>
      </c>
      <c r="G37" s="159">
        <v>2152</v>
      </c>
      <c r="H37" s="159">
        <v>2478</v>
      </c>
      <c r="I37" s="159">
        <v>2254</v>
      </c>
      <c r="J37" s="159">
        <v>1354</v>
      </c>
      <c r="K37" s="159">
        <v>18</v>
      </c>
      <c r="L37" s="159">
        <v>23641</v>
      </c>
    </row>
    <row r="38" spans="1:12" x14ac:dyDescent="0.2">
      <c r="A38" s="724"/>
      <c r="B38" s="161" t="s">
        <v>74</v>
      </c>
      <c r="C38" s="162">
        <v>57</v>
      </c>
      <c r="D38" s="162">
        <v>4833</v>
      </c>
      <c r="E38" s="162">
        <v>3121</v>
      </c>
      <c r="F38" s="162">
        <v>1067</v>
      </c>
      <c r="G38" s="162">
        <v>1313</v>
      </c>
      <c r="H38" s="162">
        <v>1585</v>
      </c>
      <c r="I38" s="162">
        <v>1237</v>
      </c>
      <c r="J38" s="162">
        <v>669</v>
      </c>
      <c r="K38" s="162">
        <v>13</v>
      </c>
      <c r="L38" s="162">
        <v>13895</v>
      </c>
    </row>
    <row r="39" spans="1:12" x14ac:dyDescent="0.2">
      <c r="A39" s="724"/>
      <c r="B39" s="163" t="s">
        <v>75</v>
      </c>
      <c r="C39" s="164">
        <v>39</v>
      </c>
      <c r="D39" s="164">
        <v>3479</v>
      </c>
      <c r="E39" s="164">
        <v>1926</v>
      </c>
      <c r="F39" s="164">
        <v>863</v>
      </c>
      <c r="G39" s="164">
        <v>839</v>
      </c>
      <c r="H39" s="164">
        <v>893</v>
      </c>
      <c r="I39" s="164">
        <v>1017</v>
      </c>
      <c r="J39" s="164">
        <v>685</v>
      </c>
      <c r="K39" s="164">
        <v>5</v>
      </c>
      <c r="L39" s="164">
        <v>9746</v>
      </c>
    </row>
    <row r="40" spans="1:12" x14ac:dyDescent="0.2">
      <c r="A40" s="723" t="s">
        <v>417</v>
      </c>
      <c r="B40" s="158" t="s">
        <v>60</v>
      </c>
      <c r="C40" s="159">
        <v>71</v>
      </c>
      <c r="D40" s="159">
        <v>6737</v>
      </c>
      <c r="E40" s="159">
        <v>4538</v>
      </c>
      <c r="F40" s="159">
        <v>1837</v>
      </c>
      <c r="G40" s="159">
        <v>2035</v>
      </c>
      <c r="H40" s="159">
        <v>2411</v>
      </c>
      <c r="I40" s="159">
        <v>2083</v>
      </c>
      <c r="J40" s="159">
        <v>1366</v>
      </c>
      <c r="K40" s="159">
        <v>12</v>
      </c>
      <c r="L40" s="159">
        <v>21090</v>
      </c>
    </row>
    <row r="41" spans="1:12" x14ac:dyDescent="0.2">
      <c r="A41" s="724"/>
      <c r="B41" s="161" t="s">
        <v>74</v>
      </c>
      <c r="C41" s="162">
        <v>47</v>
      </c>
      <c r="D41" s="162">
        <v>3793</v>
      </c>
      <c r="E41" s="162">
        <v>2808</v>
      </c>
      <c r="F41" s="162">
        <v>1011</v>
      </c>
      <c r="G41" s="162">
        <v>1221</v>
      </c>
      <c r="H41" s="162">
        <v>1507</v>
      </c>
      <c r="I41" s="162">
        <v>1147</v>
      </c>
      <c r="J41" s="162">
        <v>636</v>
      </c>
      <c r="K41" s="162">
        <v>9</v>
      </c>
      <c r="L41" s="162">
        <v>12179</v>
      </c>
    </row>
    <row r="42" spans="1:12" x14ac:dyDescent="0.2">
      <c r="A42" s="724"/>
      <c r="B42" s="163" t="s">
        <v>75</v>
      </c>
      <c r="C42" s="164">
        <v>24</v>
      </c>
      <c r="D42" s="164">
        <v>2944</v>
      </c>
      <c r="E42" s="164">
        <v>1730</v>
      </c>
      <c r="F42" s="164">
        <v>826</v>
      </c>
      <c r="G42" s="164">
        <v>814</v>
      </c>
      <c r="H42" s="164">
        <v>904</v>
      </c>
      <c r="I42" s="164">
        <v>936</v>
      </c>
      <c r="J42" s="164">
        <v>730</v>
      </c>
      <c r="K42" s="164">
        <v>3</v>
      </c>
      <c r="L42" s="164">
        <v>8911</v>
      </c>
    </row>
    <row r="43" spans="1:12" x14ac:dyDescent="0.2">
      <c r="A43" s="723" t="s">
        <v>418</v>
      </c>
      <c r="B43" s="158" t="s">
        <v>60</v>
      </c>
      <c r="C43" s="159">
        <v>63</v>
      </c>
      <c r="D43" s="159">
        <v>6486</v>
      </c>
      <c r="E43" s="159">
        <v>4340</v>
      </c>
      <c r="F43" s="159">
        <v>1715</v>
      </c>
      <c r="G43" s="159">
        <v>2011</v>
      </c>
      <c r="H43" s="159">
        <v>2238</v>
      </c>
      <c r="I43" s="159">
        <v>2052</v>
      </c>
      <c r="J43" s="159">
        <v>1227</v>
      </c>
      <c r="K43" s="159">
        <v>11</v>
      </c>
      <c r="L43" s="159">
        <v>20143</v>
      </c>
    </row>
    <row r="44" spans="1:12" x14ac:dyDescent="0.2">
      <c r="A44" s="724"/>
      <c r="B44" s="161" t="s">
        <v>74</v>
      </c>
      <c r="C44" s="162">
        <v>40</v>
      </c>
      <c r="D44" s="162">
        <v>3604</v>
      </c>
      <c r="E44" s="162">
        <v>2662</v>
      </c>
      <c r="F44" s="162">
        <v>937</v>
      </c>
      <c r="G44" s="162">
        <v>1174</v>
      </c>
      <c r="H44" s="162">
        <v>1418</v>
      </c>
      <c r="I44" s="162">
        <v>1123</v>
      </c>
      <c r="J44" s="162">
        <v>538</v>
      </c>
      <c r="K44" s="162">
        <v>10</v>
      </c>
      <c r="L44" s="162">
        <v>11506</v>
      </c>
    </row>
    <row r="45" spans="1:12" x14ac:dyDescent="0.2">
      <c r="A45" s="724"/>
      <c r="B45" s="163" t="s">
        <v>75</v>
      </c>
      <c r="C45" s="164">
        <v>23</v>
      </c>
      <c r="D45" s="164">
        <v>2882</v>
      </c>
      <c r="E45" s="164">
        <v>1678</v>
      </c>
      <c r="F45" s="164">
        <v>778</v>
      </c>
      <c r="G45" s="164">
        <v>837</v>
      </c>
      <c r="H45" s="164">
        <v>820</v>
      </c>
      <c r="I45" s="164">
        <v>929</v>
      </c>
      <c r="J45" s="164">
        <v>689</v>
      </c>
      <c r="K45" s="164">
        <v>1</v>
      </c>
      <c r="L45" s="164">
        <v>8637</v>
      </c>
    </row>
    <row r="46" spans="1:12" x14ac:dyDescent="0.2">
      <c r="A46" s="723" t="s">
        <v>419</v>
      </c>
      <c r="B46" s="158" t="s">
        <v>60</v>
      </c>
      <c r="C46" s="159">
        <v>87</v>
      </c>
      <c r="D46" s="159">
        <v>5438</v>
      </c>
      <c r="E46" s="159">
        <v>3986</v>
      </c>
      <c r="F46" s="159">
        <v>1708</v>
      </c>
      <c r="G46" s="159">
        <v>1767</v>
      </c>
      <c r="H46" s="159">
        <v>2108</v>
      </c>
      <c r="I46" s="159">
        <v>2053</v>
      </c>
      <c r="J46" s="159">
        <v>1280</v>
      </c>
      <c r="K46" s="159">
        <v>19</v>
      </c>
      <c r="L46" s="159">
        <v>18446</v>
      </c>
    </row>
    <row r="47" spans="1:12" x14ac:dyDescent="0.2">
      <c r="A47" s="724"/>
      <c r="B47" s="161" t="s">
        <v>74</v>
      </c>
      <c r="C47" s="162">
        <v>65</v>
      </c>
      <c r="D47" s="162">
        <v>2972</v>
      </c>
      <c r="E47" s="162">
        <v>2334</v>
      </c>
      <c r="F47" s="162">
        <v>898</v>
      </c>
      <c r="G47" s="162">
        <v>1015</v>
      </c>
      <c r="H47" s="162">
        <v>1342</v>
      </c>
      <c r="I47" s="162">
        <v>1118</v>
      </c>
      <c r="J47" s="162">
        <v>574</v>
      </c>
      <c r="K47" s="162">
        <v>15</v>
      </c>
      <c r="L47" s="162">
        <v>10333</v>
      </c>
    </row>
    <row r="48" spans="1:12" x14ac:dyDescent="0.2">
      <c r="A48" s="724"/>
      <c r="B48" s="163" t="s">
        <v>75</v>
      </c>
      <c r="C48" s="164">
        <v>22</v>
      </c>
      <c r="D48" s="164">
        <v>2466</v>
      </c>
      <c r="E48" s="164">
        <v>1652</v>
      </c>
      <c r="F48" s="164">
        <v>810</v>
      </c>
      <c r="G48" s="164">
        <v>752</v>
      </c>
      <c r="H48" s="164">
        <v>766</v>
      </c>
      <c r="I48" s="164">
        <v>935</v>
      </c>
      <c r="J48" s="164">
        <v>706</v>
      </c>
      <c r="K48" s="164">
        <v>4</v>
      </c>
      <c r="L48" s="164">
        <v>8113</v>
      </c>
    </row>
    <row r="49" spans="1:12" x14ac:dyDescent="0.2">
      <c r="A49" s="723" t="s">
        <v>420</v>
      </c>
      <c r="B49" s="158" t="s">
        <v>60</v>
      </c>
      <c r="C49" s="159">
        <v>100</v>
      </c>
      <c r="D49" s="159">
        <v>4381</v>
      </c>
      <c r="E49" s="159">
        <v>3716</v>
      </c>
      <c r="F49" s="159">
        <v>1621</v>
      </c>
      <c r="G49" s="159">
        <v>1646</v>
      </c>
      <c r="H49" s="159">
        <v>1985</v>
      </c>
      <c r="I49" s="159">
        <v>1959</v>
      </c>
      <c r="J49" s="159">
        <v>1311</v>
      </c>
      <c r="K49" s="159">
        <v>5</v>
      </c>
      <c r="L49" s="159">
        <v>16724</v>
      </c>
    </row>
    <row r="50" spans="1:12" x14ac:dyDescent="0.2">
      <c r="A50" s="724"/>
      <c r="B50" s="161" t="s">
        <v>74</v>
      </c>
      <c r="C50" s="162">
        <v>64</v>
      </c>
      <c r="D50" s="162">
        <v>2417</v>
      </c>
      <c r="E50" s="162">
        <v>2281</v>
      </c>
      <c r="F50" s="162">
        <v>904</v>
      </c>
      <c r="G50" s="162">
        <v>946</v>
      </c>
      <c r="H50" s="162">
        <v>1218</v>
      </c>
      <c r="I50" s="162">
        <v>1109</v>
      </c>
      <c r="J50" s="162">
        <v>598</v>
      </c>
      <c r="K50" s="162">
        <v>4</v>
      </c>
      <c r="L50" s="162">
        <v>9541</v>
      </c>
    </row>
    <row r="51" spans="1:12" x14ac:dyDescent="0.2">
      <c r="A51" s="724"/>
      <c r="B51" s="163" t="s">
        <v>75</v>
      </c>
      <c r="C51" s="164">
        <v>36</v>
      </c>
      <c r="D51" s="164">
        <v>1964</v>
      </c>
      <c r="E51" s="164">
        <v>1435</v>
      </c>
      <c r="F51" s="164">
        <v>717</v>
      </c>
      <c r="G51" s="164">
        <v>700</v>
      </c>
      <c r="H51" s="164">
        <v>767</v>
      </c>
      <c r="I51" s="164">
        <v>850</v>
      </c>
      <c r="J51" s="164">
        <v>713</v>
      </c>
      <c r="K51" s="164">
        <v>1</v>
      </c>
      <c r="L51" s="164">
        <v>7183</v>
      </c>
    </row>
    <row r="52" spans="1:12" x14ac:dyDescent="0.2">
      <c r="A52" s="723" t="s">
        <v>421</v>
      </c>
      <c r="B52" s="158" t="s">
        <v>60</v>
      </c>
      <c r="C52" s="159">
        <v>85</v>
      </c>
      <c r="D52" s="159">
        <v>3578</v>
      </c>
      <c r="E52" s="159">
        <v>3348</v>
      </c>
      <c r="F52" s="159">
        <v>1695</v>
      </c>
      <c r="G52" s="159">
        <v>1667</v>
      </c>
      <c r="H52" s="159">
        <v>1991</v>
      </c>
      <c r="I52" s="159">
        <v>1851</v>
      </c>
      <c r="J52" s="159">
        <v>1260</v>
      </c>
      <c r="K52" s="159">
        <v>15</v>
      </c>
      <c r="L52" s="159">
        <v>15490</v>
      </c>
    </row>
    <row r="53" spans="1:12" x14ac:dyDescent="0.2">
      <c r="A53" s="724"/>
      <c r="B53" s="161" t="s">
        <v>74</v>
      </c>
      <c r="C53" s="162">
        <v>67</v>
      </c>
      <c r="D53" s="162">
        <v>1953</v>
      </c>
      <c r="E53" s="162">
        <v>2081</v>
      </c>
      <c r="F53" s="162">
        <v>985</v>
      </c>
      <c r="G53" s="162">
        <v>997</v>
      </c>
      <c r="H53" s="162">
        <v>1267</v>
      </c>
      <c r="I53" s="162">
        <v>988</v>
      </c>
      <c r="J53" s="162">
        <v>574</v>
      </c>
      <c r="K53" s="162">
        <v>11</v>
      </c>
      <c r="L53" s="162">
        <v>8923</v>
      </c>
    </row>
    <row r="54" spans="1:12" x14ac:dyDescent="0.2">
      <c r="A54" s="724"/>
      <c r="B54" s="163" t="s">
        <v>75</v>
      </c>
      <c r="C54" s="164">
        <v>18</v>
      </c>
      <c r="D54" s="164">
        <v>1625</v>
      </c>
      <c r="E54" s="164">
        <v>1267</v>
      </c>
      <c r="F54" s="164">
        <v>710</v>
      </c>
      <c r="G54" s="164">
        <v>670</v>
      </c>
      <c r="H54" s="164">
        <v>724</v>
      </c>
      <c r="I54" s="164">
        <v>863</v>
      </c>
      <c r="J54" s="164">
        <v>686</v>
      </c>
      <c r="K54" s="164">
        <v>4</v>
      </c>
      <c r="L54" s="164">
        <v>6567</v>
      </c>
    </row>
    <row r="55" spans="1:12" x14ac:dyDescent="0.2">
      <c r="A55" s="723" t="s">
        <v>422</v>
      </c>
      <c r="B55" s="158" t="s">
        <v>60</v>
      </c>
      <c r="C55" s="159">
        <v>65</v>
      </c>
      <c r="D55" s="159">
        <v>3093</v>
      </c>
      <c r="E55" s="159">
        <v>2949</v>
      </c>
      <c r="F55" s="159">
        <v>1688</v>
      </c>
      <c r="G55" s="159">
        <v>1677</v>
      </c>
      <c r="H55" s="159">
        <v>1876</v>
      </c>
      <c r="I55" s="159">
        <v>1950</v>
      </c>
      <c r="J55" s="159">
        <v>1385</v>
      </c>
      <c r="K55" s="159">
        <v>24</v>
      </c>
      <c r="L55" s="159">
        <v>14707</v>
      </c>
    </row>
    <row r="56" spans="1:12" x14ac:dyDescent="0.2">
      <c r="A56" s="724"/>
      <c r="B56" s="161" t="s">
        <v>74</v>
      </c>
      <c r="C56" s="162">
        <v>41</v>
      </c>
      <c r="D56" s="162">
        <v>1748</v>
      </c>
      <c r="E56" s="162">
        <v>1804</v>
      </c>
      <c r="F56" s="162">
        <v>947</v>
      </c>
      <c r="G56" s="162">
        <v>941</v>
      </c>
      <c r="H56" s="162">
        <v>1193</v>
      </c>
      <c r="I56" s="162">
        <v>1054</v>
      </c>
      <c r="J56" s="162">
        <v>589</v>
      </c>
      <c r="K56" s="162">
        <v>19</v>
      </c>
      <c r="L56" s="162">
        <v>8336</v>
      </c>
    </row>
    <row r="57" spans="1:12" x14ac:dyDescent="0.2">
      <c r="A57" s="724"/>
      <c r="B57" s="163" t="s">
        <v>75</v>
      </c>
      <c r="C57" s="164">
        <v>24</v>
      </c>
      <c r="D57" s="164">
        <v>1345</v>
      </c>
      <c r="E57" s="164">
        <v>1145</v>
      </c>
      <c r="F57" s="164">
        <v>741</v>
      </c>
      <c r="G57" s="164">
        <v>736</v>
      </c>
      <c r="H57" s="164">
        <v>683</v>
      </c>
      <c r="I57" s="164">
        <v>896</v>
      </c>
      <c r="J57" s="164">
        <v>796</v>
      </c>
      <c r="K57" s="164">
        <v>5</v>
      </c>
      <c r="L57" s="164">
        <v>6371</v>
      </c>
    </row>
    <row r="58" spans="1:12" x14ac:dyDescent="0.2">
      <c r="A58" s="723" t="s">
        <v>423</v>
      </c>
      <c r="B58" s="158" t="s">
        <v>60</v>
      </c>
      <c r="C58" s="159">
        <v>46</v>
      </c>
      <c r="D58" s="159">
        <v>2690</v>
      </c>
      <c r="E58" s="159">
        <v>2872</v>
      </c>
      <c r="F58" s="159">
        <v>1691</v>
      </c>
      <c r="G58" s="159">
        <v>1655</v>
      </c>
      <c r="H58" s="159">
        <v>2049</v>
      </c>
      <c r="I58" s="159">
        <v>2025</v>
      </c>
      <c r="J58" s="159">
        <v>1408</v>
      </c>
      <c r="K58" s="159">
        <v>8</v>
      </c>
      <c r="L58" s="159">
        <v>14444</v>
      </c>
    </row>
    <row r="59" spans="1:12" x14ac:dyDescent="0.2">
      <c r="A59" s="724"/>
      <c r="B59" s="161" t="s">
        <v>74</v>
      </c>
      <c r="C59" s="162">
        <v>32</v>
      </c>
      <c r="D59" s="162">
        <v>1529</v>
      </c>
      <c r="E59" s="162">
        <v>1737</v>
      </c>
      <c r="F59" s="162">
        <v>1013</v>
      </c>
      <c r="G59" s="162">
        <v>978</v>
      </c>
      <c r="H59" s="162">
        <v>1315</v>
      </c>
      <c r="I59" s="162">
        <v>1104</v>
      </c>
      <c r="J59" s="162">
        <v>615</v>
      </c>
      <c r="K59" s="162">
        <v>7</v>
      </c>
      <c r="L59" s="162">
        <v>8330</v>
      </c>
    </row>
    <row r="60" spans="1:12" x14ac:dyDescent="0.2">
      <c r="A60" s="724"/>
      <c r="B60" s="163" t="s">
        <v>75</v>
      </c>
      <c r="C60" s="164">
        <v>14</v>
      </c>
      <c r="D60" s="164">
        <v>1161</v>
      </c>
      <c r="E60" s="164">
        <v>1135</v>
      </c>
      <c r="F60" s="164">
        <v>678</v>
      </c>
      <c r="G60" s="164">
        <v>677</v>
      </c>
      <c r="H60" s="164">
        <v>734</v>
      </c>
      <c r="I60" s="164">
        <v>921</v>
      </c>
      <c r="J60" s="164">
        <v>793</v>
      </c>
      <c r="K60" s="164">
        <v>1</v>
      </c>
      <c r="L60" s="164">
        <v>6114</v>
      </c>
    </row>
    <row r="61" spans="1:12" x14ac:dyDescent="0.2">
      <c r="A61" s="723" t="s">
        <v>424</v>
      </c>
      <c r="B61" s="158" t="s">
        <v>60</v>
      </c>
      <c r="C61" s="159">
        <v>48</v>
      </c>
      <c r="D61" s="159">
        <v>2860</v>
      </c>
      <c r="E61" s="159">
        <v>3095</v>
      </c>
      <c r="F61" s="159">
        <v>1794</v>
      </c>
      <c r="G61" s="159">
        <v>1712</v>
      </c>
      <c r="H61" s="159">
        <v>2083</v>
      </c>
      <c r="I61" s="159">
        <v>2030</v>
      </c>
      <c r="J61" s="159">
        <v>1417</v>
      </c>
      <c r="K61" s="159">
        <v>11</v>
      </c>
      <c r="L61" s="159">
        <v>15050</v>
      </c>
    </row>
    <row r="62" spans="1:12" x14ac:dyDescent="0.2">
      <c r="A62" s="724"/>
      <c r="B62" s="161" t="s">
        <v>74</v>
      </c>
      <c r="C62" s="162">
        <v>37</v>
      </c>
      <c r="D62" s="162">
        <v>1538</v>
      </c>
      <c r="E62" s="162">
        <v>1835</v>
      </c>
      <c r="F62" s="162">
        <v>1088</v>
      </c>
      <c r="G62" s="162">
        <v>965</v>
      </c>
      <c r="H62" s="162">
        <v>1287</v>
      </c>
      <c r="I62" s="162">
        <v>1062</v>
      </c>
      <c r="J62" s="162">
        <v>630</v>
      </c>
      <c r="K62" s="162">
        <v>8</v>
      </c>
      <c r="L62" s="162">
        <v>8450</v>
      </c>
    </row>
    <row r="63" spans="1:12" x14ac:dyDescent="0.2">
      <c r="A63" s="724"/>
      <c r="B63" s="163" t="s">
        <v>75</v>
      </c>
      <c r="C63" s="164">
        <v>11</v>
      </c>
      <c r="D63" s="164">
        <v>1322</v>
      </c>
      <c r="E63" s="164">
        <v>1260</v>
      </c>
      <c r="F63" s="164">
        <v>706</v>
      </c>
      <c r="G63" s="164">
        <v>747</v>
      </c>
      <c r="H63" s="164">
        <v>796</v>
      </c>
      <c r="I63" s="164">
        <v>968</v>
      </c>
      <c r="J63" s="164">
        <v>787</v>
      </c>
      <c r="K63" s="164">
        <v>3</v>
      </c>
      <c r="L63" s="164">
        <v>6600</v>
      </c>
    </row>
    <row r="64" spans="1:12" x14ac:dyDescent="0.2">
      <c r="A64" s="723" t="s">
        <v>425</v>
      </c>
      <c r="B64" s="158" t="s">
        <v>60</v>
      </c>
      <c r="C64" s="159">
        <v>48</v>
      </c>
      <c r="D64" s="159">
        <v>2544</v>
      </c>
      <c r="E64" s="159">
        <v>2877</v>
      </c>
      <c r="F64" s="159">
        <v>1750</v>
      </c>
      <c r="G64" s="159">
        <v>1512</v>
      </c>
      <c r="H64" s="159">
        <v>1972</v>
      </c>
      <c r="I64" s="159">
        <v>2010</v>
      </c>
      <c r="J64" s="159">
        <v>1398</v>
      </c>
      <c r="K64" s="159">
        <v>10</v>
      </c>
      <c r="L64" s="159">
        <v>14121</v>
      </c>
    </row>
    <row r="65" spans="1:12" x14ac:dyDescent="0.2">
      <c r="A65" s="724"/>
      <c r="B65" s="161" t="s">
        <v>74</v>
      </c>
      <c r="C65" s="162">
        <v>36</v>
      </c>
      <c r="D65" s="162">
        <v>1372</v>
      </c>
      <c r="E65" s="162">
        <v>1727</v>
      </c>
      <c r="F65" s="162">
        <v>1069</v>
      </c>
      <c r="G65" s="162">
        <v>825</v>
      </c>
      <c r="H65" s="162">
        <v>1206</v>
      </c>
      <c r="I65" s="162">
        <v>1103</v>
      </c>
      <c r="J65" s="162">
        <v>594</v>
      </c>
      <c r="K65" s="162">
        <v>8</v>
      </c>
      <c r="L65" s="162">
        <v>7940</v>
      </c>
    </row>
    <row r="66" spans="1:12" x14ac:dyDescent="0.2">
      <c r="A66" s="724"/>
      <c r="B66" s="163" t="s">
        <v>75</v>
      </c>
      <c r="C66" s="164">
        <v>12</v>
      </c>
      <c r="D66" s="164">
        <v>1172</v>
      </c>
      <c r="E66" s="164">
        <v>1150</v>
      </c>
      <c r="F66" s="164">
        <v>681</v>
      </c>
      <c r="G66" s="164">
        <v>687</v>
      </c>
      <c r="H66" s="164">
        <v>766</v>
      </c>
      <c r="I66" s="164">
        <v>907</v>
      </c>
      <c r="J66" s="164">
        <v>804</v>
      </c>
      <c r="K66" s="164">
        <v>2</v>
      </c>
      <c r="L66" s="164">
        <v>6181</v>
      </c>
    </row>
    <row r="67" spans="1:12" x14ac:dyDescent="0.2">
      <c r="A67" s="723" t="s">
        <v>426</v>
      </c>
      <c r="B67" s="158" t="s">
        <v>60</v>
      </c>
      <c r="C67" s="159">
        <v>51</v>
      </c>
      <c r="D67" s="159">
        <v>2479</v>
      </c>
      <c r="E67" s="159">
        <v>2859</v>
      </c>
      <c r="F67" s="159">
        <v>1861</v>
      </c>
      <c r="G67" s="159">
        <v>1613</v>
      </c>
      <c r="H67" s="159">
        <v>1996</v>
      </c>
      <c r="I67" s="159">
        <v>2165</v>
      </c>
      <c r="J67" s="159">
        <v>1469</v>
      </c>
      <c r="K67" s="159">
        <v>108</v>
      </c>
      <c r="L67" s="159">
        <v>14601</v>
      </c>
    </row>
    <row r="68" spans="1:12" x14ac:dyDescent="0.2">
      <c r="A68" s="724"/>
      <c r="B68" s="161" t="s">
        <v>74</v>
      </c>
      <c r="C68" s="162">
        <v>33</v>
      </c>
      <c r="D68" s="162">
        <v>1420</v>
      </c>
      <c r="E68" s="162">
        <v>1710</v>
      </c>
      <c r="F68" s="162">
        <v>1136</v>
      </c>
      <c r="G68" s="162">
        <v>918</v>
      </c>
      <c r="H68" s="162">
        <v>1150</v>
      </c>
      <c r="I68" s="162">
        <v>1138</v>
      </c>
      <c r="J68" s="162">
        <v>594</v>
      </c>
      <c r="K68" s="162">
        <v>75</v>
      </c>
      <c r="L68" s="162">
        <v>8174</v>
      </c>
    </row>
    <row r="69" spans="1:12" x14ac:dyDescent="0.2">
      <c r="A69" s="724"/>
      <c r="B69" s="163" t="s">
        <v>75</v>
      </c>
      <c r="C69" s="164">
        <v>18</v>
      </c>
      <c r="D69" s="164">
        <v>1059</v>
      </c>
      <c r="E69" s="164">
        <v>1149</v>
      </c>
      <c r="F69" s="164">
        <v>725</v>
      </c>
      <c r="G69" s="164">
        <v>695</v>
      </c>
      <c r="H69" s="164">
        <v>846</v>
      </c>
      <c r="I69" s="164">
        <v>1027</v>
      </c>
      <c r="J69" s="164">
        <v>875</v>
      </c>
      <c r="K69" s="164">
        <v>33</v>
      </c>
      <c r="L69" s="164">
        <v>6427</v>
      </c>
    </row>
    <row r="70" spans="1:12" x14ac:dyDescent="0.2">
      <c r="A70" s="723" t="s">
        <v>427</v>
      </c>
      <c r="B70" s="158" t="s">
        <v>60</v>
      </c>
      <c r="C70" s="159">
        <v>56</v>
      </c>
      <c r="D70" s="159">
        <v>2407</v>
      </c>
      <c r="E70" s="159">
        <v>2862</v>
      </c>
      <c r="F70" s="159">
        <v>2067</v>
      </c>
      <c r="G70" s="159">
        <v>1609</v>
      </c>
      <c r="H70" s="159">
        <v>2015</v>
      </c>
      <c r="I70" s="159">
        <v>2184</v>
      </c>
      <c r="J70" s="159">
        <v>1537</v>
      </c>
      <c r="K70" s="159">
        <v>107</v>
      </c>
      <c r="L70" s="159">
        <v>14844</v>
      </c>
    </row>
    <row r="71" spans="1:12" x14ac:dyDescent="0.2">
      <c r="A71" s="724"/>
      <c r="B71" s="161" t="s">
        <v>74</v>
      </c>
      <c r="C71" s="162">
        <v>32</v>
      </c>
      <c r="D71" s="162">
        <v>1356</v>
      </c>
      <c r="E71" s="162">
        <v>1706</v>
      </c>
      <c r="F71" s="162">
        <v>1254</v>
      </c>
      <c r="G71" s="162">
        <v>863</v>
      </c>
      <c r="H71" s="162">
        <v>1179</v>
      </c>
      <c r="I71" s="162">
        <v>1137</v>
      </c>
      <c r="J71" s="162">
        <v>636</v>
      </c>
      <c r="K71" s="162">
        <v>78</v>
      </c>
      <c r="L71" s="162">
        <v>8241</v>
      </c>
    </row>
    <row r="72" spans="1:12" x14ac:dyDescent="0.2">
      <c r="A72" s="724"/>
      <c r="B72" s="163" t="s">
        <v>75</v>
      </c>
      <c r="C72" s="164">
        <v>24</v>
      </c>
      <c r="D72" s="164">
        <v>1051</v>
      </c>
      <c r="E72" s="164">
        <v>1156</v>
      </c>
      <c r="F72" s="164">
        <v>813</v>
      </c>
      <c r="G72" s="164">
        <v>746</v>
      </c>
      <c r="H72" s="164">
        <v>836</v>
      </c>
      <c r="I72" s="164">
        <v>1047</v>
      </c>
      <c r="J72" s="164">
        <v>901</v>
      </c>
      <c r="K72" s="164">
        <v>29</v>
      </c>
      <c r="L72" s="164">
        <v>6603</v>
      </c>
    </row>
    <row r="73" spans="1:12" x14ac:dyDescent="0.2">
      <c r="A73" s="723" t="s">
        <v>428</v>
      </c>
      <c r="B73" s="158" t="s">
        <v>60</v>
      </c>
      <c r="C73" s="159">
        <v>55</v>
      </c>
      <c r="D73" s="159">
        <v>2555</v>
      </c>
      <c r="E73" s="159">
        <v>2963</v>
      </c>
      <c r="F73" s="159">
        <v>2231</v>
      </c>
      <c r="G73" s="159">
        <v>1763</v>
      </c>
      <c r="H73" s="159">
        <v>2126</v>
      </c>
      <c r="I73" s="159">
        <v>2305</v>
      </c>
      <c r="J73" s="159">
        <v>1604</v>
      </c>
      <c r="K73" s="159">
        <v>126</v>
      </c>
      <c r="L73" s="159">
        <v>15728</v>
      </c>
    </row>
    <row r="74" spans="1:12" x14ac:dyDescent="0.2">
      <c r="A74" s="724"/>
      <c r="B74" s="161" t="s">
        <v>74</v>
      </c>
      <c r="C74" s="162">
        <v>40</v>
      </c>
      <c r="D74" s="162">
        <v>1388</v>
      </c>
      <c r="E74" s="162">
        <v>1750</v>
      </c>
      <c r="F74" s="162">
        <v>1389</v>
      </c>
      <c r="G74" s="162">
        <v>972</v>
      </c>
      <c r="H74" s="162">
        <v>1228</v>
      </c>
      <c r="I74" s="162">
        <v>1189</v>
      </c>
      <c r="J74" s="162">
        <v>708</v>
      </c>
      <c r="K74" s="162">
        <v>97</v>
      </c>
      <c r="L74" s="162">
        <v>8761</v>
      </c>
    </row>
    <row r="75" spans="1:12" x14ac:dyDescent="0.2">
      <c r="A75" s="724"/>
      <c r="B75" s="163" t="s">
        <v>75</v>
      </c>
      <c r="C75" s="164">
        <v>15</v>
      </c>
      <c r="D75" s="164">
        <v>1167</v>
      </c>
      <c r="E75" s="164">
        <v>1213</v>
      </c>
      <c r="F75" s="164">
        <v>842</v>
      </c>
      <c r="G75" s="164">
        <v>791</v>
      </c>
      <c r="H75" s="164">
        <v>898</v>
      </c>
      <c r="I75" s="164">
        <v>1116</v>
      </c>
      <c r="J75" s="164">
        <v>896</v>
      </c>
      <c r="K75" s="164">
        <v>29</v>
      </c>
      <c r="L75" s="164">
        <v>6967</v>
      </c>
    </row>
    <row r="76" spans="1:12" x14ac:dyDescent="0.2">
      <c r="A76" s="723" t="s">
        <v>429</v>
      </c>
      <c r="B76" s="158" t="s">
        <v>60</v>
      </c>
      <c r="C76" s="159">
        <v>61</v>
      </c>
      <c r="D76" s="159">
        <v>2789</v>
      </c>
      <c r="E76" s="159">
        <v>3034</v>
      </c>
      <c r="F76" s="159">
        <v>2296</v>
      </c>
      <c r="G76" s="159">
        <v>1868</v>
      </c>
      <c r="H76" s="159">
        <v>2157</v>
      </c>
      <c r="I76" s="159">
        <v>2296</v>
      </c>
      <c r="J76" s="159">
        <v>1627</v>
      </c>
      <c r="K76" s="159">
        <v>111</v>
      </c>
      <c r="L76" s="159">
        <v>16239</v>
      </c>
    </row>
    <row r="77" spans="1:12" x14ac:dyDescent="0.2">
      <c r="A77" s="724"/>
      <c r="B77" s="161" t="s">
        <v>74</v>
      </c>
      <c r="C77" s="162">
        <v>41</v>
      </c>
      <c r="D77" s="162">
        <v>1591</v>
      </c>
      <c r="E77" s="162">
        <v>1828</v>
      </c>
      <c r="F77" s="162">
        <v>1485</v>
      </c>
      <c r="G77" s="162">
        <v>1067</v>
      </c>
      <c r="H77" s="162">
        <v>1209</v>
      </c>
      <c r="I77" s="162">
        <v>1169</v>
      </c>
      <c r="J77" s="162">
        <v>680</v>
      </c>
      <c r="K77" s="162">
        <v>87</v>
      </c>
      <c r="L77" s="162">
        <v>9157</v>
      </c>
    </row>
    <row r="78" spans="1:12" x14ac:dyDescent="0.2">
      <c r="A78" s="724"/>
      <c r="B78" s="163" t="s">
        <v>75</v>
      </c>
      <c r="C78" s="164">
        <v>20</v>
      </c>
      <c r="D78" s="164">
        <v>1198</v>
      </c>
      <c r="E78" s="164">
        <v>1206</v>
      </c>
      <c r="F78" s="164">
        <v>811</v>
      </c>
      <c r="G78" s="164">
        <v>801</v>
      </c>
      <c r="H78" s="164">
        <v>948</v>
      </c>
      <c r="I78" s="164">
        <v>1127</v>
      </c>
      <c r="J78" s="164">
        <v>947</v>
      </c>
      <c r="K78" s="164">
        <v>24</v>
      </c>
      <c r="L78" s="164">
        <v>7082</v>
      </c>
    </row>
    <row r="79" spans="1:12" x14ac:dyDescent="0.2">
      <c r="A79" s="723" t="s">
        <v>430</v>
      </c>
      <c r="B79" s="158" t="s">
        <v>60</v>
      </c>
      <c r="C79" s="159">
        <v>86</v>
      </c>
      <c r="D79" s="159">
        <v>2987</v>
      </c>
      <c r="E79" s="159">
        <v>3199</v>
      </c>
      <c r="F79" s="159">
        <v>2637</v>
      </c>
      <c r="G79" s="159">
        <v>2204</v>
      </c>
      <c r="H79" s="159">
        <v>2385</v>
      </c>
      <c r="I79" s="159">
        <v>2567</v>
      </c>
      <c r="J79" s="159">
        <v>1842</v>
      </c>
      <c r="K79" s="159">
        <v>108</v>
      </c>
      <c r="L79" s="159">
        <v>18015</v>
      </c>
    </row>
    <row r="80" spans="1:12" x14ac:dyDescent="0.2">
      <c r="A80" s="724"/>
      <c r="B80" s="161" t="s">
        <v>74</v>
      </c>
      <c r="C80" s="162">
        <v>65</v>
      </c>
      <c r="D80" s="162">
        <v>1796</v>
      </c>
      <c r="E80" s="162">
        <v>1943</v>
      </c>
      <c r="F80" s="162">
        <v>1672</v>
      </c>
      <c r="G80" s="162">
        <v>1263</v>
      </c>
      <c r="H80" s="162">
        <v>1297</v>
      </c>
      <c r="I80" s="162">
        <v>1314</v>
      </c>
      <c r="J80" s="162">
        <v>797</v>
      </c>
      <c r="K80" s="162">
        <v>84</v>
      </c>
      <c r="L80" s="162">
        <v>10231</v>
      </c>
    </row>
    <row r="81" spans="1:12" x14ac:dyDescent="0.2">
      <c r="A81" s="724"/>
      <c r="B81" s="163" t="s">
        <v>75</v>
      </c>
      <c r="C81" s="164">
        <v>21</v>
      </c>
      <c r="D81" s="164">
        <v>1191</v>
      </c>
      <c r="E81" s="164">
        <v>1256</v>
      </c>
      <c r="F81" s="164">
        <v>965</v>
      </c>
      <c r="G81" s="164">
        <v>941</v>
      </c>
      <c r="H81" s="164">
        <v>1088</v>
      </c>
      <c r="I81" s="164">
        <v>1253</v>
      </c>
      <c r="J81" s="164">
        <v>1045</v>
      </c>
      <c r="K81" s="164">
        <v>24</v>
      </c>
      <c r="L81" s="164">
        <v>7784</v>
      </c>
    </row>
    <row r="82" spans="1:12" x14ac:dyDescent="0.2">
      <c r="A82" s="723" t="s">
        <v>431</v>
      </c>
      <c r="B82" s="158" t="s">
        <v>60</v>
      </c>
      <c r="C82" s="159">
        <v>95</v>
      </c>
      <c r="D82" s="159">
        <v>3052</v>
      </c>
      <c r="E82" s="159">
        <v>3338</v>
      </c>
      <c r="F82" s="159">
        <v>2844</v>
      </c>
      <c r="G82" s="159">
        <v>2242</v>
      </c>
      <c r="H82" s="159">
        <v>2417</v>
      </c>
      <c r="I82" s="159">
        <v>2728</v>
      </c>
      <c r="J82" s="159">
        <v>2031</v>
      </c>
      <c r="K82" s="159">
        <v>112</v>
      </c>
      <c r="L82" s="159">
        <v>18859</v>
      </c>
    </row>
    <row r="83" spans="1:12" x14ac:dyDescent="0.2">
      <c r="A83" s="724"/>
      <c r="B83" s="161" t="s">
        <v>74</v>
      </c>
      <c r="C83" s="162">
        <v>68</v>
      </c>
      <c r="D83" s="162">
        <v>1850</v>
      </c>
      <c r="E83" s="162">
        <v>2056</v>
      </c>
      <c r="F83" s="162">
        <v>1876</v>
      </c>
      <c r="G83" s="162">
        <v>1226</v>
      </c>
      <c r="H83" s="162">
        <v>1319</v>
      </c>
      <c r="I83" s="162">
        <v>1365</v>
      </c>
      <c r="J83" s="162">
        <v>880</v>
      </c>
      <c r="K83" s="162">
        <v>90</v>
      </c>
      <c r="L83" s="162">
        <v>10730</v>
      </c>
    </row>
    <row r="84" spans="1:12" x14ac:dyDescent="0.2">
      <c r="A84" s="724"/>
      <c r="B84" s="163" t="s">
        <v>75</v>
      </c>
      <c r="C84" s="164">
        <v>27</v>
      </c>
      <c r="D84" s="164">
        <v>1202</v>
      </c>
      <c r="E84" s="164">
        <v>1282</v>
      </c>
      <c r="F84" s="164">
        <v>968</v>
      </c>
      <c r="G84" s="164">
        <v>1016</v>
      </c>
      <c r="H84" s="164">
        <v>1098</v>
      </c>
      <c r="I84" s="164">
        <v>1363</v>
      </c>
      <c r="J84" s="164">
        <v>1151</v>
      </c>
      <c r="K84" s="164">
        <v>22</v>
      </c>
      <c r="L84" s="164">
        <v>8129</v>
      </c>
    </row>
    <row r="85" spans="1:12" x14ac:dyDescent="0.2">
      <c r="A85" s="723" t="s">
        <v>432</v>
      </c>
      <c r="B85" s="158" t="s">
        <v>60</v>
      </c>
      <c r="C85" s="159">
        <v>68</v>
      </c>
      <c r="D85" s="159">
        <v>2881</v>
      </c>
      <c r="E85" s="159">
        <v>3671</v>
      </c>
      <c r="F85" s="159">
        <v>2994</v>
      </c>
      <c r="G85" s="159">
        <v>2379</v>
      </c>
      <c r="H85" s="159">
        <v>2327</v>
      </c>
      <c r="I85" s="159">
        <v>2523</v>
      </c>
      <c r="J85" s="159">
        <v>2148</v>
      </c>
      <c r="K85" s="159">
        <v>114</v>
      </c>
      <c r="L85" s="159">
        <v>19105</v>
      </c>
    </row>
    <row r="86" spans="1:12" x14ac:dyDescent="0.2">
      <c r="A86" s="724"/>
      <c r="B86" s="161" t="s">
        <v>74</v>
      </c>
      <c r="C86" s="162">
        <v>55</v>
      </c>
      <c r="D86" s="162">
        <v>1725</v>
      </c>
      <c r="E86" s="162">
        <v>2209</v>
      </c>
      <c r="F86" s="162">
        <v>1929</v>
      </c>
      <c r="G86" s="162">
        <v>1368</v>
      </c>
      <c r="H86" s="162">
        <v>1235</v>
      </c>
      <c r="I86" s="162">
        <v>1233</v>
      </c>
      <c r="J86" s="162">
        <v>870</v>
      </c>
      <c r="K86" s="162">
        <v>99</v>
      </c>
      <c r="L86" s="162">
        <v>10723</v>
      </c>
    </row>
    <row r="87" spans="1:12" x14ac:dyDescent="0.2">
      <c r="A87" s="724"/>
      <c r="B87" s="163" t="s">
        <v>75</v>
      </c>
      <c r="C87" s="164">
        <v>13</v>
      </c>
      <c r="D87" s="164">
        <v>1156</v>
      </c>
      <c r="E87" s="164">
        <v>1462</v>
      </c>
      <c r="F87" s="164">
        <v>1065</v>
      </c>
      <c r="G87" s="164">
        <v>1011</v>
      </c>
      <c r="H87" s="164">
        <v>1092</v>
      </c>
      <c r="I87" s="164">
        <v>1290</v>
      </c>
      <c r="J87" s="164">
        <v>1278</v>
      </c>
      <c r="K87" s="164">
        <v>15</v>
      </c>
      <c r="L87" s="164">
        <v>8382</v>
      </c>
    </row>
    <row r="88" spans="1:12" x14ac:dyDescent="0.2">
      <c r="A88" s="723" t="s">
        <v>433</v>
      </c>
      <c r="B88" s="158" t="s">
        <v>60</v>
      </c>
      <c r="C88" s="159">
        <v>89</v>
      </c>
      <c r="D88" s="159">
        <v>2701</v>
      </c>
      <c r="E88" s="159">
        <v>4004</v>
      </c>
      <c r="F88" s="159">
        <v>3218</v>
      </c>
      <c r="G88" s="159">
        <v>2695</v>
      </c>
      <c r="H88" s="159">
        <v>2343</v>
      </c>
      <c r="I88" s="159">
        <v>2594</v>
      </c>
      <c r="J88" s="159">
        <v>2195</v>
      </c>
      <c r="K88" s="159">
        <v>136</v>
      </c>
      <c r="L88" s="159">
        <v>19975</v>
      </c>
    </row>
    <row r="89" spans="1:12" x14ac:dyDescent="0.2">
      <c r="A89" s="724"/>
      <c r="B89" s="161" t="s">
        <v>74</v>
      </c>
      <c r="C89" s="162">
        <v>65</v>
      </c>
      <c r="D89" s="162">
        <v>1683</v>
      </c>
      <c r="E89" s="162">
        <v>2548</v>
      </c>
      <c r="F89" s="162">
        <v>2151</v>
      </c>
      <c r="G89" s="162">
        <v>1666</v>
      </c>
      <c r="H89" s="162">
        <v>1319</v>
      </c>
      <c r="I89" s="162">
        <v>1245</v>
      </c>
      <c r="J89" s="162">
        <v>949</v>
      </c>
      <c r="K89" s="162">
        <v>118</v>
      </c>
      <c r="L89" s="162">
        <v>11744</v>
      </c>
    </row>
    <row r="90" spans="1:12" x14ac:dyDescent="0.2">
      <c r="A90" s="724"/>
      <c r="B90" s="163" t="s">
        <v>75</v>
      </c>
      <c r="C90" s="164">
        <v>24</v>
      </c>
      <c r="D90" s="164">
        <v>1018</v>
      </c>
      <c r="E90" s="164">
        <v>1456</v>
      </c>
      <c r="F90" s="164">
        <v>1067</v>
      </c>
      <c r="G90" s="164">
        <v>1029</v>
      </c>
      <c r="H90" s="164">
        <v>1024</v>
      </c>
      <c r="I90" s="164">
        <v>1349</v>
      </c>
      <c r="J90" s="164">
        <v>1246</v>
      </c>
      <c r="K90" s="164">
        <v>18</v>
      </c>
      <c r="L90" s="164">
        <v>8231</v>
      </c>
    </row>
    <row r="91" spans="1:12" x14ac:dyDescent="0.2">
      <c r="A91" s="723" t="s">
        <v>434</v>
      </c>
      <c r="B91" s="158" t="s">
        <v>60</v>
      </c>
      <c r="C91" s="159">
        <v>84</v>
      </c>
      <c r="D91" s="159">
        <v>2537</v>
      </c>
      <c r="E91" s="159">
        <v>3886</v>
      </c>
      <c r="F91" s="159">
        <v>3274</v>
      </c>
      <c r="G91" s="159">
        <v>2810</v>
      </c>
      <c r="H91" s="159">
        <v>2358</v>
      </c>
      <c r="I91" s="159">
        <v>2642</v>
      </c>
      <c r="J91" s="159">
        <v>2087</v>
      </c>
      <c r="K91" s="159">
        <v>108</v>
      </c>
      <c r="L91" s="159">
        <v>19786</v>
      </c>
    </row>
    <row r="92" spans="1:12" x14ac:dyDescent="0.2">
      <c r="A92" s="724"/>
      <c r="B92" s="161" t="s">
        <v>74</v>
      </c>
      <c r="C92" s="162">
        <v>63</v>
      </c>
      <c r="D92" s="162">
        <v>1629</v>
      </c>
      <c r="E92" s="162">
        <v>2542</v>
      </c>
      <c r="F92" s="162">
        <v>2231</v>
      </c>
      <c r="G92" s="162">
        <v>1800</v>
      </c>
      <c r="H92" s="162">
        <v>1238</v>
      </c>
      <c r="I92" s="162">
        <v>1292</v>
      </c>
      <c r="J92" s="162">
        <v>857</v>
      </c>
      <c r="K92" s="162">
        <v>92</v>
      </c>
      <c r="L92" s="162">
        <v>11744</v>
      </c>
    </row>
    <row r="93" spans="1:12" x14ac:dyDescent="0.2">
      <c r="A93" s="724"/>
      <c r="B93" s="163" t="s">
        <v>75</v>
      </c>
      <c r="C93" s="164">
        <v>21</v>
      </c>
      <c r="D93" s="164">
        <v>908</v>
      </c>
      <c r="E93" s="164">
        <v>1344</v>
      </c>
      <c r="F93" s="164">
        <v>1043</v>
      </c>
      <c r="G93" s="164">
        <v>1010</v>
      </c>
      <c r="H93" s="164">
        <v>1120</v>
      </c>
      <c r="I93" s="164">
        <v>1350</v>
      </c>
      <c r="J93" s="164">
        <v>1230</v>
      </c>
      <c r="K93" s="164">
        <v>16</v>
      </c>
      <c r="L93" s="164">
        <v>8042</v>
      </c>
    </row>
    <row r="94" spans="1:12" x14ac:dyDescent="0.2">
      <c r="A94" s="723" t="s">
        <v>435</v>
      </c>
      <c r="B94" s="158" t="s">
        <v>60</v>
      </c>
      <c r="C94" s="159">
        <v>93</v>
      </c>
      <c r="D94" s="159">
        <v>2368</v>
      </c>
      <c r="E94" s="159">
        <v>3908</v>
      </c>
      <c r="F94" s="159">
        <v>3436</v>
      </c>
      <c r="G94" s="159">
        <v>3189</v>
      </c>
      <c r="H94" s="159">
        <v>2315</v>
      </c>
      <c r="I94" s="159">
        <v>2673</v>
      </c>
      <c r="J94" s="159">
        <v>2169</v>
      </c>
      <c r="K94" s="159">
        <v>118</v>
      </c>
      <c r="L94" s="159">
        <v>20269</v>
      </c>
    </row>
    <row r="95" spans="1:12" x14ac:dyDescent="0.2">
      <c r="A95" s="724"/>
      <c r="B95" s="161" t="s">
        <v>74</v>
      </c>
      <c r="C95" s="162">
        <v>67</v>
      </c>
      <c r="D95" s="162">
        <v>1571</v>
      </c>
      <c r="E95" s="162">
        <v>2595</v>
      </c>
      <c r="F95" s="162">
        <v>2345</v>
      </c>
      <c r="G95" s="162">
        <v>2099</v>
      </c>
      <c r="H95" s="162">
        <v>1266</v>
      </c>
      <c r="I95" s="162">
        <v>1284</v>
      </c>
      <c r="J95" s="162">
        <v>973</v>
      </c>
      <c r="K95" s="162">
        <v>99</v>
      </c>
      <c r="L95" s="162">
        <v>12299</v>
      </c>
    </row>
    <row r="96" spans="1:12" x14ac:dyDescent="0.2">
      <c r="A96" s="724"/>
      <c r="B96" s="163" t="s">
        <v>75</v>
      </c>
      <c r="C96" s="164">
        <v>26</v>
      </c>
      <c r="D96" s="164">
        <v>797</v>
      </c>
      <c r="E96" s="164">
        <v>1313</v>
      </c>
      <c r="F96" s="164">
        <v>1091</v>
      </c>
      <c r="G96" s="164">
        <v>1090</v>
      </c>
      <c r="H96" s="164">
        <v>1049</v>
      </c>
      <c r="I96" s="164">
        <v>1389</v>
      </c>
      <c r="J96" s="164">
        <v>1196</v>
      </c>
      <c r="K96" s="164">
        <v>19</v>
      </c>
      <c r="L96" s="164">
        <v>7970</v>
      </c>
    </row>
    <row r="97" spans="1:12" x14ac:dyDescent="0.2">
      <c r="A97" s="723" t="s">
        <v>436</v>
      </c>
      <c r="B97" s="158" t="s">
        <v>60</v>
      </c>
      <c r="C97" s="159">
        <v>90</v>
      </c>
      <c r="D97" s="159">
        <v>2333</v>
      </c>
      <c r="E97" s="159">
        <v>3731</v>
      </c>
      <c r="F97" s="159">
        <v>3560</v>
      </c>
      <c r="G97" s="159">
        <v>3302</v>
      </c>
      <c r="H97" s="159">
        <v>2197</v>
      </c>
      <c r="I97" s="159">
        <v>2573</v>
      </c>
      <c r="J97" s="159">
        <v>2292</v>
      </c>
      <c r="K97" s="159">
        <v>121</v>
      </c>
      <c r="L97" s="159">
        <v>20199</v>
      </c>
    </row>
    <row r="98" spans="1:12" x14ac:dyDescent="0.2">
      <c r="A98" s="724"/>
      <c r="B98" s="161" t="s">
        <v>74</v>
      </c>
      <c r="C98" s="162">
        <v>60</v>
      </c>
      <c r="D98" s="162">
        <v>1559</v>
      </c>
      <c r="E98" s="162">
        <v>2505</v>
      </c>
      <c r="F98" s="162">
        <v>2457</v>
      </c>
      <c r="G98" s="162">
        <v>2204</v>
      </c>
      <c r="H98" s="162">
        <v>1236</v>
      </c>
      <c r="I98" s="162">
        <v>1293</v>
      </c>
      <c r="J98" s="162">
        <v>994</v>
      </c>
      <c r="K98" s="162">
        <v>101</v>
      </c>
      <c r="L98" s="162">
        <v>12409</v>
      </c>
    </row>
    <row r="99" spans="1:12" x14ac:dyDescent="0.2">
      <c r="A99" s="724"/>
      <c r="B99" s="163" t="s">
        <v>75</v>
      </c>
      <c r="C99" s="164">
        <v>30</v>
      </c>
      <c r="D99" s="164">
        <v>774</v>
      </c>
      <c r="E99" s="164">
        <v>1226</v>
      </c>
      <c r="F99" s="164">
        <v>1103</v>
      </c>
      <c r="G99" s="164">
        <v>1098</v>
      </c>
      <c r="H99" s="164">
        <v>961</v>
      </c>
      <c r="I99" s="164">
        <v>1280</v>
      </c>
      <c r="J99" s="164">
        <v>1298</v>
      </c>
      <c r="K99" s="164">
        <v>20</v>
      </c>
      <c r="L99" s="164">
        <v>7790</v>
      </c>
    </row>
    <row r="100" spans="1:12" x14ac:dyDescent="0.2">
      <c r="A100" s="723" t="s">
        <v>437</v>
      </c>
      <c r="B100" s="158" t="s">
        <v>60</v>
      </c>
      <c r="C100" s="159">
        <v>94</v>
      </c>
      <c r="D100" s="159">
        <v>2375</v>
      </c>
      <c r="E100" s="159">
        <v>3753</v>
      </c>
      <c r="F100" s="159">
        <v>3649</v>
      </c>
      <c r="G100" s="159">
        <v>3558</v>
      </c>
      <c r="H100" s="159">
        <v>2348</v>
      </c>
      <c r="I100" s="159">
        <v>2540</v>
      </c>
      <c r="J100" s="159">
        <v>2394</v>
      </c>
      <c r="K100" s="159">
        <v>112</v>
      </c>
      <c r="L100" s="159">
        <v>20823</v>
      </c>
    </row>
    <row r="101" spans="1:12" x14ac:dyDescent="0.2">
      <c r="A101" s="724"/>
      <c r="B101" s="161" t="s">
        <v>74</v>
      </c>
      <c r="C101" s="162">
        <v>66</v>
      </c>
      <c r="D101" s="162">
        <v>1608</v>
      </c>
      <c r="E101" s="162">
        <v>2564</v>
      </c>
      <c r="F101" s="162">
        <v>2531</v>
      </c>
      <c r="G101" s="162">
        <v>2407</v>
      </c>
      <c r="H101" s="162">
        <v>1294</v>
      </c>
      <c r="I101" s="162">
        <v>1225</v>
      </c>
      <c r="J101" s="162">
        <v>1063</v>
      </c>
      <c r="K101" s="162">
        <v>93</v>
      </c>
      <c r="L101" s="162">
        <v>12851</v>
      </c>
    </row>
    <row r="102" spans="1:12" x14ac:dyDescent="0.2">
      <c r="A102" s="724"/>
      <c r="B102" s="163" t="s">
        <v>75</v>
      </c>
      <c r="C102" s="164">
        <v>28</v>
      </c>
      <c r="D102" s="164">
        <v>767</v>
      </c>
      <c r="E102" s="164">
        <v>1189</v>
      </c>
      <c r="F102" s="164">
        <v>1118</v>
      </c>
      <c r="G102" s="164">
        <v>1151</v>
      </c>
      <c r="H102" s="164">
        <v>1054</v>
      </c>
      <c r="I102" s="164">
        <v>1315</v>
      </c>
      <c r="J102" s="164">
        <v>1331</v>
      </c>
      <c r="K102" s="164">
        <v>19</v>
      </c>
      <c r="L102" s="164">
        <v>7972</v>
      </c>
    </row>
    <row r="103" spans="1:12" x14ac:dyDescent="0.2">
      <c r="A103" s="723" t="s">
        <v>438</v>
      </c>
      <c r="B103" s="158" t="s">
        <v>60</v>
      </c>
      <c r="C103" s="159">
        <v>55</v>
      </c>
      <c r="D103" s="159">
        <v>2000</v>
      </c>
      <c r="E103" s="159">
        <v>3609</v>
      </c>
      <c r="F103" s="159">
        <v>3629</v>
      </c>
      <c r="G103" s="159">
        <v>3678</v>
      </c>
      <c r="H103" s="159">
        <v>2440</v>
      </c>
      <c r="I103" s="159">
        <v>2623</v>
      </c>
      <c r="J103" s="159">
        <v>2382</v>
      </c>
      <c r="K103" s="159">
        <v>126</v>
      </c>
      <c r="L103" s="159">
        <v>20542</v>
      </c>
    </row>
    <row r="104" spans="1:12" x14ac:dyDescent="0.2">
      <c r="A104" s="724"/>
      <c r="B104" s="161" t="s">
        <v>74</v>
      </c>
      <c r="C104" s="162">
        <v>41</v>
      </c>
      <c r="D104" s="162">
        <v>1354</v>
      </c>
      <c r="E104" s="162">
        <v>2489</v>
      </c>
      <c r="F104" s="162">
        <v>2529</v>
      </c>
      <c r="G104" s="162">
        <v>2515</v>
      </c>
      <c r="H104" s="162">
        <v>1438</v>
      </c>
      <c r="I104" s="162">
        <v>1241</v>
      </c>
      <c r="J104" s="162">
        <v>1050</v>
      </c>
      <c r="K104" s="162">
        <v>112</v>
      </c>
      <c r="L104" s="162">
        <v>12769</v>
      </c>
    </row>
    <row r="105" spans="1:12" x14ac:dyDescent="0.2">
      <c r="A105" s="724"/>
      <c r="B105" s="163" t="s">
        <v>75</v>
      </c>
      <c r="C105" s="164">
        <v>14</v>
      </c>
      <c r="D105" s="164">
        <v>646</v>
      </c>
      <c r="E105" s="164">
        <v>1120</v>
      </c>
      <c r="F105" s="164">
        <v>1100</v>
      </c>
      <c r="G105" s="164">
        <v>1163</v>
      </c>
      <c r="H105" s="164">
        <v>1002</v>
      </c>
      <c r="I105" s="164">
        <v>1382</v>
      </c>
      <c r="J105" s="164">
        <v>1332</v>
      </c>
      <c r="K105" s="164">
        <v>14</v>
      </c>
      <c r="L105" s="164">
        <v>7773</v>
      </c>
    </row>
    <row r="106" spans="1:12" x14ac:dyDescent="0.2">
      <c r="A106" s="723" t="s">
        <v>439</v>
      </c>
      <c r="B106" s="158" t="s">
        <v>60</v>
      </c>
      <c r="C106" s="159">
        <v>87</v>
      </c>
      <c r="D106" s="159">
        <v>1691</v>
      </c>
      <c r="E106" s="159">
        <v>3447</v>
      </c>
      <c r="F106" s="159">
        <v>3495</v>
      </c>
      <c r="G106" s="159">
        <v>3869</v>
      </c>
      <c r="H106" s="159">
        <v>2573</v>
      </c>
      <c r="I106" s="159">
        <v>2561</v>
      </c>
      <c r="J106" s="159">
        <v>2253</v>
      </c>
      <c r="K106" s="159">
        <v>120</v>
      </c>
      <c r="L106" s="159">
        <v>20096</v>
      </c>
    </row>
    <row r="107" spans="1:12" x14ac:dyDescent="0.2">
      <c r="A107" s="724"/>
      <c r="B107" s="161" t="s">
        <v>74</v>
      </c>
      <c r="C107" s="162">
        <v>62</v>
      </c>
      <c r="D107" s="162">
        <v>1196</v>
      </c>
      <c r="E107" s="162">
        <v>2338</v>
      </c>
      <c r="F107" s="162">
        <v>2466</v>
      </c>
      <c r="G107" s="162">
        <v>2732</v>
      </c>
      <c r="H107" s="162">
        <v>1541</v>
      </c>
      <c r="I107" s="162">
        <v>1275</v>
      </c>
      <c r="J107" s="162">
        <v>989</v>
      </c>
      <c r="K107" s="162">
        <v>109</v>
      </c>
      <c r="L107" s="162">
        <v>12708</v>
      </c>
    </row>
    <row r="108" spans="1:12" x14ac:dyDescent="0.2">
      <c r="A108" s="724"/>
      <c r="B108" s="163" t="s">
        <v>75</v>
      </c>
      <c r="C108" s="164">
        <v>25</v>
      </c>
      <c r="D108" s="164">
        <v>495</v>
      </c>
      <c r="E108" s="164">
        <v>1109</v>
      </c>
      <c r="F108" s="164">
        <v>1029</v>
      </c>
      <c r="G108" s="164">
        <v>1137</v>
      </c>
      <c r="H108" s="164">
        <v>1032</v>
      </c>
      <c r="I108" s="164">
        <v>1286</v>
      </c>
      <c r="J108" s="164">
        <v>1264</v>
      </c>
      <c r="K108" s="164">
        <v>11</v>
      </c>
      <c r="L108" s="164">
        <v>7388</v>
      </c>
    </row>
    <row r="109" spans="1:12" x14ac:dyDescent="0.2">
      <c r="A109" s="723" t="s">
        <v>440</v>
      </c>
      <c r="B109" s="158" t="s">
        <v>60</v>
      </c>
      <c r="C109" s="159">
        <v>76</v>
      </c>
      <c r="D109" s="159">
        <v>1721</v>
      </c>
      <c r="E109" s="159">
        <v>3356</v>
      </c>
      <c r="F109" s="159">
        <v>3695</v>
      </c>
      <c r="G109" s="159">
        <v>4232</v>
      </c>
      <c r="H109" s="159">
        <v>2656</v>
      </c>
      <c r="I109" s="159">
        <v>2395</v>
      </c>
      <c r="J109" s="159">
        <v>2404</v>
      </c>
      <c r="K109" s="159">
        <v>133</v>
      </c>
      <c r="L109" s="159">
        <v>20668</v>
      </c>
    </row>
    <row r="110" spans="1:12" x14ac:dyDescent="0.2">
      <c r="A110" s="724"/>
      <c r="B110" s="161" t="s">
        <v>74</v>
      </c>
      <c r="C110" s="162">
        <v>54</v>
      </c>
      <c r="D110" s="162">
        <v>1202</v>
      </c>
      <c r="E110" s="162">
        <v>2319</v>
      </c>
      <c r="F110" s="162">
        <v>2637</v>
      </c>
      <c r="G110" s="162">
        <v>3017</v>
      </c>
      <c r="H110" s="162">
        <v>1643</v>
      </c>
      <c r="I110" s="162">
        <v>1135</v>
      </c>
      <c r="J110" s="162">
        <v>1078</v>
      </c>
      <c r="K110" s="162">
        <v>118</v>
      </c>
      <c r="L110" s="162">
        <v>13203</v>
      </c>
    </row>
    <row r="111" spans="1:12" x14ac:dyDescent="0.2">
      <c r="A111" s="724"/>
      <c r="B111" s="163" t="s">
        <v>75</v>
      </c>
      <c r="C111" s="164">
        <v>22</v>
      </c>
      <c r="D111" s="164">
        <v>519</v>
      </c>
      <c r="E111" s="164">
        <v>1037</v>
      </c>
      <c r="F111" s="164">
        <v>1058</v>
      </c>
      <c r="G111" s="164">
        <v>1215</v>
      </c>
      <c r="H111" s="164">
        <v>1013</v>
      </c>
      <c r="I111" s="164">
        <v>1260</v>
      </c>
      <c r="J111" s="164">
        <v>1326</v>
      </c>
      <c r="K111" s="164">
        <v>15</v>
      </c>
      <c r="L111" s="164">
        <v>7465</v>
      </c>
    </row>
    <row r="112" spans="1:12" x14ac:dyDescent="0.2">
      <c r="A112" s="723" t="s">
        <v>441</v>
      </c>
      <c r="B112" s="158" t="s">
        <v>60</v>
      </c>
      <c r="C112" s="159">
        <v>92</v>
      </c>
      <c r="D112" s="159">
        <v>1935</v>
      </c>
      <c r="E112" s="159">
        <v>3600</v>
      </c>
      <c r="F112" s="159">
        <v>4565</v>
      </c>
      <c r="G112" s="159">
        <v>5594</v>
      </c>
      <c r="H112" s="159">
        <v>3482</v>
      </c>
      <c r="I112" s="159">
        <v>2719</v>
      </c>
      <c r="J112" s="159">
        <v>2866</v>
      </c>
      <c r="K112" s="159">
        <v>132</v>
      </c>
      <c r="L112" s="159">
        <v>24985</v>
      </c>
    </row>
    <row r="113" spans="1:12" x14ac:dyDescent="0.2">
      <c r="A113" s="724"/>
      <c r="B113" s="161" t="s">
        <v>74</v>
      </c>
      <c r="C113" s="162">
        <v>65</v>
      </c>
      <c r="D113" s="162">
        <v>1359</v>
      </c>
      <c r="E113" s="162">
        <v>2604</v>
      </c>
      <c r="F113" s="162">
        <v>3423</v>
      </c>
      <c r="G113" s="162">
        <v>4272</v>
      </c>
      <c r="H113" s="162">
        <v>2257</v>
      </c>
      <c r="I113" s="162">
        <v>1433</v>
      </c>
      <c r="J113" s="162">
        <v>1350</v>
      </c>
      <c r="K113" s="162">
        <v>113</v>
      </c>
      <c r="L113" s="162">
        <v>16876</v>
      </c>
    </row>
    <row r="114" spans="1:12" x14ac:dyDescent="0.2">
      <c r="A114" s="724"/>
      <c r="B114" s="163" t="s">
        <v>75</v>
      </c>
      <c r="C114" s="164">
        <v>27</v>
      </c>
      <c r="D114" s="164">
        <v>576</v>
      </c>
      <c r="E114" s="164">
        <v>996</v>
      </c>
      <c r="F114" s="164">
        <v>1142</v>
      </c>
      <c r="G114" s="164">
        <v>1322</v>
      </c>
      <c r="H114" s="164">
        <v>1225</v>
      </c>
      <c r="I114" s="164">
        <v>1286</v>
      </c>
      <c r="J114" s="164">
        <v>1516</v>
      </c>
      <c r="K114" s="164">
        <v>19</v>
      </c>
      <c r="L114" s="164">
        <v>8109</v>
      </c>
    </row>
    <row r="115" spans="1:12" x14ac:dyDescent="0.2">
      <c r="A115" s="723" t="s">
        <v>442</v>
      </c>
      <c r="B115" s="158" t="s">
        <v>60</v>
      </c>
      <c r="C115" s="159">
        <v>67</v>
      </c>
      <c r="D115" s="159">
        <v>1721</v>
      </c>
      <c r="E115" s="159">
        <v>3206</v>
      </c>
      <c r="F115" s="159">
        <v>4490</v>
      </c>
      <c r="G115" s="159">
        <v>5462</v>
      </c>
      <c r="H115" s="159">
        <v>3585</v>
      </c>
      <c r="I115" s="159">
        <v>2790</v>
      </c>
      <c r="J115" s="159">
        <v>2900</v>
      </c>
      <c r="K115" s="159">
        <v>123</v>
      </c>
      <c r="L115" s="159">
        <v>24344</v>
      </c>
    </row>
    <row r="116" spans="1:12" x14ac:dyDescent="0.2">
      <c r="A116" s="724"/>
      <c r="B116" s="161" t="s">
        <v>74</v>
      </c>
      <c r="C116" s="162">
        <v>44</v>
      </c>
      <c r="D116" s="162">
        <v>1202</v>
      </c>
      <c r="E116" s="162">
        <v>2264</v>
      </c>
      <c r="F116" s="162">
        <v>3313</v>
      </c>
      <c r="G116" s="162">
        <v>4148</v>
      </c>
      <c r="H116" s="162">
        <v>2375</v>
      </c>
      <c r="I116" s="162">
        <v>1444</v>
      </c>
      <c r="J116" s="162">
        <v>1357</v>
      </c>
      <c r="K116" s="162">
        <v>104</v>
      </c>
      <c r="L116" s="162">
        <v>16251</v>
      </c>
    </row>
    <row r="117" spans="1:12" x14ac:dyDescent="0.2">
      <c r="A117" s="724"/>
      <c r="B117" s="163" t="s">
        <v>75</v>
      </c>
      <c r="C117" s="164">
        <v>23</v>
      </c>
      <c r="D117" s="164">
        <v>519</v>
      </c>
      <c r="E117" s="164">
        <v>942</v>
      </c>
      <c r="F117" s="164">
        <v>1177</v>
      </c>
      <c r="G117" s="164">
        <v>1314</v>
      </c>
      <c r="H117" s="164">
        <v>1210</v>
      </c>
      <c r="I117" s="164">
        <v>1346</v>
      </c>
      <c r="J117" s="164">
        <v>1543</v>
      </c>
      <c r="K117" s="164">
        <v>19</v>
      </c>
      <c r="L117" s="164">
        <v>8093</v>
      </c>
    </row>
    <row r="118" spans="1:12" x14ac:dyDescent="0.2">
      <c r="A118" s="723" t="s">
        <v>443</v>
      </c>
      <c r="B118" s="158" t="s">
        <v>60</v>
      </c>
      <c r="C118" s="159">
        <v>85</v>
      </c>
      <c r="D118" s="159">
        <v>1630</v>
      </c>
      <c r="E118" s="159">
        <v>2799</v>
      </c>
      <c r="F118" s="159">
        <v>4190</v>
      </c>
      <c r="G118" s="159">
        <v>5354</v>
      </c>
      <c r="H118" s="159">
        <v>3598</v>
      </c>
      <c r="I118" s="159">
        <v>2708</v>
      </c>
      <c r="J118" s="159">
        <v>2893</v>
      </c>
      <c r="K118" s="159">
        <v>126</v>
      </c>
      <c r="L118" s="159">
        <v>23383</v>
      </c>
    </row>
    <row r="119" spans="1:12" x14ac:dyDescent="0.2">
      <c r="A119" s="724"/>
      <c r="B119" s="161" t="s">
        <v>74</v>
      </c>
      <c r="C119" s="162">
        <v>59</v>
      </c>
      <c r="D119" s="162">
        <v>1139</v>
      </c>
      <c r="E119" s="162">
        <v>1982</v>
      </c>
      <c r="F119" s="162">
        <v>3015</v>
      </c>
      <c r="G119" s="162">
        <v>3947</v>
      </c>
      <c r="H119" s="162">
        <v>2376</v>
      </c>
      <c r="I119" s="162">
        <v>1387</v>
      </c>
      <c r="J119" s="162">
        <v>1340</v>
      </c>
      <c r="K119" s="162">
        <v>111</v>
      </c>
      <c r="L119" s="162">
        <v>15356</v>
      </c>
    </row>
    <row r="120" spans="1:12" x14ac:dyDescent="0.2">
      <c r="A120" s="724"/>
      <c r="B120" s="163" t="s">
        <v>75</v>
      </c>
      <c r="C120" s="164">
        <v>26</v>
      </c>
      <c r="D120" s="164">
        <v>491</v>
      </c>
      <c r="E120" s="164">
        <v>817</v>
      </c>
      <c r="F120" s="164">
        <v>1175</v>
      </c>
      <c r="G120" s="164">
        <v>1407</v>
      </c>
      <c r="H120" s="164">
        <v>1222</v>
      </c>
      <c r="I120" s="164">
        <v>1321</v>
      </c>
      <c r="J120" s="164">
        <v>1553</v>
      </c>
      <c r="K120" s="164">
        <v>15</v>
      </c>
      <c r="L120" s="164">
        <v>8027</v>
      </c>
    </row>
    <row r="121" spans="1:12" x14ac:dyDescent="0.2">
      <c r="A121" s="723" t="s">
        <v>444</v>
      </c>
      <c r="B121" s="158" t="s">
        <v>60</v>
      </c>
      <c r="C121" s="159">
        <v>126</v>
      </c>
      <c r="D121" s="159">
        <v>1943</v>
      </c>
      <c r="E121" s="159">
        <v>2993</v>
      </c>
      <c r="F121" s="159">
        <v>4415</v>
      </c>
      <c r="G121" s="159">
        <v>5670</v>
      </c>
      <c r="H121" s="159">
        <v>4086</v>
      </c>
      <c r="I121" s="159">
        <v>2962</v>
      </c>
      <c r="J121" s="159">
        <v>3289</v>
      </c>
      <c r="K121" s="159">
        <v>183</v>
      </c>
      <c r="L121" s="159">
        <v>25667</v>
      </c>
    </row>
    <row r="122" spans="1:12" x14ac:dyDescent="0.2">
      <c r="A122" s="724"/>
      <c r="B122" s="161" t="s">
        <v>74</v>
      </c>
      <c r="C122" s="162">
        <v>73</v>
      </c>
      <c r="D122" s="162">
        <v>1263</v>
      </c>
      <c r="E122" s="162">
        <v>2057</v>
      </c>
      <c r="F122" s="162">
        <v>3150</v>
      </c>
      <c r="G122" s="162">
        <v>4148</v>
      </c>
      <c r="H122" s="162">
        <v>2719</v>
      </c>
      <c r="I122" s="162">
        <v>1452</v>
      </c>
      <c r="J122" s="162">
        <v>1488</v>
      </c>
      <c r="K122" s="162">
        <v>149</v>
      </c>
      <c r="L122" s="162">
        <v>16499</v>
      </c>
    </row>
    <row r="123" spans="1:12" x14ac:dyDescent="0.2">
      <c r="A123" s="724"/>
      <c r="B123" s="163" t="s">
        <v>75</v>
      </c>
      <c r="C123" s="164">
        <v>53</v>
      </c>
      <c r="D123" s="164">
        <v>680</v>
      </c>
      <c r="E123" s="164">
        <v>936</v>
      </c>
      <c r="F123" s="164">
        <v>1265</v>
      </c>
      <c r="G123" s="164">
        <v>1522</v>
      </c>
      <c r="H123" s="164">
        <v>1367</v>
      </c>
      <c r="I123" s="164">
        <v>1510</v>
      </c>
      <c r="J123" s="164">
        <v>1801</v>
      </c>
      <c r="K123" s="164">
        <v>34</v>
      </c>
      <c r="L123" s="164">
        <v>9168</v>
      </c>
    </row>
    <row r="124" spans="1:12" x14ac:dyDescent="0.2">
      <c r="A124" s="723" t="s">
        <v>445</v>
      </c>
      <c r="B124" s="158" t="s">
        <v>60</v>
      </c>
      <c r="C124" s="159">
        <v>69</v>
      </c>
      <c r="D124" s="159">
        <v>1634</v>
      </c>
      <c r="E124" s="159">
        <v>2686</v>
      </c>
      <c r="F124" s="159">
        <v>3994</v>
      </c>
      <c r="G124" s="159">
        <v>5190</v>
      </c>
      <c r="H124" s="159">
        <v>4048</v>
      </c>
      <c r="I124" s="159">
        <v>2878</v>
      </c>
      <c r="J124" s="159">
        <v>3164</v>
      </c>
      <c r="K124" s="159">
        <v>168</v>
      </c>
      <c r="L124" s="159">
        <v>23831</v>
      </c>
    </row>
    <row r="125" spans="1:12" x14ac:dyDescent="0.2">
      <c r="A125" s="724"/>
      <c r="B125" s="161" t="s">
        <v>74</v>
      </c>
      <c r="C125" s="162">
        <v>52</v>
      </c>
      <c r="D125" s="162">
        <v>1065</v>
      </c>
      <c r="E125" s="162">
        <v>1904</v>
      </c>
      <c r="F125" s="162">
        <v>2921</v>
      </c>
      <c r="G125" s="162">
        <v>3767</v>
      </c>
      <c r="H125" s="162">
        <v>2572</v>
      </c>
      <c r="I125" s="162">
        <v>1416</v>
      </c>
      <c r="J125" s="162">
        <v>1446</v>
      </c>
      <c r="K125" s="162">
        <v>138</v>
      </c>
      <c r="L125" s="162">
        <v>15281</v>
      </c>
    </row>
    <row r="126" spans="1:12" x14ac:dyDescent="0.2">
      <c r="A126" s="724"/>
      <c r="B126" s="163" t="s">
        <v>75</v>
      </c>
      <c r="C126" s="164">
        <v>17</v>
      </c>
      <c r="D126" s="164">
        <v>569</v>
      </c>
      <c r="E126" s="164">
        <v>782</v>
      </c>
      <c r="F126" s="164">
        <v>1073</v>
      </c>
      <c r="G126" s="164">
        <v>1423</v>
      </c>
      <c r="H126" s="164">
        <v>1476</v>
      </c>
      <c r="I126" s="164">
        <v>1462</v>
      </c>
      <c r="J126" s="164">
        <v>1718</v>
      </c>
      <c r="K126" s="164">
        <v>30</v>
      </c>
      <c r="L126" s="164">
        <v>8550</v>
      </c>
    </row>
    <row r="127" spans="1:12" x14ac:dyDescent="0.2">
      <c r="A127" s="723" t="s">
        <v>446</v>
      </c>
      <c r="B127" s="158" t="s">
        <v>60</v>
      </c>
      <c r="C127" s="159">
        <v>79</v>
      </c>
      <c r="D127" s="159">
        <v>1556</v>
      </c>
      <c r="E127" s="159">
        <v>2457</v>
      </c>
      <c r="F127" s="159">
        <v>3654</v>
      </c>
      <c r="G127" s="159">
        <v>4871</v>
      </c>
      <c r="H127" s="159">
        <v>3882</v>
      </c>
      <c r="I127" s="159">
        <v>2822</v>
      </c>
      <c r="J127" s="159">
        <v>3355</v>
      </c>
      <c r="K127" s="159">
        <v>119</v>
      </c>
      <c r="L127" s="159">
        <v>22795</v>
      </c>
    </row>
    <row r="128" spans="1:12" x14ac:dyDescent="0.2">
      <c r="A128" s="724"/>
      <c r="B128" s="161" t="s">
        <v>74</v>
      </c>
      <c r="C128" s="162">
        <v>49</v>
      </c>
      <c r="D128" s="162">
        <v>973</v>
      </c>
      <c r="E128" s="162">
        <v>1736</v>
      </c>
      <c r="F128" s="162">
        <v>2633</v>
      </c>
      <c r="G128" s="162">
        <v>3454</v>
      </c>
      <c r="H128" s="162">
        <v>2506</v>
      </c>
      <c r="I128" s="162">
        <v>1345</v>
      </c>
      <c r="J128" s="162">
        <v>1490</v>
      </c>
      <c r="K128" s="162">
        <v>104</v>
      </c>
      <c r="L128" s="162">
        <v>14290</v>
      </c>
    </row>
    <row r="129" spans="1:12" x14ac:dyDescent="0.2">
      <c r="A129" s="724"/>
      <c r="B129" s="163" t="s">
        <v>75</v>
      </c>
      <c r="C129" s="164">
        <v>30</v>
      </c>
      <c r="D129" s="164">
        <v>583</v>
      </c>
      <c r="E129" s="164">
        <v>721</v>
      </c>
      <c r="F129" s="164">
        <v>1021</v>
      </c>
      <c r="G129" s="164">
        <v>1417</v>
      </c>
      <c r="H129" s="164">
        <v>1376</v>
      </c>
      <c r="I129" s="164">
        <v>1477</v>
      </c>
      <c r="J129" s="164">
        <v>1865</v>
      </c>
      <c r="K129" s="164">
        <v>15</v>
      </c>
      <c r="L129" s="164">
        <v>8505</v>
      </c>
    </row>
    <row r="130" spans="1:12" x14ac:dyDescent="0.2">
      <c r="A130" s="725" t="s">
        <v>447</v>
      </c>
      <c r="B130" s="158" t="s">
        <v>60</v>
      </c>
      <c r="C130" s="159">
        <v>63</v>
      </c>
      <c r="D130" s="159">
        <v>1407</v>
      </c>
      <c r="E130" s="159">
        <v>2307</v>
      </c>
      <c r="F130" s="159">
        <v>3352</v>
      </c>
      <c r="G130" s="159">
        <v>4115</v>
      </c>
      <c r="H130" s="159">
        <v>3624</v>
      </c>
      <c r="I130" s="159">
        <v>2838</v>
      </c>
      <c r="J130" s="159">
        <v>3307</v>
      </c>
      <c r="K130" s="159">
        <v>112</v>
      </c>
      <c r="L130" s="159">
        <v>21125</v>
      </c>
    </row>
    <row r="131" spans="1:12" x14ac:dyDescent="0.2">
      <c r="A131" s="726"/>
      <c r="B131" s="161" t="s">
        <v>74</v>
      </c>
      <c r="C131" s="162">
        <v>36</v>
      </c>
      <c r="D131" s="162">
        <v>928</v>
      </c>
      <c r="E131" s="162">
        <v>1582</v>
      </c>
      <c r="F131" s="162">
        <v>2330</v>
      </c>
      <c r="G131" s="162">
        <v>2831</v>
      </c>
      <c r="H131" s="162">
        <v>2300</v>
      </c>
      <c r="I131" s="162">
        <v>1376</v>
      </c>
      <c r="J131" s="162">
        <v>1463</v>
      </c>
      <c r="K131" s="162">
        <v>93</v>
      </c>
      <c r="L131" s="162">
        <v>12939</v>
      </c>
    </row>
    <row r="132" spans="1:12" x14ac:dyDescent="0.2">
      <c r="A132" s="727"/>
      <c r="B132" s="163" t="s">
        <v>75</v>
      </c>
      <c r="C132" s="164">
        <v>27</v>
      </c>
      <c r="D132" s="164">
        <v>479</v>
      </c>
      <c r="E132" s="164">
        <v>725</v>
      </c>
      <c r="F132" s="164">
        <v>1022</v>
      </c>
      <c r="G132" s="164">
        <v>1284</v>
      </c>
      <c r="H132" s="164">
        <v>1324</v>
      </c>
      <c r="I132" s="164">
        <v>1462</v>
      </c>
      <c r="J132" s="164">
        <v>1844</v>
      </c>
      <c r="K132" s="164">
        <v>19</v>
      </c>
      <c r="L132" s="164">
        <v>8186</v>
      </c>
    </row>
    <row r="133" spans="1:12" x14ac:dyDescent="0.2">
      <c r="A133" s="725" t="s">
        <v>512</v>
      </c>
      <c r="B133" s="158" t="s">
        <v>60</v>
      </c>
      <c r="C133" s="159">
        <v>47</v>
      </c>
      <c r="D133" s="159">
        <v>1309</v>
      </c>
      <c r="E133" s="159">
        <v>2160</v>
      </c>
      <c r="F133" s="159">
        <v>3006</v>
      </c>
      <c r="G133" s="159">
        <v>4000</v>
      </c>
      <c r="H133" s="159">
        <v>3588</v>
      </c>
      <c r="I133" s="159">
        <v>2673</v>
      </c>
      <c r="J133" s="159">
        <v>3219</v>
      </c>
      <c r="K133" s="159">
        <v>86</v>
      </c>
      <c r="L133" s="159">
        <v>20088</v>
      </c>
    </row>
    <row r="134" spans="1:12" x14ac:dyDescent="0.2">
      <c r="A134" s="726"/>
      <c r="B134" s="161" t="s">
        <v>74</v>
      </c>
      <c r="C134" s="162">
        <v>30</v>
      </c>
      <c r="D134" s="162">
        <v>875</v>
      </c>
      <c r="E134" s="162">
        <v>1462</v>
      </c>
      <c r="F134" s="162">
        <v>2112</v>
      </c>
      <c r="G134" s="162">
        <v>2710</v>
      </c>
      <c r="H134" s="162">
        <v>2283</v>
      </c>
      <c r="I134" s="162">
        <v>1371</v>
      </c>
      <c r="J134" s="162">
        <v>1405</v>
      </c>
      <c r="K134" s="162">
        <v>68</v>
      </c>
      <c r="L134" s="162">
        <v>12316</v>
      </c>
    </row>
    <row r="135" spans="1:12" x14ac:dyDescent="0.2">
      <c r="A135" s="727"/>
      <c r="B135" s="163" t="s">
        <v>75</v>
      </c>
      <c r="C135" s="164">
        <v>17</v>
      </c>
      <c r="D135" s="164">
        <v>434</v>
      </c>
      <c r="E135" s="164">
        <v>698</v>
      </c>
      <c r="F135" s="164">
        <v>894</v>
      </c>
      <c r="G135" s="164">
        <v>1290</v>
      </c>
      <c r="H135" s="164">
        <v>1305</v>
      </c>
      <c r="I135" s="164">
        <v>1302</v>
      </c>
      <c r="J135" s="164">
        <v>1814</v>
      </c>
      <c r="K135" s="164">
        <v>18</v>
      </c>
      <c r="L135" s="164">
        <v>7772</v>
      </c>
    </row>
    <row r="136" spans="1:12" x14ac:dyDescent="0.2">
      <c r="A136" s="725" t="s">
        <v>448</v>
      </c>
      <c r="B136" s="158" t="s">
        <v>60</v>
      </c>
      <c r="C136" s="159">
        <v>36</v>
      </c>
      <c r="D136" s="159">
        <v>1333</v>
      </c>
      <c r="E136" s="159">
        <v>2056</v>
      </c>
      <c r="F136" s="159">
        <v>3022</v>
      </c>
      <c r="G136" s="159">
        <v>3952</v>
      </c>
      <c r="H136" s="159">
        <v>3777</v>
      </c>
      <c r="I136" s="159">
        <v>2563</v>
      </c>
      <c r="J136" s="159">
        <v>3041</v>
      </c>
      <c r="K136" s="159">
        <v>95</v>
      </c>
      <c r="L136" s="159">
        <v>19875</v>
      </c>
    </row>
    <row r="137" spans="1:12" x14ac:dyDescent="0.2">
      <c r="A137" s="726"/>
      <c r="B137" s="161" t="s">
        <v>74</v>
      </c>
      <c r="C137" s="162">
        <v>22</v>
      </c>
      <c r="D137" s="162">
        <v>891</v>
      </c>
      <c r="E137" s="162">
        <v>1419</v>
      </c>
      <c r="F137" s="162">
        <v>2146</v>
      </c>
      <c r="G137" s="162">
        <v>2789</v>
      </c>
      <c r="H137" s="162">
        <v>2500</v>
      </c>
      <c r="I137" s="162">
        <v>1279</v>
      </c>
      <c r="J137" s="162">
        <v>1354</v>
      </c>
      <c r="K137" s="162">
        <v>77</v>
      </c>
      <c r="L137" s="162">
        <v>12477</v>
      </c>
    </row>
    <row r="138" spans="1:12" x14ac:dyDescent="0.2">
      <c r="A138" s="727"/>
      <c r="B138" s="163" t="s">
        <v>75</v>
      </c>
      <c r="C138" s="164">
        <v>14</v>
      </c>
      <c r="D138" s="164">
        <v>442</v>
      </c>
      <c r="E138" s="164">
        <v>637</v>
      </c>
      <c r="F138" s="164">
        <v>876</v>
      </c>
      <c r="G138" s="164">
        <v>1163</v>
      </c>
      <c r="H138" s="164">
        <v>1277</v>
      </c>
      <c r="I138" s="164">
        <v>1284</v>
      </c>
      <c r="J138" s="164">
        <v>1687</v>
      </c>
      <c r="K138" s="164">
        <v>18</v>
      </c>
      <c r="L138" s="164">
        <v>7398</v>
      </c>
    </row>
    <row r="139" spans="1:12" x14ac:dyDescent="0.2">
      <c r="A139" s="725" t="s">
        <v>449</v>
      </c>
      <c r="B139" s="158" t="s">
        <v>60</v>
      </c>
      <c r="C139" s="159">
        <v>84</v>
      </c>
      <c r="D139" s="159">
        <v>1436</v>
      </c>
      <c r="E139" s="159">
        <v>2134</v>
      </c>
      <c r="F139" s="159">
        <v>3086</v>
      </c>
      <c r="G139" s="159">
        <v>4181</v>
      </c>
      <c r="H139" s="159">
        <v>4087</v>
      </c>
      <c r="I139" s="159">
        <v>2623</v>
      </c>
      <c r="J139" s="159">
        <v>3125</v>
      </c>
      <c r="K139" s="159">
        <v>137</v>
      </c>
      <c r="L139" s="159">
        <v>20893</v>
      </c>
    </row>
    <row r="140" spans="1:12" x14ac:dyDescent="0.2">
      <c r="A140" s="726"/>
      <c r="B140" s="161" t="s">
        <v>74</v>
      </c>
      <c r="C140" s="162">
        <v>52</v>
      </c>
      <c r="D140" s="162">
        <v>996</v>
      </c>
      <c r="E140" s="162">
        <v>1501</v>
      </c>
      <c r="F140" s="162">
        <v>2281</v>
      </c>
      <c r="G140" s="162">
        <v>2988</v>
      </c>
      <c r="H140" s="162">
        <v>2772</v>
      </c>
      <c r="I140" s="162">
        <v>1383</v>
      </c>
      <c r="J140" s="162">
        <v>1423</v>
      </c>
      <c r="K140" s="162">
        <v>120</v>
      </c>
      <c r="L140" s="162">
        <v>13516</v>
      </c>
    </row>
    <row r="141" spans="1:12" x14ac:dyDescent="0.2">
      <c r="A141" s="727"/>
      <c r="B141" s="163" t="s">
        <v>75</v>
      </c>
      <c r="C141" s="164">
        <v>32</v>
      </c>
      <c r="D141" s="164">
        <v>440</v>
      </c>
      <c r="E141" s="164">
        <v>633</v>
      </c>
      <c r="F141" s="164">
        <v>805</v>
      </c>
      <c r="G141" s="164">
        <v>1193</v>
      </c>
      <c r="H141" s="164">
        <v>1315</v>
      </c>
      <c r="I141" s="164">
        <v>1240</v>
      </c>
      <c r="J141" s="164">
        <v>1702</v>
      </c>
      <c r="K141" s="164">
        <v>17</v>
      </c>
      <c r="L141" s="164">
        <v>7377</v>
      </c>
    </row>
    <row r="142" spans="1:12" x14ac:dyDescent="0.2">
      <c r="A142" s="725" t="s">
        <v>450</v>
      </c>
      <c r="B142" s="158" t="s">
        <v>60</v>
      </c>
      <c r="C142" s="159">
        <v>50</v>
      </c>
      <c r="D142" s="159">
        <v>1378</v>
      </c>
      <c r="E142" s="159">
        <v>2071</v>
      </c>
      <c r="F142" s="159">
        <v>3008</v>
      </c>
      <c r="G142" s="159">
        <v>4419</v>
      </c>
      <c r="H142" s="159">
        <v>4010</v>
      </c>
      <c r="I142" s="159">
        <v>2593</v>
      </c>
      <c r="J142" s="159">
        <v>2824</v>
      </c>
      <c r="K142" s="159">
        <v>163</v>
      </c>
      <c r="L142" s="159">
        <v>20516</v>
      </c>
    </row>
    <row r="143" spans="1:12" x14ac:dyDescent="0.2">
      <c r="A143" s="726"/>
      <c r="B143" s="161" t="s">
        <v>74</v>
      </c>
      <c r="C143" s="162">
        <v>32</v>
      </c>
      <c r="D143" s="162">
        <v>974</v>
      </c>
      <c r="E143" s="162">
        <v>1473</v>
      </c>
      <c r="F143" s="162">
        <v>2222</v>
      </c>
      <c r="G143" s="162">
        <v>3250</v>
      </c>
      <c r="H143" s="162">
        <v>2778</v>
      </c>
      <c r="I143" s="162">
        <v>1407</v>
      </c>
      <c r="J143" s="162">
        <v>1258</v>
      </c>
      <c r="K143" s="162">
        <v>146</v>
      </c>
      <c r="L143" s="162">
        <v>13540</v>
      </c>
    </row>
    <row r="144" spans="1:12" x14ac:dyDescent="0.2">
      <c r="A144" s="727"/>
      <c r="B144" s="163" t="s">
        <v>75</v>
      </c>
      <c r="C144" s="164">
        <v>18</v>
      </c>
      <c r="D144" s="164">
        <v>404</v>
      </c>
      <c r="E144" s="164">
        <v>598</v>
      </c>
      <c r="F144" s="164">
        <v>786</v>
      </c>
      <c r="G144" s="164">
        <v>1169</v>
      </c>
      <c r="H144" s="164">
        <v>1232</v>
      </c>
      <c r="I144" s="164">
        <v>1186</v>
      </c>
      <c r="J144" s="164">
        <v>1566</v>
      </c>
      <c r="K144" s="164">
        <v>17</v>
      </c>
      <c r="L144" s="164">
        <v>6976</v>
      </c>
    </row>
    <row r="145" spans="1:12" x14ac:dyDescent="0.2">
      <c r="A145" s="725" t="s">
        <v>451</v>
      </c>
      <c r="B145" s="158" t="s">
        <v>60</v>
      </c>
      <c r="C145" s="159">
        <v>76</v>
      </c>
      <c r="D145" s="159">
        <v>1610</v>
      </c>
      <c r="E145" s="159">
        <v>2301</v>
      </c>
      <c r="F145" s="159">
        <v>2793</v>
      </c>
      <c r="G145" s="159">
        <v>4492</v>
      </c>
      <c r="H145" s="159">
        <v>4035</v>
      </c>
      <c r="I145" s="159">
        <v>2535</v>
      </c>
      <c r="J145" s="159">
        <v>2902</v>
      </c>
      <c r="K145" s="159">
        <v>179</v>
      </c>
      <c r="L145" s="159">
        <v>20923</v>
      </c>
    </row>
    <row r="146" spans="1:12" x14ac:dyDescent="0.2">
      <c r="A146" s="726"/>
      <c r="B146" s="161" t="s">
        <v>74</v>
      </c>
      <c r="C146" s="162">
        <v>55</v>
      </c>
      <c r="D146" s="162">
        <v>1147</v>
      </c>
      <c r="E146" s="162">
        <v>1631</v>
      </c>
      <c r="F146" s="162">
        <v>2089</v>
      </c>
      <c r="G146" s="162">
        <v>3350</v>
      </c>
      <c r="H146" s="162">
        <v>2860</v>
      </c>
      <c r="I146" s="162">
        <v>1396</v>
      </c>
      <c r="J146" s="162">
        <v>1364</v>
      </c>
      <c r="K146" s="162">
        <v>166</v>
      </c>
      <c r="L146" s="162">
        <v>14058</v>
      </c>
    </row>
    <row r="147" spans="1:12" x14ac:dyDescent="0.2">
      <c r="A147" s="727"/>
      <c r="B147" s="163" t="s">
        <v>75</v>
      </c>
      <c r="C147" s="164">
        <v>21</v>
      </c>
      <c r="D147" s="164">
        <v>463</v>
      </c>
      <c r="E147" s="164">
        <v>670</v>
      </c>
      <c r="F147" s="164">
        <v>704</v>
      </c>
      <c r="G147" s="164">
        <v>1142</v>
      </c>
      <c r="H147" s="164">
        <v>1175</v>
      </c>
      <c r="I147" s="164">
        <v>1139</v>
      </c>
      <c r="J147" s="164">
        <v>1538</v>
      </c>
      <c r="K147" s="164">
        <v>13</v>
      </c>
      <c r="L147" s="164">
        <v>6865</v>
      </c>
    </row>
    <row r="148" spans="1:12" x14ac:dyDescent="0.2">
      <c r="A148" s="725" t="s">
        <v>452</v>
      </c>
      <c r="B148" s="158" t="s">
        <v>60</v>
      </c>
      <c r="C148" s="159">
        <v>66</v>
      </c>
      <c r="D148" s="159">
        <v>1538</v>
      </c>
      <c r="E148" s="159">
        <v>2359</v>
      </c>
      <c r="F148" s="159">
        <v>2722</v>
      </c>
      <c r="G148" s="159">
        <v>4766</v>
      </c>
      <c r="H148" s="159">
        <v>4165</v>
      </c>
      <c r="I148" s="159">
        <v>2687</v>
      </c>
      <c r="J148" s="159">
        <v>2940</v>
      </c>
      <c r="K148" s="159">
        <v>177</v>
      </c>
      <c r="L148" s="159">
        <v>21420</v>
      </c>
    </row>
    <row r="149" spans="1:12" x14ac:dyDescent="0.2">
      <c r="A149" s="726"/>
      <c r="B149" s="161" t="s">
        <v>74</v>
      </c>
      <c r="C149" s="162">
        <v>43</v>
      </c>
      <c r="D149" s="162">
        <v>1050</v>
      </c>
      <c r="E149" s="162">
        <v>1692</v>
      </c>
      <c r="F149" s="162">
        <v>2016</v>
      </c>
      <c r="G149" s="162">
        <v>3489</v>
      </c>
      <c r="H149" s="162">
        <v>2932</v>
      </c>
      <c r="I149" s="162">
        <v>1494</v>
      </c>
      <c r="J149" s="162">
        <v>1358</v>
      </c>
      <c r="K149" s="162">
        <v>157</v>
      </c>
      <c r="L149" s="162">
        <v>14231</v>
      </c>
    </row>
    <row r="150" spans="1:12" x14ac:dyDescent="0.2">
      <c r="A150" s="727"/>
      <c r="B150" s="163" t="s">
        <v>75</v>
      </c>
      <c r="C150" s="164">
        <v>23</v>
      </c>
      <c r="D150" s="164">
        <v>488</v>
      </c>
      <c r="E150" s="164">
        <v>667</v>
      </c>
      <c r="F150" s="164">
        <v>706</v>
      </c>
      <c r="G150" s="164">
        <v>1277</v>
      </c>
      <c r="H150" s="164">
        <v>1233</v>
      </c>
      <c r="I150" s="164">
        <v>1193</v>
      </c>
      <c r="J150" s="164">
        <v>1582</v>
      </c>
      <c r="K150" s="164">
        <v>20</v>
      </c>
      <c r="L150" s="164">
        <v>7189</v>
      </c>
    </row>
    <row r="151" spans="1:12" x14ac:dyDescent="0.2">
      <c r="A151" s="725" t="s">
        <v>453</v>
      </c>
      <c r="B151" s="158" t="s">
        <v>60</v>
      </c>
      <c r="C151" s="159">
        <v>64</v>
      </c>
      <c r="D151" s="159">
        <v>1510</v>
      </c>
      <c r="E151" s="159">
        <v>2387</v>
      </c>
      <c r="F151" s="159">
        <v>2708</v>
      </c>
      <c r="G151" s="159">
        <v>4960</v>
      </c>
      <c r="H151" s="159">
        <v>4465</v>
      </c>
      <c r="I151" s="159">
        <v>2915</v>
      </c>
      <c r="J151" s="159">
        <v>2953</v>
      </c>
      <c r="K151" s="159">
        <v>176</v>
      </c>
      <c r="L151" s="159">
        <v>22138</v>
      </c>
    </row>
    <row r="152" spans="1:12" x14ac:dyDescent="0.2">
      <c r="A152" s="726"/>
      <c r="B152" s="161" t="s">
        <v>74</v>
      </c>
      <c r="C152" s="162">
        <v>41</v>
      </c>
      <c r="D152" s="162">
        <v>1036</v>
      </c>
      <c r="E152" s="162">
        <v>1690</v>
      </c>
      <c r="F152" s="162">
        <v>2036</v>
      </c>
      <c r="G152" s="162">
        <v>3689</v>
      </c>
      <c r="H152" s="162">
        <v>3185</v>
      </c>
      <c r="I152" s="162">
        <v>1682</v>
      </c>
      <c r="J152" s="162">
        <v>1339</v>
      </c>
      <c r="K152" s="162">
        <v>155</v>
      </c>
      <c r="L152" s="162">
        <v>14853</v>
      </c>
    </row>
    <row r="153" spans="1:12" x14ac:dyDescent="0.2">
      <c r="A153" s="727"/>
      <c r="B153" s="163" t="s">
        <v>75</v>
      </c>
      <c r="C153" s="164">
        <v>23</v>
      </c>
      <c r="D153" s="164">
        <v>474</v>
      </c>
      <c r="E153" s="164">
        <v>697</v>
      </c>
      <c r="F153" s="164">
        <v>672</v>
      </c>
      <c r="G153" s="164">
        <v>1271</v>
      </c>
      <c r="H153" s="164">
        <v>1280</v>
      </c>
      <c r="I153" s="164">
        <v>1233</v>
      </c>
      <c r="J153" s="164">
        <v>1614</v>
      </c>
      <c r="K153" s="164">
        <v>21</v>
      </c>
      <c r="L153" s="164">
        <v>7285</v>
      </c>
    </row>
    <row r="154" spans="1:12" x14ac:dyDescent="0.2">
      <c r="A154" s="725" t="s">
        <v>454</v>
      </c>
      <c r="B154" s="158" t="s">
        <v>60</v>
      </c>
      <c r="C154" s="159">
        <v>53</v>
      </c>
      <c r="D154" s="159">
        <v>1478</v>
      </c>
      <c r="E154" s="159">
        <v>2610</v>
      </c>
      <c r="F154" s="159">
        <v>2842</v>
      </c>
      <c r="G154" s="159">
        <v>5182</v>
      </c>
      <c r="H154" s="159">
        <v>4877</v>
      </c>
      <c r="I154" s="159">
        <v>3127</v>
      </c>
      <c r="J154" s="159">
        <v>3103</v>
      </c>
      <c r="K154" s="159">
        <v>222</v>
      </c>
      <c r="L154" s="159">
        <v>23494</v>
      </c>
    </row>
    <row r="155" spans="1:12" x14ac:dyDescent="0.2">
      <c r="A155" s="726"/>
      <c r="B155" s="161" t="s">
        <v>74</v>
      </c>
      <c r="C155" s="162">
        <v>34</v>
      </c>
      <c r="D155" s="162">
        <v>1010</v>
      </c>
      <c r="E155" s="162">
        <v>1812</v>
      </c>
      <c r="F155" s="162">
        <v>2139</v>
      </c>
      <c r="G155" s="162">
        <v>3842</v>
      </c>
      <c r="H155" s="162">
        <v>3521</v>
      </c>
      <c r="I155" s="162">
        <v>1914</v>
      </c>
      <c r="J155" s="162">
        <v>1429</v>
      </c>
      <c r="K155" s="162">
        <v>200</v>
      </c>
      <c r="L155" s="162">
        <v>15901</v>
      </c>
    </row>
    <row r="156" spans="1:12" x14ac:dyDescent="0.2">
      <c r="A156" s="727"/>
      <c r="B156" s="163" t="s">
        <v>75</v>
      </c>
      <c r="C156" s="164">
        <v>19</v>
      </c>
      <c r="D156" s="164">
        <v>468</v>
      </c>
      <c r="E156" s="164">
        <v>798</v>
      </c>
      <c r="F156" s="164">
        <v>703</v>
      </c>
      <c r="G156" s="164">
        <v>1340</v>
      </c>
      <c r="H156" s="164">
        <v>1356</v>
      </c>
      <c r="I156" s="164">
        <v>1213</v>
      </c>
      <c r="J156" s="164">
        <v>1674</v>
      </c>
      <c r="K156" s="164">
        <v>22</v>
      </c>
      <c r="L156" s="164">
        <v>7593</v>
      </c>
    </row>
    <row r="157" spans="1:12" x14ac:dyDescent="0.2">
      <c r="A157" s="725" t="s">
        <v>455</v>
      </c>
      <c r="B157" s="158" t="s">
        <v>60</v>
      </c>
      <c r="C157" s="159">
        <v>94</v>
      </c>
      <c r="D157" s="159">
        <v>2065</v>
      </c>
      <c r="E157" s="159">
        <v>3512</v>
      </c>
      <c r="F157" s="159">
        <v>3627</v>
      </c>
      <c r="G157" s="159">
        <v>7141</v>
      </c>
      <c r="H157" s="159">
        <v>6969</v>
      </c>
      <c r="I157" s="159">
        <v>4303</v>
      </c>
      <c r="J157" s="159">
        <v>3744</v>
      </c>
      <c r="K157" s="159">
        <v>300</v>
      </c>
      <c r="L157" s="159">
        <v>31755</v>
      </c>
    </row>
    <row r="158" spans="1:12" x14ac:dyDescent="0.2">
      <c r="A158" s="726"/>
      <c r="B158" s="161" t="s">
        <v>74</v>
      </c>
      <c r="C158" s="162">
        <v>66</v>
      </c>
      <c r="D158" s="162">
        <v>1453</v>
      </c>
      <c r="E158" s="162">
        <v>2462</v>
      </c>
      <c r="F158" s="162">
        <v>2787</v>
      </c>
      <c r="G158" s="162">
        <v>5596</v>
      </c>
      <c r="H158" s="162">
        <v>5230</v>
      </c>
      <c r="I158" s="162">
        <v>2750</v>
      </c>
      <c r="J158" s="162">
        <v>1732</v>
      </c>
      <c r="K158" s="162">
        <v>273</v>
      </c>
      <c r="L158" s="162">
        <v>22349</v>
      </c>
    </row>
    <row r="159" spans="1:12" x14ac:dyDescent="0.2">
      <c r="A159" s="727"/>
      <c r="B159" s="163" t="s">
        <v>75</v>
      </c>
      <c r="C159" s="164">
        <v>28</v>
      </c>
      <c r="D159" s="164">
        <v>612</v>
      </c>
      <c r="E159" s="164">
        <v>1050</v>
      </c>
      <c r="F159" s="164">
        <v>840</v>
      </c>
      <c r="G159" s="164">
        <v>1545</v>
      </c>
      <c r="H159" s="164">
        <v>1739</v>
      </c>
      <c r="I159" s="164">
        <v>1553</v>
      </c>
      <c r="J159" s="164">
        <v>2012</v>
      </c>
      <c r="K159" s="164">
        <v>27</v>
      </c>
      <c r="L159" s="164">
        <v>9406</v>
      </c>
    </row>
    <row r="160" spans="1:12" x14ac:dyDescent="0.2">
      <c r="A160" s="725" t="s">
        <v>456</v>
      </c>
      <c r="B160" s="158" t="s">
        <v>60</v>
      </c>
      <c r="C160" s="159">
        <v>73</v>
      </c>
      <c r="D160" s="159">
        <v>1966</v>
      </c>
      <c r="E160" s="159">
        <v>3631</v>
      </c>
      <c r="F160" s="159">
        <v>3708</v>
      </c>
      <c r="G160" s="159">
        <v>6940</v>
      </c>
      <c r="H160" s="159">
        <v>6928</v>
      </c>
      <c r="I160" s="159">
        <v>4186</v>
      </c>
      <c r="J160" s="159">
        <v>3675</v>
      </c>
      <c r="K160" s="159">
        <v>306</v>
      </c>
      <c r="L160" s="159">
        <v>31413</v>
      </c>
    </row>
    <row r="161" spans="1:12" x14ac:dyDescent="0.2">
      <c r="A161" s="726"/>
      <c r="B161" s="161" t="s">
        <v>74</v>
      </c>
      <c r="C161" s="162">
        <v>44</v>
      </c>
      <c r="D161" s="162">
        <v>1385</v>
      </c>
      <c r="E161" s="162">
        <v>2595</v>
      </c>
      <c r="F161" s="162">
        <v>2896</v>
      </c>
      <c r="G161" s="162">
        <v>5440</v>
      </c>
      <c r="H161" s="162">
        <v>5283</v>
      </c>
      <c r="I161" s="162">
        <v>2687</v>
      </c>
      <c r="J161" s="162">
        <v>1794</v>
      </c>
      <c r="K161" s="162">
        <v>278</v>
      </c>
      <c r="L161" s="162">
        <v>22402</v>
      </c>
    </row>
    <row r="162" spans="1:12" x14ac:dyDescent="0.2">
      <c r="A162" s="727"/>
      <c r="B162" s="163" t="s">
        <v>75</v>
      </c>
      <c r="C162" s="164">
        <v>29</v>
      </c>
      <c r="D162" s="164">
        <v>581</v>
      </c>
      <c r="E162" s="164">
        <v>1036</v>
      </c>
      <c r="F162" s="164">
        <v>812</v>
      </c>
      <c r="G162" s="164">
        <v>1500</v>
      </c>
      <c r="H162" s="164">
        <v>1645</v>
      </c>
      <c r="I162" s="164">
        <v>1499</v>
      </c>
      <c r="J162" s="164">
        <v>1881</v>
      </c>
      <c r="K162" s="164">
        <v>28</v>
      </c>
      <c r="L162" s="164">
        <v>9011</v>
      </c>
    </row>
    <row r="163" spans="1:12" x14ac:dyDescent="0.2">
      <c r="A163" s="725" t="s">
        <v>457</v>
      </c>
      <c r="B163" s="158" t="s">
        <v>60</v>
      </c>
      <c r="C163" s="159">
        <v>74</v>
      </c>
      <c r="D163" s="159">
        <v>1804</v>
      </c>
      <c r="E163" s="159">
        <v>3480</v>
      </c>
      <c r="F163" s="159">
        <v>3547</v>
      </c>
      <c r="G163" s="159">
        <v>6647</v>
      </c>
      <c r="H163" s="159">
        <v>6882</v>
      </c>
      <c r="I163" s="159">
        <v>4136</v>
      </c>
      <c r="J163" s="159">
        <v>3414</v>
      </c>
      <c r="K163" s="159">
        <v>267</v>
      </c>
      <c r="L163" s="159">
        <v>30251</v>
      </c>
    </row>
    <row r="164" spans="1:12" x14ac:dyDescent="0.2">
      <c r="A164" s="726"/>
      <c r="B164" s="161" t="s">
        <v>74</v>
      </c>
      <c r="C164" s="162">
        <v>58</v>
      </c>
      <c r="D164" s="162">
        <v>1273</v>
      </c>
      <c r="E164" s="162">
        <v>2453</v>
      </c>
      <c r="F164" s="162">
        <v>2762</v>
      </c>
      <c r="G164" s="162">
        <v>5261</v>
      </c>
      <c r="H164" s="162">
        <v>5277</v>
      </c>
      <c r="I164" s="162">
        <v>2710</v>
      </c>
      <c r="J164" s="162">
        <v>1618</v>
      </c>
      <c r="K164" s="162">
        <v>244</v>
      </c>
      <c r="L164" s="162">
        <v>21656</v>
      </c>
    </row>
    <row r="165" spans="1:12" x14ac:dyDescent="0.2">
      <c r="A165" s="727"/>
      <c r="B165" s="163" t="s">
        <v>75</v>
      </c>
      <c r="C165" s="164">
        <v>16</v>
      </c>
      <c r="D165" s="164">
        <v>531</v>
      </c>
      <c r="E165" s="164">
        <v>1027</v>
      </c>
      <c r="F165" s="164">
        <v>785</v>
      </c>
      <c r="G165" s="164">
        <v>1386</v>
      </c>
      <c r="H165" s="164">
        <v>1605</v>
      </c>
      <c r="I165" s="164">
        <v>1426</v>
      </c>
      <c r="J165" s="164">
        <v>1796</v>
      </c>
      <c r="K165" s="164">
        <v>23</v>
      </c>
      <c r="L165" s="164">
        <v>8595</v>
      </c>
    </row>
    <row r="166" spans="1:12" x14ac:dyDescent="0.2">
      <c r="A166" s="725" t="s">
        <v>458</v>
      </c>
      <c r="B166" s="167" t="s">
        <v>60</v>
      </c>
      <c r="C166" s="168">
        <v>61</v>
      </c>
      <c r="D166" s="168">
        <v>1667</v>
      </c>
      <c r="E166" s="168">
        <v>3400</v>
      </c>
      <c r="F166" s="168">
        <v>3609</v>
      </c>
      <c r="G166" s="168">
        <v>6450</v>
      </c>
      <c r="H166" s="168">
        <v>6383</v>
      </c>
      <c r="I166" s="168">
        <v>4173</v>
      </c>
      <c r="J166" s="168">
        <v>3380</v>
      </c>
      <c r="K166" s="168">
        <v>252</v>
      </c>
      <c r="L166" s="168">
        <v>29375</v>
      </c>
    </row>
    <row r="167" spans="1:12" x14ac:dyDescent="0.2">
      <c r="A167" s="726"/>
      <c r="B167" s="161" t="s">
        <v>74</v>
      </c>
      <c r="C167" s="162">
        <v>39</v>
      </c>
      <c r="D167" s="162">
        <v>1145</v>
      </c>
      <c r="E167" s="162">
        <v>2388</v>
      </c>
      <c r="F167" s="162">
        <v>2822</v>
      </c>
      <c r="G167" s="162">
        <v>5090</v>
      </c>
      <c r="H167" s="162">
        <v>4894</v>
      </c>
      <c r="I167" s="162">
        <v>2792</v>
      </c>
      <c r="J167" s="162">
        <v>1691</v>
      </c>
      <c r="K167" s="162">
        <v>224</v>
      </c>
      <c r="L167" s="162">
        <v>21085</v>
      </c>
    </row>
    <row r="168" spans="1:12" x14ac:dyDescent="0.2">
      <c r="A168" s="727"/>
      <c r="B168" s="169" t="s">
        <v>75</v>
      </c>
      <c r="C168" s="170">
        <v>22</v>
      </c>
      <c r="D168" s="170">
        <v>522</v>
      </c>
      <c r="E168" s="170">
        <v>1012</v>
      </c>
      <c r="F168" s="170">
        <v>787</v>
      </c>
      <c r="G168" s="170">
        <v>1360</v>
      </c>
      <c r="H168" s="170">
        <v>1489</v>
      </c>
      <c r="I168" s="170">
        <v>1381</v>
      </c>
      <c r="J168" s="170">
        <v>1689</v>
      </c>
      <c r="K168" s="170">
        <v>28</v>
      </c>
      <c r="L168" s="170">
        <v>8290</v>
      </c>
    </row>
    <row r="169" spans="1:12" x14ac:dyDescent="0.2">
      <c r="A169" s="725" t="s">
        <v>459</v>
      </c>
      <c r="B169" s="167" t="s">
        <v>60</v>
      </c>
      <c r="C169" s="168">
        <v>37</v>
      </c>
      <c r="D169" s="168">
        <v>1592</v>
      </c>
      <c r="E169" s="168">
        <v>3448</v>
      </c>
      <c r="F169" s="168">
        <v>3774</v>
      </c>
      <c r="G169" s="168">
        <v>6612</v>
      </c>
      <c r="H169" s="168">
        <v>6773</v>
      </c>
      <c r="I169" s="168">
        <v>4102</v>
      </c>
      <c r="J169" s="168">
        <v>3373</v>
      </c>
      <c r="K169" s="168">
        <v>238</v>
      </c>
      <c r="L169" s="168">
        <v>29949</v>
      </c>
    </row>
    <row r="170" spans="1:12" x14ac:dyDescent="0.2">
      <c r="A170" s="726"/>
      <c r="B170" s="161" t="s">
        <v>74</v>
      </c>
      <c r="C170" s="162">
        <v>25</v>
      </c>
      <c r="D170" s="162">
        <v>1131</v>
      </c>
      <c r="E170" s="162">
        <v>2443</v>
      </c>
      <c r="F170" s="162">
        <v>2924</v>
      </c>
      <c r="G170" s="162">
        <v>5278</v>
      </c>
      <c r="H170" s="162">
        <v>5269</v>
      </c>
      <c r="I170" s="162">
        <v>2687</v>
      </c>
      <c r="J170" s="162">
        <v>1709</v>
      </c>
      <c r="K170" s="162">
        <v>211</v>
      </c>
      <c r="L170" s="162">
        <v>21677</v>
      </c>
    </row>
    <row r="171" spans="1:12" x14ac:dyDescent="0.2">
      <c r="A171" s="727"/>
      <c r="B171" s="169" t="s">
        <v>75</v>
      </c>
      <c r="C171" s="170">
        <v>12</v>
      </c>
      <c r="D171" s="170">
        <v>461</v>
      </c>
      <c r="E171" s="170">
        <v>1005</v>
      </c>
      <c r="F171" s="170">
        <v>850</v>
      </c>
      <c r="G171" s="170">
        <v>1334</v>
      </c>
      <c r="H171" s="170">
        <v>1504</v>
      </c>
      <c r="I171" s="170">
        <v>1415</v>
      </c>
      <c r="J171" s="170">
        <v>1664</v>
      </c>
      <c r="K171" s="170">
        <v>27</v>
      </c>
      <c r="L171" s="170">
        <v>8272</v>
      </c>
    </row>
    <row r="172" spans="1:12" x14ac:dyDescent="0.2">
      <c r="A172" s="725" t="s">
        <v>460</v>
      </c>
      <c r="B172" s="167" t="s">
        <v>60</v>
      </c>
      <c r="C172" s="168">
        <v>65</v>
      </c>
      <c r="D172" s="168">
        <v>1714</v>
      </c>
      <c r="E172" s="168">
        <v>4041</v>
      </c>
      <c r="F172" s="168">
        <v>4434</v>
      </c>
      <c r="G172" s="168">
        <v>6738</v>
      </c>
      <c r="H172" s="168">
        <v>7106</v>
      </c>
      <c r="I172" s="168">
        <v>4399</v>
      </c>
      <c r="J172" s="168">
        <v>3375</v>
      </c>
      <c r="K172" s="168">
        <v>237</v>
      </c>
      <c r="L172" s="168">
        <v>32109</v>
      </c>
    </row>
    <row r="173" spans="1:12" x14ac:dyDescent="0.2">
      <c r="A173" s="726"/>
      <c r="B173" s="161" t="s">
        <v>74</v>
      </c>
      <c r="C173" s="162">
        <v>32</v>
      </c>
      <c r="D173" s="162">
        <v>1158</v>
      </c>
      <c r="E173" s="162">
        <v>2910</v>
      </c>
      <c r="F173" s="162">
        <v>3463</v>
      </c>
      <c r="G173" s="162">
        <v>5483</v>
      </c>
      <c r="H173" s="162">
        <v>5538</v>
      </c>
      <c r="I173" s="162">
        <v>2868</v>
      </c>
      <c r="J173" s="162">
        <v>1733</v>
      </c>
      <c r="K173" s="162">
        <v>211</v>
      </c>
      <c r="L173" s="162">
        <v>23396</v>
      </c>
    </row>
    <row r="174" spans="1:12" x14ac:dyDescent="0.2">
      <c r="A174" s="727"/>
      <c r="B174" s="169" t="s">
        <v>75</v>
      </c>
      <c r="C174" s="170">
        <v>33</v>
      </c>
      <c r="D174" s="170">
        <v>556</v>
      </c>
      <c r="E174" s="170">
        <v>1131</v>
      </c>
      <c r="F174" s="170">
        <v>971</v>
      </c>
      <c r="G174" s="170">
        <v>1255</v>
      </c>
      <c r="H174" s="170">
        <v>1568</v>
      </c>
      <c r="I174" s="170">
        <v>1531</v>
      </c>
      <c r="J174" s="170">
        <v>1642</v>
      </c>
      <c r="K174" s="170">
        <v>26</v>
      </c>
      <c r="L174" s="170">
        <v>8713</v>
      </c>
    </row>
    <row r="175" spans="1:12" x14ac:dyDescent="0.2">
      <c r="A175" s="725" t="s">
        <v>461</v>
      </c>
      <c r="B175" s="167" t="s">
        <v>60</v>
      </c>
      <c r="C175" s="168">
        <v>49</v>
      </c>
      <c r="D175" s="168">
        <v>1812</v>
      </c>
      <c r="E175" s="168">
        <v>3765</v>
      </c>
      <c r="F175" s="168">
        <v>4183</v>
      </c>
      <c r="G175" s="168">
        <v>5915</v>
      </c>
      <c r="H175" s="168">
        <v>6824</v>
      </c>
      <c r="I175" s="168">
        <v>4007</v>
      </c>
      <c r="J175" s="168">
        <v>3471</v>
      </c>
      <c r="K175" s="168">
        <v>221</v>
      </c>
      <c r="L175" s="168">
        <v>30247</v>
      </c>
    </row>
    <row r="176" spans="1:12" x14ac:dyDescent="0.2">
      <c r="A176" s="726"/>
      <c r="B176" s="161" t="s">
        <v>74</v>
      </c>
      <c r="C176" s="162">
        <v>27</v>
      </c>
      <c r="D176" s="162">
        <v>1233</v>
      </c>
      <c r="E176" s="162">
        <v>2677</v>
      </c>
      <c r="F176" s="162">
        <v>3248</v>
      </c>
      <c r="G176" s="162">
        <v>4807</v>
      </c>
      <c r="H176" s="162">
        <v>5232</v>
      </c>
      <c r="I176" s="162">
        <v>2659</v>
      </c>
      <c r="J176" s="162">
        <v>1876</v>
      </c>
      <c r="K176" s="162">
        <v>196</v>
      </c>
      <c r="L176" s="162">
        <v>21955</v>
      </c>
    </row>
    <row r="177" spans="1:12" x14ac:dyDescent="0.2">
      <c r="A177" s="727"/>
      <c r="B177" s="169" t="s">
        <v>75</v>
      </c>
      <c r="C177" s="170">
        <v>22</v>
      </c>
      <c r="D177" s="170">
        <v>579</v>
      </c>
      <c r="E177" s="170">
        <v>1088</v>
      </c>
      <c r="F177" s="170">
        <v>935</v>
      </c>
      <c r="G177" s="170">
        <v>1108</v>
      </c>
      <c r="H177" s="170">
        <v>1592</v>
      </c>
      <c r="I177" s="170">
        <v>1348</v>
      </c>
      <c r="J177" s="170">
        <v>1595</v>
      </c>
      <c r="K177" s="170">
        <v>25</v>
      </c>
      <c r="L177" s="170">
        <v>8292</v>
      </c>
    </row>
    <row r="178" spans="1:12" x14ac:dyDescent="0.2">
      <c r="A178" s="725" t="s">
        <v>462</v>
      </c>
      <c r="B178" s="167" t="s">
        <v>60</v>
      </c>
      <c r="C178" s="168">
        <v>45</v>
      </c>
      <c r="D178" s="168">
        <v>1885</v>
      </c>
      <c r="E178" s="168">
        <v>4002</v>
      </c>
      <c r="F178" s="168">
        <v>4406</v>
      </c>
      <c r="G178" s="168">
        <v>5781</v>
      </c>
      <c r="H178" s="168">
        <v>6822</v>
      </c>
      <c r="I178" s="168">
        <v>3967</v>
      </c>
      <c r="J178" s="168">
        <v>3457</v>
      </c>
      <c r="K178" s="168">
        <v>188</v>
      </c>
      <c r="L178" s="168">
        <v>30553</v>
      </c>
    </row>
    <row r="179" spans="1:12" x14ac:dyDescent="0.2">
      <c r="A179" s="726"/>
      <c r="B179" s="161" t="s">
        <v>74</v>
      </c>
      <c r="C179" s="162">
        <v>29</v>
      </c>
      <c r="D179" s="162">
        <v>1243</v>
      </c>
      <c r="E179" s="162">
        <v>2862</v>
      </c>
      <c r="F179" s="162">
        <v>3393</v>
      </c>
      <c r="G179" s="162">
        <v>4680</v>
      </c>
      <c r="H179" s="162">
        <v>5259</v>
      </c>
      <c r="I179" s="162">
        <v>2744</v>
      </c>
      <c r="J179" s="162">
        <v>1857</v>
      </c>
      <c r="K179" s="162">
        <v>169</v>
      </c>
      <c r="L179" s="162">
        <v>22236</v>
      </c>
    </row>
    <row r="180" spans="1:12" x14ac:dyDescent="0.2">
      <c r="A180" s="727"/>
      <c r="B180" s="169" t="s">
        <v>75</v>
      </c>
      <c r="C180" s="170">
        <v>16</v>
      </c>
      <c r="D180" s="170">
        <v>642</v>
      </c>
      <c r="E180" s="170">
        <v>1140</v>
      </c>
      <c r="F180" s="170">
        <v>1013</v>
      </c>
      <c r="G180" s="170">
        <v>1101</v>
      </c>
      <c r="H180" s="170">
        <v>1563</v>
      </c>
      <c r="I180" s="170">
        <v>1223</v>
      </c>
      <c r="J180" s="170">
        <v>1600</v>
      </c>
      <c r="K180" s="170">
        <v>19</v>
      </c>
      <c r="L180" s="170">
        <v>8317</v>
      </c>
    </row>
    <row r="181" spans="1:12" x14ac:dyDescent="0.2">
      <c r="A181" s="725" t="s">
        <v>463</v>
      </c>
      <c r="B181" s="167" t="s">
        <v>60</v>
      </c>
      <c r="C181" s="168">
        <v>77</v>
      </c>
      <c r="D181" s="168">
        <v>1892</v>
      </c>
      <c r="E181" s="168">
        <v>3800</v>
      </c>
      <c r="F181" s="168">
        <v>4397</v>
      </c>
      <c r="G181" s="168">
        <v>5230</v>
      </c>
      <c r="H181" s="168">
        <v>6652</v>
      </c>
      <c r="I181" s="168">
        <v>4135</v>
      </c>
      <c r="J181" s="168">
        <v>3584</v>
      </c>
      <c r="K181" s="168">
        <v>154</v>
      </c>
      <c r="L181" s="168">
        <v>29921</v>
      </c>
    </row>
    <row r="182" spans="1:12" x14ac:dyDescent="0.2">
      <c r="A182" s="726"/>
      <c r="B182" s="161" t="s">
        <v>74</v>
      </c>
      <c r="C182" s="162">
        <v>57</v>
      </c>
      <c r="D182" s="162">
        <v>1257</v>
      </c>
      <c r="E182" s="162">
        <v>2667</v>
      </c>
      <c r="F182" s="162">
        <v>3297</v>
      </c>
      <c r="G182" s="162">
        <v>4138</v>
      </c>
      <c r="H182" s="162">
        <v>5141</v>
      </c>
      <c r="I182" s="162">
        <v>2780</v>
      </c>
      <c r="J182" s="162">
        <v>1945</v>
      </c>
      <c r="K182" s="162">
        <v>137</v>
      </c>
      <c r="L182" s="162">
        <v>21419</v>
      </c>
    </row>
    <row r="183" spans="1:12" x14ac:dyDescent="0.2">
      <c r="A183" s="727"/>
      <c r="B183" s="169" t="s">
        <v>75</v>
      </c>
      <c r="C183" s="170">
        <v>20</v>
      </c>
      <c r="D183" s="170">
        <v>635</v>
      </c>
      <c r="E183" s="170">
        <v>1133</v>
      </c>
      <c r="F183" s="170">
        <v>1100</v>
      </c>
      <c r="G183" s="170">
        <v>1092</v>
      </c>
      <c r="H183" s="170">
        <v>1511</v>
      </c>
      <c r="I183" s="170">
        <v>1355</v>
      </c>
      <c r="J183" s="170">
        <v>1639</v>
      </c>
      <c r="K183" s="170">
        <v>17</v>
      </c>
      <c r="L183" s="170">
        <v>8502</v>
      </c>
    </row>
    <row r="184" spans="1:12" x14ac:dyDescent="0.2">
      <c r="A184" s="725" t="s">
        <v>464</v>
      </c>
      <c r="B184" s="167" t="s">
        <v>60</v>
      </c>
      <c r="C184" s="168">
        <v>47</v>
      </c>
      <c r="D184" s="168">
        <v>1848</v>
      </c>
      <c r="E184" s="168">
        <v>3680</v>
      </c>
      <c r="F184" s="168">
        <v>4617</v>
      </c>
      <c r="G184" s="168">
        <v>5284</v>
      </c>
      <c r="H184" s="168">
        <v>6711</v>
      </c>
      <c r="I184" s="168">
        <v>4580</v>
      </c>
      <c r="J184" s="168">
        <v>3896</v>
      </c>
      <c r="K184" s="168">
        <v>164</v>
      </c>
      <c r="L184" s="168">
        <v>30827</v>
      </c>
    </row>
    <row r="185" spans="1:12" x14ac:dyDescent="0.2">
      <c r="A185" s="726"/>
      <c r="B185" s="161" t="s">
        <v>74</v>
      </c>
      <c r="C185" s="162">
        <v>31</v>
      </c>
      <c r="D185" s="162">
        <v>1252</v>
      </c>
      <c r="E185" s="162">
        <v>2596</v>
      </c>
      <c r="F185" s="162">
        <v>3444</v>
      </c>
      <c r="G185" s="162">
        <v>4155</v>
      </c>
      <c r="H185" s="162">
        <v>5095</v>
      </c>
      <c r="I185" s="162">
        <v>3088</v>
      </c>
      <c r="J185" s="162">
        <v>2205</v>
      </c>
      <c r="K185" s="162">
        <v>141</v>
      </c>
      <c r="L185" s="162">
        <v>22007</v>
      </c>
    </row>
    <row r="186" spans="1:12" x14ac:dyDescent="0.2">
      <c r="A186" s="727"/>
      <c r="B186" s="169" t="s">
        <v>75</v>
      </c>
      <c r="C186" s="170">
        <v>16</v>
      </c>
      <c r="D186" s="170">
        <v>596</v>
      </c>
      <c r="E186" s="170">
        <v>1084</v>
      </c>
      <c r="F186" s="170">
        <v>1173</v>
      </c>
      <c r="G186" s="170">
        <v>1129</v>
      </c>
      <c r="H186" s="170">
        <v>1616</v>
      </c>
      <c r="I186" s="170">
        <v>1492</v>
      </c>
      <c r="J186" s="170">
        <v>1691</v>
      </c>
      <c r="K186" s="170">
        <v>23</v>
      </c>
      <c r="L186" s="170">
        <v>8820</v>
      </c>
    </row>
    <row r="187" spans="1:12" x14ac:dyDescent="0.2">
      <c r="A187" s="725" t="s">
        <v>465</v>
      </c>
      <c r="B187" s="167" t="s">
        <v>60</v>
      </c>
      <c r="C187" s="168">
        <v>59</v>
      </c>
      <c r="D187" s="168">
        <v>1995</v>
      </c>
      <c r="E187" s="168">
        <v>3853</v>
      </c>
      <c r="F187" s="168">
        <v>4653</v>
      </c>
      <c r="G187" s="168">
        <v>4926</v>
      </c>
      <c r="H187" s="168">
        <v>6425</v>
      </c>
      <c r="I187" s="168">
        <v>4351</v>
      </c>
      <c r="J187" s="168">
        <v>3804</v>
      </c>
      <c r="K187" s="168">
        <v>163</v>
      </c>
      <c r="L187" s="168">
        <v>30229</v>
      </c>
    </row>
    <row r="188" spans="1:12" x14ac:dyDescent="0.2">
      <c r="A188" s="726"/>
      <c r="B188" s="161" t="s">
        <v>74</v>
      </c>
      <c r="C188" s="162">
        <v>41</v>
      </c>
      <c r="D188" s="162">
        <v>1343</v>
      </c>
      <c r="E188" s="162">
        <v>2650</v>
      </c>
      <c r="F188" s="162">
        <v>3458</v>
      </c>
      <c r="G188" s="162">
        <v>3885</v>
      </c>
      <c r="H188" s="162">
        <v>4970</v>
      </c>
      <c r="I188" s="162">
        <v>2923</v>
      </c>
      <c r="J188" s="162">
        <v>2132</v>
      </c>
      <c r="K188" s="162">
        <v>144</v>
      </c>
      <c r="L188" s="162">
        <v>21546</v>
      </c>
    </row>
    <row r="189" spans="1:12" x14ac:dyDescent="0.2">
      <c r="A189" s="727"/>
      <c r="B189" s="169" t="s">
        <v>75</v>
      </c>
      <c r="C189" s="170">
        <v>18</v>
      </c>
      <c r="D189" s="170">
        <v>652</v>
      </c>
      <c r="E189" s="170">
        <v>1203</v>
      </c>
      <c r="F189" s="170">
        <v>1195</v>
      </c>
      <c r="G189" s="170">
        <v>1041</v>
      </c>
      <c r="H189" s="170">
        <v>1455</v>
      </c>
      <c r="I189" s="170">
        <v>1428</v>
      </c>
      <c r="J189" s="170">
        <v>1672</v>
      </c>
      <c r="K189" s="170">
        <v>19</v>
      </c>
      <c r="L189" s="170">
        <v>8683</v>
      </c>
    </row>
    <row r="190" spans="1:12" x14ac:dyDescent="0.2">
      <c r="A190" s="725" t="s">
        <v>466</v>
      </c>
      <c r="B190" s="167" t="s">
        <v>60</v>
      </c>
      <c r="C190" s="168">
        <v>55</v>
      </c>
      <c r="D190" s="168">
        <v>1931</v>
      </c>
      <c r="E190" s="168">
        <v>3742</v>
      </c>
      <c r="F190" s="168">
        <v>4892</v>
      </c>
      <c r="G190" s="168">
        <v>5233</v>
      </c>
      <c r="H190" s="168">
        <v>6375</v>
      </c>
      <c r="I190" s="168">
        <v>4424</v>
      </c>
      <c r="J190" s="168">
        <v>3864</v>
      </c>
      <c r="K190" s="168">
        <v>191</v>
      </c>
      <c r="L190" s="168">
        <v>30707</v>
      </c>
    </row>
    <row r="191" spans="1:12" x14ac:dyDescent="0.2">
      <c r="A191" s="726"/>
      <c r="B191" s="161" t="s">
        <v>74</v>
      </c>
      <c r="C191" s="162">
        <v>34</v>
      </c>
      <c r="D191" s="162">
        <v>1326</v>
      </c>
      <c r="E191" s="162">
        <v>2657</v>
      </c>
      <c r="F191" s="162">
        <v>3668</v>
      </c>
      <c r="G191" s="162">
        <v>4131</v>
      </c>
      <c r="H191" s="162">
        <v>4988</v>
      </c>
      <c r="I191" s="162">
        <v>2993</v>
      </c>
      <c r="J191" s="162">
        <v>2216</v>
      </c>
      <c r="K191" s="162">
        <v>176</v>
      </c>
      <c r="L191" s="162">
        <v>22189</v>
      </c>
    </row>
    <row r="192" spans="1:12" x14ac:dyDescent="0.2">
      <c r="A192" s="727"/>
      <c r="B192" s="169" t="s">
        <v>75</v>
      </c>
      <c r="C192" s="170">
        <v>21</v>
      </c>
      <c r="D192" s="170">
        <v>605</v>
      </c>
      <c r="E192" s="170">
        <v>1085</v>
      </c>
      <c r="F192" s="170">
        <v>1224</v>
      </c>
      <c r="G192" s="170">
        <v>1102</v>
      </c>
      <c r="H192" s="170">
        <v>1387</v>
      </c>
      <c r="I192" s="170">
        <v>1431</v>
      </c>
      <c r="J192" s="170">
        <v>1648</v>
      </c>
      <c r="K192" s="170">
        <v>15</v>
      </c>
      <c r="L192" s="170">
        <v>8518</v>
      </c>
    </row>
    <row r="193" spans="1:12" x14ac:dyDescent="0.2">
      <c r="A193" s="725" t="s">
        <v>467</v>
      </c>
      <c r="B193" s="167" t="s">
        <v>60</v>
      </c>
      <c r="C193" s="168">
        <v>63</v>
      </c>
      <c r="D193" s="168">
        <v>1823</v>
      </c>
      <c r="E193" s="168">
        <v>3550</v>
      </c>
      <c r="F193" s="168">
        <v>4670</v>
      </c>
      <c r="G193" s="168">
        <v>5080</v>
      </c>
      <c r="H193" s="168">
        <v>6064</v>
      </c>
      <c r="I193" s="168">
        <v>4279</v>
      </c>
      <c r="J193" s="168">
        <v>3872</v>
      </c>
      <c r="K193" s="168">
        <v>153</v>
      </c>
      <c r="L193" s="168">
        <v>29554</v>
      </c>
    </row>
    <row r="194" spans="1:12" x14ac:dyDescent="0.2">
      <c r="A194" s="726"/>
      <c r="B194" s="161" t="s">
        <v>74</v>
      </c>
      <c r="C194" s="162">
        <v>42</v>
      </c>
      <c r="D194" s="162">
        <v>1315</v>
      </c>
      <c r="E194" s="162">
        <v>2543</v>
      </c>
      <c r="F194" s="162">
        <v>3474</v>
      </c>
      <c r="G194" s="162">
        <v>3873</v>
      </c>
      <c r="H194" s="162">
        <v>4633</v>
      </c>
      <c r="I194" s="162">
        <v>2831</v>
      </c>
      <c r="J194" s="162">
        <v>2187</v>
      </c>
      <c r="K194" s="162">
        <v>130</v>
      </c>
      <c r="L194" s="162">
        <v>21028</v>
      </c>
    </row>
    <row r="195" spans="1:12" x14ac:dyDescent="0.2">
      <c r="A195" s="727"/>
      <c r="B195" s="169" t="s">
        <v>75</v>
      </c>
      <c r="C195" s="170">
        <v>21</v>
      </c>
      <c r="D195" s="170">
        <v>508</v>
      </c>
      <c r="E195" s="170">
        <v>1007</v>
      </c>
      <c r="F195" s="170">
        <v>1196</v>
      </c>
      <c r="G195" s="170">
        <v>1207</v>
      </c>
      <c r="H195" s="170">
        <v>1431</v>
      </c>
      <c r="I195" s="170">
        <v>1448</v>
      </c>
      <c r="J195" s="170">
        <v>1685</v>
      </c>
      <c r="K195" s="170">
        <v>23</v>
      </c>
      <c r="L195" s="170">
        <v>8526</v>
      </c>
    </row>
    <row r="196" spans="1:12" x14ac:dyDescent="0.2">
      <c r="A196" s="725" t="s">
        <v>468</v>
      </c>
      <c r="B196" s="167" t="s">
        <v>60</v>
      </c>
      <c r="C196" s="171">
        <v>74</v>
      </c>
      <c r="D196" s="171">
        <v>1920</v>
      </c>
      <c r="E196" s="171">
        <v>3516</v>
      </c>
      <c r="F196" s="171">
        <v>4777</v>
      </c>
      <c r="G196" s="171">
        <v>4795</v>
      </c>
      <c r="H196" s="171">
        <v>5647</v>
      </c>
      <c r="I196" s="171">
        <v>4088</v>
      </c>
      <c r="J196" s="171">
        <v>3940</v>
      </c>
      <c r="K196" s="171">
        <v>139</v>
      </c>
      <c r="L196" s="171">
        <v>28896</v>
      </c>
    </row>
    <row r="197" spans="1:12" x14ac:dyDescent="0.2">
      <c r="A197" s="726"/>
      <c r="B197" s="161" t="s">
        <v>74</v>
      </c>
      <c r="C197" s="172">
        <v>52</v>
      </c>
      <c r="D197" s="172">
        <v>1304</v>
      </c>
      <c r="E197" s="172">
        <v>2404</v>
      </c>
      <c r="F197" s="172">
        <v>3427</v>
      </c>
      <c r="G197" s="172">
        <v>3548</v>
      </c>
      <c r="H197" s="172">
        <v>4176</v>
      </c>
      <c r="I197" s="172">
        <v>2680</v>
      </c>
      <c r="J197" s="172">
        <v>2186</v>
      </c>
      <c r="K197" s="172">
        <v>127</v>
      </c>
      <c r="L197" s="172">
        <v>19904</v>
      </c>
    </row>
    <row r="198" spans="1:12" x14ac:dyDescent="0.2">
      <c r="A198" s="727"/>
      <c r="B198" s="169" t="s">
        <v>75</v>
      </c>
      <c r="C198" s="173">
        <v>22</v>
      </c>
      <c r="D198" s="173">
        <v>616</v>
      </c>
      <c r="E198" s="173">
        <v>1112</v>
      </c>
      <c r="F198" s="173">
        <v>1350</v>
      </c>
      <c r="G198" s="173">
        <v>1247</v>
      </c>
      <c r="H198" s="173">
        <v>1471</v>
      </c>
      <c r="I198" s="173">
        <v>1408</v>
      </c>
      <c r="J198" s="173">
        <v>1754</v>
      </c>
      <c r="K198" s="173">
        <v>12</v>
      </c>
      <c r="L198" s="173">
        <v>8992</v>
      </c>
    </row>
    <row r="199" spans="1:12" x14ac:dyDescent="0.2">
      <c r="A199" s="725" t="s">
        <v>469</v>
      </c>
      <c r="B199" s="167" t="s">
        <v>60</v>
      </c>
      <c r="C199" s="171">
        <v>75</v>
      </c>
      <c r="D199" s="171">
        <v>1789</v>
      </c>
      <c r="E199" s="171">
        <v>3174</v>
      </c>
      <c r="F199" s="171">
        <v>4162</v>
      </c>
      <c r="G199" s="171">
        <v>4490</v>
      </c>
      <c r="H199" s="171">
        <v>4760</v>
      </c>
      <c r="I199" s="171">
        <v>4008</v>
      </c>
      <c r="J199" s="171">
        <v>3870</v>
      </c>
      <c r="K199" s="171">
        <v>105</v>
      </c>
      <c r="L199" s="171">
        <v>26433</v>
      </c>
    </row>
    <row r="200" spans="1:12" x14ac:dyDescent="0.2">
      <c r="A200" s="726"/>
      <c r="B200" s="161" t="s">
        <v>74</v>
      </c>
      <c r="C200" s="172">
        <v>55</v>
      </c>
      <c r="D200" s="172">
        <v>1294</v>
      </c>
      <c r="E200" s="172">
        <v>2244</v>
      </c>
      <c r="F200" s="172">
        <v>3064</v>
      </c>
      <c r="G200" s="172">
        <v>3347</v>
      </c>
      <c r="H200" s="172">
        <v>3491</v>
      </c>
      <c r="I200" s="172">
        <v>2641</v>
      </c>
      <c r="J200" s="172">
        <v>2261</v>
      </c>
      <c r="K200" s="172">
        <v>88</v>
      </c>
      <c r="L200" s="172">
        <v>18485</v>
      </c>
    </row>
    <row r="201" spans="1:12" x14ac:dyDescent="0.2">
      <c r="A201" s="727"/>
      <c r="B201" s="169" t="s">
        <v>75</v>
      </c>
      <c r="C201" s="173">
        <v>20</v>
      </c>
      <c r="D201" s="173">
        <v>495</v>
      </c>
      <c r="E201" s="173">
        <v>930</v>
      </c>
      <c r="F201" s="173">
        <v>1098</v>
      </c>
      <c r="G201" s="173">
        <v>1143</v>
      </c>
      <c r="H201" s="173">
        <v>1269</v>
      </c>
      <c r="I201" s="173">
        <v>1367</v>
      </c>
      <c r="J201" s="173">
        <v>1609</v>
      </c>
      <c r="K201" s="173">
        <v>17</v>
      </c>
      <c r="L201" s="173">
        <v>7948</v>
      </c>
    </row>
    <row r="202" spans="1:12" x14ac:dyDescent="0.2">
      <c r="A202" s="725" t="s">
        <v>470</v>
      </c>
      <c r="B202" s="167" t="s">
        <v>60</v>
      </c>
      <c r="C202" s="171">
        <v>92</v>
      </c>
      <c r="D202" s="171">
        <v>1708</v>
      </c>
      <c r="E202" s="171">
        <v>3023</v>
      </c>
      <c r="F202" s="171">
        <v>4153</v>
      </c>
      <c r="G202" s="171">
        <v>4418</v>
      </c>
      <c r="H202" s="171">
        <v>4358</v>
      </c>
      <c r="I202" s="171">
        <v>4147</v>
      </c>
      <c r="J202" s="171">
        <v>4075</v>
      </c>
      <c r="K202" s="171">
        <v>89</v>
      </c>
      <c r="L202" s="171">
        <v>26063</v>
      </c>
    </row>
    <row r="203" spans="1:12" x14ac:dyDescent="0.2">
      <c r="A203" s="726"/>
      <c r="B203" s="161" t="s">
        <v>74</v>
      </c>
      <c r="C203" s="172">
        <v>58</v>
      </c>
      <c r="D203" s="172">
        <v>1242</v>
      </c>
      <c r="E203" s="172">
        <v>2177</v>
      </c>
      <c r="F203" s="172">
        <v>3050</v>
      </c>
      <c r="G203" s="172">
        <v>3279</v>
      </c>
      <c r="H203" s="172">
        <v>3159</v>
      </c>
      <c r="I203" s="172">
        <v>2747</v>
      </c>
      <c r="J203" s="172">
        <v>2362</v>
      </c>
      <c r="K203" s="172">
        <v>84</v>
      </c>
      <c r="L203" s="172">
        <v>18158</v>
      </c>
    </row>
    <row r="204" spans="1:12" x14ac:dyDescent="0.2">
      <c r="A204" s="727"/>
      <c r="B204" s="169" t="s">
        <v>75</v>
      </c>
      <c r="C204" s="173">
        <v>34</v>
      </c>
      <c r="D204" s="173">
        <v>466</v>
      </c>
      <c r="E204" s="173">
        <v>846</v>
      </c>
      <c r="F204" s="173">
        <v>1103</v>
      </c>
      <c r="G204" s="173">
        <v>1139</v>
      </c>
      <c r="H204" s="173">
        <v>1199</v>
      </c>
      <c r="I204" s="173">
        <v>1400</v>
      </c>
      <c r="J204" s="173">
        <v>1713</v>
      </c>
      <c r="K204" s="173">
        <v>5</v>
      </c>
      <c r="L204" s="173">
        <v>7905</v>
      </c>
    </row>
    <row r="205" spans="1:12" x14ac:dyDescent="0.2">
      <c r="A205" s="725" t="s">
        <v>471</v>
      </c>
      <c r="B205" s="167" t="s">
        <v>60</v>
      </c>
      <c r="C205" s="171">
        <v>102</v>
      </c>
      <c r="D205" s="171">
        <v>1612</v>
      </c>
      <c r="E205" s="171">
        <v>2943</v>
      </c>
      <c r="F205" s="171">
        <v>3804</v>
      </c>
      <c r="G205" s="171">
        <v>4061</v>
      </c>
      <c r="H205" s="171">
        <v>3990</v>
      </c>
      <c r="I205" s="171">
        <v>3995</v>
      </c>
      <c r="J205" s="171">
        <v>3838</v>
      </c>
      <c r="K205" s="171">
        <v>72</v>
      </c>
      <c r="L205" s="171">
        <v>24417</v>
      </c>
    </row>
    <row r="206" spans="1:12" x14ac:dyDescent="0.2">
      <c r="A206" s="726"/>
      <c r="B206" s="161" t="s">
        <v>74</v>
      </c>
      <c r="C206" s="172">
        <v>68</v>
      </c>
      <c r="D206" s="172">
        <v>1180</v>
      </c>
      <c r="E206" s="172">
        <v>2130</v>
      </c>
      <c r="F206" s="172">
        <v>2748</v>
      </c>
      <c r="G206" s="172">
        <v>2961</v>
      </c>
      <c r="H206" s="172">
        <v>2886</v>
      </c>
      <c r="I206" s="172">
        <v>2589</v>
      </c>
      <c r="J206" s="172">
        <v>2252</v>
      </c>
      <c r="K206" s="172">
        <v>61</v>
      </c>
      <c r="L206" s="172">
        <v>16875</v>
      </c>
    </row>
    <row r="207" spans="1:12" x14ac:dyDescent="0.2">
      <c r="A207" s="727"/>
      <c r="B207" s="169" t="s">
        <v>75</v>
      </c>
      <c r="C207" s="173">
        <v>34</v>
      </c>
      <c r="D207" s="173">
        <v>432</v>
      </c>
      <c r="E207" s="173">
        <v>813</v>
      </c>
      <c r="F207" s="173">
        <v>1056</v>
      </c>
      <c r="G207" s="173">
        <v>1100</v>
      </c>
      <c r="H207" s="173">
        <v>1104</v>
      </c>
      <c r="I207" s="173">
        <v>1406</v>
      </c>
      <c r="J207" s="173">
        <v>1586</v>
      </c>
      <c r="K207" s="173">
        <v>11</v>
      </c>
      <c r="L207" s="173">
        <v>7542</v>
      </c>
    </row>
    <row r="208" spans="1:12" x14ac:dyDescent="0.2">
      <c r="A208" s="725" t="s">
        <v>472</v>
      </c>
      <c r="B208" s="167" t="s">
        <v>60</v>
      </c>
      <c r="C208" s="171">
        <v>90</v>
      </c>
      <c r="D208" s="171">
        <v>1499</v>
      </c>
      <c r="E208" s="171">
        <v>2632</v>
      </c>
      <c r="F208" s="171">
        <v>3557</v>
      </c>
      <c r="G208" s="171">
        <v>3973</v>
      </c>
      <c r="H208" s="171">
        <v>3629</v>
      </c>
      <c r="I208" s="171">
        <v>3901</v>
      </c>
      <c r="J208" s="171">
        <v>3803</v>
      </c>
      <c r="K208" s="171">
        <v>68</v>
      </c>
      <c r="L208" s="171">
        <v>23152</v>
      </c>
    </row>
    <row r="209" spans="1:14" x14ac:dyDescent="0.2">
      <c r="A209" s="726"/>
      <c r="B209" s="161" t="s">
        <v>74</v>
      </c>
      <c r="C209" s="172">
        <v>62</v>
      </c>
      <c r="D209" s="172">
        <v>1091</v>
      </c>
      <c r="E209" s="172">
        <v>1948</v>
      </c>
      <c r="F209" s="172">
        <v>2622</v>
      </c>
      <c r="G209" s="172">
        <v>2884</v>
      </c>
      <c r="H209" s="172">
        <v>2634</v>
      </c>
      <c r="I209" s="172">
        <v>2605</v>
      </c>
      <c r="J209" s="172">
        <v>2296</v>
      </c>
      <c r="K209" s="172">
        <v>60</v>
      </c>
      <c r="L209" s="172">
        <v>16202</v>
      </c>
    </row>
    <row r="210" spans="1:14" x14ac:dyDescent="0.2">
      <c r="A210" s="727"/>
      <c r="B210" s="169" t="s">
        <v>75</v>
      </c>
      <c r="C210" s="173">
        <v>28</v>
      </c>
      <c r="D210" s="173">
        <v>408</v>
      </c>
      <c r="E210" s="173">
        <v>684</v>
      </c>
      <c r="F210" s="173">
        <v>935</v>
      </c>
      <c r="G210" s="173">
        <v>1089</v>
      </c>
      <c r="H210" s="173">
        <v>995</v>
      </c>
      <c r="I210" s="173">
        <v>1296</v>
      </c>
      <c r="J210" s="173">
        <v>1507</v>
      </c>
      <c r="K210" s="173">
        <v>8</v>
      </c>
      <c r="L210" s="173">
        <v>6950</v>
      </c>
    </row>
    <row r="211" spans="1:14" x14ac:dyDescent="0.2">
      <c r="A211" s="725" t="s">
        <v>473</v>
      </c>
      <c r="B211" s="167" t="s">
        <v>60</v>
      </c>
      <c r="C211" s="171">
        <v>71</v>
      </c>
      <c r="D211" s="171">
        <v>1431</v>
      </c>
      <c r="E211" s="171">
        <v>2418</v>
      </c>
      <c r="F211" s="171">
        <v>3185</v>
      </c>
      <c r="G211" s="171">
        <v>3741</v>
      </c>
      <c r="H211" s="171">
        <v>3249</v>
      </c>
      <c r="I211" s="171">
        <v>3384</v>
      </c>
      <c r="J211" s="171">
        <v>3482</v>
      </c>
      <c r="K211" s="171">
        <v>60</v>
      </c>
      <c r="L211" s="171">
        <v>21021</v>
      </c>
    </row>
    <row r="212" spans="1:14" x14ac:dyDescent="0.2">
      <c r="A212" s="726"/>
      <c r="B212" s="161" t="s">
        <v>74</v>
      </c>
      <c r="C212" s="172">
        <v>43</v>
      </c>
      <c r="D212" s="172">
        <v>1046</v>
      </c>
      <c r="E212" s="172">
        <v>1813</v>
      </c>
      <c r="F212" s="172">
        <v>2338</v>
      </c>
      <c r="G212" s="172">
        <v>2753</v>
      </c>
      <c r="H212" s="172">
        <v>2327</v>
      </c>
      <c r="I212" s="172">
        <v>2178</v>
      </c>
      <c r="J212" s="172">
        <v>2088</v>
      </c>
      <c r="K212" s="172">
        <v>56</v>
      </c>
      <c r="L212" s="172">
        <v>14642</v>
      </c>
    </row>
    <row r="213" spans="1:14" x14ac:dyDescent="0.2">
      <c r="A213" s="727"/>
      <c r="B213" s="169" t="s">
        <v>75</v>
      </c>
      <c r="C213" s="173">
        <v>28</v>
      </c>
      <c r="D213" s="173">
        <v>385</v>
      </c>
      <c r="E213" s="173">
        <v>605</v>
      </c>
      <c r="F213" s="173">
        <v>847</v>
      </c>
      <c r="G213" s="173">
        <v>988</v>
      </c>
      <c r="H213" s="173">
        <v>922</v>
      </c>
      <c r="I213" s="173">
        <v>1206</v>
      </c>
      <c r="J213" s="173">
        <v>1394</v>
      </c>
      <c r="K213" s="173">
        <v>4</v>
      </c>
      <c r="L213" s="173">
        <v>6379</v>
      </c>
    </row>
    <row r="214" spans="1:14" x14ac:dyDescent="0.2">
      <c r="A214" s="725" t="s">
        <v>474</v>
      </c>
      <c r="B214" s="167" t="s">
        <v>60</v>
      </c>
      <c r="C214" s="174">
        <v>100</v>
      </c>
      <c r="D214" s="174">
        <v>1514</v>
      </c>
      <c r="E214" s="174">
        <v>2330</v>
      </c>
      <c r="F214" s="174">
        <v>2996</v>
      </c>
      <c r="G214" s="174">
        <v>3702</v>
      </c>
      <c r="H214" s="174">
        <v>3061</v>
      </c>
      <c r="I214" s="174">
        <v>3255</v>
      </c>
      <c r="J214" s="174">
        <v>3462</v>
      </c>
      <c r="K214" s="174">
        <v>48</v>
      </c>
      <c r="L214" s="174">
        <v>20468</v>
      </c>
    </row>
    <row r="215" spans="1:14" x14ac:dyDescent="0.2">
      <c r="A215" s="726"/>
      <c r="B215" s="161" t="s">
        <v>74</v>
      </c>
      <c r="C215" s="175">
        <v>59</v>
      </c>
      <c r="D215" s="175">
        <v>1110</v>
      </c>
      <c r="E215" s="175">
        <v>1699</v>
      </c>
      <c r="F215" s="175">
        <v>2237</v>
      </c>
      <c r="G215" s="175">
        <v>2695</v>
      </c>
      <c r="H215" s="175">
        <v>2215</v>
      </c>
      <c r="I215" s="175">
        <v>2160</v>
      </c>
      <c r="J215" s="175">
        <v>2119</v>
      </c>
      <c r="K215" s="175">
        <v>42</v>
      </c>
      <c r="L215" s="175">
        <v>14336</v>
      </c>
    </row>
    <row r="216" spans="1:14" x14ac:dyDescent="0.2">
      <c r="A216" s="727"/>
      <c r="B216" s="169" t="s">
        <v>75</v>
      </c>
      <c r="C216" s="176">
        <v>41</v>
      </c>
      <c r="D216" s="176">
        <v>404</v>
      </c>
      <c r="E216" s="176">
        <v>631</v>
      </c>
      <c r="F216" s="176">
        <v>759</v>
      </c>
      <c r="G216" s="176">
        <v>1007</v>
      </c>
      <c r="H216" s="176">
        <v>846</v>
      </c>
      <c r="I216" s="176">
        <v>1095</v>
      </c>
      <c r="J216" s="176">
        <v>1343</v>
      </c>
      <c r="K216" s="176">
        <v>6</v>
      </c>
      <c r="L216" s="176">
        <v>6132</v>
      </c>
    </row>
    <row r="217" spans="1:14" x14ac:dyDescent="0.2">
      <c r="A217" s="725" t="s">
        <v>475</v>
      </c>
      <c r="B217" s="167" t="s">
        <v>60</v>
      </c>
      <c r="C217" s="174">
        <v>99</v>
      </c>
      <c r="D217" s="174">
        <v>1548</v>
      </c>
      <c r="E217" s="174">
        <v>2294</v>
      </c>
      <c r="F217" s="174">
        <v>2862</v>
      </c>
      <c r="G217" s="174">
        <v>3670</v>
      </c>
      <c r="H217" s="174">
        <v>2912</v>
      </c>
      <c r="I217" s="174">
        <v>3064</v>
      </c>
      <c r="J217" s="174">
        <v>3535</v>
      </c>
      <c r="K217" s="174">
        <v>47</v>
      </c>
      <c r="L217" s="174">
        <v>20031</v>
      </c>
    </row>
    <row r="218" spans="1:14" x14ac:dyDescent="0.2">
      <c r="A218" s="726"/>
      <c r="B218" s="161" t="s">
        <v>74</v>
      </c>
      <c r="C218" s="175">
        <v>66</v>
      </c>
      <c r="D218" s="175">
        <v>1049</v>
      </c>
      <c r="E218" s="175">
        <v>1681</v>
      </c>
      <c r="F218" s="175">
        <v>2098</v>
      </c>
      <c r="G218" s="175">
        <v>2614</v>
      </c>
      <c r="H218" s="175">
        <v>2120</v>
      </c>
      <c r="I218" s="175">
        <v>2008</v>
      </c>
      <c r="J218" s="175">
        <v>2172</v>
      </c>
      <c r="K218" s="175">
        <v>43</v>
      </c>
      <c r="L218" s="175">
        <v>13851</v>
      </c>
    </row>
    <row r="219" spans="1:14" x14ac:dyDescent="0.2">
      <c r="A219" s="727"/>
      <c r="B219" s="169" t="s">
        <v>75</v>
      </c>
      <c r="C219" s="176">
        <v>33</v>
      </c>
      <c r="D219" s="176">
        <v>499</v>
      </c>
      <c r="E219" s="176">
        <v>613</v>
      </c>
      <c r="F219" s="176">
        <v>764</v>
      </c>
      <c r="G219" s="176">
        <v>1056</v>
      </c>
      <c r="H219" s="176">
        <v>792</v>
      </c>
      <c r="I219" s="176">
        <v>1056</v>
      </c>
      <c r="J219" s="176">
        <v>1363</v>
      </c>
      <c r="K219" s="176">
        <v>4</v>
      </c>
      <c r="L219" s="176">
        <v>6180</v>
      </c>
    </row>
    <row r="220" spans="1:14" x14ac:dyDescent="0.2">
      <c r="A220" s="725" t="s">
        <v>476</v>
      </c>
      <c r="B220" s="167" t="s">
        <v>60</v>
      </c>
      <c r="C220" s="174">
        <v>90</v>
      </c>
      <c r="D220" s="174">
        <v>1603</v>
      </c>
      <c r="E220" s="174">
        <v>2134</v>
      </c>
      <c r="F220" s="174">
        <v>2785</v>
      </c>
      <c r="G220" s="174">
        <v>3573</v>
      </c>
      <c r="H220" s="174">
        <v>2914</v>
      </c>
      <c r="I220" s="174">
        <v>2930</v>
      </c>
      <c r="J220" s="174">
        <v>3360</v>
      </c>
      <c r="K220" s="174">
        <v>36</v>
      </c>
      <c r="L220" s="174">
        <v>19425</v>
      </c>
    </row>
    <row r="221" spans="1:14" x14ac:dyDescent="0.2">
      <c r="A221" s="726"/>
      <c r="B221" s="161" t="s">
        <v>74</v>
      </c>
      <c r="C221" s="175">
        <v>47</v>
      </c>
      <c r="D221" s="175">
        <v>1133</v>
      </c>
      <c r="E221" s="175">
        <v>1548</v>
      </c>
      <c r="F221" s="175">
        <v>2088</v>
      </c>
      <c r="G221" s="175">
        <v>2583</v>
      </c>
      <c r="H221" s="175">
        <v>2166</v>
      </c>
      <c r="I221" s="175">
        <v>1958</v>
      </c>
      <c r="J221" s="175">
        <v>2114</v>
      </c>
      <c r="K221" s="175">
        <v>31</v>
      </c>
      <c r="L221" s="175">
        <v>13668</v>
      </c>
    </row>
    <row r="222" spans="1:14" x14ac:dyDescent="0.2">
      <c r="A222" s="727"/>
      <c r="B222" s="169" t="s">
        <v>75</v>
      </c>
      <c r="C222" s="176">
        <v>43</v>
      </c>
      <c r="D222" s="176">
        <v>470</v>
      </c>
      <c r="E222" s="176">
        <v>586</v>
      </c>
      <c r="F222" s="176">
        <v>697</v>
      </c>
      <c r="G222" s="176">
        <v>990</v>
      </c>
      <c r="H222" s="176">
        <v>748</v>
      </c>
      <c r="I222" s="176">
        <v>972</v>
      </c>
      <c r="J222" s="176">
        <v>1246</v>
      </c>
      <c r="K222" s="176">
        <v>5</v>
      </c>
      <c r="L222" s="176">
        <v>5757</v>
      </c>
    </row>
    <row r="223" spans="1:14" ht="13.5" customHeight="1" x14ac:dyDescent="0.2">
      <c r="A223" s="720" t="s">
        <v>554</v>
      </c>
      <c r="B223" s="167" t="s">
        <v>60</v>
      </c>
      <c r="C223" s="589">
        <v>122</v>
      </c>
      <c r="D223" s="589">
        <v>1884</v>
      </c>
      <c r="E223" s="589">
        <v>2364</v>
      </c>
      <c r="F223" s="589">
        <v>2901</v>
      </c>
      <c r="G223" s="589">
        <v>3590</v>
      </c>
      <c r="H223" s="589">
        <v>2962</v>
      </c>
      <c r="I223" s="589">
        <v>2876</v>
      </c>
      <c r="J223" s="589">
        <v>3504</v>
      </c>
      <c r="K223" s="589">
        <v>40</v>
      </c>
      <c r="L223" s="589">
        <v>20243</v>
      </c>
      <c r="N223" s="32"/>
    </row>
    <row r="224" spans="1:14" x14ac:dyDescent="0.2">
      <c r="A224" s="721"/>
      <c r="B224" s="161" t="s">
        <v>74</v>
      </c>
      <c r="C224" s="175">
        <v>64</v>
      </c>
      <c r="D224" s="175">
        <v>1226</v>
      </c>
      <c r="E224" s="175">
        <v>1646</v>
      </c>
      <c r="F224" s="175">
        <v>2064</v>
      </c>
      <c r="G224" s="175">
        <v>2463</v>
      </c>
      <c r="H224" s="175">
        <v>2063</v>
      </c>
      <c r="I224" s="175">
        <v>1876</v>
      </c>
      <c r="J224" s="175">
        <v>2150</v>
      </c>
      <c r="K224" s="175">
        <v>36</v>
      </c>
      <c r="L224" s="175">
        <v>13588</v>
      </c>
      <c r="N224" s="32"/>
    </row>
    <row r="225" spans="1:14" x14ac:dyDescent="0.2">
      <c r="A225" s="722"/>
      <c r="B225" s="169" t="s">
        <v>75</v>
      </c>
      <c r="C225" s="176">
        <v>58</v>
      </c>
      <c r="D225" s="176">
        <v>658</v>
      </c>
      <c r="E225" s="176">
        <v>718</v>
      </c>
      <c r="F225" s="176">
        <v>837</v>
      </c>
      <c r="G225" s="176">
        <v>1127</v>
      </c>
      <c r="H225" s="176">
        <v>899</v>
      </c>
      <c r="I225" s="176">
        <v>1000</v>
      </c>
      <c r="J225" s="176">
        <v>1354</v>
      </c>
      <c r="K225" s="176">
        <v>4</v>
      </c>
      <c r="L225" s="176">
        <v>6655</v>
      </c>
      <c r="N225" s="32"/>
    </row>
    <row r="226" spans="1:14" ht="13.5" customHeight="1" x14ac:dyDescent="0.2">
      <c r="A226" s="720" t="s">
        <v>598</v>
      </c>
      <c r="B226" s="167" t="s">
        <v>60</v>
      </c>
      <c r="C226" s="589">
        <v>130</v>
      </c>
      <c r="D226" s="589">
        <v>1917</v>
      </c>
      <c r="E226" s="589">
        <v>2421</v>
      </c>
      <c r="F226" s="589">
        <v>2824</v>
      </c>
      <c r="G226" s="589">
        <v>3797</v>
      </c>
      <c r="H226" s="589">
        <v>2927</v>
      </c>
      <c r="I226" s="589">
        <v>2846</v>
      </c>
      <c r="J226" s="589">
        <v>3392</v>
      </c>
      <c r="K226" s="589">
        <v>37</v>
      </c>
      <c r="L226" s="589">
        <v>20291</v>
      </c>
      <c r="N226" s="32"/>
    </row>
    <row r="227" spans="1:14" x14ac:dyDescent="0.2">
      <c r="A227" s="721"/>
      <c r="B227" s="161" t="s">
        <v>74</v>
      </c>
      <c r="C227" s="175">
        <v>60</v>
      </c>
      <c r="D227" s="175">
        <v>1201</v>
      </c>
      <c r="E227" s="175">
        <v>1654</v>
      </c>
      <c r="F227" s="175">
        <v>2003</v>
      </c>
      <c r="G227" s="175">
        <v>2650</v>
      </c>
      <c r="H227" s="175">
        <v>2000</v>
      </c>
      <c r="I227" s="175">
        <v>1814</v>
      </c>
      <c r="J227" s="175">
        <v>2093</v>
      </c>
      <c r="K227" s="175">
        <v>33</v>
      </c>
      <c r="L227" s="175">
        <v>13508</v>
      </c>
      <c r="N227" s="32"/>
    </row>
    <row r="228" spans="1:14" x14ac:dyDescent="0.2">
      <c r="A228" s="722"/>
      <c r="B228" s="169" t="s">
        <v>75</v>
      </c>
      <c r="C228" s="176">
        <v>70</v>
      </c>
      <c r="D228" s="176">
        <v>716</v>
      </c>
      <c r="E228" s="176">
        <v>767</v>
      </c>
      <c r="F228" s="176">
        <v>821</v>
      </c>
      <c r="G228" s="176">
        <v>1147</v>
      </c>
      <c r="H228" s="176">
        <v>927</v>
      </c>
      <c r="I228" s="176">
        <v>1032</v>
      </c>
      <c r="J228" s="176">
        <v>1299</v>
      </c>
      <c r="K228" s="176">
        <v>4</v>
      </c>
      <c r="L228" s="176">
        <v>6783</v>
      </c>
      <c r="N228" s="32"/>
    </row>
    <row r="229" spans="1:14" x14ac:dyDescent="0.2">
      <c r="A229" s="107" t="s">
        <v>574</v>
      </c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</row>
  </sheetData>
  <mergeCells count="75">
    <mergeCell ref="A223:A225"/>
    <mergeCell ref="A220:A222"/>
    <mergeCell ref="A214:A216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7:A219"/>
    <mergeCell ref="A178:A180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42:A144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94:A96"/>
    <mergeCell ref="A97:A99"/>
    <mergeCell ref="A100:A102"/>
    <mergeCell ref="A103:A105"/>
    <mergeCell ref="A70:A72"/>
    <mergeCell ref="A79:A81"/>
    <mergeCell ref="A82:A84"/>
    <mergeCell ref="A85:A87"/>
    <mergeCell ref="A88:A90"/>
    <mergeCell ref="A91:A93"/>
    <mergeCell ref="A19:A21"/>
    <mergeCell ref="A22:A24"/>
    <mergeCell ref="A25:A27"/>
    <mergeCell ref="A28:A30"/>
    <mergeCell ref="A31:A33"/>
    <mergeCell ref="A4:A6"/>
    <mergeCell ref="A7:A9"/>
    <mergeCell ref="A10:A12"/>
    <mergeCell ref="A13:A15"/>
    <mergeCell ref="A16:A18"/>
    <mergeCell ref="A226:A228"/>
    <mergeCell ref="A43:A45"/>
    <mergeCell ref="A37:A39"/>
    <mergeCell ref="A40:A42"/>
    <mergeCell ref="A34:A36"/>
    <mergeCell ref="A46:A48"/>
    <mergeCell ref="A49:A51"/>
    <mergeCell ref="A52:A54"/>
    <mergeCell ref="A55:A57"/>
    <mergeCell ref="A58:A60"/>
    <mergeCell ref="A61:A63"/>
    <mergeCell ref="A64:A66"/>
    <mergeCell ref="A67:A69"/>
    <mergeCell ref="A106:A108"/>
    <mergeCell ref="A73:A75"/>
    <mergeCell ref="A76:A78"/>
  </mergeCells>
  <phoneticPr fontId="5"/>
  <pageMargins left="0.78740157480314965" right="0.78740157480314965" top="0.98425196850393704" bottom="0.39370078740157483" header="0.51181102362204722" footer="0.51181102362204722"/>
  <pageSetup paperSize="9" firstPageNumber="23" fitToHeight="4" orientation="portrait" useFirstPageNumber="1" r:id="rId1"/>
  <headerFooter alignWithMargins="0"/>
  <rowBreaks count="3" manualBreakCount="3">
    <brk id="57" max="16383" man="1"/>
    <brk id="114" max="16383" man="1"/>
    <brk id="17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AN70"/>
  <sheetViews>
    <sheetView zoomScaleNormal="100" zoomScaleSheetLayoutView="100" workbookViewId="0">
      <pane xSplit="1" ySplit="4" topLeftCell="B5" activePane="bottomRight" state="frozen"/>
      <selection activeCell="I65" sqref="I65"/>
      <selection pane="topRight" activeCell="I65" sqref="I65"/>
      <selection pane="bottomLeft" activeCell="I65" sqref="I65"/>
      <selection pane="bottomRight" activeCell="G6" sqref="G6"/>
    </sheetView>
  </sheetViews>
  <sheetFormatPr defaultColWidth="10.21875" defaultRowHeight="10.8" x14ac:dyDescent="0.2"/>
  <cols>
    <col min="1" max="1" width="13.109375" style="7" customWidth="1"/>
    <col min="2" max="4" width="11.21875" style="7" customWidth="1"/>
    <col min="5" max="7" width="10" style="7" customWidth="1"/>
    <col min="8" max="10" width="10.6640625" style="7" customWidth="1"/>
    <col min="11" max="22" width="8.77734375" style="7" customWidth="1"/>
    <col min="23" max="254" width="10.21875" style="7"/>
    <col min="255" max="258" width="11.21875" style="7" customWidth="1"/>
    <col min="259" max="261" width="10" style="7" customWidth="1"/>
    <col min="262" max="264" width="7.109375" style="7" customWidth="1"/>
    <col min="265" max="273" width="8.77734375" style="7" customWidth="1"/>
    <col min="274" max="274" width="2.44140625" style="7" customWidth="1"/>
    <col min="275" max="275" width="27.44140625" style="7" customWidth="1"/>
    <col min="276" max="510" width="10.21875" style="7"/>
    <col min="511" max="514" width="11.21875" style="7" customWidth="1"/>
    <col min="515" max="517" width="10" style="7" customWidth="1"/>
    <col min="518" max="520" width="7.109375" style="7" customWidth="1"/>
    <col min="521" max="529" width="8.77734375" style="7" customWidth="1"/>
    <col min="530" max="530" width="2.44140625" style="7" customWidth="1"/>
    <col min="531" max="531" width="27.44140625" style="7" customWidth="1"/>
    <col min="532" max="766" width="10.21875" style="7"/>
    <col min="767" max="770" width="11.21875" style="7" customWidth="1"/>
    <col min="771" max="773" width="10" style="7" customWidth="1"/>
    <col min="774" max="776" width="7.109375" style="7" customWidth="1"/>
    <col min="777" max="785" width="8.77734375" style="7" customWidth="1"/>
    <col min="786" max="786" width="2.44140625" style="7" customWidth="1"/>
    <col min="787" max="787" width="27.44140625" style="7" customWidth="1"/>
    <col min="788" max="1022" width="10.21875" style="7"/>
    <col min="1023" max="1026" width="11.21875" style="7" customWidth="1"/>
    <col min="1027" max="1029" width="10" style="7" customWidth="1"/>
    <col min="1030" max="1032" width="7.109375" style="7" customWidth="1"/>
    <col min="1033" max="1041" width="8.77734375" style="7" customWidth="1"/>
    <col min="1042" max="1042" width="2.44140625" style="7" customWidth="1"/>
    <col min="1043" max="1043" width="27.44140625" style="7" customWidth="1"/>
    <col min="1044" max="1278" width="10.21875" style="7"/>
    <col min="1279" max="1282" width="11.21875" style="7" customWidth="1"/>
    <col min="1283" max="1285" width="10" style="7" customWidth="1"/>
    <col min="1286" max="1288" width="7.109375" style="7" customWidth="1"/>
    <col min="1289" max="1297" width="8.77734375" style="7" customWidth="1"/>
    <col min="1298" max="1298" width="2.44140625" style="7" customWidth="1"/>
    <col min="1299" max="1299" width="27.44140625" style="7" customWidth="1"/>
    <col min="1300" max="1534" width="10.21875" style="7"/>
    <col min="1535" max="1538" width="11.21875" style="7" customWidth="1"/>
    <col min="1539" max="1541" width="10" style="7" customWidth="1"/>
    <col min="1542" max="1544" width="7.109375" style="7" customWidth="1"/>
    <col min="1545" max="1553" width="8.77734375" style="7" customWidth="1"/>
    <col min="1554" max="1554" width="2.44140625" style="7" customWidth="1"/>
    <col min="1555" max="1555" width="27.44140625" style="7" customWidth="1"/>
    <col min="1556" max="1790" width="10.21875" style="7"/>
    <col min="1791" max="1794" width="11.21875" style="7" customWidth="1"/>
    <col min="1795" max="1797" width="10" style="7" customWidth="1"/>
    <col min="1798" max="1800" width="7.109375" style="7" customWidth="1"/>
    <col min="1801" max="1809" width="8.77734375" style="7" customWidth="1"/>
    <col min="1810" max="1810" width="2.44140625" style="7" customWidth="1"/>
    <col min="1811" max="1811" width="27.44140625" style="7" customWidth="1"/>
    <col min="1812" max="2046" width="10.21875" style="7"/>
    <col min="2047" max="2050" width="11.21875" style="7" customWidth="1"/>
    <col min="2051" max="2053" width="10" style="7" customWidth="1"/>
    <col min="2054" max="2056" width="7.109375" style="7" customWidth="1"/>
    <col min="2057" max="2065" width="8.77734375" style="7" customWidth="1"/>
    <col min="2066" max="2066" width="2.44140625" style="7" customWidth="1"/>
    <col min="2067" max="2067" width="27.44140625" style="7" customWidth="1"/>
    <col min="2068" max="2302" width="10.21875" style="7"/>
    <col min="2303" max="2306" width="11.21875" style="7" customWidth="1"/>
    <col min="2307" max="2309" width="10" style="7" customWidth="1"/>
    <col min="2310" max="2312" width="7.109375" style="7" customWidth="1"/>
    <col min="2313" max="2321" width="8.77734375" style="7" customWidth="1"/>
    <col min="2322" max="2322" width="2.44140625" style="7" customWidth="1"/>
    <col min="2323" max="2323" width="27.44140625" style="7" customWidth="1"/>
    <col min="2324" max="2558" width="10.21875" style="7"/>
    <col min="2559" max="2562" width="11.21875" style="7" customWidth="1"/>
    <col min="2563" max="2565" width="10" style="7" customWidth="1"/>
    <col min="2566" max="2568" width="7.109375" style="7" customWidth="1"/>
    <col min="2569" max="2577" width="8.77734375" style="7" customWidth="1"/>
    <col min="2578" max="2578" width="2.44140625" style="7" customWidth="1"/>
    <col min="2579" max="2579" width="27.44140625" style="7" customWidth="1"/>
    <col min="2580" max="2814" width="10.21875" style="7"/>
    <col min="2815" max="2818" width="11.21875" style="7" customWidth="1"/>
    <col min="2819" max="2821" width="10" style="7" customWidth="1"/>
    <col min="2822" max="2824" width="7.109375" style="7" customWidth="1"/>
    <col min="2825" max="2833" width="8.77734375" style="7" customWidth="1"/>
    <col min="2834" max="2834" width="2.44140625" style="7" customWidth="1"/>
    <col min="2835" max="2835" width="27.44140625" style="7" customWidth="1"/>
    <col min="2836" max="3070" width="10.21875" style="7"/>
    <col min="3071" max="3074" width="11.21875" style="7" customWidth="1"/>
    <col min="3075" max="3077" width="10" style="7" customWidth="1"/>
    <col min="3078" max="3080" width="7.109375" style="7" customWidth="1"/>
    <col min="3081" max="3089" width="8.77734375" style="7" customWidth="1"/>
    <col min="3090" max="3090" width="2.44140625" style="7" customWidth="1"/>
    <col min="3091" max="3091" width="27.44140625" style="7" customWidth="1"/>
    <col min="3092" max="3326" width="10.21875" style="7"/>
    <col min="3327" max="3330" width="11.21875" style="7" customWidth="1"/>
    <col min="3331" max="3333" width="10" style="7" customWidth="1"/>
    <col min="3334" max="3336" width="7.109375" style="7" customWidth="1"/>
    <col min="3337" max="3345" width="8.77734375" style="7" customWidth="1"/>
    <col min="3346" max="3346" width="2.44140625" style="7" customWidth="1"/>
    <col min="3347" max="3347" width="27.44140625" style="7" customWidth="1"/>
    <col min="3348" max="3582" width="10.21875" style="7"/>
    <col min="3583" max="3586" width="11.21875" style="7" customWidth="1"/>
    <col min="3587" max="3589" width="10" style="7" customWidth="1"/>
    <col min="3590" max="3592" width="7.109375" style="7" customWidth="1"/>
    <col min="3593" max="3601" width="8.77734375" style="7" customWidth="1"/>
    <col min="3602" max="3602" width="2.44140625" style="7" customWidth="1"/>
    <col min="3603" max="3603" width="27.44140625" style="7" customWidth="1"/>
    <col min="3604" max="3838" width="10.21875" style="7"/>
    <col min="3839" max="3842" width="11.21875" style="7" customWidth="1"/>
    <col min="3843" max="3845" width="10" style="7" customWidth="1"/>
    <col min="3846" max="3848" width="7.109375" style="7" customWidth="1"/>
    <col min="3849" max="3857" width="8.77734375" style="7" customWidth="1"/>
    <col min="3858" max="3858" width="2.44140625" style="7" customWidth="1"/>
    <col min="3859" max="3859" width="27.44140625" style="7" customWidth="1"/>
    <col min="3860" max="4094" width="10.21875" style="7"/>
    <col min="4095" max="4098" width="11.21875" style="7" customWidth="1"/>
    <col min="4099" max="4101" width="10" style="7" customWidth="1"/>
    <col min="4102" max="4104" width="7.109375" style="7" customWidth="1"/>
    <col min="4105" max="4113" width="8.77734375" style="7" customWidth="1"/>
    <col min="4114" max="4114" width="2.44140625" style="7" customWidth="1"/>
    <col min="4115" max="4115" width="27.44140625" style="7" customWidth="1"/>
    <col min="4116" max="4350" width="10.21875" style="7"/>
    <col min="4351" max="4354" width="11.21875" style="7" customWidth="1"/>
    <col min="4355" max="4357" width="10" style="7" customWidth="1"/>
    <col min="4358" max="4360" width="7.109375" style="7" customWidth="1"/>
    <col min="4361" max="4369" width="8.77734375" style="7" customWidth="1"/>
    <col min="4370" max="4370" width="2.44140625" style="7" customWidth="1"/>
    <col min="4371" max="4371" width="27.44140625" style="7" customWidth="1"/>
    <col min="4372" max="4606" width="10.21875" style="7"/>
    <col min="4607" max="4610" width="11.21875" style="7" customWidth="1"/>
    <col min="4611" max="4613" width="10" style="7" customWidth="1"/>
    <col min="4614" max="4616" width="7.109375" style="7" customWidth="1"/>
    <col min="4617" max="4625" width="8.77734375" style="7" customWidth="1"/>
    <col min="4626" max="4626" width="2.44140625" style="7" customWidth="1"/>
    <col min="4627" max="4627" width="27.44140625" style="7" customWidth="1"/>
    <col min="4628" max="4862" width="10.21875" style="7"/>
    <col min="4863" max="4866" width="11.21875" style="7" customWidth="1"/>
    <col min="4867" max="4869" width="10" style="7" customWidth="1"/>
    <col min="4870" max="4872" width="7.109375" style="7" customWidth="1"/>
    <col min="4873" max="4881" width="8.77734375" style="7" customWidth="1"/>
    <col min="4882" max="4882" width="2.44140625" style="7" customWidth="1"/>
    <col min="4883" max="4883" width="27.44140625" style="7" customWidth="1"/>
    <col min="4884" max="5118" width="10.21875" style="7"/>
    <col min="5119" max="5122" width="11.21875" style="7" customWidth="1"/>
    <col min="5123" max="5125" width="10" style="7" customWidth="1"/>
    <col min="5126" max="5128" width="7.109375" style="7" customWidth="1"/>
    <col min="5129" max="5137" width="8.77734375" style="7" customWidth="1"/>
    <col min="5138" max="5138" width="2.44140625" style="7" customWidth="1"/>
    <col min="5139" max="5139" width="27.44140625" style="7" customWidth="1"/>
    <col min="5140" max="5374" width="10.21875" style="7"/>
    <col min="5375" max="5378" width="11.21875" style="7" customWidth="1"/>
    <col min="5379" max="5381" width="10" style="7" customWidth="1"/>
    <col min="5382" max="5384" width="7.109375" style="7" customWidth="1"/>
    <col min="5385" max="5393" width="8.77734375" style="7" customWidth="1"/>
    <col min="5394" max="5394" width="2.44140625" style="7" customWidth="1"/>
    <col min="5395" max="5395" width="27.44140625" style="7" customWidth="1"/>
    <col min="5396" max="5630" width="10.21875" style="7"/>
    <col min="5631" max="5634" width="11.21875" style="7" customWidth="1"/>
    <col min="5635" max="5637" width="10" style="7" customWidth="1"/>
    <col min="5638" max="5640" width="7.109375" style="7" customWidth="1"/>
    <col min="5641" max="5649" width="8.77734375" style="7" customWidth="1"/>
    <col min="5650" max="5650" width="2.44140625" style="7" customWidth="1"/>
    <col min="5651" max="5651" width="27.44140625" style="7" customWidth="1"/>
    <col min="5652" max="5886" width="10.21875" style="7"/>
    <col min="5887" max="5890" width="11.21875" style="7" customWidth="1"/>
    <col min="5891" max="5893" width="10" style="7" customWidth="1"/>
    <col min="5894" max="5896" width="7.109375" style="7" customWidth="1"/>
    <col min="5897" max="5905" width="8.77734375" style="7" customWidth="1"/>
    <col min="5906" max="5906" width="2.44140625" style="7" customWidth="1"/>
    <col min="5907" max="5907" width="27.44140625" style="7" customWidth="1"/>
    <col min="5908" max="6142" width="10.21875" style="7"/>
    <col min="6143" max="6146" width="11.21875" style="7" customWidth="1"/>
    <col min="6147" max="6149" width="10" style="7" customWidth="1"/>
    <col min="6150" max="6152" width="7.109375" style="7" customWidth="1"/>
    <col min="6153" max="6161" width="8.77734375" style="7" customWidth="1"/>
    <col min="6162" max="6162" width="2.44140625" style="7" customWidth="1"/>
    <col min="6163" max="6163" width="27.44140625" style="7" customWidth="1"/>
    <col min="6164" max="6398" width="10.21875" style="7"/>
    <col min="6399" max="6402" width="11.21875" style="7" customWidth="1"/>
    <col min="6403" max="6405" width="10" style="7" customWidth="1"/>
    <col min="6406" max="6408" width="7.109375" style="7" customWidth="1"/>
    <col min="6409" max="6417" width="8.77734375" style="7" customWidth="1"/>
    <col min="6418" max="6418" width="2.44140625" style="7" customWidth="1"/>
    <col min="6419" max="6419" width="27.44140625" style="7" customWidth="1"/>
    <col min="6420" max="6654" width="10.21875" style="7"/>
    <col min="6655" max="6658" width="11.21875" style="7" customWidth="1"/>
    <col min="6659" max="6661" width="10" style="7" customWidth="1"/>
    <col min="6662" max="6664" width="7.109375" style="7" customWidth="1"/>
    <col min="6665" max="6673" width="8.77734375" style="7" customWidth="1"/>
    <col min="6674" max="6674" width="2.44140625" style="7" customWidth="1"/>
    <col min="6675" max="6675" width="27.44140625" style="7" customWidth="1"/>
    <col min="6676" max="6910" width="10.21875" style="7"/>
    <col min="6911" max="6914" width="11.21875" style="7" customWidth="1"/>
    <col min="6915" max="6917" width="10" style="7" customWidth="1"/>
    <col min="6918" max="6920" width="7.109375" style="7" customWidth="1"/>
    <col min="6921" max="6929" width="8.77734375" style="7" customWidth="1"/>
    <col min="6930" max="6930" width="2.44140625" style="7" customWidth="1"/>
    <col min="6931" max="6931" width="27.44140625" style="7" customWidth="1"/>
    <col min="6932" max="7166" width="10.21875" style="7"/>
    <col min="7167" max="7170" width="11.21875" style="7" customWidth="1"/>
    <col min="7171" max="7173" width="10" style="7" customWidth="1"/>
    <col min="7174" max="7176" width="7.109375" style="7" customWidth="1"/>
    <col min="7177" max="7185" width="8.77734375" style="7" customWidth="1"/>
    <col min="7186" max="7186" width="2.44140625" style="7" customWidth="1"/>
    <col min="7187" max="7187" width="27.44140625" style="7" customWidth="1"/>
    <col min="7188" max="7422" width="10.21875" style="7"/>
    <col min="7423" max="7426" width="11.21875" style="7" customWidth="1"/>
    <col min="7427" max="7429" width="10" style="7" customWidth="1"/>
    <col min="7430" max="7432" width="7.109375" style="7" customWidth="1"/>
    <col min="7433" max="7441" width="8.77734375" style="7" customWidth="1"/>
    <col min="7442" max="7442" width="2.44140625" style="7" customWidth="1"/>
    <col min="7443" max="7443" width="27.44140625" style="7" customWidth="1"/>
    <col min="7444" max="7678" width="10.21875" style="7"/>
    <col min="7679" max="7682" width="11.21875" style="7" customWidth="1"/>
    <col min="7683" max="7685" width="10" style="7" customWidth="1"/>
    <col min="7686" max="7688" width="7.109375" style="7" customWidth="1"/>
    <col min="7689" max="7697" width="8.77734375" style="7" customWidth="1"/>
    <col min="7698" max="7698" width="2.44140625" style="7" customWidth="1"/>
    <col min="7699" max="7699" width="27.44140625" style="7" customWidth="1"/>
    <col min="7700" max="7934" width="10.21875" style="7"/>
    <col min="7935" max="7938" width="11.21875" style="7" customWidth="1"/>
    <col min="7939" max="7941" width="10" style="7" customWidth="1"/>
    <col min="7942" max="7944" width="7.109375" style="7" customWidth="1"/>
    <col min="7945" max="7953" width="8.77734375" style="7" customWidth="1"/>
    <col min="7954" max="7954" width="2.44140625" style="7" customWidth="1"/>
    <col min="7955" max="7955" width="27.44140625" style="7" customWidth="1"/>
    <col min="7956" max="8190" width="10.21875" style="7"/>
    <col min="8191" max="8194" width="11.21875" style="7" customWidth="1"/>
    <col min="8195" max="8197" width="10" style="7" customWidth="1"/>
    <col min="8198" max="8200" width="7.109375" style="7" customWidth="1"/>
    <col min="8201" max="8209" width="8.77734375" style="7" customWidth="1"/>
    <col min="8210" max="8210" width="2.44140625" style="7" customWidth="1"/>
    <col min="8211" max="8211" width="27.44140625" style="7" customWidth="1"/>
    <col min="8212" max="8446" width="10.21875" style="7"/>
    <col min="8447" max="8450" width="11.21875" style="7" customWidth="1"/>
    <col min="8451" max="8453" width="10" style="7" customWidth="1"/>
    <col min="8454" max="8456" width="7.109375" style="7" customWidth="1"/>
    <col min="8457" max="8465" width="8.77734375" style="7" customWidth="1"/>
    <col min="8466" max="8466" width="2.44140625" style="7" customWidth="1"/>
    <col min="8467" max="8467" width="27.44140625" style="7" customWidth="1"/>
    <col min="8468" max="8702" width="10.21875" style="7"/>
    <col min="8703" max="8706" width="11.21875" style="7" customWidth="1"/>
    <col min="8707" max="8709" width="10" style="7" customWidth="1"/>
    <col min="8710" max="8712" width="7.109375" style="7" customWidth="1"/>
    <col min="8713" max="8721" width="8.77734375" style="7" customWidth="1"/>
    <col min="8722" max="8722" width="2.44140625" style="7" customWidth="1"/>
    <col min="8723" max="8723" width="27.44140625" style="7" customWidth="1"/>
    <col min="8724" max="8958" width="10.21875" style="7"/>
    <col min="8959" max="8962" width="11.21875" style="7" customWidth="1"/>
    <col min="8963" max="8965" width="10" style="7" customWidth="1"/>
    <col min="8966" max="8968" width="7.109375" style="7" customWidth="1"/>
    <col min="8969" max="8977" width="8.77734375" style="7" customWidth="1"/>
    <col min="8978" max="8978" width="2.44140625" style="7" customWidth="1"/>
    <col min="8979" max="8979" width="27.44140625" style="7" customWidth="1"/>
    <col min="8980" max="9214" width="10.21875" style="7"/>
    <col min="9215" max="9218" width="11.21875" style="7" customWidth="1"/>
    <col min="9219" max="9221" width="10" style="7" customWidth="1"/>
    <col min="9222" max="9224" width="7.109375" style="7" customWidth="1"/>
    <col min="9225" max="9233" width="8.77734375" style="7" customWidth="1"/>
    <col min="9234" max="9234" width="2.44140625" style="7" customWidth="1"/>
    <col min="9235" max="9235" width="27.44140625" style="7" customWidth="1"/>
    <col min="9236" max="9470" width="10.21875" style="7"/>
    <col min="9471" max="9474" width="11.21875" style="7" customWidth="1"/>
    <col min="9475" max="9477" width="10" style="7" customWidth="1"/>
    <col min="9478" max="9480" width="7.109375" style="7" customWidth="1"/>
    <col min="9481" max="9489" width="8.77734375" style="7" customWidth="1"/>
    <col min="9490" max="9490" width="2.44140625" style="7" customWidth="1"/>
    <col min="9491" max="9491" width="27.44140625" style="7" customWidth="1"/>
    <col min="9492" max="9726" width="10.21875" style="7"/>
    <col min="9727" max="9730" width="11.21875" style="7" customWidth="1"/>
    <col min="9731" max="9733" width="10" style="7" customWidth="1"/>
    <col min="9734" max="9736" width="7.109375" style="7" customWidth="1"/>
    <col min="9737" max="9745" width="8.77734375" style="7" customWidth="1"/>
    <col min="9746" max="9746" width="2.44140625" style="7" customWidth="1"/>
    <col min="9747" max="9747" width="27.44140625" style="7" customWidth="1"/>
    <col min="9748" max="9982" width="10.21875" style="7"/>
    <col min="9983" max="9986" width="11.21875" style="7" customWidth="1"/>
    <col min="9987" max="9989" width="10" style="7" customWidth="1"/>
    <col min="9990" max="9992" width="7.109375" style="7" customWidth="1"/>
    <col min="9993" max="10001" width="8.77734375" style="7" customWidth="1"/>
    <col min="10002" max="10002" width="2.44140625" style="7" customWidth="1"/>
    <col min="10003" max="10003" width="27.44140625" style="7" customWidth="1"/>
    <col min="10004" max="10238" width="10.21875" style="7"/>
    <col min="10239" max="10242" width="11.21875" style="7" customWidth="1"/>
    <col min="10243" max="10245" width="10" style="7" customWidth="1"/>
    <col min="10246" max="10248" width="7.109375" style="7" customWidth="1"/>
    <col min="10249" max="10257" width="8.77734375" style="7" customWidth="1"/>
    <col min="10258" max="10258" width="2.44140625" style="7" customWidth="1"/>
    <col min="10259" max="10259" width="27.44140625" style="7" customWidth="1"/>
    <col min="10260" max="10494" width="10.21875" style="7"/>
    <col min="10495" max="10498" width="11.21875" style="7" customWidth="1"/>
    <col min="10499" max="10501" width="10" style="7" customWidth="1"/>
    <col min="10502" max="10504" width="7.109375" style="7" customWidth="1"/>
    <col min="10505" max="10513" width="8.77734375" style="7" customWidth="1"/>
    <col min="10514" max="10514" width="2.44140625" style="7" customWidth="1"/>
    <col min="10515" max="10515" width="27.44140625" style="7" customWidth="1"/>
    <col min="10516" max="10750" width="10.21875" style="7"/>
    <col min="10751" max="10754" width="11.21875" style="7" customWidth="1"/>
    <col min="10755" max="10757" width="10" style="7" customWidth="1"/>
    <col min="10758" max="10760" width="7.109375" style="7" customWidth="1"/>
    <col min="10761" max="10769" width="8.77734375" style="7" customWidth="1"/>
    <col min="10770" max="10770" width="2.44140625" style="7" customWidth="1"/>
    <col min="10771" max="10771" width="27.44140625" style="7" customWidth="1"/>
    <col min="10772" max="11006" width="10.21875" style="7"/>
    <col min="11007" max="11010" width="11.21875" style="7" customWidth="1"/>
    <col min="11011" max="11013" width="10" style="7" customWidth="1"/>
    <col min="11014" max="11016" width="7.109375" style="7" customWidth="1"/>
    <col min="11017" max="11025" width="8.77734375" style="7" customWidth="1"/>
    <col min="11026" max="11026" width="2.44140625" style="7" customWidth="1"/>
    <col min="11027" max="11027" width="27.44140625" style="7" customWidth="1"/>
    <col min="11028" max="11262" width="10.21875" style="7"/>
    <col min="11263" max="11266" width="11.21875" style="7" customWidth="1"/>
    <col min="11267" max="11269" width="10" style="7" customWidth="1"/>
    <col min="11270" max="11272" width="7.109375" style="7" customWidth="1"/>
    <col min="11273" max="11281" width="8.77734375" style="7" customWidth="1"/>
    <col min="11282" max="11282" width="2.44140625" style="7" customWidth="1"/>
    <col min="11283" max="11283" width="27.44140625" style="7" customWidth="1"/>
    <col min="11284" max="11518" width="10.21875" style="7"/>
    <col min="11519" max="11522" width="11.21875" style="7" customWidth="1"/>
    <col min="11523" max="11525" width="10" style="7" customWidth="1"/>
    <col min="11526" max="11528" width="7.109375" style="7" customWidth="1"/>
    <col min="11529" max="11537" width="8.77734375" style="7" customWidth="1"/>
    <col min="11538" max="11538" width="2.44140625" style="7" customWidth="1"/>
    <col min="11539" max="11539" width="27.44140625" style="7" customWidth="1"/>
    <col min="11540" max="11774" width="10.21875" style="7"/>
    <col min="11775" max="11778" width="11.21875" style="7" customWidth="1"/>
    <col min="11779" max="11781" width="10" style="7" customWidth="1"/>
    <col min="11782" max="11784" width="7.109375" style="7" customWidth="1"/>
    <col min="11785" max="11793" width="8.77734375" style="7" customWidth="1"/>
    <col min="11794" max="11794" width="2.44140625" style="7" customWidth="1"/>
    <col min="11795" max="11795" width="27.44140625" style="7" customWidth="1"/>
    <col min="11796" max="12030" width="10.21875" style="7"/>
    <col min="12031" max="12034" width="11.21875" style="7" customWidth="1"/>
    <col min="12035" max="12037" width="10" style="7" customWidth="1"/>
    <col min="12038" max="12040" width="7.109375" style="7" customWidth="1"/>
    <col min="12041" max="12049" width="8.77734375" style="7" customWidth="1"/>
    <col min="12050" max="12050" width="2.44140625" style="7" customWidth="1"/>
    <col min="12051" max="12051" width="27.44140625" style="7" customWidth="1"/>
    <col min="12052" max="12286" width="10.21875" style="7"/>
    <col min="12287" max="12290" width="11.21875" style="7" customWidth="1"/>
    <col min="12291" max="12293" width="10" style="7" customWidth="1"/>
    <col min="12294" max="12296" width="7.109375" style="7" customWidth="1"/>
    <col min="12297" max="12305" width="8.77734375" style="7" customWidth="1"/>
    <col min="12306" max="12306" width="2.44140625" style="7" customWidth="1"/>
    <col min="12307" max="12307" width="27.44140625" style="7" customWidth="1"/>
    <col min="12308" max="12542" width="10.21875" style="7"/>
    <col min="12543" max="12546" width="11.21875" style="7" customWidth="1"/>
    <col min="12547" max="12549" width="10" style="7" customWidth="1"/>
    <col min="12550" max="12552" width="7.109375" style="7" customWidth="1"/>
    <col min="12553" max="12561" width="8.77734375" style="7" customWidth="1"/>
    <col min="12562" max="12562" width="2.44140625" style="7" customWidth="1"/>
    <col min="12563" max="12563" width="27.44140625" style="7" customWidth="1"/>
    <col min="12564" max="12798" width="10.21875" style="7"/>
    <col min="12799" max="12802" width="11.21875" style="7" customWidth="1"/>
    <col min="12803" max="12805" width="10" style="7" customWidth="1"/>
    <col min="12806" max="12808" width="7.109375" style="7" customWidth="1"/>
    <col min="12809" max="12817" width="8.77734375" style="7" customWidth="1"/>
    <col min="12818" max="12818" width="2.44140625" style="7" customWidth="1"/>
    <col min="12819" max="12819" width="27.44140625" style="7" customWidth="1"/>
    <col min="12820" max="13054" width="10.21875" style="7"/>
    <col min="13055" max="13058" width="11.21875" style="7" customWidth="1"/>
    <col min="13059" max="13061" width="10" style="7" customWidth="1"/>
    <col min="13062" max="13064" width="7.109375" style="7" customWidth="1"/>
    <col min="13065" max="13073" width="8.77734375" style="7" customWidth="1"/>
    <col min="13074" max="13074" width="2.44140625" style="7" customWidth="1"/>
    <col min="13075" max="13075" width="27.44140625" style="7" customWidth="1"/>
    <col min="13076" max="13310" width="10.21875" style="7"/>
    <col min="13311" max="13314" width="11.21875" style="7" customWidth="1"/>
    <col min="13315" max="13317" width="10" style="7" customWidth="1"/>
    <col min="13318" max="13320" width="7.109375" style="7" customWidth="1"/>
    <col min="13321" max="13329" width="8.77734375" style="7" customWidth="1"/>
    <col min="13330" max="13330" width="2.44140625" style="7" customWidth="1"/>
    <col min="13331" max="13331" width="27.44140625" style="7" customWidth="1"/>
    <col min="13332" max="13566" width="10.21875" style="7"/>
    <col min="13567" max="13570" width="11.21875" style="7" customWidth="1"/>
    <col min="13571" max="13573" width="10" style="7" customWidth="1"/>
    <col min="13574" max="13576" width="7.109375" style="7" customWidth="1"/>
    <col min="13577" max="13585" width="8.77734375" style="7" customWidth="1"/>
    <col min="13586" max="13586" width="2.44140625" style="7" customWidth="1"/>
    <col min="13587" max="13587" width="27.44140625" style="7" customWidth="1"/>
    <col min="13588" max="13822" width="10.21875" style="7"/>
    <col min="13823" max="13826" width="11.21875" style="7" customWidth="1"/>
    <col min="13827" max="13829" width="10" style="7" customWidth="1"/>
    <col min="13830" max="13832" width="7.109375" style="7" customWidth="1"/>
    <col min="13833" max="13841" width="8.77734375" style="7" customWidth="1"/>
    <col min="13842" max="13842" width="2.44140625" style="7" customWidth="1"/>
    <col min="13843" max="13843" width="27.44140625" style="7" customWidth="1"/>
    <col min="13844" max="14078" width="10.21875" style="7"/>
    <col min="14079" max="14082" width="11.21875" style="7" customWidth="1"/>
    <col min="14083" max="14085" width="10" style="7" customWidth="1"/>
    <col min="14086" max="14088" width="7.109375" style="7" customWidth="1"/>
    <col min="14089" max="14097" width="8.77734375" style="7" customWidth="1"/>
    <col min="14098" max="14098" width="2.44140625" style="7" customWidth="1"/>
    <col min="14099" max="14099" width="27.44140625" style="7" customWidth="1"/>
    <col min="14100" max="14334" width="10.21875" style="7"/>
    <col min="14335" max="14338" width="11.21875" style="7" customWidth="1"/>
    <col min="14339" max="14341" width="10" style="7" customWidth="1"/>
    <col min="14342" max="14344" width="7.109375" style="7" customWidth="1"/>
    <col min="14345" max="14353" width="8.77734375" style="7" customWidth="1"/>
    <col min="14354" max="14354" width="2.44140625" style="7" customWidth="1"/>
    <col min="14355" max="14355" width="27.44140625" style="7" customWidth="1"/>
    <col min="14356" max="14590" width="10.21875" style="7"/>
    <col min="14591" max="14594" width="11.21875" style="7" customWidth="1"/>
    <col min="14595" max="14597" width="10" style="7" customWidth="1"/>
    <col min="14598" max="14600" width="7.109375" style="7" customWidth="1"/>
    <col min="14601" max="14609" width="8.77734375" style="7" customWidth="1"/>
    <col min="14610" max="14610" width="2.44140625" style="7" customWidth="1"/>
    <col min="14611" max="14611" width="27.44140625" style="7" customWidth="1"/>
    <col min="14612" max="14846" width="10.21875" style="7"/>
    <col min="14847" max="14850" width="11.21875" style="7" customWidth="1"/>
    <col min="14851" max="14853" width="10" style="7" customWidth="1"/>
    <col min="14854" max="14856" width="7.109375" style="7" customWidth="1"/>
    <col min="14857" max="14865" width="8.77734375" style="7" customWidth="1"/>
    <col min="14866" max="14866" width="2.44140625" style="7" customWidth="1"/>
    <col min="14867" max="14867" width="27.44140625" style="7" customWidth="1"/>
    <col min="14868" max="15102" width="10.21875" style="7"/>
    <col min="15103" max="15106" width="11.21875" style="7" customWidth="1"/>
    <col min="15107" max="15109" width="10" style="7" customWidth="1"/>
    <col min="15110" max="15112" width="7.109375" style="7" customWidth="1"/>
    <col min="15113" max="15121" width="8.77734375" style="7" customWidth="1"/>
    <col min="15122" max="15122" width="2.44140625" style="7" customWidth="1"/>
    <col min="15123" max="15123" width="27.44140625" style="7" customWidth="1"/>
    <col min="15124" max="15358" width="10.21875" style="7"/>
    <col min="15359" max="15362" width="11.21875" style="7" customWidth="1"/>
    <col min="15363" max="15365" width="10" style="7" customWidth="1"/>
    <col min="15366" max="15368" width="7.109375" style="7" customWidth="1"/>
    <col min="15369" max="15377" width="8.77734375" style="7" customWidth="1"/>
    <col min="15378" max="15378" width="2.44140625" style="7" customWidth="1"/>
    <col min="15379" max="15379" width="27.44140625" style="7" customWidth="1"/>
    <col min="15380" max="15614" width="10.21875" style="7"/>
    <col min="15615" max="15618" width="11.21875" style="7" customWidth="1"/>
    <col min="15619" max="15621" width="10" style="7" customWidth="1"/>
    <col min="15622" max="15624" width="7.109375" style="7" customWidth="1"/>
    <col min="15625" max="15633" width="8.77734375" style="7" customWidth="1"/>
    <col min="15634" max="15634" width="2.44140625" style="7" customWidth="1"/>
    <col min="15635" max="15635" width="27.44140625" style="7" customWidth="1"/>
    <col min="15636" max="15870" width="10.21875" style="7"/>
    <col min="15871" max="15874" width="11.21875" style="7" customWidth="1"/>
    <col min="15875" max="15877" width="10" style="7" customWidth="1"/>
    <col min="15878" max="15880" width="7.109375" style="7" customWidth="1"/>
    <col min="15881" max="15889" width="8.77734375" style="7" customWidth="1"/>
    <col min="15890" max="15890" width="2.44140625" style="7" customWidth="1"/>
    <col min="15891" max="15891" width="27.44140625" style="7" customWidth="1"/>
    <col min="15892" max="16126" width="10.21875" style="7"/>
    <col min="16127" max="16130" width="11.21875" style="7" customWidth="1"/>
    <col min="16131" max="16133" width="10" style="7" customWidth="1"/>
    <col min="16134" max="16136" width="7.109375" style="7" customWidth="1"/>
    <col min="16137" max="16145" width="8.77734375" style="7" customWidth="1"/>
    <col min="16146" max="16146" width="2.44140625" style="7" customWidth="1"/>
    <col min="16147" max="16147" width="27.44140625" style="7" customWidth="1"/>
    <col min="16148" max="16384" width="10.21875" style="7"/>
  </cols>
  <sheetData>
    <row r="1" spans="1:40" ht="22.5" customHeight="1" x14ac:dyDescent="0.15">
      <c r="A1" s="64" t="s">
        <v>622</v>
      </c>
      <c r="B1" s="240"/>
      <c r="C1" s="240"/>
      <c r="D1" s="240"/>
      <c r="E1" s="425"/>
      <c r="F1" s="425"/>
      <c r="G1" s="425"/>
      <c r="H1" s="425"/>
      <c r="I1" s="425"/>
      <c r="J1" s="425"/>
      <c r="K1" s="617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</row>
    <row r="2" spans="1:40" ht="6.75" customHeight="1" x14ac:dyDescent="0.15">
      <c r="A2" s="64"/>
      <c r="B2" s="240"/>
      <c r="C2" s="240"/>
      <c r="D2" s="240"/>
      <c r="E2" s="425"/>
      <c r="F2" s="425"/>
      <c r="G2" s="425"/>
      <c r="H2" s="425"/>
      <c r="I2" s="425"/>
      <c r="J2" s="425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</row>
    <row r="3" spans="1:40" ht="15" customHeight="1" x14ac:dyDescent="0.2">
      <c r="A3" s="782" t="s">
        <v>98</v>
      </c>
      <c r="B3" s="781" t="s">
        <v>174</v>
      </c>
      <c r="C3" s="779"/>
      <c r="D3" s="780"/>
      <c r="E3" s="781" t="s">
        <v>173</v>
      </c>
      <c r="F3" s="779"/>
      <c r="G3" s="780"/>
      <c r="H3" s="781" t="s">
        <v>500</v>
      </c>
      <c r="I3" s="779"/>
      <c r="J3" s="780"/>
      <c r="K3" s="781" t="s">
        <v>172</v>
      </c>
      <c r="L3" s="779"/>
      <c r="M3" s="780"/>
      <c r="N3" s="781" t="s">
        <v>552</v>
      </c>
      <c r="O3" s="779"/>
      <c r="P3" s="780"/>
      <c r="Q3" s="781" t="s">
        <v>171</v>
      </c>
      <c r="R3" s="779"/>
      <c r="S3" s="784"/>
      <c r="T3" s="779" t="s">
        <v>170</v>
      </c>
      <c r="U3" s="779"/>
      <c r="V3" s="780"/>
    </row>
    <row r="4" spans="1:40" s="10" customFormat="1" ht="15" customHeight="1" x14ac:dyDescent="0.2">
      <c r="A4" s="783"/>
      <c r="B4" s="602" t="s">
        <v>42</v>
      </c>
      <c r="C4" s="603" t="s">
        <v>163</v>
      </c>
      <c r="D4" s="603" t="s">
        <v>259</v>
      </c>
      <c r="E4" s="574" t="s">
        <v>42</v>
      </c>
      <c r="F4" s="574" t="s">
        <v>13</v>
      </c>
      <c r="G4" s="602" t="s">
        <v>15</v>
      </c>
      <c r="H4" s="604" t="s">
        <v>42</v>
      </c>
      <c r="I4" s="574" t="s">
        <v>13</v>
      </c>
      <c r="J4" s="602" t="s">
        <v>15</v>
      </c>
      <c r="K4" s="573" t="s">
        <v>42</v>
      </c>
      <c r="L4" s="573" t="s">
        <v>13</v>
      </c>
      <c r="M4" s="573" t="s">
        <v>15</v>
      </c>
      <c r="N4" s="537" t="s">
        <v>42</v>
      </c>
      <c r="O4" s="572" t="s">
        <v>13</v>
      </c>
      <c r="P4" s="572" t="s">
        <v>15</v>
      </c>
      <c r="Q4" s="602" t="s">
        <v>42</v>
      </c>
      <c r="R4" s="602" t="s">
        <v>13</v>
      </c>
      <c r="S4" s="605" t="s">
        <v>15</v>
      </c>
      <c r="T4" s="65" t="s">
        <v>42</v>
      </c>
      <c r="U4" s="573" t="s">
        <v>13</v>
      </c>
      <c r="V4" s="65" t="s">
        <v>15</v>
      </c>
    </row>
    <row r="5" spans="1:40" ht="15" customHeight="1" x14ac:dyDescent="0.2">
      <c r="A5" s="602" t="s">
        <v>169</v>
      </c>
      <c r="B5" s="577">
        <v>6896741</v>
      </c>
      <c r="C5" s="577">
        <v>3542304</v>
      </c>
      <c r="D5" s="578">
        <v>3354437</v>
      </c>
      <c r="E5" s="715">
        <v>100250</v>
      </c>
      <c r="F5" s="715">
        <v>68766</v>
      </c>
      <c r="G5" s="715">
        <v>31484</v>
      </c>
      <c r="H5" s="618">
        <v>1.5</v>
      </c>
      <c r="I5" s="618">
        <f t="shared" ref="I5:J5" si="0">F5/C5*100</f>
        <v>1.9412788964470584</v>
      </c>
      <c r="J5" s="618">
        <f t="shared" si="0"/>
        <v>0.93857777027858913</v>
      </c>
      <c r="K5" s="684">
        <v>16.305486114694023</v>
      </c>
      <c r="L5" s="684">
        <v>23.015140177728245</v>
      </c>
      <c r="M5" s="684">
        <v>9.9544836472022435</v>
      </c>
      <c r="N5" s="684">
        <v>14.520537978621762</v>
      </c>
      <c r="O5" s="684">
        <v>20.352552532007337</v>
      </c>
      <c r="P5" s="684">
        <v>8.7117092401130023</v>
      </c>
      <c r="Q5" s="581">
        <v>100</v>
      </c>
      <c r="R5" s="582">
        <v>100</v>
      </c>
      <c r="S5" s="685">
        <v>100</v>
      </c>
      <c r="T5" s="582">
        <v>100</v>
      </c>
      <c r="U5" s="581">
        <v>100</v>
      </c>
      <c r="V5" s="582">
        <v>100</v>
      </c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</row>
    <row r="6" spans="1:40" ht="15" customHeight="1" x14ac:dyDescent="0.2">
      <c r="A6" s="574" t="s">
        <v>81</v>
      </c>
      <c r="B6" s="716">
        <v>307936</v>
      </c>
      <c r="C6" s="717">
        <v>166790</v>
      </c>
      <c r="D6" s="716">
        <v>141146</v>
      </c>
      <c r="E6" s="718">
        <v>5030</v>
      </c>
      <c r="F6" s="718">
        <v>3393</v>
      </c>
      <c r="G6" s="718">
        <v>1637</v>
      </c>
      <c r="H6" s="719">
        <f>E6/B6*100</f>
        <v>1.6334563026083344</v>
      </c>
      <c r="I6" s="719">
        <f t="shared" ref="I6" si="1">F6/C6*100</f>
        <v>2.0342946219797353</v>
      </c>
      <c r="J6" s="719">
        <f t="shared" ref="J6" si="2">G6/D6*100</f>
        <v>1.1597919884375043</v>
      </c>
      <c r="K6" s="684">
        <v>15.952308749419549</v>
      </c>
      <c r="L6" s="684">
        <v>21.567770313988724</v>
      </c>
      <c r="M6" s="684">
        <v>10.360969991858695</v>
      </c>
      <c r="N6" s="684">
        <v>14.198460820438996</v>
      </c>
      <c r="O6" s="684">
        <v>19.096717007139443</v>
      </c>
      <c r="P6" s="684">
        <v>9.1027106496577925</v>
      </c>
      <c r="Q6" s="66">
        <v>97.95870816623362</v>
      </c>
      <c r="R6" s="66">
        <v>93.781831200486351</v>
      </c>
      <c r="S6" s="686">
        <v>104.58887495350007</v>
      </c>
      <c r="T6" s="67" t="s">
        <v>12</v>
      </c>
      <c r="U6" s="66" t="s">
        <v>12</v>
      </c>
      <c r="V6" s="67" t="s">
        <v>12</v>
      </c>
    </row>
    <row r="7" spans="1:40" ht="15" customHeight="1" x14ac:dyDescent="0.2">
      <c r="A7" s="600" t="s">
        <v>101</v>
      </c>
      <c r="B7" s="687">
        <v>45677</v>
      </c>
      <c r="C7" s="688">
        <v>25399</v>
      </c>
      <c r="D7" s="689">
        <v>20278</v>
      </c>
      <c r="E7" s="688">
        <v>754</v>
      </c>
      <c r="F7" s="689">
        <v>494</v>
      </c>
      <c r="G7" s="688">
        <v>260</v>
      </c>
      <c r="H7" s="690">
        <v>1.6507213696170939</v>
      </c>
      <c r="I7" s="691">
        <v>1.9449584629316115</v>
      </c>
      <c r="J7" s="691">
        <v>1.2821777295591281</v>
      </c>
      <c r="K7" s="692">
        <v>15.536131499135726</v>
      </c>
      <c r="L7" s="692">
        <v>20.430648288457594</v>
      </c>
      <c r="M7" s="692">
        <v>10.676447387493855</v>
      </c>
      <c r="N7" s="692">
        <v>13.93473734312624</v>
      </c>
      <c r="O7" s="692">
        <v>18.416418648206086</v>
      </c>
      <c r="P7" s="693">
        <v>9.2575025212797204</v>
      </c>
      <c r="Q7" s="693">
        <v>95.329098686437277</v>
      </c>
      <c r="R7" s="693">
        <v>88.802218316483604</v>
      </c>
      <c r="S7" s="694">
        <v>107.72122655670333</v>
      </c>
      <c r="T7" s="579">
        <v>95.878687999999997</v>
      </c>
      <c r="U7" s="580">
        <v>90.614341999999994</v>
      </c>
      <c r="V7" s="579">
        <v>107.45669700000001</v>
      </c>
    </row>
    <row r="8" spans="1:40" ht="15" customHeight="1" x14ac:dyDescent="0.2">
      <c r="A8" s="601" t="s">
        <v>102</v>
      </c>
      <c r="B8" s="689">
        <v>5053</v>
      </c>
      <c r="C8" s="695">
        <v>2458</v>
      </c>
      <c r="D8" s="689">
        <v>2595</v>
      </c>
      <c r="E8" s="695">
        <v>44</v>
      </c>
      <c r="F8" s="689">
        <v>30</v>
      </c>
      <c r="G8" s="695">
        <v>14</v>
      </c>
      <c r="H8" s="690">
        <v>0.87076983969918853</v>
      </c>
      <c r="I8" s="696">
        <v>1.2205044751830758</v>
      </c>
      <c r="J8" s="696">
        <v>0.53949903660886322</v>
      </c>
      <c r="K8" s="692">
        <v>14.378098235088441</v>
      </c>
      <c r="L8" s="692">
        <v>20.247423515357671</v>
      </c>
      <c r="M8" s="692">
        <v>8.8689548570197783</v>
      </c>
      <c r="N8" s="692">
        <v>11.505885408542399</v>
      </c>
      <c r="O8" s="692">
        <v>15.044870859780859</v>
      </c>
      <c r="P8" s="692">
        <v>8.26027166278576</v>
      </c>
      <c r="Q8" s="692">
        <v>84.383065176250753</v>
      </c>
      <c r="R8" s="692">
        <v>83.805651025140051</v>
      </c>
      <c r="S8" s="694">
        <v>84.862257586371143</v>
      </c>
      <c r="T8" s="579">
        <v>94.114853999999994</v>
      </c>
      <c r="U8" s="580">
        <v>97.994336000000004</v>
      </c>
      <c r="V8" s="579">
        <v>94.249939999999995</v>
      </c>
    </row>
    <row r="9" spans="1:40" ht="15" customHeight="1" x14ac:dyDescent="0.2">
      <c r="A9" s="601" t="s">
        <v>103</v>
      </c>
      <c r="B9" s="689">
        <v>18689</v>
      </c>
      <c r="C9" s="695">
        <v>10279</v>
      </c>
      <c r="D9" s="689">
        <v>8410</v>
      </c>
      <c r="E9" s="695">
        <v>378</v>
      </c>
      <c r="F9" s="689">
        <v>260</v>
      </c>
      <c r="G9" s="695">
        <v>118</v>
      </c>
      <c r="H9" s="690">
        <v>2.0225801273476374</v>
      </c>
      <c r="I9" s="696">
        <v>2.5294289327755619</v>
      </c>
      <c r="J9" s="696">
        <v>1.4030915576694412</v>
      </c>
      <c r="K9" s="692">
        <v>15.484638460318974</v>
      </c>
      <c r="L9" s="692">
        <v>21.001004817307411</v>
      </c>
      <c r="M9" s="692">
        <v>9.80805307652858</v>
      </c>
      <c r="N9" s="692">
        <v>13.570905933815515</v>
      </c>
      <c r="O9" s="692">
        <v>18.412142302062524</v>
      </c>
      <c r="P9" s="692">
        <v>8.3705289681588901</v>
      </c>
      <c r="Q9" s="692">
        <v>94.534708526798141</v>
      </c>
      <c r="R9" s="692">
        <v>90.745806798818691</v>
      </c>
      <c r="S9" s="694">
        <v>99.343746554529076</v>
      </c>
      <c r="T9" s="579">
        <v>95.626147000000003</v>
      </c>
      <c r="U9" s="580">
        <v>93.571357000000006</v>
      </c>
      <c r="V9" s="579">
        <v>99.862915999999998</v>
      </c>
    </row>
    <row r="10" spans="1:40" ht="15" customHeight="1" x14ac:dyDescent="0.2">
      <c r="A10" s="601" t="s">
        <v>104</v>
      </c>
      <c r="B10" s="689">
        <v>26940</v>
      </c>
      <c r="C10" s="695">
        <v>14872</v>
      </c>
      <c r="D10" s="689">
        <v>12068</v>
      </c>
      <c r="E10" s="695">
        <v>468</v>
      </c>
      <c r="F10" s="689">
        <v>303</v>
      </c>
      <c r="G10" s="695">
        <v>165</v>
      </c>
      <c r="H10" s="690">
        <v>1.7371937639198201</v>
      </c>
      <c r="I10" s="696">
        <v>2.0373856912318451</v>
      </c>
      <c r="J10" s="696">
        <v>1.367252237321843</v>
      </c>
      <c r="K10" s="692">
        <v>14.632714184008883</v>
      </c>
      <c r="L10" s="692">
        <v>18.949390742691037</v>
      </c>
      <c r="M10" s="692">
        <v>10.316904028407127</v>
      </c>
      <c r="N10" s="692">
        <v>13.310928156890382</v>
      </c>
      <c r="O10" s="692">
        <v>16.891686879347855</v>
      </c>
      <c r="P10" s="692">
        <v>9.6504144979786197</v>
      </c>
      <c r="Q10" s="692">
        <v>90.472172065571883</v>
      </c>
      <c r="R10" s="692">
        <v>83.026172345645051</v>
      </c>
      <c r="S10" s="694">
        <v>105.13788696174842</v>
      </c>
      <c r="T10" s="579">
        <v>91.640608999999998</v>
      </c>
      <c r="U10" s="580">
        <v>86.555396000000002</v>
      </c>
      <c r="V10" s="579">
        <v>105.03207500000001</v>
      </c>
    </row>
    <row r="11" spans="1:40" ht="15" customHeight="1" x14ac:dyDescent="0.2">
      <c r="A11" s="601" t="s">
        <v>105</v>
      </c>
      <c r="B11" s="689">
        <v>3659</v>
      </c>
      <c r="C11" s="695">
        <v>1838</v>
      </c>
      <c r="D11" s="689">
        <v>1821</v>
      </c>
      <c r="E11" s="695">
        <v>35</v>
      </c>
      <c r="F11" s="689">
        <v>29</v>
      </c>
      <c r="G11" s="695">
        <v>6</v>
      </c>
      <c r="H11" s="690">
        <v>0.95654550423613005</v>
      </c>
      <c r="I11" s="696">
        <v>1.5778019586507073</v>
      </c>
      <c r="J11" s="696">
        <v>0.32948929159802309</v>
      </c>
      <c r="K11" s="692">
        <v>15.060824214362862</v>
      </c>
      <c r="L11" s="692">
        <v>25.879455282086059</v>
      </c>
      <c r="M11" s="692">
        <v>4.986163396574506</v>
      </c>
      <c r="N11" s="692">
        <v>15.12542204724539</v>
      </c>
      <c r="O11" s="692">
        <v>26.219587816190788</v>
      </c>
      <c r="P11" s="692">
        <v>3.2708357530140884</v>
      </c>
      <c r="Q11" s="692">
        <v>90.766464067769121</v>
      </c>
      <c r="R11" s="692">
        <v>110.26381525739497</v>
      </c>
      <c r="S11" s="694">
        <v>48.632167007220012</v>
      </c>
      <c r="T11" s="579">
        <v>98.749791999999999</v>
      </c>
      <c r="U11" s="580">
        <v>106.822281</v>
      </c>
      <c r="V11" s="579">
        <v>80.111598999999998</v>
      </c>
    </row>
    <row r="12" spans="1:40" ht="15" customHeight="1" x14ac:dyDescent="0.2">
      <c r="A12" s="601" t="s">
        <v>106</v>
      </c>
      <c r="B12" s="689">
        <v>6988</v>
      </c>
      <c r="C12" s="695">
        <v>3717</v>
      </c>
      <c r="D12" s="689">
        <v>3271</v>
      </c>
      <c r="E12" s="695">
        <v>124</v>
      </c>
      <c r="F12" s="689">
        <v>90</v>
      </c>
      <c r="G12" s="695">
        <v>34</v>
      </c>
      <c r="H12" s="690">
        <v>1.7744705208929592</v>
      </c>
      <c r="I12" s="696">
        <v>2.4213075060532687</v>
      </c>
      <c r="J12" s="696">
        <v>1.0394374808926934</v>
      </c>
      <c r="K12" s="692">
        <v>18.350877660322293</v>
      </c>
      <c r="L12" s="692">
        <v>26.445931293470498</v>
      </c>
      <c r="M12" s="692">
        <v>10.137149672033393</v>
      </c>
      <c r="N12" s="692">
        <v>16.171786227083594</v>
      </c>
      <c r="O12" s="692">
        <v>23.283228402942484</v>
      </c>
      <c r="P12" s="692">
        <v>8.5160183447871081</v>
      </c>
      <c r="Q12" s="692">
        <v>114.18875093211811</v>
      </c>
      <c r="R12" s="692">
        <v>116.29692872904795</v>
      </c>
      <c r="S12" s="694">
        <v>103.68904024740135</v>
      </c>
      <c r="T12" s="579">
        <v>112.00455100000001</v>
      </c>
      <c r="U12" s="580">
        <v>111.238694</v>
      </c>
      <c r="V12" s="579">
        <v>103.69726900000001</v>
      </c>
    </row>
    <row r="13" spans="1:40" ht="15" customHeight="1" x14ac:dyDescent="0.2">
      <c r="A13" s="601" t="s">
        <v>107</v>
      </c>
      <c r="B13" s="689">
        <v>22866</v>
      </c>
      <c r="C13" s="695">
        <v>12718</v>
      </c>
      <c r="D13" s="689">
        <v>10148</v>
      </c>
      <c r="E13" s="695">
        <v>417</v>
      </c>
      <c r="F13" s="689">
        <v>284</v>
      </c>
      <c r="G13" s="695">
        <v>133</v>
      </c>
      <c r="H13" s="690">
        <v>1.8236683285226973</v>
      </c>
      <c r="I13" s="696">
        <v>2.2330555118729363</v>
      </c>
      <c r="J13" s="696">
        <v>1.310603074497438</v>
      </c>
      <c r="K13" s="692">
        <v>16.802368287766143</v>
      </c>
      <c r="L13" s="692">
        <v>22.969485362210182</v>
      </c>
      <c r="M13" s="692">
        <v>10.67955707942218</v>
      </c>
      <c r="N13" s="692">
        <v>14.880537438045959</v>
      </c>
      <c r="O13" s="692">
        <v>20.120492548314882</v>
      </c>
      <c r="P13" s="692">
        <v>9.4282353311320275</v>
      </c>
      <c r="Q13" s="692">
        <v>102.45261625118486</v>
      </c>
      <c r="R13" s="692">
        <v>99.187814880938291</v>
      </c>
      <c r="S13" s="694">
        <v>107.13244116652996</v>
      </c>
      <c r="T13" s="579">
        <v>102.81043200000001</v>
      </c>
      <c r="U13" s="580">
        <v>100.401437</v>
      </c>
      <c r="V13" s="579">
        <v>106.777641</v>
      </c>
    </row>
    <row r="14" spans="1:40" ht="15" customHeight="1" x14ac:dyDescent="0.2">
      <c r="A14" s="601" t="s">
        <v>108</v>
      </c>
      <c r="B14" s="689">
        <v>8192</v>
      </c>
      <c r="C14" s="695">
        <v>4488</v>
      </c>
      <c r="D14" s="689">
        <v>3704</v>
      </c>
      <c r="E14" s="695">
        <v>139</v>
      </c>
      <c r="F14" s="689">
        <v>94</v>
      </c>
      <c r="G14" s="695">
        <v>45</v>
      </c>
      <c r="H14" s="690">
        <v>1.69677734375</v>
      </c>
      <c r="I14" s="696">
        <v>2.0944741532976829</v>
      </c>
      <c r="J14" s="696">
        <v>1.2149028077753781</v>
      </c>
      <c r="K14" s="692">
        <v>18.008750438882316</v>
      </c>
      <c r="L14" s="692">
        <v>24.217566495254385</v>
      </c>
      <c r="M14" s="692">
        <v>11.727942996984616</v>
      </c>
      <c r="N14" s="692">
        <v>16.295124484617215</v>
      </c>
      <c r="O14" s="692">
        <v>21.574057625707908</v>
      </c>
      <c r="P14" s="692">
        <v>10.645674485028811</v>
      </c>
      <c r="Q14" s="692">
        <v>110.72333514062348</v>
      </c>
      <c r="R14" s="692">
        <v>105.40084679205974</v>
      </c>
      <c r="S14" s="694">
        <v>118.14289666696696</v>
      </c>
      <c r="T14" s="579">
        <v>109.649841</v>
      </c>
      <c r="U14" s="580">
        <v>105.426841</v>
      </c>
      <c r="V14" s="579">
        <v>113.817713</v>
      </c>
    </row>
    <row r="15" spans="1:40" ht="15" customHeight="1" x14ac:dyDescent="0.2">
      <c r="A15" s="601" t="s">
        <v>109</v>
      </c>
      <c r="B15" s="689">
        <v>5734</v>
      </c>
      <c r="C15" s="695">
        <v>3027</v>
      </c>
      <c r="D15" s="689">
        <v>2707</v>
      </c>
      <c r="E15" s="695">
        <v>78</v>
      </c>
      <c r="F15" s="689">
        <v>52</v>
      </c>
      <c r="G15" s="695">
        <v>26</v>
      </c>
      <c r="H15" s="690">
        <v>1.3603069410533659</v>
      </c>
      <c r="I15" s="696">
        <v>1.7178724810042945</v>
      </c>
      <c r="J15" s="696">
        <v>0.96047284817140743</v>
      </c>
      <c r="K15" s="692">
        <v>17.449430208990481</v>
      </c>
      <c r="L15" s="692">
        <v>23.531008892006245</v>
      </c>
      <c r="M15" s="692">
        <v>11.503355882860442</v>
      </c>
      <c r="N15" s="692">
        <v>13.514957297357221</v>
      </c>
      <c r="O15" s="692">
        <v>18.027482494153293</v>
      </c>
      <c r="P15" s="692">
        <v>8.8884512910885629</v>
      </c>
      <c r="Q15" s="692">
        <v>105.27211973996215</v>
      </c>
      <c r="R15" s="692">
        <v>100.30412222036054</v>
      </c>
      <c r="S15" s="694">
        <v>113.57235905687595</v>
      </c>
      <c r="T15" s="579">
        <v>105.63070500000001</v>
      </c>
      <c r="U15" s="580">
        <v>103.27819100000001</v>
      </c>
      <c r="V15" s="579">
        <v>109.480109</v>
      </c>
    </row>
    <row r="16" spans="1:40" ht="15" customHeight="1" x14ac:dyDescent="0.2">
      <c r="A16" s="601" t="s">
        <v>110</v>
      </c>
      <c r="B16" s="689">
        <v>5587</v>
      </c>
      <c r="C16" s="695">
        <v>2964</v>
      </c>
      <c r="D16" s="689">
        <v>2623</v>
      </c>
      <c r="E16" s="695">
        <v>91</v>
      </c>
      <c r="F16" s="689">
        <v>60</v>
      </c>
      <c r="G16" s="695">
        <v>31</v>
      </c>
      <c r="H16" s="690">
        <v>1.6287810989797744</v>
      </c>
      <c r="I16" s="696">
        <v>2.0242914979757085</v>
      </c>
      <c r="J16" s="696">
        <v>1.181852840259245</v>
      </c>
      <c r="K16" s="692">
        <v>13.732553243825254</v>
      </c>
      <c r="L16" s="692">
        <v>18.089234192270471</v>
      </c>
      <c r="M16" s="692">
        <v>9.3664078315255157</v>
      </c>
      <c r="N16" s="692">
        <v>12.445680604378104</v>
      </c>
      <c r="O16" s="692">
        <v>15.438853360323314</v>
      </c>
      <c r="P16" s="692">
        <v>9.5456735730959839</v>
      </c>
      <c r="Q16" s="692">
        <v>85.792746760573479</v>
      </c>
      <c r="R16" s="692">
        <v>80.428455442291451</v>
      </c>
      <c r="S16" s="694">
        <v>96.308318182958729</v>
      </c>
      <c r="T16" s="579">
        <v>91.522726000000006</v>
      </c>
      <c r="U16" s="580">
        <v>92.362108000000006</v>
      </c>
      <c r="V16" s="579">
        <v>98.793079000000006</v>
      </c>
    </row>
    <row r="17" spans="1:22" ht="15" customHeight="1" x14ac:dyDescent="0.2">
      <c r="A17" s="601" t="s">
        <v>111</v>
      </c>
      <c r="B17" s="689">
        <v>8657</v>
      </c>
      <c r="C17" s="695">
        <v>4688</v>
      </c>
      <c r="D17" s="689">
        <v>3969</v>
      </c>
      <c r="E17" s="695">
        <v>132</v>
      </c>
      <c r="F17" s="689">
        <v>87</v>
      </c>
      <c r="G17" s="695">
        <v>45</v>
      </c>
      <c r="H17" s="690">
        <v>1.5247776365946633</v>
      </c>
      <c r="I17" s="696">
        <v>1.8558020477815698</v>
      </c>
      <c r="J17" s="696">
        <v>1.1337868480725624</v>
      </c>
      <c r="K17" s="692">
        <v>15.069112429277917</v>
      </c>
      <c r="L17" s="692">
        <v>20.150456743686192</v>
      </c>
      <c r="M17" s="692">
        <v>10.130298145930322</v>
      </c>
      <c r="N17" s="692">
        <v>14.453529167625772</v>
      </c>
      <c r="O17" s="692">
        <v>18.93715786904664</v>
      </c>
      <c r="P17" s="692">
        <v>9.9443042607804042</v>
      </c>
      <c r="Q17" s="692">
        <v>91.925787995977586</v>
      </c>
      <c r="R17" s="692">
        <v>87.22635001914297</v>
      </c>
      <c r="S17" s="694">
        <v>100.95848683245769</v>
      </c>
      <c r="T17" s="579">
        <v>95.134013999999993</v>
      </c>
      <c r="U17" s="580">
        <v>94.640614999999997</v>
      </c>
      <c r="V17" s="579">
        <v>101.66677</v>
      </c>
    </row>
    <row r="18" spans="1:22" ht="15" customHeight="1" x14ac:dyDescent="0.2">
      <c r="A18" s="601" t="s">
        <v>112</v>
      </c>
      <c r="B18" s="689">
        <v>3359</v>
      </c>
      <c r="C18" s="695">
        <v>1761</v>
      </c>
      <c r="D18" s="689">
        <v>1598</v>
      </c>
      <c r="E18" s="695">
        <v>61</v>
      </c>
      <c r="F18" s="689">
        <v>40</v>
      </c>
      <c r="G18" s="695">
        <v>21</v>
      </c>
      <c r="H18" s="690">
        <v>1.8160166716284609</v>
      </c>
      <c r="I18" s="696">
        <v>2.2714366837024418</v>
      </c>
      <c r="J18" s="696">
        <v>1.3141426783479349</v>
      </c>
      <c r="K18" s="692">
        <v>20.839169439528831</v>
      </c>
      <c r="L18" s="692">
        <v>27.369890383589013</v>
      </c>
      <c r="M18" s="692">
        <v>14.32742952269192</v>
      </c>
      <c r="N18" s="692">
        <v>17.836372328550418</v>
      </c>
      <c r="O18" s="692">
        <v>23.109968015132264</v>
      </c>
      <c r="P18" s="692">
        <v>12.431706284018841</v>
      </c>
      <c r="Q18" s="692">
        <v>126.56764163255494</v>
      </c>
      <c r="R18" s="692">
        <v>117.87772478389611</v>
      </c>
      <c r="S18" s="694">
        <v>142.74118389292633</v>
      </c>
      <c r="T18" s="579">
        <v>117.198177</v>
      </c>
      <c r="U18" s="580">
        <v>109.654875</v>
      </c>
      <c r="V18" s="579">
        <v>122.316374</v>
      </c>
    </row>
    <row r="19" spans="1:22" ht="15" customHeight="1" x14ac:dyDescent="0.2">
      <c r="A19" s="601" t="s">
        <v>113</v>
      </c>
      <c r="B19" s="689">
        <v>4309</v>
      </c>
      <c r="C19" s="695">
        <v>2103</v>
      </c>
      <c r="D19" s="689">
        <v>2206</v>
      </c>
      <c r="E19" s="695">
        <v>62</v>
      </c>
      <c r="F19" s="689">
        <v>42</v>
      </c>
      <c r="G19" s="695">
        <v>20</v>
      </c>
      <c r="H19" s="690">
        <v>1.4388489208633095</v>
      </c>
      <c r="I19" s="696">
        <v>1.9971469329529243</v>
      </c>
      <c r="J19" s="696">
        <v>0.90661831368993651</v>
      </c>
      <c r="K19" s="692">
        <v>18.909184068707436</v>
      </c>
      <c r="L19" s="692">
        <v>25.967441774194548</v>
      </c>
      <c r="M19" s="692">
        <v>12.037895294386729</v>
      </c>
      <c r="N19" s="692">
        <v>17.093728871538548</v>
      </c>
      <c r="O19" s="692">
        <v>23.151493815204176</v>
      </c>
      <c r="P19" s="692">
        <v>10.680795212782883</v>
      </c>
      <c r="Q19" s="692">
        <v>115.74247374915001</v>
      </c>
      <c r="R19" s="692">
        <v>112.47162882398393</v>
      </c>
      <c r="S19" s="694">
        <v>120.69375250982395</v>
      </c>
      <c r="T19" s="579">
        <v>111.58590100000001</v>
      </c>
      <c r="U19" s="580">
        <v>108.010893</v>
      </c>
      <c r="V19" s="579">
        <v>112.20851399999999</v>
      </c>
    </row>
    <row r="20" spans="1:22" ht="15" customHeight="1" x14ac:dyDescent="0.2">
      <c r="A20" s="601" t="s">
        <v>114</v>
      </c>
      <c r="B20" s="689">
        <v>6824</v>
      </c>
      <c r="C20" s="695">
        <v>3777</v>
      </c>
      <c r="D20" s="689">
        <v>3047</v>
      </c>
      <c r="E20" s="695">
        <v>103</v>
      </c>
      <c r="F20" s="689">
        <v>66</v>
      </c>
      <c r="G20" s="695">
        <v>37</v>
      </c>
      <c r="H20" s="690">
        <v>1.5093786635404454</v>
      </c>
      <c r="I20" s="696">
        <v>1.7474185861795075</v>
      </c>
      <c r="J20" s="696">
        <v>1.2143091565474238</v>
      </c>
      <c r="K20" s="692">
        <v>11.87800481808778</v>
      </c>
      <c r="L20" s="692">
        <v>15.270284027282907</v>
      </c>
      <c r="M20" s="692">
        <v>8.5069791716961305</v>
      </c>
      <c r="N20" s="692">
        <v>10.205373228084536</v>
      </c>
      <c r="O20" s="692">
        <v>13.183753890206107</v>
      </c>
      <c r="P20" s="692">
        <v>7.1854868212365925</v>
      </c>
      <c r="Q20" s="692">
        <v>73.733541102924377</v>
      </c>
      <c r="R20" s="692">
        <v>67.241390135192674</v>
      </c>
      <c r="S20" s="694">
        <v>87.08753459714697</v>
      </c>
      <c r="T20" s="579">
        <v>81.165409999999994</v>
      </c>
      <c r="U20" s="580">
        <v>82.847103000000004</v>
      </c>
      <c r="V20" s="579">
        <v>91.689807999999999</v>
      </c>
    </row>
    <row r="21" spans="1:22" ht="15" customHeight="1" x14ac:dyDescent="0.2">
      <c r="A21" s="601" t="s">
        <v>115</v>
      </c>
      <c r="B21" s="689">
        <v>18289</v>
      </c>
      <c r="C21" s="695">
        <v>10001</v>
      </c>
      <c r="D21" s="689">
        <v>8288</v>
      </c>
      <c r="E21" s="695">
        <v>334</v>
      </c>
      <c r="F21" s="689">
        <v>215</v>
      </c>
      <c r="G21" s="695">
        <v>119</v>
      </c>
      <c r="H21" s="690">
        <v>1.826234348515501</v>
      </c>
      <c r="I21" s="696">
        <v>2.1497850214978502</v>
      </c>
      <c r="J21" s="696">
        <v>1.435810810810811</v>
      </c>
      <c r="K21" s="692">
        <v>15.84720636051825</v>
      </c>
      <c r="L21" s="692">
        <v>20.592035383821173</v>
      </c>
      <c r="M21" s="692">
        <v>11.18911102042812</v>
      </c>
      <c r="N21" s="692">
        <v>14.744347331170253</v>
      </c>
      <c r="O21" s="692">
        <v>18.929908407915807</v>
      </c>
      <c r="P21" s="692">
        <v>10.439392000244858</v>
      </c>
      <c r="Q21" s="692">
        <v>98.335433213811726</v>
      </c>
      <c r="R21" s="692">
        <v>90.517946458441244</v>
      </c>
      <c r="S21" s="694">
        <v>114.31893473297706</v>
      </c>
      <c r="T21" s="579">
        <v>99.186582000000001</v>
      </c>
      <c r="U21" s="580">
        <v>93.849735999999993</v>
      </c>
      <c r="V21" s="579">
        <v>112.887625</v>
      </c>
    </row>
    <row r="22" spans="1:22" ht="15" customHeight="1" x14ac:dyDescent="0.2">
      <c r="A22" s="601" t="s">
        <v>116</v>
      </c>
      <c r="B22" s="689">
        <v>1637</v>
      </c>
      <c r="C22" s="695">
        <v>845</v>
      </c>
      <c r="D22" s="689">
        <v>792</v>
      </c>
      <c r="E22" s="695">
        <v>15</v>
      </c>
      <c r="F22" s="689">
        <v>8</v>
      </c>
      <c r="G22" s="695">
        <v>7</v>
      </c>
      <c r="H22" s="690">
        <v>0.91631032376298105</v>
      </c>
      <c r="I22" s="696">
        <v>0.94674556213017758</v>
      </c>
      <c r="J22" s="696">
        <v>0.88383838383838376</v>
      </c>
      <c r="K22" s="692">
        <v>17.232070031132608</v>
      </c>
      <c r="L22" s="692">
        <v>18.298261665141812</v>
      </c>
      <c r="M22" s="692">
        <v>16.1562074457036</v>
      </c>
      <c r="N22" s="692">
        <v>13.007054367072328</v>
      </c>
      <c r="O22" s="692">
        <v>14.187524232175088</v>
      </c>
      <c r="P22" s="692">
        <v>13.736202850412514</v>
      </c>
      <c r="Q22" s="692">
        <v>100.90535426748195</v>
      </c>
      <c r="R22" s="692">
        <v>75.346617187282774</v>
      </c>
      <c r="S22" s="694">
        <v>153.26230184304779</v>
      </c>
      <c r="T22" s="579">
        <v>104.801112</v>
      </c>
      <c r="U22" s="580">
        <v>101.430117</v>
      </c>
      <c r="V22" s="579">
        <v>114.435052</v>
      </c>
    </row>
    <row r="23" spans="1:22" ht="15" customHeight="1" x14ac:dyDescent="0.2">
      <c r="A23" s="601" t="s">
        <v>117</v>
      </c>
      <c r="B23" s="689">
        <v>14446</v>
      </c>
      <c r="C23" s="695">
        <v>8162</v>
      </c>
      <c r="D23" s="689">
        <v>6284</v>
      </c>
      <c r="E23" s="695">
        <v>285</v>
      </c>
      <c r="F23" s="689">
        <v>212</v>
      </c>
      <c r="G23" s="695">
        <v>73</v>
      </c>
      <c r="H23" s="690">
        <v>1.9728644607503807</v>
      </c>
      <c r="I23" s="696">
        <v>2.5974025974025974</v>
      </c>
      <c r="J23" s="696">
        <v>1.161680458306811</v>
      </c>
      <c r="K23" s="692">
        <v>20.649914393425068</v>
      </c>
      <c r="L23" s="692">
        <v>29.820514263208239</v>
      </c>
      <c r="M23" s="692">
        <v>10.908042215617627</v>
      </c>
      <c r="N23" s="692">
        <v>17.935661893464953</v>
      </c>
      <c r="O23" s="692">
        <v>25.630247352614973</v>
      </c>
      <c r="P23" s="692">
        <v>9.3375018812847816</v>
      </c>
      <c r="Q23" s="692">
        <v>126.4016440285011</v>
      </c>
      <c r="R23" s="692">
        <v>128.91742106744755</v>
      </c>
      <c r="S23" s="694">
        <v>109.89586827166093</v>
      </c>
      <c r="T23" s="579">
        <v>123.27192599999999</v>
      </c>
      <c r="U23" s="580">
        <v>122.099773</v>
      </c>
      <c r="V23" s="579">
        <v>108.72562600000001</v>
      </c>
    </row>
    <row r="24" spans="1:22" ht="15" customHeight="1" x14ac:dyDescent="0.2">
      <c r="A24" s="601" t="s">
        <v>118</v>
      </c>
      <c r="B24" s="689">
        <v>7578</v>
      </c>
      <c r="C24" s="695">
        <v>4065</v>
      </c>
      <c r="D24" s="689">
        <v>3513</v>
      </c>
      <c r="E24" s="695">
        <v>135</v>
      </c>
      <c r="F24" s="689">
        <v>84</v>
      </c>
      <c r="G24" s="695">
        <v>51</v>
      </c>
      <c r="H24" s="690">
        <v>1.7814726840855106</v>
      </c>
      <c r="I24" s="696">
        <v>2.0664206642066421</v>
      </c>
      <c r="J24" s="696">
        <v>1.4517506404782237</v>
      </c>
      <c r="K24" s="692">
        <v>14.069901354358283</v>
      </c>
      <c r="L24" s="692">
        <v>17.704374877492047</v>
      </c>
      <c r="M24" s="692">
        <v>10.514683446177191</v>
      </c>
      <c r="N24" s="692">
        <v>14.030733058217226</v>
      </c>
      <c r="O24" s="692">
        <v>18.170082106109575</v>
      </c>
      <c r="P24" s="692">
        <v>9.7633116107473015</v>
      </c>
      <c r="Q24" s="692">
        <v>89.869677488133206</v>
      </c>
      <c r="R24" s="692">
        <v>80.115243576036036</v>
      </c>
      <c r="S24" s="694">
        <v>110.99480879955135</v>
      </c>
      <c r="T24" s="579">
        <v>93.422246000000001</v>
      </c>
      <c r="U24" s="580">
        <v>90.106746999999999</v>
      </c>
      <c r="V24" s="579">
        <v>109.189969</v>
      </c>
    </row>
    <row r="25" spans="1:22" ht="15" customHeight="1" x14ac:dyDescent="0.2">
      <c r="A25" s="601" t="s">
        <v>119</v>
      </c>
      <c r="B25" s="689">
        <v>8535</v>
      </c>
      <c r="C25" s="695">
        <v>4769</v>
      </c>
      <c r="D25" s="689">
        <v>3766</v>
      </c>
      <c r="E25" s="695">
        <v>143</v>
      </c>
      <c r="F25" s="689">
        <v>93</v>
      </c>
      <c r="G25" s="695">
        <v>50</v>
      </c>
      <c r="H25" s="690">
        <v>1.6754540128881077</v>
      </c>
      <c r="I25" s="696">
        <v>1.9500943594044873</v>
      </c>
      <c r="J25" s="696">
        <v>1.3276686139139671</v>
      </c>
      <c r="K25" s="692">
        <v>14.362217124583697</v>
      </c>
      <c r="L25" s="692">
        <v>18.883095365722919</v>
      </c>
      <c r="M25" s="692">
        <v>9.9371179178160602</v>
      </c>
      <c r="N25" s="692">
        <v>13.421604340153133</v>
      </c>
      <c r="O25" s="692">
        <v>17.886672502692566</v>
      </c>
      <c r="P25" s="692">
        <v>8.9178557334444015</v>
      </c>
      <c r="Q25" s="692">
        <v>89.270504745555385</v>
      </c>
      <c r="R25" s="692">
        <v>83.276820195725151</v>
      </c>
      <c r="S25" s="694">
        <v>101.42634110231251</v>
      </c>
      <c r="T25" s="579">
        <v>92.756286000000003</v>
      </c>
      <c r="U25" s="580">
        <v>91.656729999999996</v>
      </c>
      <c r="V25" s="579">
        <v>102.004744</v>
      </c>
    </row>
    <row r="26" spans="1:22" ht="15" customHeight="1" x14ac:dyDescent="0.2">
      <c r="A26" s="601" t="s">
        <v>120</v>
      </c>
      <c r="B26" s="689">
        <v>6632</v>
      </c>
      <c r="C26" s="695">
        <v>3577</v>
      </c>
      <c r="D26" s="689">
        <v>3055</v>
      </c>
      <c r="E26" s="695">
        <v>90</v>
      </c>
      <c r="F26" s="689">
        <v>51</v>
      </c>
      <c r="G26" s="695">
        <v>39</v>
      </c>
      <c r="H26" s="690">
        <v>1.3570566948130276</v>
      </c>
      <c r="I26" s="696">
        <v>1.4257757897679619</v>
      </c>
      <c r="J26" s="696">
        <v>1.2765957446808509</v>
      </c>
      <c r="K26" s="692">
        <v>13.628929674722878</v>
      </c>
      <c r="L26" s="692">
        <v>15.728264925660818</v>
      </c>
      <c r="M26" s="692">
        <v>11.603585805541755</v>
      </c>
      <c r="N26" s="692">
        <v>12.885235596083064</v>
      </c>
      <c r="O26" s="692">
        <v>16.20198390496375</v>
      </c>
      <c r="P26" s="692">
        <v>9.3900600953842535</v>
      </c>
      <c r="Q26" s="692">
        <v>83.076966642859645</v>
      </c>
      <c r="R26" s="692">
        <v>67.889225162507202</v>
      </c>
      <c r="S26" s="694">
        <v>115.56365606470852</v>
      </c>
      <c r="T26" s="579">
        <v>89.508990999999995</v>
      </c>
      <c r="U26" s="580">
        <v>85.742068000000003</v>
      </c>
      <c r="V26" s="579">
        <v>111.83309300000001</v>
      </c>
    </row>
    <row r="27" spans="1:22" ht="15" customHeight="1" x14ac:dyDescent="0.2">
      <c r="A27" s="601" t="s">
        <v>121</v>
      </c>
      <c r="B27" s="689">
        <v>2792</v>
      </c>
      <c r="C27" s="695">
        <v>1379</v>
      </c>
      <c r="D27" s="689">
        <v>1413</v>
      </c>
      <c r="E27" s="695">
        <v>28</v>
      </c>
      <c r="F27" s="689">
        <v>19</v>
      </c>
      <c r="G27" s="695">
        <v>9</v>
      </c>
      <c r="H27" s="690">
        <v>1.002865329512894</v>
      </c>
      <c r="I27" s="696">
        <v>1.3778100072516315</v>
      </c>
      <c r="J27" s="696">
        <v>0.63694267515923575</v>
      </c>
      <c r="K27" s="692">
        <v>17.001949152027787</v>
      </c>
      <c r="L27" s="692">
        <v>24.117184128354193</v>
      </c>
      <c r="M27" s="692">
        <v>10.476689366160294</v>
      </c>
      <c r="N27" s="692">
        <v>13.897146281223241</v>
      </c>
      <c r="O27" s="692">
        <v>18.919790454154803</v>
      </c>
      <c r="P27" s="692">
        <v>9.304978796660567</v>
      </c>
      <c r="Q27" s="692">
        <v>101.87412144461703</v>
      </c>
      <c r="R27" s="692">
        <v>101.96207453749302</v>
      </c>
      <c r="S27" s="694">
        <v>101.50187515935568</v>
      </c>
      <c r="T27" s="579">
        <v>104.503439</v>
      </c>
      <c r="U27" s="580">
        <v>104.768885</v>
      </c>
      <c r="V27" s="579">
        <v>102.838229</v>
      </c>
    </row>
    <row r="28" spans="1:22" ht="15" customHeight="1" x14ac:dyDescent="0.2">
      <c r="A28" s="601" t="s">
        <v>310</v>
      </c>
      <c r="B28" s="689">
        <v>5183</v>
      </c>
      <c r="C28" s="695">
        <v>2898</v>
      </c>
      <c r="D28" s="689">
        <v>2285</v>
      </c>
      <c r="E28" s="695">
        <v>87</v>
      </c>
      <c r="F28" s="689">
        <v>50</v>
      </c>
      <c r="G28" s="695">
        <v>37</v>
      </c>
      <c r="H28" s="690">
        <v>1.6785645379124061</v>
      </c>
      <c r="I28" s="696">
        <v>1.7253278122843341</v>
      </c>
      <c r="J28" s="696">
        <v>1.6192560175054704</v>
      </c>
      <c r="K28" s="692">
        <v>15.834765135851365</v>
      </c>
      <c r="L28" s="692">
        <v>18.41179828033804</v>
      </c>
      <c r="M28" s="692">
        <v>13.316106370497266</v>
      </c>
      <c r="N28" s="692">
        <v>13.459795672320595</v>
      </c>
      <c r="O28" s="692">
        <v>15.911397206231102</v>
      </c>
      <c r="P28" s="692">
        <v>10.997922242915756</v>
      </c>
      <c r="Q28" s="692">
        <v>97.125788156797995</v>
      </c>
      <c r="R28" s="692">
        <v>79.91501522595965</v>
      </c>
      <c r="S28" s="694">
        <v>134.06742384326458</v>
      </c>
      <c r="T28" s="579">
        <v>100.000377</v>
      </c>
      <c r="U28" s="580">
        <v>93.192806000000004</v>
      </c>
      <c r="V28" s="579">
        <v>122.820386</v>
      </c>
    </row>
    <row r="29" spans="1:22" ht="15" customHeight="1" x14ac:dyDescent="0.2">
      <c r="A29" s="601" t="s">
        <v>122</v>
      </c>
      <c r="B29" s="689">
        <v>5020</v>
      </c>
      <c r="C29" s="695">
        <v>2708</v>
      </c>
      <c r="D29" s="689">
        <v>2312</v>
      </c>
      <c r="E29" s="695">
        <v>84</v>
      </c>
      <c r="F29" s="689">
        <v>59</v>
      </c>
      <c r="G29" s="695">
        <v>25</v>
      </c>
      <c r="H29" s="690">
        <v>1.6733067729083666</v>
      </c>
      <c r="I29" s="696">
        <v>2.1787296898079767</v>
      </c>
      <c r="J29" s="696">
        <v>1.0813148788927336</v>
      </c>
      <c r="K29" s="692">
        <v>19.911441493547745</v>
      </c>
      <c r="L29" s="692">
        <v>27.398787023191446</v>
      </c>
      <c r="M29" s="692">
        <v>12.104778966736067</v>
      </c>
      <c r="N29" s="692">
        <v>15.832355939681889</v>
      </c>
      <c r="O29" s="692">
        <v>21.389548413775373</v>
      </c>
      <c r="P29" s="692">
        <v>9.9535914442361957</v>
      </c>
      <c r="Q29" s="692">
        <v>120.67665266856335</v>
      </c>
      <c r="R29" s="692">
        <v>117.53983106091535</v>
      </c>
      <c r="S29" s="694">
        <v>120.00962571666926</v>
      </c>
      <c r="T29" s="579">
        <v>115.323043</v>
      </c>
      <c r="U29" s="580">
        <v>110.609112</v>
      </c>
      <c r="V29" s="579">
        <v>112.983057</v>
      </c>
    </row>
    <row r="30" spans="1:22" ht="15" customHeight="1" x14ac:dyDescent="0.2">
      <c r="A30" s="601" t="s">
        <v>123</v>
      </c>
      <c r="B30" s="689">
        <v>3516</v>
      </c>
      <c r="C30" s="695">
        <v>1850</v>
      </c>
      <c r="D30" s="689">
        <v>1666</v>
      </c>
      <c r="E30" s="695">
        <v>52</v>
      </c>
      <c r="F30" s="689">
        <v>42</v>
      </c>
      <c r="G30" s="695">
        <v>10</v>
      </c>
      <c r="H30" s="690">
        <v>1.4789533560864618</v>
      </c>
      <c r="I30" s="696">
        <v>2.2702702702702702</v>
      </c>
      <c r="J30" s="696">
        <v>0.60024009603841544</v>
      </c>
      <c r="K30" s="692">
        <v>23.378877184463839</v>
      </c>
      <c r="L30" s="692">
        <v>37.171431100097358</v>
      </c>
      <c r="M30" s="692">
        <v>9.1380113859621872</v>
      </c>
      <c r="N30" s="692">
        <v>20.589122358653679</v>
      </c>
      <c r="O30" s="692">
        <v>31.953966445293542</v>
      </c>
      <c r="P30" s="692">
        <v>7.2881175612098978</v>
      </c>
      <c r="Q30" s="692">
        <v>138.76615106076929</v>
      </c>
      <c r="R30" s="692">
        <v>155.26702097644613</v>
      </c>
      <c r="S30" s="694">
        <v>88.393068665539914</v>
      </c>
      <c r="T30" s="579">
        <v>121.688131</v>
      </c>
      <c r="U30" s="580">
        <v>119.616795</v>
      </c>
      <c r="V30" s="579">
        <v>97.516148999999999</v>
      </c>
    </row>
    <row r="31" spans="1:22" ht="15" customHeight="1" x14ac:dyDescent="0.2">
      <c r="A31" s="601" t="s">
        <v>124</v>
      </c>
      <c r="B31" s="689">
        <v>4707</v>
      </c>
      <c r="C31" s="695">
        <v>2561</v>
      </c>
      <c r="D31" s="689">
        <v>2146</v>
      </c>
      <c r="E31" s="695">
        <v>107</v>
      </c>
      <c r="F31" s="689">
        <v>73</v>
      </c>
      <c r="G31" s="695">
        <v>34</v>
      </c>
      <c r="H31" s="690">
        <v>2.273210112598258</v>
      </c>
      <c r="I31" s="696">
        <v>2.8504490433424441</v>
      </c>
      <c r="J31" s="696">
        <v>1.5843429636533086</v>
      </c>
      <c r="K31" s="692">
        <v>12.625219761418744</v>
      </c>
      <c r="L31" s="692">
        <v>17.59027667336543</v>
      </c>
      <c r="M31" s="692">
        <v>7.861126268184635</v>
      </c>
      <c r="N31" s="692">
        <v>11.475560034825998</v>
      </c>
      <c r="O31" s="692">
        <v>16.080916822848597</v>
      </c>
      <c r="P31" s="692">
        <v>7.1460961778982055</v>
      </c>
      <c r="Q31" s="692">
        <v>78.570881639324469</v>
      </c>
      <c r="R31" s="692">
        <v>78.27995485160622</v>
      </c>
      <c r="S31" s="694">
        <v>80.713970347295543</v>
      </c>
      <c r="T31" s="579">
        <v>85.018349999999998</v>
      </c>
      <c r="U31" s="580">
        <v>89.710956999999993</v>
      </c>
      <c r="V31" s="579">
        <v>87.179706999999993</v>
      </c>
    </row>
    <row r="32" spans="1:22" ht="15" customHeight="1" x14ac:dyDescent="0.2">
      <c r="A32" s="601" t="s">
        <v>125</v>
      </c>
      <c r="B32" s="689">
        <v>4258</v>
      </c>
      <c r="C32" s="695">
        <v>2358</v>
      </c>
      <c r="D32" s="689">
        <v>1900</v>
      </c>
      <c r="E32" s="695">
        <v>50</v>
      </c>
      <c r="F32" s="689">
        <v>39</v>
      </c>
      <c r="G32" s="695">
        <v>11</v>
      </c>
      <c r="H32" s="690">
        <v>1.1742602160638798</v>
      </c>
      <c r="I32" s="696">
        <v>1.6539440203562339</v>
      </c>
      <c r="J32" s="696">
        <v>0.57894736842105265</v>
      </c>
      <c r="K32" s="692">
        <v>10.631579618836607</v>
      </c>
      <c r="L32" s="692">
        <v>16.585158409525832</v>
      </c>
      <c r="M32" s="692">
        <v>4.6779248725265479</v>
      </c>
      <c r="N32" s="692">
        <v>10.080233385264506</v>
      </c>
      <c r="O32" s="692">
        <v>14.96035946631301</v>
      </c>
      <c r="P32" s="692">
        <v>5.0612725711264437</v>
      </c>
      <c r="Q32" s="692">
        <v>66.378584215066837</v>
      </c>
      <c r="R32" s="692">
        <v>73.516123102273653</v>
      </c>
      <c r="S32" s="694">
        <v>47.720397480258121</v>
      </c>
      <c r="T32" s="579">
        <v>80.540041000000002</v>
      </c>
      <c r="U32" s="580">
        <v>91.493273000000002</v>
      </c>
      <c r="V32" s="579">
        <v>70.838995999999995</v>
      </c>
    </row>
    <row r="33" spans="1:22" ht="15" customHeight="1" x14ac:dyDescent="0.2">
      <c r="A33" s="601" t="s">
        <v>311</v>
      </c>
      <c r="B33" s="689">
        <v>3014</v>
      </c>
      <c r="C33" s="695">
        <v>1584</v>
      </c>
      <c r="D33" s="689">
        <v>1430</v>
      </c>
      <c r="E33" s="695">
        <v>43</v>
      </c>
      <c r="F33" s="689">
        <v>33</v>
      </c>
      <c r="G33" s="695">
        <v>10</v>
      </c>
      <c r="H33" s="690">
        <v>1.4266755142667553</v>
      </c>
      <c r="I33" s="696">
        <v>2.083333333333333</v>
      </c>
      <c r="J33" s="696">
        <v>0.69930069930069927</v>
      </c>
      <c r="K33" s="692">
        <v>13.482201925760098</v>
      </c>
      <c r="L33" s="692">
        <v>20.475909781900537</v>
      </c>
      <c r="M33" s="692">
        <v>6.3381799282518028</v>
      </c>
      <c r="N33" s="692">
        <v>13.461990769993673</v>
      </c>
      <c r="O33" s="692">
        <v>18.960318820397422</v>
      </c>
      <c r="P33" s="692">
        <v>7.5857542735799681</v>
      </c>
      <c r="Q33" s="692">
        <v>84.586539273908599</v>
      </c>
      <c r="R33" s="692">
        <v>90.8819727572114</v>
      </c>
      <c r="S33" s="694">
        <v>65.610698547368955</v>
      </c>
      <c r="T33" s="579">
        <v>94.357393000000002</v>
      </c>
      <c r="U33" s="580">
        <v>100.404886</v>
      </c>
      <c r="V33" s="579">
        <v>85.437124999999995</v>
      </c>
    </row>
    <row r="34" spans="1:22" ht="15" customHeight="1" x14ac:dyDescent="0.2">
      <c r="A34" s="601" t="s">
        <v>126</v>
      </c>
      <c r="B34" s="689">
        <v>3924</v>
      </c>
      <c r="C34" s="695">
        <v>2169</v>
      </c>
      <c r="D34" s="689">
        <v>1755</v>
      </c>
      <c r="E34" s="695">
        <v>55</v>
      </c>
      <c r="F34" s="689">
        <v>41</v>
      </c>
      <c r="G34" s="695">
        <v>14</v>
      </c>
      <c r="H34" s="690">
        <v>1.401630988786952</v>
      </c>
      <c r="I34" s="696">
        <v>1.8902720147533425</v>
      </c>
      <c r="J34" s="696">
        <v>0.79772079772079774</v>
      </c>
      <c r="K34" s="692">
        <v>15.710739575924292</v>
      </c>
      <c r="L34" s="692">
        <v>22.939629608907289</v>
      </c>
      <c r="M34" s="692">
        <v>8.1704591214422031</v>
      </c>
      <c r="N34" s="692">
        <v>12.135499545347226</v>
      </c>
      <c r="O34" s="692">
        <v>15.317126218469552</v>
      </c>
      <c r="P34" s="692">
        <v>9.0166986771034949</v>
      </c>
      <c r="Q34" s="692">
        <v>94.155094524663326</v>
      </c>
      <c r="R34" s="692">
        <v>97.238234754217572</v>
      </c>
      <c r="S34" s="694">
        <v>80.545790828183783</v>
      </c>
      <c r="T34" s="579">
        <v>99.198468000000005</v>
      </c>
      <c r="U34" s="580">
        <v>102.29179999999999</v>
      </c>
      <c r="V34" s="579">
        <v>91.731789000000006</v>
      </c>
    </row>
    <row r="35" spans="1:22" ht="15" customHeight="1" x14ac:dyDescent="0.2">
      <c r="A35" s="601" t="s">
        <v>127</v>
      </c>
      <c r="B35" s="689">
        <v>3757</v>
      </c>
      <c r="C35" s="695">
        <v>1946</v>
      </c>
      <c r="D35" s="689">
        <v>1811</v>
      </c>
      <c r="E35" s="695">
        <v>61</v>
      </c>
      <c r="F35" s="689">
        <v>34</v>
      </c>
      <c r="G35" s="695">
        <v>27</v>
      </c>
      <c r="H35" s="690">
        <v>1.6236358796912431</v>
      </c>
      <c r="I35" s="696">
        <v>1.7471736896197325</v>
      </c>
      <c r="J35" s="696">
        <v>1.4908890115958033</v>
      </c>
      <c r="K35" s="692">
        <v>12.014164897367518</v>
      </c>
      <c r="L35" s="692">
        <v>13.498009043666059</v>
      </c>
      <c r="M35" s="692">
        <v>10.553264671969357</v>
      </c>
      <c r="N35" s="692">
        <v>10.510395457097831</v>
      </c>
      <c r="O35" s="692">
        <v>12.343603393230053</v>
      </c>
      <c r="P35" s="692">
        <v>8.6514043722317933</v>
      </c>
      <c r="Q35" s="692">
        <v>77.357912198009444</v>
      </c>
      <c r="R35" s="692">
        <v>61.892780408963034</v>
      </c>
      <c r="S35" s="694">
        <v>112.358499398248</v>
      </c>
      <c r="T35" s="579">
        <v>87.276625999999993</v>
      </c>
      <c r="U35" s="580">
        <v>86.002725999999996</v>
      </c>
      <c r="V35" s="579">
        <v>108.97302500000001</v>
      </c>
    </row>
    <row r="36" spans="1:22" ht="15" customHeight="1" x14ac:dyDescent="0.2">
      <c r="A36" s="601" t="s">
        <v>168</v>
      </c>
      <c r="B36" s="689">
        <v>2591</v>
      </c>
      <c r="C36" s="695">
        <v>1398</v>
      </c>
      <c r="D36" s="689">
        <v>1193</v>
      </c>
      <c r="E36" s="695">
        <v>45</v>
      </c>
      <c r="F36" s="689">
        <v>26</v>
      </c>
      <c r="G36" s="695">
        <v>19</v>
      </c>
      <c r="H36" s="690">
        <v>1.736781165573138</v>
      </c>
      <c r="I36" s="696">
        <v>1.8597997138769671</v>
      </c>
      <c r="J36" s="696">
        <v>1.5926236378876781</v>
      </c>
      <c r="K36" s="692">
        <v>14.192046776986176</v>
      </c>
      <c r="L36" s="692">
        <v>16.40896181760808</v>
      </c>
      <c r="M36" s="692">
        <v>11.977633345731235</v>
      </c>
      <c r="N36" s="692">
        <v>14.211351300778682</v>
      </c>
      <c r="O36" s="692">
        <v>15.4399848635355</v>
      </c>
      <c r="P36" s="692">
        <v>13.122990365832289</v>
      </c>
      <c r="Q36" s="692">
        <v>89.967996196327888</v>
      </c>
      <c r="R36" s="692">
        <v>73.803468936409317</v>
      </c>
      <c r="S36" s="694">
        <v>124.91640746933766</v>
      </c>
      <c r="T36" s="579">
        <v>97.373203000000004</v>
      </c>
      <c r="U36" s="580">
        <v>94.682542999999995</v>
      </c>
      <c r="V36" s="579">
        <v>114.02179599999999</v>
      </c>
    </row>
    <row r="37" spans="1:22" ht="15" customHeight="1" x14ac:dyDescent="0.2">
      <c r="A37" s="601" t="s">
        <v>129</v>
      </c>
      <c r="B37" s="689">
        <v>2308</v>
      </c>
      <c r="C37" s="695">
        <v>1294</v>
      </c>
      <c r="D37" s="689">
        <v>1014</v>
      </c>
      <c r="E37" s="695">
        <v>48</v>
      </c>
      <c r="F37" s="689">
        <v>32</v>
      </c>
      <c r="G37" s="695">
        <v>16</v>
      </c>
      <c r="H37" s="690">
        <v>2.0797227036395149</v>
      </c>
      <c r="I37" s="696">
        <v>2.472952086553323</v>
      </c>
      <c r="J37" s="696">
        <v>1.5779092702169626</v>
      </c>
      <c r="K37" s="692">
        <v>19.180742534495369</v>
      </c>
      <c r="L37" s="692">
        <v>25.046178892332737</v>
      </c>
      <c r="M37" s="692">
        <v>13.062610726036233</v>
      </c>
      <c r="N37" s="692">
        <v>15.720480002185431</v>
      </c>
      <c r="O37" s="692">
        <v>21.550904423400386</v>
      </c>
      <c r="P37" s="692">
        <v>9.7165808606793593</v>
      </c>
      <c r="Q37" s="692">
        <v>117.04273667014797</v>
      </c>
      <c r="R37" s="692">
        <v>108.18426732482504</v>
      </c>
      <c r="S37" s="694">
        <v>131.64847764276419</v>
      </c>
      <c r="T37" s="579">
        <v>111.65854899999999</v>
      </c>
      <c r="U37" s="580">
        <v>106.283276</v>
      </c>
      <c r="V37" s="579">
        <v>115.49853</v>
      </c>
    </row>
    <row r="38" spans="1:22" ht="15" customHeight="1" x14ac:dyDescent="0.2">
      <c r="A38" s="601" t="s">
        <v>130</v>
      </c>
      <c r="B38" s="689">
        <v>3619</v>
      </c>
      <c r="C38" s="695">
        <v>1802</v>
      </c>
      <c r="D38" s="689">
        <v>1817</v>
      </c>
      <c r="E38" s="695">
        <v>48</v>
      </c>
      <c r="F38" s="689">
        <v>35</v>
      </c>
      <c r="G38" s="695">
        <v>13</v>
      </c>
      <c r="H38" s="690">
        <v>1.3263332412268583</v>
      </c>
      <c r="I38" s="696">
        <v>1.9422863485016646</v>
      </c>
      <c r="J38" s="696">
        <v>0.7154650522839846</v>
      </c>
      <c r="K38" s="692">
        <v>25.204921260876187</v>
      </c>
      <c r="L38" s="692">
        <v>38.282745419742959</v>
      </c>
      <c r="M38" s="692">
        <v>13.129456440503363</v>
      </c>
      <c r="N38" s="692">
        <v>21.599521472290423</v>
      </c>
      <c r="O38" s="692">
        <v>31.107294389765283</v>
      </c>
      <c r="P38" s="692">
        <v>12.349108351165881</v>
      </c>
      <c r="Q38" s="692">
        <v>149.15156252256654</v>
      </c>
      <c r="R38" s="692">
        <v>158.18153608117453</v>
      </c>
      <c r="S38" s="694">
        <v>125.89672004202504</v>
      </c>
      <c r="T38" s="579">
        <v>125.018603</v>
      </c>
      <c r="U38" s="580">
        <v>118.483473</v>
      </c>
      <c r="V38" s="579">
        <v>112.468568</v>
      </c>
    </row>
    <row r="39" spans="1:22" ht="15" customHeight="1" x14ac:dyDescent="0.2">
      <c r="A39" s="601" t="s">
        <v>131</v>
      </c>
      <c r="B39" s="689">
        <v>2785</v>
      </c>
      <c r="C39" s="695">
        <v>1355</v>
      </c>
      <c r="D39" s="689">
        <v>1430</v>
      </c>
      <c r="E39" s="695">
        <v>40</v>
      </c>
      <c r="F39" s="689">
        <v>29</v>
      </c>
      <c r="G39" s="695">
        <v>11</v>
      </c>
      <c r="H39" s="690">
        <v>1.4362657091561939</v>
      </c>
      <c r="I39" s="696">
        <v>2.1402214022140225</v>
      </c>
      <c r="J39" s="696">
        <v>0.76923076923076927</v>
      </c>
      <c r="K39" s="692">
        <v>21.955222324070057</v>
      </c>
      <c r="L39" s="692">
        <v>32.081775339071179</v>
      </c>
      <c r="M39" s="692">
        <v>11.983223487118035</v>
      </c>
      <c r="N39" s="692">
        <v>19.985751002735032</v>
      </c>
      <c r="O39" s="692">
        <v>27.820753230752537</v>
      </c>
      <c r="P39" s="692">
        <v>11.38902519883152</v>
      </c>
      <c r="Q39" s="692">
        <v>132.53527859630952</v>
      </c>
      <c r="R39" s="692">
        <v>136.48613179019694</v>
      </c>
      <c r="S39" s="694">
        <v>118.20750581120261</v>
      </c>
      <c r="T39" s="579">
        <v>117.331895</v>
      </c>
      <c r="U39" s="580">
        <v>112.941716</v>
      </c>
      <c r="V39" s="579">
        <v>109.047421</v>
      </c>
    </row>
    <row r="40" spans="1:22" ht="15" customHeight="1" x14ac:dyDescent="0.2">
      <c r="A40" s="601" t="s">
        <v>132</v>
      </c>
      <c r="B40" s="689">
        <v>5651</v>
      </c>
      <c r="C40" s="695">
        <v>2970</v>
      </c>
      <c r="D40" s="689">
        <v>2681</v>
      </c>
      <c r="E40" s="695">
        <v>58</v>
      </c>
      <c r="F40" s="689">
        <v>45</v>
      </c>
      <c r="G40" s="695">
        <v>13</v>
      </c>
      <c r="H40" s="690">
        <v>1.026367014687666</v>
      </c>
      <c r="I40" s="696">
        <v>1.5151515151515151</v>
      </c>
      <c r="J40" s="696">
        <v>0.48489369638194701</v>
      </c>
      <c r="K40" s="692">
        <v>15.203344735841885</v>
      </c>
      <c r="L40" s="692">
        <v>23.717164902812328</v>
      </c>
      <c r="M40" s="692">
        <v>6.7793428209366962</v>
      </c>
      <c r="N40" s="692">
        <v>13.605450715286167</v>
      </c>
      <c r="O40" s="692">
        <v>21.33358479025533</v>
      </c>
      <c r="P40" s="692">
        <v>5.1871384904690157</v>
      </c>
      <c r="Q40" s="692">
        <v>90.878700477698018</v>
      </c>
      <c r="R40" s="692">
        <v>99.840892749903858</v>
      </c>
      <c r="S40" s="694">
        <v>66.1391823578182</v>
      </c>
      <c r="T40" s="579">
        <v>96.957117999999994</v>
      </c>
      <c r="U40" s="580">
        <v>103.20702900000001</v>
      </c>
      <c r="V40" s="579">
        <v>83.089866999999998</v>
      </c>
    </row>
    <row r="41" spans="1:22" ht="15" customHeight="1" x14ac:dyDescent="0.2">
      <c r="A41" s="601" t="s">
        <v>133</v>
      </c>
      <c r="B41" s="689">
        <v>3716</v>
      </c>
      <c r="C41" s="695">
        <v>1929</v>
      </c>
      <c r="D41" s="689">
        <v>1787</v>
      </c>
      <c r="E41" s="695">
        <v>64</v>
      </c>
      <c r="F41" s="689">
        <v>48</v>
      </c>
      <c r="G41" s="695">
        <v>16</v>
      </c>
      <c r="H41" s="690">
        <v>1.7222820236813776</v>
      </c>
      <c r="I41" s="696">
        <v>2.4883359253499222</v>
      </c>
      <c r="J41" s="696">
        <v>0.89535534415221052</v>
      </c>
      <c r="K41" s="692">
        <v>24.792363951902818</v>
      </c>
      <c r="L41" s="692">
        <v>36.93586241391251</v>
      </c>
      <c r="M41" s="692">
        <v>12.481570181528836</v>
      </c>
      <c r="N41" s="692">
        <v>21.084095742852941</v>
      </c>
      <c r="O41" s="692">
        <v>32.613792891731755</v>
      </c>
      <c r="P41" s="692">
        <v>8.2821715974317609</v>
      </c>
      <c r="Q41" s="692">
        <v>147.53507589047101</v>
      </c>
      <c r="R41" s="692">
        <v>155.38960354875189</v>
      </c>
      <c r="S41" s="694">
        <v>121.27010690936237</v>
      </c>
      <c r="T41" s="579">
        <v>127.376104</v>
      </c>
      <c r="U41" s="580">
        <v>121.090115</v>
      </c>
      <c r="V41" s="579">
        <v>111.581388</v>
      </c>
    </row>
    <row r="42" spans="1:22" ht="15" customHeight="1" x14ac:dyDescent="0.2">
      <c r="A42" s="601" t="s">
        <v>134</v>
      </c>
      <c r="B42" s="689">
        <v>3188</v>
      </c>
      <c r="C42" s="695">
        <v>1633</v>
      </c>
      <c r="D42" s="689">
        <v>1555</v>
      </c>
      <c r="E42" s="695">
        <v>36</v>
      </c>
      <c r="F42" s="689">
        <v>25</v>
      </c>
      <c r="G42" s="695">
        <v>11</v>
      </c>
      <c r="H42" s="690">
        <v>1.1292346298619824</v>
      </c>
      <c r="I42" s="696">
        <v>1.5309246785058175</v>
      </c>
      <c r="J42" s="696">
        <v>0.707395498392283</v>
      </c>
      <c r="K42" s="692">
        <v>18.919487071683836</v>
      </c>
      <c r="L42" s="692">
        <v>26.711684759381146</v>
      </c>
      <c r="M42" s="692">
        <v>11.376799602846267</v>
      </c>
      <c r="N42" s="692">
        <v>17.283155916577574</v>
      </c>
      <c r="O42" s="692">
        <v>27.078269914514923</v>
      </c>
      <c r="P42" s="692">
        <v>6.578858795382347</v>
      </c>
      <c r="Q42" s="692">
        <v>112.38816587787264</v>
      </c>
      <c r="R42" s="692">
        <v>111.35381748226585</v>
      </c>
      <c r="S42" s="694">
        <v>109.87107666282037</v>
      </c>
      <c r="T42" s="579">
        <v>108.998966</v>
      </c>
      <c r="U42" s="580">
        <v>106.887873</v>
      </c>
      <c r="V42" s="579">
        <v>106.143407</v>
      </c>
    </row>
    <row r="43" spans="1:22" ht="15" customHeight="1" x14ac:dyDescent="0.2">
      <c r="A43" s="601" t="s">
        <v>135</v>
      </c>
      <c r="B43" s="689">
        <v>2897</v>
      </c>
      <c r="C43" s="695">
        <v>1575</v>
      </c>
      <c r="D43" s="689">
        <v>1322</v>
      </c>
      <c r="E43" s="695">
        <v>43</v>
      </c>
      <c r="F43" s="689">
        <v>30</v>
      </c>
      <c r="G43" s="695">
        <v>13</v>
      </c>
      <c r="H43" s="690">
        <v>1.484294097342078</v>
      </c>
      <c r="I43" s="696">
        <v>1.9047619047619049</v>
      </c>
      <c r="J43" s="696">
        <v>0.98335854765506814</v>
      </c>
      <c r="K43" s="692">
        <v>17.390108667958117</v>
      </c>
      <c r="L43" s="692">
        <v>24.634586960091969</v>
      </c>
      <c r="M43" s="692">
        <v>10.359638847051885</v>
      </c>
      <c r="N43" s="692">
        <v>16.410216807901218</v>
      </c>
      <c r="O43" s="692">
        <v>24.862544522674327</v>
      </c>
      <c r="P43" s="692">
        <v>7.8347129774871389</v>
      </c>
      <c r="Q43" s="692">
        <v>105.41233389554982</v>
      </c>
      <c r="R43" s="692">
        <v>105.69907504297073</v>
      </c>
      <c r="S43" s="694">
        <v>102.88950436843518</v>
      </c>
      <c r="T43" s="579">
        <v>105.843767</v>
      </c>
      <c r="U43" s="580">
        <v>105.53026300000001</v>
      </c>
      <c r="V43" s="579">
        <v>103.51326</v>
      </c>
    </row>
    <row r="44" spans="1:22" ht="15" customHeight="1" x14ac:dyDescent="0.2">
      <c r="A44" s="601" t="s">
        <v>136</v>
      </c>
      <c r="B44" s="689">
        <v>971</v>
      </c>
      <c r="C44" s="695">
        <v>531</v>
      </c>
      <c r="D44" s="689">
        <v>440</v>
      </c>
      <c r="E44" s="695">
        <v>16</v>
      </c>
      <c r="F44" s="689">
        <v>11</v>
      </c>
      <c r="G44" s="695">
        <v>5</v>
      </c>
      <c r="H44" s="690">
        <v>1.6477857878475797</v>
      </c>
      <c r="I44" s="696">
        <v>2.0715630885122414</v>
      </c>
      <c r="J44" s="696">
        <v>1.1363636363636365</v>
      </c>
      <c r="K44" s="692">
        <v>15.382544657449959</v>
      </c>
      <c r="L44" s="692">
        <v>21.304204675304554</v>
      </c>
      <c r="M44" s="692">
        <v>9.5454458677764826</v>
      </c>
      <c r="N44" s="692">
        <v>15.754899992137444</v>
      </c>
      <c r="O44" s="692">
        <v>21.262466736613881</v>
      </c>
      <c r="P44" s="692">
        <v>9.8737166745012441</v>
      </c>
      <c r="Q44" s="692">
        <v>93.612396936116127</v>
      </c>
      <c r="R44" s="692">
        <v>91.741039167376698</v>
      </c>
      <c r="S44" s="694">
        <v>94.94262673389234</v>
      </c>
      <c r="T44" s="579">
        <v>102.567261</v>
      </c>
      <c r="U44" s="580">
        <v>103.409375</v>
      </c>
      <c r="V44" s="579">
        <v>101.458483</v>
      </c>
    </row>
    <row r="45" spans="1:22" ht="15" customHeight="1" x14ac:dyDescent="0.2">
      <c r="A45" s="601" t="s">
        <v>137</v>
      </c>
      <c r="B45" s="689">
        <v>1155</v>
      </c>
      <c r="C45" s="695">
        <v>607</v>
      </c>
      <c r="D45" s="689">
        <v>548</v>
      </c>
      <c r="E45" s="695">
        <v>21</v>
      </c>
      <c r="F45" s="689">
        <v>13</v>
      </c>
      <c r="G45" s="695">
        <v>8</v>
      </c>
      <c r="H45" s="690">
        <v>1.8181818181818181</v>
      </c>
      <c r="I45" s="696">
        <v>2.1416803953871502</v>
      </c>
      <c r="J45" s="696">
        <v>1.4598540145985401</v>
      </c>
      <c r="K45" s="692">
        <v>20.319303338171263</v>
      </c>
      <c r="L45" s="692">
        <v>25.633441782510104</v>
      </c>
      <c r="M45" s="692">
        <v>15.199012064215825</v>
      </c>
      <c r="N45" s="692">
        <v>18.229132429042085</v>
      </c>
      <c r="O45" s="692">
        <v>24.690034059664146</v>
      </c>
      <c r="P45" s="692">
        <v>11.311436911789343</v>
      </c>
      <c r="Q45" s="692">
        <v>120.72808677038493</v>
      </c>
      <c r="R45" s="692">
        <v>107.43508962236001</v>
      </c>
      <c r="S45" s="694">
        <v>147.99668236424378</v>
      </c>
      <c r="T45" s="579">
        <v>110.554526</v>
      </c>
      <c r="U45" s="580">
        <v>105.782284</v>
      </c>
      <c r="V45" s="579">
        <v>114.824806</v>
      </c>
    </row>
    <row r="46" spans="1:22" ht="15" customHeight="1" x14ac:dyDescent="0.2">
      <c r="A46" s="601" t="s">
        <v>138</v>
      </c>
      <c r="B46" s="689">
        <v>470</v>
      </c>
      <c r="C46" s="695">
        <v>237</v>
      </c>
      <c r="D46" s="689">
        <v>233</v>
      </c>
      <c r="E46" s="695">
        <v>3</v>
      </c>
      <c r="F46" s="689">
        <v>3</v>
      </c>
      <c r="G46" s="695">
        <v>0</v>
      </c>
      <c r="H46" s="690">
        <v>0.63829787234042545</v>
      </c>
      <c r="I46" s="696">
        <v>1.2658227848101267</v>
      </c>
      <c r="J46" s="696">
        <v>0</v>
      </c>
      <c r="K46" s="692">
        <v>9.8758929453204729</v>
      </c>
      <c r="L46" s="692">
        <v>19.472932623653122</v>
      </c>
      <c r="M46" s="692">
        <v>0</v>
      </c>
      <c r="N46" s="692">
        <v>7.1341852360930993</v>
      </c>
      <c r="O46" s="692">
        <v>13.773537690234836</v>
      </c>
      <c r="P46" s="692">
        <v>0</v>
      </c>
      <c r="Q46" s="692">
        <v>58.702298175886526</v>
      </c>
      <c r="R46" s="692">
        <v>81.347873284088962</v>
      </c>
      <c r="S46" s="694">
        <v>0</v>
      </c>
      <c r="T46" s="579">
        <v>101.07755299999999</v>
      </c>
      <c r="U46" s="580">
        <v>104.224423</v>
      </c>
      <c r="V46" s="579">
        <v>95.022996000000006</v>
      </c>
    </row>
    <row r="47" spans="1:22" ht="15" customHeight="1" x14ac:dyDescent="0.2">
      <c r="A47" s="601" t="s">
        <v>139</v>
      </c>
      <c r="B47" s="689">
        <v>1118</v>
      </c>
      <c r="C47" s="695">
        <v>547</v>
      </c>
      <c r="D47" s="689">
        <v>571</v>
      </c>
      <c r="E47" s="695">
        <v>14</v>
      </c>
      <c r="F47" s="689">
        <v>11</v>
      </c>
      <c r="G47" s="695">
        <v>3</v>
      </c>
      <c r="H47" s="690">
        <v>1.2522361359570662</v>
      </c>
      <c r="I47" s="696">
        <v>2.0109689213893969</v>
      </c>
      <c r="J47" s="696">
        <v>0.52539404553415059</v>
      </c>
      <c r="K47" s="692">
        <v>19.088132635253054</v>
      </c>
      <c r="L47" s="692">
        <v>29.755464185241291</v>
      </c>
      <c r="M47" s="692">
        <v>8.2471959533758525</v>
      </c>
      <c r="N47" s="692">
        <v>10.328248574247114</v>
      </c>
      <c r="O47" s="692">
        <v>16.156442092837587</v>
      </c>
      <c r="P47" s="692">
        <v>3.9605077815578293</v>
      </c>
      <c r="Q47" s="692">
        <v>113.20244459691433</v>
      </c>
      <c r="R47" s="692">
        <v>123.59202836036656</v>
      </c>
      <c r="S47" s="694">
        <v>80.102539281163331</v>
      </c>
      <c r="T47" s="579">
        <v>107.81527199999999</v>
      </c>
      <c r="U47" s="580">
        <v>107.587434</v>
      </c>
      <c r="V47" s="579">
        <v>99.573786999999996</v>
      </c>
    </row>
    <row r="48" spans="1:22" ht="15" customHeight="1" x14ac:dyDescent="0.2">
      <c r="A48" s="601" t="s">
        <v>140</v>
      </c>
      <c r="B48" s="689">
        <v>1093</v>
      </c>
      <c r="C48" s="695">
        <v>556</v>
      </c>
      <c r="D48" s="689">
        <v>537</v>
      </c>
      <c r="E48" s="695">
        <v>12</v>
      </c>
      <c r="F48" s="689">
        <v>9</v>
      </c>
      <c r="G48" s="695">
        <v>3</v>
      </c>
      <c r="H48" s="690">
        <v>1.0978956999085088</v>
      </c>
      <c r="I48" s="696">
        <v>1.6187050359712229</v>
      </c>
      <c r="J48" s="696">
        <v>0.55865921787709494</v>
      </c>
      <c r="K48" s="692">
        <v>17.167873186643394</v>
      </c>
      <c r="L48" s="692">
        <v>25.734873613176255</v>
      </c>
      <c r="M48" s="692">
        <v>8.5895894176258381</v>
      </c>
      <c r="N48" s="692">
        <v>16.635262082562946</v>
      </c>
      <c r="O48" s="692">
        <v>26.763075856225168</v>
      </c>
      <c r="P48" s="692">
        <v>4.679419714774335</v>
      </c>
      <c r="Q48" s="692">
        <v>103.17036150893686</v>
      </c>
      <c r="R48" s="692">
        <v>108.67296932734085</v>
      </c>
      <c r="S48" s="694">
        <v>84.086701033655828</v>
      </c>
      <c r="T48" s="579">
        <v>105.666949</v>
      </c>
      <c r="U48" s="580">
        <v>105.80819700000001</v>
      </c>
      <c r="V48" s="579">
        <v>100.07452499999999</v>
      </c>
    </row>
    <row r="49" spans="1:22" ht="15" customHeight="1" x14ac:dyDescent="0.2">
      <c r="A49" s="601" t="s">
        <v>141</v>
      </c>
      <c r="B49" s="689">
        <v>1343</v>
      </c>
      <c r="C49" s="695">
        <v>681</v>
      </c>
      <c r="D49" s="689">
        <v>662</v>
      </c>
      <c r="E49" s="695">
        <v>19</v>
      </c>
      <c r="F49" s="689">
        <v>13</v>
      </c>
      <c r="G49" s="695">
        <v>6</v>
      </c>
      <c r="H49" s="690">
        <v>1.4147431124348473</v>
      </c>
      <c r="I49" s="696">
        <v>1.908957415565345</v>
      </c>
      <c r="J49" s="696">
        <v>0.90634441087613304</v>
      </c>
      <c r="K49" s="692">
        <v>23.885850776290148</v>
      </c>
      <c r="L49" s="692">
        <v>32.960624730610277</v>
      </c>
      <c r="M49" s="692">
        <v>14.961101137043686</v>
      </c>
      <c r="N49" s="692">
        <v>20.0691199285876</v>
      </c>
      <c r="O49" s="692">
        <v>30.911758323714231</v>
      </c>
      <c r="P49" s="692">
        <v>8.4390458215451325</v>
      </c>
      <c r="Q49" s="692">
        <v>140.37435428446349</v>
      </c>
      <c r="R49" s="692">
        <v>136.51722997072483</v>
      </c>
      <c r="S49" s="694">
        <v>143.3577502582954</v>
      </c>
      <c r="T49" s="579">
        <v>114.769189</v>
      </c>
      <c r="U49" s="580">
        <v>109.33905799999999</v>
      </c>
      <c r="V49" s="579">
        <v>111.787998</v>
      </c>
    </row>
    <row r="50" spans="1:22" ht="15" customHeight="1" x14ac:dyDescent="0.2">
      <c r="A50" s="601" t="s">
        <v>142</v>
      </c>
      <c r="B50" s="689">
        <v>490</v>
      </c>
      <c r="C50" s="695">
        <v>251</v>
      </c>
      <c r="D50" s="689">
        <v>239</v>
      </c>
      <c r="E50" s="695">
        <v>5</v>
      </c>
      <c r="F50" s="689">
        <v>4</v>
      </c>
      <c r="G50" s="695">
        <v>1</v>
      </c>
      <c r="H50" s="690">
        <v>1.0204081632653061</v>
      </c>
      <c r="I50" s="696">
        <v>1.593625498007968</v>
      </c>
      <c r="J50" s="696">
        <v>0.41841004184100417</v>
      </c>
      <c r="K50" s="692">
        <v>13.676896985611906</v>
      </c>
      <c r="L50" s="692">
        <v>21.614611477358693</v>
      </c>
      <c r="M50" s="692">
        <v>5.5395524041657431</v>
      </c>
      <c r="N50" s="692">
        <v>10.060615922576378</v>
      </c>
      <c r="O50" s="692">
        <v>18.255450945901003</v>
      </c>
      <c r="P50" s="692">
        <v>1.1939439393049172</v>
      </c>
      <c r="Q50" s="692">
        <v>81.473527566528787</v>
      </c>
      <c r="R50" s="692">
        <v>90.513902236393022</v>
      </c>
      <c r="S50" s="694">
        <v>54.13737689337983</v>
      </c>
      <c r="T50" s="579">
        <v>103.162446</v>
      </c>
      <c r="U50" s="580">
        <v>104.59884</v>
      </c>
      <c r="V50" s="579">
        <v>98.976078000000001</v>
      </c>
    </row>
    <row r="51" spans="1:22" ht="15" customHeight="1" x14ac:dyDescent="0.2">
      <c r="A51" s="601" t="s">
        <v>143</v>
      </c>
      <c r="B51" s="689">
        <v>1741</v>
      </c>
      <c r="C51" s="695">
        <v>951</v>
      </c>
      <c r="D51" s="689">
        <v>790</v>
      </c>
      <c r="E51" s="695">
        <v>15</v>
      </c>
      <c r="F51" s="689">
        <v>9</v>
      </c>
      <c r="G51" s="695">
        <v>6</v>
      </c>
      <c r="H51" s="690">
        <v>0.86157380815623208</v>
      </c>
      <c r="I51" s="696">
        <v>0.94637223974763407</v>
      </c>
      <c r="J51" s="696">
        <v>0.75949367088607589</v>
      </c>
      <c r="K51" s="692">
        <v>12.607796661455446</v>
      </c>
      <c r="L51" s="692">
        <v>15.342652574156155</v>
      </c>
      <c r="M51" s="692">
        <v>9.9479391186125952</v>
      </c>
      <c r="N51" s="692">
        <v>11.359160789288225</v>
      </c>
      <c r="O51" s="692">
        <v>12.284717017757686</v>
      </c>
      <c r="P51" s="692">
        <v>10.740603434124134</v>
      </c>
      <c r="Q51" s="692">
        <v>76.157634410987598</v>
      </c>
      <c r="R51" s="692">
        <v>65.548328980187648</v>
      </c>
      <c r="S51" s="694">
        <v>97.647514415606494</v>
      </c>
      <c r="T51" s="579">
        <v>96.560850000000002</v>
      </c>
      <c r="U51" s="580">
        <v>98.799897000000001</v>
      </c>
      <c r="V51" s="579">
        <v>102.2998</v>
      </c>
    </row>
    <row r="52" spans="1:22" ht="15" customHeight="1" x14ac:dyDescent="0.2">
      <c r="A52" s="601" t="s">
        <v>144</v>
      </c>
      <c r="B52" s="689">
        <v>859</v>
      </c>
      <c r="C52" s="695">
        <v>433</v>
      </c>
      <c r="D52" s="689">
        <v>426</v>
      </c>
      <c r="E52" s="695">
        <v>10</v>
      </c>
      <c r="F52" s="689">
        <v>10</v>
      </c>
      <c r="G52" s="695">
        <v>0</v>
      </c>
      <c r="H52" s="690">
        <v>1.1641443538998837</v>
      </c>
      <c r="I52" s="696">
        <v>2.3094688221709005</v>
      </c>
      <c r="J52" s="696">
        <v>0</v>
      </c>
      <c r="K52" s="692">
        <v>16.135538523598225</v>
      </c>
      <c r="L52" s="692">
        <v>32.75359470701909</v>
      </c>
      <c r="M52" s="692">
        <v>0</v>
      </c>
      <c r="N52" s="692">
        <v>15.866016350898716</v>
      </c>
      <c r="O52" s="692">
        <v>31.354689658266857</v>
      </c>
      <c r="P52" s="692">
        <v>0</v>
      </c>
      <c r="Q52" s="692">
        <v>99.639172401371098</v>
      </c>
      <c r="R52" s="692">
        <v>143.68556898610299</v>
      </c>
      <c r="S52" s="694">
        <v>0</v>
      </c>
      <c r="T52" s="579">
        <v>105.06452400000001</v>
      </c>
      <c r="U52" s="580">
        <v>108.982871</v>
      </c>
      <c r="V52" s="579">
        <v>87.180149</v>
      </c>
    </row>
    <row r="53" spans="1:22" ht="15" customHeight="1" x14ac:dyDescent="0.2">
      <c r="A53" s="601" t="s">
        <v>145</v>
      </c>
      <c r="B53" s="689">
        <v>544</v>
      </c>
      <c r="C53" s="695">
        <v>256</v>
      </c>
      <c r="D53" s="689">
        <v>288</v>
      </c>
      <c r="E53" s="695">
        <v>12</v>
      </c>
      <c r="F53" s="689">
        <v>7</v>
      </c>
      <c r="G53" s="695">
        <v>5</v>
      </c>
      <c r="H53" s="690">
        <v>2.2058823529411766</v>
      </c>
      <c r="I53" s="696">
        <v>2.734375</v>
      </c>
      <c r="J53" s="696">
        <v>1.7361111111111112</v>
      </c>
      <c r="K53" s="692">
        <v>34.091877610159379</v>
      </c>
      <c r="L53" s="692">
        <v>40.998008668150405</v>
      </c>
      <c r="M53" s="692">
        <v>27.586206896551726</v>
      </c>
      <c r="N53" s="692">
        <v>24.212098394487789</v>
      </c>
      <c r="O53" s="692">
        <v>36.086143880911919</v>
      </c>
      <c r="P53" s="692">
        <v>12.277971074862743</v>
      </c>
      <c r="Q53" s="697">
        <v>204.46565054405394</v>
      </c>
      <c r="R53" s="692">
        <v>172.51852471673638</v>
      </c>
      <c r="S53" s="694">
        <v>269.38471659308141</v>
      </c>
      <c r="T53" s="583">
        <v>118.414817</v>
      </c>
      <c r="U53" s="580">
        <v>109.206019</v>
      </c>
      <c r="V53" s="579">
        <v>120.427475</v>
      </c>
    </row>
    <row r="54" spans="1:22" ht="15" customHeight="1" x14ac:dyDescent="0.2">
      <c r="A54" s="601" t="s">
        <v>146</v>
      </c>
      <c r="B54" s="689">
        <v>938</v>
      </c>
      <c r="C54" s="695">
        <v>498</v>
      </c>
      <c r="D54" s="689">
        <v>440</v>
      </c>
      <c r="E54" s="695">
        <v>10</v>
      </c>
      <c r="F54" s="689">
        <v>9</v>
      </c>
      <c r="G54" s="695">
        <v>1</v>
      </c>
      <c r="H54" s="690">
        <v>1.0660980810234542</v>
      </c>
      <c r="I54" s="696">
        <v>1.8072289156626504</v>
      </c>
      <c r="J54" s="696">
        <v>0.22727272727272727</v>
      </c>
      <c r="K54" s="692">
        <v>14.044352063817536</v>
      </c>
      <c r="L54" s="692">
        <v>25.440976933514246</v>
      </c>
      <c r="M54" s="692">
        <v>2.7911910012002124</v>
      </c>
      <c r="N54" s="692">
        <v>11.438692596263795</v>
      </c>
      <c r="O54" s="692">
        <v>21.719349999373041</v>
      </c>
      <c r="P54" s="692">
        <v>0.60626095258273549</v>
      </c>
      <c r="Q54" s="692">
        <v>84.350575183978933</v>
      </c>
      <c r="R54" s="692">
        <v>107.88925551128314</v>
      </c>
      <c r="S54" s="694">
        <v>27.38590790435066</v>
      </c>
      <c r="T54" s="579">
        <v>101.315549</v>
      </c>
      <c r="U54" s="580">
        <v>105.80819700000001</v>
      </c>
      <c r="V54" s="579">
        <v>89.566485</v>
      </c>
    </row>
    <row r="55" spans="1:22" ht="15" customHeight="1" x14ac:dyDescent="0.2">
      <c r="A55" s="601" t="s">
        <v>147</v>
      </c>
      <c r="B55" s="689">
        <v>913</v>
      </c>
      <c r="C55" s="695">
        <v>471</v>
      </c>
      <c r="D55" s="689">
        <v>442</v>
      </c>
      <c r="E55" s="695">
        <v>9</v>
      </c>
      <c r="F55" s="689">
        <v>7</v>
      </c>
      <c r="G55" s="695">
        <v>2</v>
      </c>
      <c r="H55" s="690">
        <v>0.98576122672508226</v>
      </c>
      <c r="I55" s="696">
        <v>1.48619957537155</v>
      </c>
      <c r="J55" s="696">
        <v>0.45248868778280549</v>
      </c>
      <c r="K55" s="692">
        <v>15.948398072015879</v>
      </c>
      <c r="L55" s="692">
        <v>24.725371763625446</v>
      </c>
      <c r="M55" s="692">
        <v>7.112122612993848</v>
      </c>
      <c r="N55" s="692">
        <v>11.610802717188101</v>
      </c>
      <c r="O55" s="692">
        <v>20.425425314788679</v>
      </c>
      <c r="P55" s="692">
        <v>1.7576348037231899</v>
      </c>
      <c r="Q55" s="692">
        <v>94.501887745192235</v>
      </c>
      <c r="R55" s="692">
        <v>102.84206767428381</v>
      </c>
      <c r="S55" s="694">
        <v>68.745162722823835</v>
      </c>
      <c r="T55" s="579">
        <v>104.130988</v>
      </c>
      <c r="U55" s="580">
        <v>105.254942</v>
      </c>
      <c r="V55" s="579">
        <v>98.513554999999997</v>
      </c>
    </row>
    <row r="56" spans="1:22" ht="15" customHeight="1" x14ac:dyDescent="0.2">
      <c r="A56" s="601" t="s">
        <v>148</v>
      </c>
      <c r="B56" s="689">
        <v>534</v>
      </c>
      <c r="C56" s="695">
        <v>276</v>
      </c>
      <c r="D56" s="689">
        <v>258</v>
      </c>
      <c r="E56" s="695">
        <v>5</v>
      </c>
      <c r="F56" s="689">
        <v>3</v>
      </c>
      <c r="G56" s="695">
        <v>2</v>
      </c>
      <c r="H56" s="690">
        <v>0.93632958801498134</v>
      </c>
      <c r="I56" s="696">
        <v>1.0869565217391304</v>
      </c>
      <c r="J56" s="696">
        <v>0.77519379844961245</v>
      </c>
      <c r="K56" s="692">
        <v>14.365339309314486</v>
      </c>
      <c r="L56" s="692">
        <v>17.042549565414987</v>
      </c>
      <c r="M56" s="692">
        <v>11.625879207115037</v>
      </c>
      <c r="N56" s="692">
        <v>6.4458563297208542</v>
      </c>
      <c r="O56" s="692">
        <v>8.7959782430832867</v>
      </c>
      <c r="P56" s="692">
        <v>3.9723950679556039</v>
      </c>
      <c r="Q56" s="692">
        <v>84.520305890633679</v>
      </c>
      <c r="R56" s="692">
        <v>70.489988186563608</v>
      </c>
      <c r="S56" s="694">
        <v>111.52447897787563</v>
      </c>
      <c r="T56" s="579">
        <v>103.599138</v>
      </c>
      <c r="U56" s="580">
        <v>103.35741299999999</v>
      </c>
      <c r="V56" s="579">
        <v>104.505398</v>
      </c>
    </row>
    <row r="57" spans="1:22" ht="15" customHeight="1" x14ac:dyDescent="0.2">
      <c r="A57" s="601" t="s">
        <v>149</v>
      </c>
      <c r="B57" s="689">
        <v>751</v>
      </c>
      <c r="C57" s="695">
        <v>361</v>
      </c>
      <c r="D57" s="689">
        <v>390</v>
      </c>
      <c r="E57" s="695">
        <v>11</v>
      </c>
      <c r="F57" s="689">
        <v>8</v>
      </c>
      <c r="G57" s="695">
        <v>3</v>
      </c>
      <c r="H57" s="690">
        <v>1.4647137150466045</v>
      </c>
      <c r="I57" s="696">
        <v>2.21606648199446</v>
      </c>
      <c r="J57" s="696">
        <v>0.76923076923076927</v>
      </c>
      <c r="K57" s="692">
        <v>27.526149842350236</v>
      </c>
      <c r="L57" s="692">
        <v>40.57618178129438</v>
      </c>
      <c r="M57" s="692">
        <v>14.817741776153314</v>
      </c>
      <c r="N57" s="692">
        <v>26.036144948405166</v>
      </c>
      <c r="O57" s="692">
        <v>26.203137279033204</v>
      </c>
      <c r="P57" s="692">
        <v>25.769193095823418</v>
      </c>
      <c r="Q57" s="692">
        <v>161.19661114291716</v>
      </c>
      <c r="R57" s="692">
        <v>166.11957356702348</v>
      </c>
      <c r="S57" s="694">
        <v>141.18250907204521</v>
      </c>
      <c r="T57" s="579">
        <v>114.12436700000001</v>
      </c>
      <c r="U57" s="580">
        <v>109.530359</v>
      </c>
      <c r="V57" s="579">
        <v>108.239249</v>
      </c>
    </row>
    <row r="58" spans="1:22" ht="15" customHeight="1" x14ac:dyDescent="0.2">
      <c r="A58" s="601" t="s">
        <v>150</v>
      </c>
      <c r="B58" s="689">
        <v>902</v>
      </c>
      <c r="C58" s="695">
        <v>453</v>
      </c>
      <c r="D58" s="689">
        <v>449</v>
      </c>
      <c r="E58" s="695">
        <v>11</v>
      </c>
      <c r="F58" s="689">
        <v>9</v>
      </c>
      <c r="G58" s="695">
        <v>2</v>
      </c>
      <c r="H58" s="690">
        <v>1.2195121951219512</v>
      </c>
      <c r="I58" s="696">
        <v>1.9867549668874174</v>
      </c>
      <c r="J58" s="696">
        <v>0.44543429844097993</v>
      </c>
      <c r="K58" s="692">
        <v>24.224272721266708</v>
      </c>
      <c r="L58" s="692">
        <v>40.504050405040502</v>
      </c>
      <c r="M58" s="692">
        <v>8.6247789900383811</v>
      </c>
      <c r="N58" s="692">
        <v>17.34437885614085</v>
      </c>
      <c r="O58" s="692">
        <v>24.262145665941411</v>
      </c>
      <c r="P58" s="692">
        <v>10.576065459221144</v>
      </c>
      <c r="Q58" s="692">
        <v>143.64087162878613</v>
      </c>
      <c r="R58" s="692">
        <v>166.99720672125008</v>
      </c>
      <c r="S58" s="694">
        <v>83.54928273648278</v>
      </c>
      <c r="T58" s="579">
        <v>112.030224</v>
      </c>
      <c r="U58" s="580">
        <v>109.998518</v>
      </c>
      <c r="V58" s="579">
        <v>101.149665</v>
      </c>
    </row>
    <row r="59" spans="1:22" ht="15" customHeight="1" x14ac:dyDescent="0.2">
      <c r="A59" s="601" t="s">
        <v>151</v>
      </c>
      <c r="B59" s="689">
        <v>745</v>
      </c>
      <c r="C59" s="695">
        <v>378</v>
      </c>
      <c r="D59" s="689">
        <v>367</v>
      </c>
      <c r="E59" s="695">
        <v>11</v>
      </c>
      <c r="F59" s="689">
        <v>5</v>
      </c>
      <c r="G59" s="695">
        <v>6</v>
      </c>
      <c r="H59" s="690">
        <v>1.476510067114094</v>
      </c>
      <c r="I59" s="696">
        <v>1.3227513227513228</v>
      </c>
      <c r="J59" s="696">
        <v>1.6348773841961852</v>
      </c>
      <c r="K59" s="692">
        <v>29.491407276334485</v>
      </c>
      <c r="L59" s="692">
        <v>28.216704288939049</v>
      </c>
      <c r="M59" s="692">
        <v>30.645078911078198</v>
      </c>
      <c r="N59" s="692">
        <v>31.952159030642726</v>
      </c>
      <c r="O59" s="692">
        <v>37.104673325725955</v>
      </c>
      <c r="P59" s="692">
        <v>25.40030563607359</v>
      </c>
      <c r="Q59" s="692">
        <v>170.86638150885793</v>
      </c>
      <c r="R59" s="692">
        <v>113.50001572117905</v>
      </c>
      <c r="S59" s="694">
        <v>287.80636763096703</v>
      </c>
      <c r="T59" s="579">
        <v>115.080438</v>
      </c>
      <c r="U59" s="580">
        <v>105.983368</v>
      </c>
      <c r="V59" s="579">
        <v>124.556538</v>
      </c>
    </row>
    <row r="60" spans="1:22" ht="15" customHeight="1" x14ac:dyDescent="0.2">
      <c r="A60" s="573" t="s">
        <v>152</v>
      </c>
      <c r="B60" s="698">
        <v>792</v>
      </c>
      <c r="C60" s="699">
        <v>386</v>
      </c>
      <c r="D60" s="700">
        <v>406</v>
      </c>
      <c r="E60" s="699">
        <v>9</v>
      </c>
      <c r="F60" s="700">
        <v>8</v>
      </c>
      <c r="G60" s="699">
        <v>1</v>
      </c>
      <c r="H60" s="701">
        <v>1.1363636363636365</v>
      </c>
      <c r="I60" s="702">
        <v>2.0725388601036272</v>
      </c>
      <c r="J60" s="702">
        <v>0.24630541871921183</v>
      </c>
      <c r="K60" s="703">
        <v>23.139220979560356</v>
      </c>
      <c r="L60" s="703">
        <v>42.80592862111402</v>
      </c>
      <c r="M60" s="703">
        <v>4.9490250420667126</v>
      </c>
      <c r="N60" s="703">
        <v>19.830834865261462</v>
      </c>
      <c r="O60" s="703">
        <v>36.960609169689242</v>
      </c>
      <c r="P60" s="703">
        <v>3.0534036779695271</v>
      </c>
      <c r="Q60" s="703">
        <v>134.54712377562305</v>
      </c>
      <c r="R60" s="703">
        <v>174.81223948363308</v>
      </c>
      <c r="S60" s="464">
        <v>46.283352756245939</v>
      </c>
      <c r="T60" s="683">
        <v>110.19932300000001</v>
      </c>
      <c r="U60" s="581">
        <v>109.832818</v>
      </c>
      <c r="V60" s="582">
        <v>96.834365000000005</v>
      </c>
    </row>
    <row r="61" spans="1:22" ht="13.5" customHeight="1" x14ac:dyDescent="0.2">
      <c r="A61" s="107" t="s">
        <v>583</v>
      </c>
      <c r="B61" s="584"/>
      <c r="C61" s="584"/>
      <c r="D61" s="584"/>
      <c r="E61" s="584"/>
      <c r="F61" s="584"/>
      <c r="G61" s="584"/>
      <c r="H61" s="585"/>
      <c r="I61" s="585"/>
      <c r="J61" s="585"/>
      <c r="K61" s="456"/>
      <c r="L61" s="586"/>
      <c r="M61" s="586"/>
      <c r="N61" s="586"/>
      <c r="O61" s="586"/>
      <c r="P61" s="586"/>
      <c r="Q61" s="587"/>
      <c r="R61" s="587"/>
      <c r="S61" s="587"/>
      <c r="T61" s="456"/>
      <c r="U61" s="588"/>
      <c r="V61" s="456"/>
    </row>
    <row r="62" spans="1:22" ht="18.75" customHeight="1" x14ac:dyDescent="0.2"/>
    <row r="65" spans="5:10" x14ac:dyDescent="0.15">
      <c r="E65" s="26"/>
      <c r="F65" s="26"/>
      <c r="G65" s="26"/>
      <c r="H65" s="26"/>
      <c r="I65" s="26"/>
      <c r="J65" s="26"/>
    </row>
    <row r="66" spans="5:10" x14ac:dyDescent="0.15">
      <c r="E66" s="26"/>
      <c r="F66" s="26"/>
      <c r="G66" s="26"/>
      <c r="H66" s="26"/>
      <c r="I66" s="26"/>
      <c r="J66" s="26"/>
    </row>
    <row r="67" spans="5:10" x14ac:dyDescent="0.15">
      <c r="E67" s="26"/>
      <c r="F67" s="26"/>
      <c r="G67" s="26"/>
      <c r="H67" s="26"/>
      <c r="I67" s="26"/>
      <c r="J67" s="26"/>
    </row>
    <row r="68" spans="5:10" x14ac:dyDescent="0.15">
      <c r="E68" s="25"/>
      <c r="F68" s="25"/>
      <c r="G68" s="25"/>
      <c r="H68" s="25"/>
      <c r="I68" s="25"/>
      <c r="J68" s="25"/>
    </row>
    <row r="69" spans="5:10" x14ac:dyDescent="0.15">
      <c r="E69" s="25"/>
      <c r="F69" s="25"/>
      <c r="G69" s="25"/>
      <c r="H69" s="25"/>
      <c r="I69" s="25"/>
      <c r="J69" s="25"/>
    </row>
    <row r="70" spans="5:10" x14ac:dyDescent="0.15">
      <c r="E70" s="25"/>
      <c r="F70" s="25"/>
      <c r="G70" s="25"/>
      <c r="H70" s="25"/>
      <c r="I70" s="25"/>
      <c r="J70" s="25"/>
    </row>
  </sheetData>
  <mergeCells count="8">
    <mergeCell ref="T3:V3"/>
    <mergeCell ref="N3:P3"/>
    <mergeCell ref="A3:A4"/>
    <mergeCell ref="B3:D3"/>
    <mergeCell ref="E3:G3"/>
    <mergeCell ref="H3:J3"/>
    <mergeCell ref="K3:M3"/>
    <mergeCell ref="Q3:S3"/>
  </mergeCells>
  <phoneticPr fontId="5"/>
  <pageMargins left="1.1417322834645669" right="0.74803149606299213" top="0.78740157480314965" bottom="0.59055118110236227" header="0.51181102362204722" footer="0.39370078740157483"/>
  <pageSetup paperSize="8" scale="87" firstPageNumber="4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J59"/>
  <sheetViews>
    <sheetView zoomScaleNormal="100" zoomScaleSheetLayoutView="70" workbookViewId="0">
      <pane xSplit="1" ySplit="4" topLeftCell="B35" activePane="bottomRight" state="frozen"/>
      <selection activeCell="J26" sqref="J26"/>
      <selection pane="topRight" activeCell="J26" sqref="J26"/>
      <selection pane="bottomLeft" activeCell="J26" sqref="J26"/>
      <selection pane="bottomRight" activeCell="N43" sqref="M43:N43"/>
    </sheetView>
  </sheetViews>
  <sheetFormatPr defaultRowHeight="13.2" x14ac:dyDescent="0.2"/>
  <cols>
    <col min="1" max="1" width="9.77734375" customWidth="1"/>
    <col min="2" max="2" width="9.33203125" customWidth="1"/>
    <col min="3" max="5" width="9.77734375" customWidth="1"/>
    <col min="6" max="6" width="14" customWidth="1"/>
    <col min="7" max="9" width="9.44140625" customWidth="1"/>
    <col min="10" max="10" width="14" customWidth="1"/>
  </cols>
  <sheetData>
    <row r="1" spans="1:10" ht="30" customHeight="1" x14ac:dyDescent="0.2">
      <c r="A1" s="426" t="s">
        <v>543</v>
      </c>
      <c r="B1" s="426"/>
      <c r="C1" s="426"/>
      <c r="D1" s="426"/>
      <c r="E1" s="426"/>
      <c r="F1" s="426"/>
      <c r="G1" s="426"/>
      <c r="H1" s="426"/>
      <c r="I1" s="427"/>
      <c r="J1" s="428" t="s">
        <v>294</v>
      </c>
    </row>
    <row r="2" spans="1:10" ht="9" customHeight="1" x14ac:dyDescent="0.2">
      <c r="A2" s="63"/>
      <c r="B2" s="63"/>
      <c r="C2" s="72"/>
      <c r="D2" s="72"/>
      <c r="E2" s="72"/>
      <c r="F2" s="72"/>
      <c r="G2" s="72"/>
      <c r="H2" s="72"/>
      <c r="I2" s="72"/>
      <c r="J2" s="72"/>
    </row>
    <row r="3" spans="1:10" ht="16.5" customHeight="1" x14ac:dyDescent="0.2">
      <c r="A3" s="725" t="s">
        <v>175</v>
      </c>
      <c r="B3" s="785"/>
      <c r="C3" s="724" t="s">
        <v>17</v>
      </c>
      <c r="D3" s="729"/>
      <c r="E3" s="729"/>
      <c r="F3" s="730"/>
      <c r="G3" s="724" t="s">
        <v>18</v>
      </c>
      <c r="H3" s="729"/>
      <c r="I3" s="729"/>
      <c r="J3" s="730"/>
    </row>
    <row r="4" spans="1:10" s="20" customFormat="1" ht="30.75" customHeight="1" x14ac:dyDescent="0.2">
      <c r="A4" s="786"/>
      <c r="B4" s="787"/>
      <c r="C4" s="180" t="s">
        <v>42</v>
      </c>
      <c r="D4" s="180" t="s">
        <v>13</v>
      </c>
      <c r="E4" s="180" t="s">
        <v>15</v>
      </c>
      <c r="F4" s="429" t="s">
        <v>489</v>
      </c>
      <c r="G4" s="180" t="s">
        <v>60</v>
      </c>
      <c r="H4" s="180" t="s">
        <v>13</v>
      </c>
      <c r="I4" s="180" t="s">
        <v>15</v>
      </c>
      <c r="J4" s="429" t="s">
        <v>489</v>
      </c>
    </row>
    <row r="5" spans="1:10" ht="18.899999999999999" customHeight="1" x14ac:dyDescent="0.2">
      <c r="A5" s="160" t="s">
        <v>477</v>
      </c>
      <c r="B5" s="430" t="s">
        <v>344</v>
      </c>
      <c r="C5" s="431">
        <v>20788</v>
      </c>
      <c r="D5" s="431">
        <v>12859</v>
      </c>
      <c r="E5" s="431">
        <v>7929</v>
      </c>
      <c r="F5" s="431">
        <v>20199</v>
      </c>
      <c r="G5" s="202"/>
      <c r="H5" s="72"/>
      <c r="I5" s="72"/>
      <c r="J5" s="432"/>
    </row>
    <row r="6" spans="1:10" ht="18.899999999999999" customHeight="1" x14ac:dyDescent="0.2">
      <c r="A6" s="160" t="s">
        <v>478</v>
      </c>
      <c r="B6" s="430" t="s">
        <v>345</v>
      </c>
      <c r="C6" s="431">
        <v>21503</v>
      </c>
      <c r="D6" s="431">
        <v>13386</v>
      </c>
      <c r="E6" s="431">
        <v>8117</v>
      </c>
      <c r="F6" s="431">
        <v>20823</v>
      </c>
      <c r="G6" s="204"/>
      <c r="H6" s="72"/>
      <c r="I6" s="72"/>
      <c r="J6" s="432"/>
    </row>
    <row r="7" spans="1:10" ht="18.899999999999999" customHeight="1" x14ac:dyDescent="0.2">
      <c r="A7" s="160" t="s">
        <v>479</v>
      </c>
      <c r="B7" s="430" t="s">
        <v>346</v>
      </c>
      <c r="C7" s="431">
        <v>21048</v>
      </c>
      <c r="D7" s="431">
        <v>13155</v>
      </c>
      <c r="E7" s="431">
        <v>7893</v>
      </c>
      <c r="F7" s="431">
        <v>20542</v>
      </c>
      <c r="G7" s="204"/>
      <c r="H7" s="72"/>
      <c r="I7" s="72"/>
      <c r="J7" s="432"/>
    </row>
    <row r="8" spans="1:10" ht="18.899999999999999" customHeight="1" x14ac:dyDescent="0.2">
      <c r="A8" s="160" t="s">
        <v>480</v>
      </c>
      <c r="B8" s="430" t="s">
        <v>347</v>
      </c>
      <c r="C8" s="431">
        <v>20434</v>
      </c>
      <c r="D8" s="431">
        <v>12942</v>
      </c>
      <c r="E8" s="431">
        <v>7492</v>
      </c>
      <c r="F8" s="431">
        <v>20096</v>
      </c>
      <c r="G8" s="204"/>
      <c r="H8" s="72"/>
      <c r="I8" s="72"/>
      <c r="J8" s="432"/>
    </row>
    <row r="9" spans="1:10" ht="18.899999999999999" customHeight="1" x14ac:dyDescent="0.2">
      <c r="A9" s="160" t="s">
        <v>481</v>
      </c>
      <c r="B9" s="430" t="s">
        <v>348</v>
      </c>
      <c r="C9" s="431">
        <v>21228</v>
      </c>
      <c r="D9" s="431">
        <v>13654</v>
      </c>
      <c r="E9" s="431">
        <v>7574</v>
      </c>
      <c r="F9" s="431">
        <v>20668</v>
      </c>
      <c r="G9" s="204"/>
      <c r="H9" s="72"/>
      <c r="I9" s="72"/>
      <c r="J9" s="432"/>
    </row>
    <row r="10" spans="1:10" ht="18.899999999999999" customHeight="1" x14ac:dyDescent="0.2">
      <c r="A10" s="160" t="s">
        <v>482</v>
      </c>
      <c r="B10" s="430" t="s">
        <v>349</v>
      </c>
      <c r="C10" s="431">
        <v>25202</v>
      </c>
      <c r="D10" s="431">
        <v>17116</v>
      </c>
      <c r="E10" s="431">
        <v>8086</v>
      </c>
      <c r="F10" s="431">
        <v>24985</v>
      </c>
      <c r="G10" s="204"/>
      <c r="H10" s="72"/>
      <c r="I10" s="72"/>
      <c r="J10" s="432"/>
    </row>
    <row r="11" spans="1:10" ht="18.899999999999999" customHeight="1" x14ac:dyDescent="0.2">
      <c r="A11" s="160" t="s">
        <v>483</v>
      </c>
      <c r="B11" s="430" t="s">
        <v>350</v>
      </c>
      <c r="C11" s="431">
        <v>24596</v>
      </c>
      <c r="D11" s="431">
        <v>16508</v>
      </c>
      <c r="E11" s="431">
        <v>8088</v>
      </c>
      <c r="F11" s="431">
        <v>24344</v>
      </c>
      <c r="G11" s="204"/>
      <c r="H11" s="72"/>
      <c r="I11" s="72"/>
      <c r="J11" s="432"/>
    </row>
    <row r="12" spans="1:10" ht="18.899999999999999" customHeight="1" x14ac:dyDescent="0.2">
      <c r="A12" s="160" t="s">
        <v>484</v>
      </c>
      <c r="B12" s="430" t="s">
        <v>351</v>
      </c>
      <c r="C12" s="431">
        <v>23599</v>
      </c>
      <c r="D12" s="431">
        <v>15624</v>
      </c>
      <c r="E12" s="431">
        <v>7975</v>
      </c>
      <c r="F12" s="431">
        <v>23383</v>
      </c>
      <c r="G12" s="204"/>
      <c r="H12" s="72"/>
      <c r="I12" s="72"/>
      <c r="J12" s="432"/>
    </row>
    <row r="13" spans="1:10" ht="18.899999999999999" customHeight="1" x14ac:dyDescent="0.2">
      <c r="A13" s="160" t="s">
        <v>485</v>
      </c>
      <c r="B13" s="430" t="s">
        <v>352</v>
      </c>
      <c r="C13" s="431">
        <v>25524</v>
      </c>
      <c r="D13" s="431">
        <v>16497</v>
      </c>
      <c r="E13" s="431">
        <v>9027</v>
      </c>
      <c r="F13" s="431">
        <v>25667</v>
      </c>
      <c r="G13" s="204"/>
      <c r="H13" s="72"/>
      <c r="I13" s="72"/>
      <c r="J13" s="432"/>
    </row>
    <row r="14" spans="1:10" ht="18.899999999999999" customHeight="1" x14ac:dyDescent="0.2">
      <c r="A14" s="160" t="s">
        <v>486</v>
      </c>
      <c r="B14" s="430" t="s">
        <v>353</v>
      </c>
      <c r="C14" s="431">
        <v>24460</v>
      </c>
      <c r="D14" s="431">
        <v>15802</v>
      </c>
      <c r="E14" s="431">
        <v>8658</v>
      </c>
      <c r="F14" s="431">
        <v>23831</v>
      </c>
      <c r="G14" s="204"/>
      <c r="H14" s="72"/>
      <c r="I14" s="72"/>
      <c r="J14" s="432"/>
    </row>
    <row r="15" spans="1:10" ht="18.899999999999999" customHeight="1" x14ac:dyDescent="0.2">
      <c r="A15" s="160" t="s">
        <v>487</v>
      </c>
      <c r="B15" s="430" t="s">
        <v>354</v>
      </c>
      <c r="C15" s="431">
        <v>23742</v>
      </c>
      <c r="D15" s="431">
        <v>14934</v>
      </c>
      <c r="E15" s="431">
        <v>8808</v>
      </c>
      <c r="F15" s="431">
        <v>22795</v>
      </c>
      <c r="G15" s="204"/>
      <c r="H15" s="72"/>
      <c r="I15" s="72"/>
      <c r="J15" s="432"/>
    </row>
    <row r="16" spans="1:10" ht="18.899999999999999" customHeight="1" x14ac:dyDescent="0.2">
      <c r="A16" s="160" t="s">
        <v>488</v>
      </c>
      <c r="B16" s="430" t="s">
        <v>355</v>
      </c>
      <c r="C16" s="431">
        <v>22436</v>
      </c>
      <c r="D16" s="431">
        <v>13818</v>
      </c>
      <c r="E16" s="431">
        <v>8618</v>
      </c>
      <c r="F16" s="431">
        <v>21125</v>
      </c>
      <c r="G16" s="204"/>
      <c r="H16" s="72"/>
      <c r="I16" s="72"/>
      <c r="J16" s="432"/>
    </row>
    <row r="17" spans="1:10" ht="18.899999999999999" customHeight="1" x14ac:dyDescent="0.2">
      <c r="A17" s="160" t="s">
        <v>386</v>
      </c>
      <c r="B17" s="430" t="s">
        <v>404</v>
      </c>
      <c r="C17" s="431">
        <v>21346</v>
      </c>
      <c r="D17" s="431">
        <v>13102</v>
      </c>
      <c r="E17" s="431">
        <v>8244</v>
      </c>
      <c r="F17" s="431">
        <v>20088</v>
      </c>
      <c r="G17" s="204"/>
      <c r="H17" s="72"/>
      <c r="I17" s="72"/>
      <c r="J17" s="432"/>
    </row>
    <row r="18" spans="1:10" ht="18.899999999999999" customHeight="1" x14ac:dyDescent="0.2">
      <c r="A18" s="160" t="s">
        <v>387</v>
      </c>
      <c r="B18" s="430" t="s">
        <v>357</v>
      </c>
      <c r="C18" s="431">
        <v>21084</v>
      </c>
      <c r="D18" s="431">
        <v>13242</v>
      </c>
      <c r="E18" s="431">
        <v>7842</v>
      </c>
      <c r="F18" s="431">
        <v>19875</v>
      </c>
      <c r="G18" s="204"/>
      <c r="H18" s="72"/>
      <c r="I18" s="72"/>
      <c r="J18" s="432"/>
    </row>
    <row r="19" spans="1:10" ht="18.899999999999999" customHeight="1" x14ac:dyDescent="0.2">
      <c r="A19" s="160" t="s">
        <v>388</v>
      </c>
      <c r="B19" s="430" t="s">
        <v>358</v>
      </c>
      <c r="C19" s="431">
        <v>22104</v>
      </c>
      <c r="D19" s="431">
        <v>14296</v>
      </c>
      <c r="E19" s="431">
        <v>7808</v>
      </c>
      <c r="F19" s="431">
        <v>20893</v>
      </c>
      <c r="G19" s="204"/>
      <c r="H19" s="72"/>
      <c r="I19" s="72"/>
      <c r="J19" s="432"/>
    </row>
    <row r="20" spans="1:10" ht="18.899999999999999" customHeight="1" x14ac:dyDescent="0.2">
      <c r="A20" s="160" t="s">
        <v>389</v>
      </c>
      <c r="B20" s="430" t="s">
        <v>359</v>
      </c>
      <c r="C20" s="431">
        <v>21851</v>
      </c>
      <c r="D20" s="431">
        <v>14468</v>
      </c>
      <c r="E20" s="431">
        <v>7383</v>
      </c>
      <c r="F20" s="431">
        <v>20516</v>
      </c>
      <c r="G20" s="204"/>
      <c r="H20" s="72"/>
      <c r="I20" s="72"/>
      <c r="J20" s="432"/>
    </row>
    <row r="21" spans="1:10" ht="18.899999999999999" customHeight="1" x14ac:dyDescent="0.2">
      <c r="A21" s="160" t="s">
        <v>390</v>
      </c>
      <c r="B21" s="430" t="s">
        <v>360</v>
      </c>
      <c r="C21" s="431">
        <v>21679</v>
      </c>
      <c r="D21" s="431">
        <v>14560</v>
      </c>
      <c r="E21" s="431">
        <v>7119</v>
      </c>
      <c r="F21" s="431">
        <v>20923</v>
      </c>
      <c r="G21" s="204"/>
      <c r="H21" s="72"/>
      <c r="I21" s="72"/>
      <c r="J21" s="432"/>
    </row>
    <row r="22" spans="1:10" ht="18.899999999999999" customHeight="1" x14ac:dyDescent="0.2">
      <c r="A22" s="160" t="s">
        <v>391</v>
      </c>
      <c r="B22" s="430" t="s">
        <v>361</v>
      </c>
      <c r="C22" s="431">
        <v>22445</v>
      </c>
      <c r="D22" s="431">
        <v>14874</v>
      </c>
      <c r="E22" s="431">
        <v>7571</v>
      </c>
      <c r="F22" s="431">
        <v>21420</v>
      </c>
      <c r="G22" s="204"/>
      <c r="H22" s="72"/>
      <c r="I22" s="72"/>
      <c r="J22" s="432"/>
    </row>
    <row r="23" spans="1:10" ht="18.899999999999999" customHeight="1" x14ac:dyDescent="0.2">
      <c r="A23" s="160" t="s">
        <v>392</v>
      </c>
      <c r="B23" s="430" t="s">
        <v>362</v>
      </c>
      <c r="C23" s="431">
        <v>23104</v>
      </c>
      <c r="D23" s="431">
        <v>15393</v>
      </c>
      <c r="E23" s="431">
        <v>7711</v>
      </c>
      <c r="F23" s="431">
        <v>22138</v>
      </c>
      <c r="G23" s="205"/>
      <c r="H23" s="72"/>
      <c r="I23" s="72"/>
      <c r="J23" s="432"/>
    </row>
    <row r="24" spans="1:10" ht="18.899999999999999" customHeight="1" x14ac:dyDescent="0.2">
      <c r="A24" s="160" t="s">
        <v>393</v>
      </c>
      <c r="B24" s="430" t="s">
        <v>363</v>
      </c>
      <c r="C24" s="431">
        <v>24391</v>
      </c>
      <c r="D24" s="431">
        <v>16416</v>
      </c>
      <c r="E24" s="431">
        <v>7975</v>
      </c>
      <c r="F24" s="431">
        <v>23494</v>
      </c>
      <c r="G24" s="433">
        <v>1040</v>
      </c>
      <c r="H24" s="433">
        <v>708</v>
      </c>
      <c r="I24" s="433">
        <v>332</v>
      </c>
      <c r="J24" s="434">
        <v>924</v>
      </c>
    </row>
    <row r="25" spans="1:10" ht="18.899999999999999" customHeight="1" x14ac:dyDescent="0.2">
      <c r="A25" s="160" t="s">
        <v>394</v>
      </c>
      <c r="B25" s="430" t="s">
        <v>364</v>
      </c>
      <c r="C25" s="431">
        <v>32863</v>
      </c>
      <c r="D25" s="431">
        <v>23013</v>
      </c>
      <c r="E25" s="431">
        <v>9850</v>
      </c>
      <c r="F25" s="431">
        <v>31755</v>
      </c>
      <c r="G25" s="433">
        <v>1335</v>
      </c>
      <c r="H25" s="433">
        <v>949</v>
      </c>
      <c r="I25" s="433">
        <v>386</v>
      </c>
      <c r="J25" s="434">
        <v>1223</v>
      </c>
    </row>
    <row r="26" spans="1:10" ht="18.899999999999999" customHeight="1" x14ac:dyDescent="0.2">
      <c r="A26" s="160" t="s">
        <v>395</v>
      </c>
      <c r="B26" s="430" t="s">
        <v>365</v>
      </c>
      <c r="C26" s="431">
        <v>33048</v>
      </c>
      <c r="D26" s="431">
        <v>23512</v>
      </c>
      <c r="E26" s="431">
        <v>9536</v>
      </c>
      <c r="F26" s="431">
        <v>31413</v>
      </c>
      <c r="G26" s="433">
        <v>1356</v>
      </c>
      <c r="H26" s="433">
        <v>980</v>
      </c>
      <c r="I26" s="433">
        <v>376</v>
      </c>
      <c r="J26" s="434">
        <v>1229</v>
      </c>
    </row>
    <row r="27" spans="1:10" ht="18.899999999999999" customHeight="1" x14ac:dyDescent="0.2">
      <c r="A27" s="160" t="s">
        <v>396</v>
      </c>
      <c r="B27" s="430" t="s">
        <v>366</v>
      </c>
      <c r="C27" s="431">
        <v>31957</v>
      </c>
      <c r="D27" s="431">
        <v>22727</v>
      </c>
      <c r="E27" s="431">
        <v>9230</v>
      </c>
      <c r="F27" s="431">
        <v>30251</v>
      </c>
      <c r="G27" s="433">
        <v>1397</v>
      </c>
      <c r="H27" s="433">
        <v>1021</v>
      </c>
      <c r="I27" s="433">
        <v>376</v>
      </c>
      <c r="J27" s="434">
        <v>1269</v>
      </c>
    </row>
    <row r="28" spans="1:10" ht="18.899999999999999" customHeight="1" x14ac:dyDescent="0.2">
      <c r="A28" s="160" t="s">
        <v>397</v>
      </c>
      <c r="B28" s="430" t="s">
        <v>367</v>
      </c>
      <c r="C28" s="431">
        <v>31042</v>
      </c>
      <c r="D28" s="431">
        <v>22144</v>
      </c>
      <c r="E28" s="431">
        <v>8898</v>
      </c>
      <c r="F28" s="431">
        <v>29375</v>
      </c>
      <c r="G28" s="433">
        <v>1303</v>
      </c>
      <c r="H28" s="433">
        <v>943</v>
      </c>
      <c r="I28" s="433">
        <v>360</v>
      </c>
      <c r="J28" s="434">
        <v>1160</v>
      </c>
    </row>
    <row r="29" spans="1:10" ht="18.899999999999999" customHeight="1" x14ac:dyDescent="0.2">
      <c r="A29" s="160" t="s">
        <v>398</v>
      </c>
      <c r="B29" s="430" t="s">
        <v>368</v>
      </c>
      <c r="C29" s="431">
        <v>32143</v>
      </c>
      <c r="D29" s="431">
        <v>23080</v>
      </c>
      <c r="E29" s="431">
        <v>9063</v>
      </c>
      <c r="F29" s="431">
        <v>29949</v>
      </c>
      <c r="G29" s="433">
        <v>1359</v>
      </c>
      <c r="H29" s="433">
        <v>960</v>
      </c>
      <c r="I29" s="433">
        <v>399</v>
      </c>
      <c r="J29" s="434">
        <v>1212</v>
      </c>
    </row>
    <row r="30" spans="1:10" ht="18.899999999999999" customHeight="1" x14ac:dyDescent="0.2">
      <c r="A30" s="160" t="s">
        <v>399</v>
      </c>
      <c r="B30" s="430" t="s">
        <v>369</v>
      </c>
      <c r="C30" s="431">
        <v>34427</v>
      </c>
      <c r="D30" s="431">
        <v>24963</v>
      </c>
      <c r="E30" s="431">
        <v>9464</v>
      </c>
      <c r="F30" s="431">
        <v>32109</v>
      </c>
      <c r="G30" s="433">
        <v>1469</v>
      </c>
      <c r="H30" s="433">
        <v>1054</v>
      </c>
      <c r="I30" s="433">
        <v>415</v>
      </c>
      <c r="J30" s="434">
        <v>1326</v>
      </c>
    </row>
    <row r="31" spans="1:10" ht="18.899999999999999" customHeight="1" x14ac:dyDescent="0.2">
      <c r="A31" s="160" t="s">
        <v>400</v>
      </c>
      <c r="B31" s="430" t="s">
        <v>370</v>
      </c>
      <c r="C31" s="431">
        <v>32325</v>
      </c>
      <c r="D31" s="431">
        <v>23272</v>
      </c>
      <c r="E31" s="431">
        <v>9053</v>
      </c>
      <c r="F31" s="431">
        <v>30247</v>
      </c>
      <c r="G31" s="433">
        <v>1380</v>
      </c>
      <c r="H31" s="433">
        <v>969</v>
      </c>
      <c r="I31" s="433">
        <v>411</v>
      </c>
      <c r="J31" s="435">
        <v>1231</v>
      </c>
    </row>
    <row r="32" spans="1:10" ht="18.899999999999999" customHeight="1" x14ac:dyDescent="0.2">
      <c r="A32" s="160" t="s">
        <v>401</v>
      </c>
      <c r="B32" s="430" t="s">
        <v>371</v>
      </c>
      <c r="C32" s="431">
        <v>32552</v>
      </c>
      <c r="D32" s="431">
        <v>23540</v>
      </c>
      <c r="E32" s="431">
        <v>9012</v>
      </c>
      <c r="F32" s="431">
        <v>30553</v>
      </c>
      <c r="G32" s="433">
        <v>1447</v>
      </c>
      <c r="H32" s="433">
        <v>1017</v>
      </c>
      <c r="I32" s="433">
        <v>430</v>
      </c>
      <c r="J32" s="434">
        <v>1318</v>
      </c>
    </row>
    <row r="33" spans="1:10" ht="18.899999999999999" customHeight="1" x14ac:dyDescent="0.2">
      <c r="A33" s="160" t="s">
        <v>402</v>
      </c>
      <c r="B33" s="430" t="s">
        <v>372</v>
      </c>
      <c r="C33" s="431">
        <v>32155</v>
      </c>
      <c r="D33" s="431">
        <v>22813</v>
      </c>
      <c r="E33" s="431">
        <v>9342</v>
      </c>
      <c r="F33" s="431">
        <v>29921</v>
      </c>
      <c r="G33" s="433">
        <v>1394</v>
      </c>
      <c r="H33" s="433">
        <v>950</v>
      </c>
      <c r="I33" s="433">
        <v>444</v>
      </c>
      <c r="J33" s="434">
        <v>1290</v>
      </c>
    </row>
    <row r="34" spans="1:10" ht="18.899999999999999" customHeight="1" x14ac:dyDescent="0.2">
      <c r="A34" s="160" t="s">
        <v>403</v>
      </c>
      <c r="B34" s="430" t="s">
        <v>373</v>
      </c>
      <c r="C34" s="431">
        <v>33093</v>
      </c>
      <c r="D34" s="431">
        <v>23478</v>
      </c>
      <c r="E34" s="431">
        <v>9615</v>
      </c>
      <c r="F34" s="431">
        <v>30827</v>
      </c>
      <c r="G34" s="433">
        <v>1381</v>
      </c>
      <c r="H34" s="433">
        <v>972</v>
      </c>
      <c r="I34" s="433">
        <v>409</v>
      </c>
      <c r="J34" s="434">
        <v>1294</v>
      </c>
    </row>
    <row r="35" spans="1:10" ht="18.899999999999999" customHeight="1" x14ac:dyDescent="0.2">
      <c r="A35" s="160" t="s">
        <v>232</v>
      </c>
      <c r="B35" s="430" t="s">
        <v>374</v>
      </c>
      <c r="C35" s="431">
        <v>32249</v>
      </c>
      <c r="D35" s="431">
        <v>22831</v>
      </c>
      <c r="E35" s="431">
        <v>9418</v>
      </c>
      <c r="F35" s="431">
        <v>30229</v>
      </c>
      <c r="G35" s="433">
        <v>1342</v>
      </c>
      <c r="H35" s="433">
        <v>949</v>
      </c>
      <c r="I35" s="433">
        <v>393</v>
      </c>
      <c r="J35" s="434">
        <v>1258</v>
      </c>
    </row>
    <row r="36" spans="1:10" ht="18.899999999999999" customHeight="1" x14ac:dyDescent="0.2">
      <c r="A36" s="160" t="s">
        <v>231</v>
      </c>
      <c r="B36" s="430" t="s">
        <v>375</v>
      </c>
      <c r="C36" s="431">
        <v>32829</v>
      </c>
      <c r="D36" s="431">
        <v>23462</v>
      </c>
      <c r="E36" s="431">
        <v>9367</v>
      </c>
      <c r="F36" s="431">
        <v>30707</v>
      </c>
      <c r="G36" s="433">
        <v>1442</v>
      </c>
      <c r="H36" s="433">
        <v>1012</v>
      </c>
      <c r="I36" s="433">
        <v>430</v>
      </c>
      <c r="J36" s="434">
        <v>1326</v>
      </c>
    </row>
    <row r="37" spans="1:10" ht="18.899999999999999" customHeight="1" x14ac:dyDescent="0.2">
      <c r="A37" s="160" t="s">
        <v>230</v>
      </c>
      <c r="B37" s="430" t="s">
        <v>376</v>
      </c>
      <c r="C37" s="431">
        <v>31690</v>
      </c>
      <c r="D37" s="431">
        <v>22283</v>
      </c>
      <c r="E37" s="431">
        <v>9407</v>
      </c>
      <c r="F37" s="431">
        <v>29554</v>
      </c>
      <c r="G37" s="433">
        <v>1409</v>
      </c>
      <c r="H37" s="436">
        <v>963</v>
      </c>
      <c r="I37" s="436">
        <v>446</v>
      </c>
      <c r="J37" s="434">
        <v>1329</v>
      </c>
    </row>
    <row r="38" spans="1:10" ht="18.899999999999999" customHeight="1" x14ac:dyDescent="0.2">
      <c r="A38" s="160" t="s">
        <v>229</v>
      </c>
      <c r="B38" s="430" t="s">
        <v>377</v>
      </c>
      <c r="C38" s="431">
        <v>30651</v>
      </c>
      <c r="D38" s="431">
        <v>20955</v>
      </c>
      <c r="E38" s="431">
        <v>9696</v>
      </c>
      <c r="F38" s="431">
        <v>28896</v>
      </c>
      <c r="G38" s="433">
        <v>1439</v>
      </c>
      <c r="H38" s="436">
        <v>991</v>
      </c>
      <c r="I38" s="436">
        <v>448</v>
      </c>
      <c r="J38" s="434">
        <v>1370</v>
      </c>
    </row>
    <row r="39" spans="1:10" ht="18.899999999999999" customHeight="1" x14ac:dyDescent="0.2">
      <c r="A39" s="160" t="s">
        <v>228</v>
      </c>
      <c r="B39" s="430" t="s">
        <v>378</v>
      </c>
      <c r="C39" s="431">
        <v>27589</v>
      </c>
      <c r="D39" s="431">
        <v>19052</v>
      </c>
      <c r="E39" s="431">
        <v>8537</v>
      </c>
      <c r="F39" s="431">
        <v>26433</v>
      </c>
      <c r="G39" s="433">
        <v>1250</v>
      </c>
      <c r="H39" s="436">
        <v>854</v>
      </c>
      <c r="I39" s="436">
        <v>396</v>
      </c>
      <c r="J39" s="434">
        <v>1215</v>
      </c>
    </row>
    <row r="40" spans="1:10" ht="18.899999999999999" customHeight="1" x14ac:dyDescent="0.2">
      <c r="A40" s="160" t="s">
        <v>227</v>
      </c>
      <c r="B40" s="430" t="s">
        <v>379</v>
      </c>
      <c r="C40" s="431">
        <v>27041</v>
      </c>
      <c r="D40" s="431">
        <v>18586</v>
      </c>
      <c r="E40" s="431">
        <v>8455</v>
      </c>
      <c r="F40" s="431">
        <v>26063</v>
      </c>
      <c r="G40" s="433">
        <v>1226</v>
      </c>
      <c r="H40" s="436">
        <v>863</v>
      </c>
      <c r="I40" s="436">
        <v>363</v>
      </c>
      <c r="J40" s="434">
        <v>1217</v>
      </c>
    </row>
    <row r="41" spans="1:10" ht="18.899999999999999" customHeight="1" x14ac:dyDescent="0.2">
      <c r="A41" s="160" t="s">
        <v>226</v>
      </c>
      <c r="B41" s="430" t="s">
        <v>380</v>
      </c>
      <c r="C41" s="431">
        <v>25218</v>
      </c>
      <c r="D41" s="431">
        <v>17219</v>
      </c>
      <c r="E41" s="431">
        <v>7999</v>
      </c>
      <c r="F41" s="431">
        <v>24417</v>
      </c>
      <c r="G41" s="433">
        <v>1226</v>
      </c>
      <c r="H41" s="436">
        <v>821</v>
      </c>
      <c r="I41" s="436">
        <v>405</v>
      </c>
      <c r="J41" s="434">
        <v>1215</v>
      </c>
    </row>
    <row r="42" spans="1:10" ht="18.899999999999999" customHeight="1" x14ac:dyDescent="0.2">
      <c r="A42" s="160" t="s">
        <v>225</v>
      </c>
      <c r="B42" s="430" t="s">
        <v>381</v>
      </c>
      <c r="C42" s="431">
        <v>23806</v>
      </c>
      <c r="D42" s="431">
        <v>16499</v>
      </c>
      <c r="E42" s="431">
        <v>7307</v>
      </c>
      <c r="F42" s="431">
        <v>23152</v>
      </c>
      <c r="G42" s="433">
        <v>1165</v>
      </c>
      <c r="H42" s="436">
        <v>816</v>
      </c>
      <c r="I42" s="436">
        <v>349</v>
      </c>
      <c r="J42" s="434">
        <v>1182</v>
      </c>
    </row>
    <row r="43" spans="1:10" ht="18.899999999999999" customHeight="1" x14ac:dyDescent="0.2">
      <c r="A43" s="160" t="s">
        <v>224</v>
      </c>
      <c r="B43" s="430" t="s">
        <v>382</v>
      </c>
      <c r="C43" s="431">
        <v>21703</v>
      </c>
      <c r="D43" s="431">
        <v>14964</v>
      </c>
      <c r="E43" s="431">
        <v>6739</v>
      </c>
      <c r="F43" s="431">
        <v>21021</v>
      </c>
      <c r="G43" s="433">
        <v>1020</v>
      </c>
      <c r="H43" s="436">
        <v>717</v>
      </c>
      <c r="I43" s="436">
        <v>303</v>
      </c>
      <c r="J43" s="434">
        <v>1026</v>
      </c>
    </row>
    <row r="44" spans="1:10" ht="18.899999999999999" customHeight="1" x14ac:dyDescent="0.2">
      <c r="A44" s="160" t="s">
        <v>223</v>
      </c>
      <c r="B44" s="430" t="s">
        <v>383</v>
      </c>
      <c r="C44" s="431">
        <v>21127</v>
      </c>
      <c r="D44" s="431">
        <v>14660</v>
      </c>
      <c r="E44" s="431">
        <v>6467</v>
      </c>
      <c r="F44" s="431">
        <v>20468</v>
      </c>
      <c r="G44" s="433">
        <v>982</v>
      </c>
      <c r="H44" s="436">
        <v>667</v>
      </c>
      <c r="I44" s="436">
        <v>315</v>
      </c>
      <c r="J44" s="434">
        <v>990</v>
      </c>
    </row>
    <row r="45" spans="1:10" ht="18.899999999999999" customHeight="1" x14ac:dyDescent="0.2">
      <c r="A45" s="160" t="s">
        <v>308</v>
      </c>
      <c r="B45" s="430" t="s">
        <v>384</v>
      </c>
      <c r="C45" s="431">
        <v>20668</v>
      </c>
      <c r="D45" s="431">
        <v>14149</v>
      </c>
      <c r="E45" s="431">
        <v>6519</v>
      </c>
      <c r="F45" s="431">
        <v>20031</v>
      </c>
      <c r="G45" s="433">
        <v>1045</v>
      </c>
      <c r="H45" s="436">
        <v>726</v>
      </c>
      <c r="I45" s="436">
        <v>319</v>
      </c>
      <c r="J45" s="434">
        <v>1029</v>
      </c>
    </row>
    <row r="46" spans="1:10" ht="18.899999999999999" customHeight="1" x14ac:dyDescent="0.2">
      <c r="A46" s="160" t="s">
        <v>342</v>
      </c>
      <c r="B46" s="430" t="s">
        <v>385</v>
      </c>
      <c r="C46" s="431">
        <v>19974</v>
      </c>
      <c r="D46" s="431">
        <v>13922</v>
      </c>
      <c r="E46" s="431">
        <v>6052</v>
      </c>
      <c r="F46" s="431">
        <v>19425</v>
      </c>
      <c r="G46" s="433">
        <v>958</v>
      </c>
      <c r="H46" s="436">
        <v>663</v>
      </c>
      <c r="I46" s="436">
        <v>295</v>
      </c>
      <c r="J46" s="434">
        <v>983</v>
      </c>
    </row>
    <row r="47" spans="1:10" ht="18.899999999999999" customHeight="1" x14ac:dyDescent="0.2">
      <c r="A47" s="595" t="s">
        <v>555</v>
      </c>
      <c r="B47" s="430" t="s">
        <v>556</v>
      </c>
      <c r="C47" s="431">
        <v>20907</v>
      </c>
      <c r="D47" s="431">
        <v>13914</v>
      </c>
      <c r="E47" s="431">
        <v>6993</v>
      </c>
      <c r="F47" s="431">
        <v>20243</v>
      </c>
      <c r="G47" s="433">
        <v>1045</v>
      </c>
      <c r="H47" s="436">
        <v>664</v>
      </c>
      <c r="I47" s="436">
        <v>381</v>
      </c>
      <c r="J47" s="434">
        <v>1050</v>
      </c>
    </row>
    <row r="48" spans="1:10" ht="18.899999999999999" customHeight="1" x14ac:dyDescent="0.2">
      <c r="A48" s="595" t="s">
        <v>599</v>
      </c>
      <c r="B48" s="430" t="s">
        <v>600</v>
      </c>
      <c r="C48" s="431">
        <v>20820</v>
      </c>
      <c r="D48" s="431">
        <v>13786</v>
      </c>
      <c r="E48" s="431">
        <v>7034</v>
      </c>
      <c r="F48" s="431">
        <v>20282</v>
      </c>
      <c r="G48" s="433">
        <v>963</v>
      </c>
      <c r="H48" s="436">
        <v>608</v>
      </c>
      <c r="I48" s="436">
        <v>355</v>
      </c>
      <c r="J48" s="434">
        <v>978</v>
      </c>
    </row>
    <row r="49" spans="1:10" ht="6.75" customHeight="1" x14ac:dyDescent="0.2">
      <c r="A49" s="203"/>
      <c r="B49" s="72"/>
      <c r="C49" s="437"/>
      <c r="D49" s="437"/>
      <c r="E49" s="437"/>
      <c r="F49" s="437"/>
      <c r="G49" s="236"/>
      <c r="H49" s="438"/>
      <c r="I49" s="438"/>
      <c r="J49" s="309"/>
    </row>
    <row r="50" spans="1:10" ht="12" customHeight="1" x14ac:dyDescent="0.2">
      <c r="A50" s="72" t="s">
        <v>584</v>
      </c>
      <c r="B50" s="72"/>
      <c r="C50" s="437"/>
      <c r="D50" s="437"/>
      <c r="E50" s="437"/>
      <c r="F50" s="437"/>
      <c r="G50" s="236"/>
      <c r="H50" s="236"/>
      <c r="I50" s="236"/>
      <c r="J50" s="309"/>
    </row>
    <row r="51" spans="1:10" ht="13.5" customHeight="1" x14ac:dyDescent="0.2">
      <c r="A51" s="439" t="s">
        <v>531</v>
      </c>
      <c r="B51" s="72"/>
      <c r="C51" s="72"/>
      <c r="D51" s="72"/>
      <c r="E51" s="72"/>
      <c r="F51" s="72"/>
      <c r="G51" s="72"/>
      <c r="H51" s="72"/>
      <c r="I51" s="72"/>
      <c r="J51" s="72"/>
    </row>
    <row r="52" spans="1:10" x14ac:dyDescent="0.2">
      <c r="A52" s="72" t="s">
        <v>550</v>
      </c>
      <c r="B52" s="72"/>
      <c r="C52" s="72"/>
      <c r="D52" s="72"/>
      <c r="E52" s="72"/>
      <c r="F52" s="72"/>
      <c r="G52" s="72"/>
      <c r="H52" s="72"/>
      <c r="I52" s="72"/>
      <c r="J52" s="72"/>
    </row>
    <row r="57" spans="1:10" x14ac:dyDescent="0.2">
      <c r="F57" s="28"/>
    </row>
    <row r="58" spans="1:10" x14ac:dyDescent="0.2">
      <c r="F58" s="28"/>
    </row>
    <row r="59" spans="1:10" x14ac:dyDescent="0.2">
      <c r="F59" s="28"/>
    </row>
  </sheetData>
  <mergeCells count="3">
    <mergeCell ref="C3:F3"/>
    <mergeCell ref="G3:J3"/>
    <mergeCell ref="A3:B4"/>
  </mergeCells>
  <phoneticPr fontId="5"/>
  <pageMargins left="0.74803149606299213" right="0.74803149606299213" top="0.98425196850393704" bottom="0.98425196850393704" header="0.51181102362204722" footer="0.51181102362204722"/>
  <pageSetup paperSize="9" scale="78" firstPageNumber="41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O74"/>
  <sheetViews>
    <sheetView topLeftCell="A49" zoomScale="70" zoomScaleNormal="70" workbookViewId="0">
      <selection activeCell="S66" sqref="S66"/>
    </sheetView>
  </sheetViews>
  <sheetFormatPr defaultRowHeight="18" customHeight="1" x14ac:dyDescent="0.2"/>
  <cols>
    <col min="1" max="1" width="10.6640625" customWidth="1"/>
    <col min="3" max="8" width="11.21875" customWidth="1"/>
    <col min="9" max="9" width="9.88671875" bestFit="1" customWidth="1"/>
    <col min="10" max="13" width="11.21875" customWidth="1"/>
    <col min="19" max="19" width="11" customWidth="1"/>
  </cols>
  <sheetData>
    <row r="1" spans="1:13" ht="27" customHeight="1" x14ac:dyDescent="0.2">
      <c r="A1" s="63" t="s">
        <v>567</v>
      </c>
      <c r="B1" s="63"/>
      <c r="C1" s="72"/>
      <c r="D1" s="72"/>
      <c r="E1" s="72"/>
      <c r="F1" s="72"/>
      <c r="G1" s="72"/>
      <c r="H1" s="72"/>
      <c r="I1" s="72"/>
      <c r="J1" s="72"/>
      <c r="K1" s="72"/>
      <c r="L1" s="72"/>
      <c r="M1" s="427" t="s">
        <v>294</v>
      </c>
    </row>
    <row r="2" spans="1:13" ht="6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8" customHeight="1" x14ac:dyDescent="0.2">
      <c r="A3" s="72" t="s">
        <v>193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8" customHeight="1" x14ac:dyDescent="0.2">
      <c r="A4" s="798"/>
      <c r="B4" s="440"/>
      <c r="C4" s="798" t="s">
        <v>189</v>
      </c>
      <c r="D4" s="798" t="s">
        <v>185</v>
      </c>
      <c r="E4" s="799"/>
      <c r="F4" s="800"/>
      <c r="G4" s="724" t="s">
        <v>188</v>
      </c>
      <c r="H4" s="729"/>
      <c r="I4" s="729"/>
      <c r="J4" s="729"/>
      <c r="K4" s="730"/>
      <c r="L4" s="731" t="s">
        <v>184</v>
      </c>
      <c r="M4" s="731" t="s">
        <v>153</v>
      </c>
    </row>
    <row r="5" spans="1:13" ht="18" customHeight="1" x14ac:dyDescent="0.2">
      <c r="A5" s="726"/>
      <c r="B5" s="177"/>
      <c r="C5" s="726"/>
      <c r="D5" s="727"/>
      <c r="E5" s="801"/>
      <c r="F5" s="734"/>
      <c r="G5" s="724" t="s">
        <v>178</v>
      </c>
      <c r="H5" s="729"/>
      <c r="I5" s="730"/>
      <c r="J5" s="731" t="s">
        <v>187</v>
      </c>
      <c r="K5" s="731" t="s">
        <v>179</v>
      </c>
      <c r="L5" s="735"/>
      <c r="M5" s="735"/>
    </row>
    <row r="6" spans="1:13" s="33" customFormat="1" ht="18" customHeight="1" x14ac:dyDescent="0.2">
      <c r="A6" s="727"/>
      <c r="B6" s="257"/>
      <c r="C6" s="727"/>
      <c r="D6" s="179" t="s">
        <v>181</v>
      </c>
      <c r="E6" s="179" t="s">
        <v>180</v>
      </c>
      <c r="F6" s="180" t="s">
        <v>179</v>
      </c>
      <c r="G6" s="179" t="s">
        <v>186</v>
      </c>
      <c r="H6" s="179" t="s">
        <v>178</v>
      </c>
      <c r="I6" s="179" t="s">
        <v>177</v>
      </c>
      <c r="J6" s="732"/>
      <c r="K6" s="732"/>
      <c r="L6" s="732"/>
      <c r="M6" s="732"/>
    </row>
    <row r="7" spans="1:13" ht="18" customHeight="1" x14ac:dyDescent="0.2">
      <c r="A7" s="160" t="s">
        <v>393</v>
      </c>
      <c r="B7" s="430" t="s">
        <v>363</v>
      </c>
      <c r="C7" s="431">
        <v>3028</v>
      </c>
      <c r="D7" s="441">
        <v>516</v>
      </c>
      <c r="E7" s="431">
        <v>5696</v>
      </c>
      <c r="F7" s="431">
        <v>6212</v>
      </c>
      <c r="G7" s="431">
        <v>2191</v>
      </c>
      <c r="H7" s="431">
        <v>11590</v>
      </c>
      <c r="I7" s="431">
        <v>13781</v>
      </c>
      <c r="J7" s="441">
        <v>617</v>
      </c>
      <c r="K7" s="431">
        <v>14398</v>
      </c>
      <c r="L7" s="441">
        <v>753</v>
      </c>
      <c r="M7" s="431">
        <v>24391</v>
      </c>
    </row>
    <row r="8" spans="1:13" ht="18" customHeight="1" x14ac:dyDescent="0.2">
      <c r="A8" s="160" t="s">
        <v>394</v>
      </c>
      <c r="B8" s="430" t="s">
        <v>364</v>
      </c>
      <c r="C8" s="431">
        <v>4355</v>
      </c>
      <c r="D8" s="441">
        <v>713</v>
      </c>
      <c r="E8" s="431">
        <v>7960</v>
      </c>
      <c r="F8" s="431">
        <v>8673</v>
      </c>
      <c r="G8" s="431">
        <v>2684</v>
      </c>
      <c r="H8" s="431">
        <v>15266</v>
      </c>
      <c r="I8" s="431">
        <v>17950</v>
      </c>
      <c r="J8" s="441">
        <v>818</v>
      </c>
      <c r="K8" s="431">
        <v>18768</v>
      </c>
      <c r="L8" s="431">
        <v>1067</v>
      </c>
      <c r="M8" s="431">
        <v>32863</v>
      </c>
    </row>
    <row r="9" spans="1:13" ht="18" customHeight="1" x14ac:dyDescent="0.2">
      <c r="A9" s="160" t="s">
        <v>395</v>
      </c>
      <c r="B9" s="430" t="s">
        <v>365</v>
      </c>
      <c r="C9" s="431">
        <v>4280</v>
      </c>
      <c r="D9" s="441">
        <v>728</v>
      </c>
      <c r="E9" s="431">
        <v>7890</v>
      </c>
      <c r="F9" s="431">
        <v>8618</v>
      </c>
      <c r="G9" s="431">
        <v>2681</v>
      </c>
      <c r="H9" s="431">
        <v>15467</v>
      </c>
      <c r="I9" s="431">
        <v>18148</v>
      </c>
      <c r="J9" s="441">
        <v>825</v>
      </c>
      <c r="K9" s="431">
        <v>18973</v>
      </c>
      <c r="L9" s="431">
        <v>1177</v>
      </c>
      <c r="M9" s="431">
        <v>33048</v>
      </c>
    </row>
    <row r="10" spans="1:13" ht="18" customHeight="1" x14ac:dyDescent="0.2">
      <c r="A10" s="160" t="s">
        <v>396</v>
      </c>
      <c r="B10" s="430" t="s">
        <v>366</v>
      </c>
      <c r="C10" s="431">
        <v>4366</v>
      </c>
      <c r="D10" s="441">
        <v>696</v>
      </c>
      <c r="E10" s="431">
        <v>7301</v>
      </c>
      <c r="F10" s="431">
        <v>7997</v>
      </c>
      <c r="G10" s="431">
        <v>2762</v>
      </c>
      <c r="H10" s="431">
        <v>14959</v>
      </c>
      <c r="I10" s="431">
        <v>17721</v>
      </c>
      <c r="J10" s="441">
        <v>756</v>
      </c>
      <c r="K10" s="431">
        <v>18477</v>
      </c>
      <c r="L10" s="431">
        <v>1117</v>
      </c>
      <c r="M10" s="431">
        <v>31957</v>
      </c>
    </row>
    <row r="11" spans="1:13" ht="18" customHeight="1" x14ac:dyDescent="0.2">
      <c r="A11" s="160" t="s">
        <v>397</v>
      </c>
      <c r="B11" s="430" t="s">
        <v>367</v>
      </c>
      <c r="C11" s="431">
        <v>4149</v>
      </c>
      <c r="D11" s="441">
        <v>692</v>
      </c>
      <c r="E11" s="431">
        <v>7307</v>
      </c>
      <c r="F11" s="431">
        <v>7999</v>
      </c>
      <c r="G11" s="431">
        <v>2705</v>
      </c>
      <c r="H11" s="431">
        <v>14443</v>
      </c>
      <c r="I11" s="431">
        <v>17148</v>
      </c>
      <c r="J11" s="441">
        <v>749</v>
      </c>
      <c r="K11" s="431">
        <v>17897</v>
      </c>
      <c r="L11" s="441">
        <v>997</v>
      </c>
      <c r="M11" s="431">
        <v>31042</v>
      </c>
    </row>
    <row r="12" spans="1:13" ht="18" customHeight="1" x14ac:dyDescent="0.2">
      <c r="A12" s="160" t="s">
        <v>398</v>
      </c>
      <c r="B12" s="430" t="s">
        <v>368</v>
      </c>
      <c r="C12" s="431">
        <v>4089</v>
      </c>
      <c r="D12" s="441">
        <v>745</v>
      </c>
      <c r="E12" s="431">
        <v>7470</v>
      </c>
      <c r="F12" s="431">
        <v>8215</v>
      </c>
      <c r="G12" s="431">
        <v>2896</v>
      </c>
      <c r="H12" s="431">
        <v>15117</v>
      </c>
      <c r="I12" s="431">
        <v>18013</v>
      </c>
      <c r="J12" s="441">
        <v>673</v>
      </c>
      <c r="K12" s="431">
        <v>18686</v>
      </c>
      <c r="L12" s="431">
        <v>1153</v>
      </c>
      <c r="M12" s="431">
        <v>32143</v>
      </c>
    </row>
    <row r="13" spans="1:13" ht="18" customHeight="1" x14ac:dyDescent="0.2">
      <c r="A13" s="160" t="s">
        <v>399</v>
      </c>
      <c r="B13" s="430" t="s">
        <v>369</v>
      </c>
      <c r="C13" s="431">
        <v>4215</v>
      </c>
      <c r="D13" s="441">
        <v>735</v>
      </c>
      <c r="E13" s="431">
        <v>8474</v>
      </c>
      <c r="F13" s="431">
        <v>9209</v>
      </c>
      <c r="G13" s="431">
        <v>2781</v>
      </c>
      <c r="H13" s="431">
        <v>16307</v>
      </c>
      <c r="I13" s="431">
        <v>19088</v>
      </c>
      <c r="J13" s="441">
        <v>788</v>
      </c>
      <c r="K13" s="431">
        <v>19876</v>
      </c>
      <c r="L13" s="431">
        <v>1127</v>
      </c>
      <c r="M13" s="431">
        <v>34427</v>
      </c>
    </row>
    <row r="14" spans="1:13" ht="18" customHeight="1" x14ac:dyDescent="0.2">
      <c r="A14" s="160" t="s">
        <v>400</v>
      </c>
      <c r="B14" s="430" t="s">
        <v>370</v>
      </c>
      <c r="C14" s="431">
        <v>3858</v>
      </c>
      <c r="D14" s="441">
        <v>654</v>
      </c>
      <c r="E14" s="431">
        <v>7893</v>
      </c>
      <c r="F14" s="431">
        <v>8547</v>
      </c>
      <c r="G14" s="431">
        <v>2690</v>
      </c>
      <c r="H14" s="431">
        <v>15463</v>
      </c>
      <c r="I14" s="431">
        <v>18153</v>
      </c>
      <c r="J14" s="441">
        <v>784</v>
      </c>
      <c r="K14" s="431">
        <v>18937</v>
      </c>
      <c r="L14" s="441">
        <v>983</v>
      </c>
      <c r="M14" s="431">
        <v>32325</v>
      </c>
    </row>
    <row r="15" spans="1:13" ht="18" customHeight="1" x14ac:dyDescent="0.2">
      <c r="A15" s="160" t="s">
        <v>401</v>
      </c>
      <c r="B15" s="430" t="s">
        <v>371</v>
      </c>
      <c r="C15" s="431">
        <v>3700</v>
      </c>
      <c r="D15" s="441">
        <v>629</v>
      </c>
      <c r="E15" s="431">
        <v>8312</v>
      </c>
      <c r="F15" s="431">
        <v>8941</v>
      </c>
      <c r="G15" s="431">
        <v>2705</v>
      </c>
      <c r="H15" s="431">
        <v>15409</v>
      </c>
      <c r="I15" s="431">
        <v>18114</v>
      </c>
      <c r="J15" s="441">
        <v>861</v>
      </c>
      <c r="K15" s="431">
        <v>18975</v>
      </c>
      <c r="L15" s="441">
        <v>936</v>
      </c>
      <c r="M15" s="431">
        <v>32552</v>
      </c>
    </row>
    <row r="16" spans="1:13" ht="18" customHeight="1" x14ac:dyDescent="0.2">
      <c r="A16" s="160" t="s">
        <v>402</v>
      </c>
      <c r="B16" s="430" t="s">
        <v>372</v>
      </c>
      <c r="C16" s="431">
        <v>3567</v>
      </c>
      <c r="D16" s="441">
        <v>627</v>
      </c>
      <c r="E16" s="431">
        <v>8163</v>
      </c>
      <c r="F16" s="431">
        <v>8790</v>
      </c>
      <c r="G16" s="431">
        <v>2658</v>
      </c>
      <c r="H16" s="431">
        <v>15412</v>
      </c>
      <c r="I16" s="431">
        <v>18070</v>
      </c>
      <c r="J16" s="441">
        <v>886</v>
      </c>
      <c r="K16" s="431">
        <v>18956</v>
      </c>
      <c r="L16" s="441">
        <v>842</v>
      </c>
      <c r="M16" s="431">
        <v>32155</v>
      </c>
    </row>
    <row r="17" spans="1:15" ht="18" customHeight="1" x14ac:dyDescent="0.2">
      <c r="A17" s="798"/>
      <c r="B17" s="442"/>
      <c r="C17" s="731" t="s">
        <v>337</v>
      </c>
      <c r="D17" s="798" t="s">
        <v>185</v>
      </c>
      <c r="E17" s="799"/>
      <c r="F17" s="800"/>
      <c r="G17" s="797" t="s">
        <v>188</v>
      </c>
      <c r="H17" s="729"/>
      <c r="I17" s="729"/>
      <c r="J17" s="729"/>
      <c r="K17" s="730"/>
      <c r="L17" s="731" t="s">
        <v>339</v>
      </c>
      <c r="M17" s="731" t="s">
        <v>153</v>
      </c>
    </row>
    <row r="18" spans="1:15" ht="18" customHeight="1" x14ac:dyDescent="0.2">
      <c r="A18" s="726"/>
      <c r="B18" s="251"/>
      <c r="C18" s="795"/>
      <c r="D18" s="727"/>
      <c r="E18" s="801"/>
      <c r="F18" s="734"/>
      <c r="G18" s="797" t="s">
        <v>183</v>
      </c>
      <c r="H18" s="729"/>
      <c r="I18" s="730"/>
      <c r="J18" s="731" t="s">
        <v>182</v>
      </c>
      <c r="K18" s="731" t="s">
        <v>192</v>
      </c>
      <c r="L18" s="795"/>
      <c r="M18" s="795"/>
    </row>
    <row r="19" spans="1:15" s="33" customFormat="1" ht="33.75" customHeight="1" x14ac:dyDescent="0.2">
      <c r="A19" s="727"/>
      <c r="B19" s="443"/>
      <c r="C19" s="796"/>
      <c r="D19" s="179" t="s">
        <v>181</v>
      </c>
      <c r="E19" s="179" t="s">
        <v>180</v>
      </c>
      <c r="F19" s="444" t="s">
        <v>179</v>
      </c>
      <c r="G19" s="179" t="s">
        <v>338</v>
      </c>
      <c r="H19" s="179" t="s">
        <v>178</v>
      </c>
      <c r="I19" s="160" t="s">
        <v>191</v>
      </c>
      <c r="J19" s="796"/>
      <c r="K19" s="796"/>
      <c r="L19" s="796"/>
      <c r="M19" s="796"/>
    </row>
    <row r="20" spans="1:15" s="33" customFormat="1" ht="18" customHeight="1" x14ac:dyDescent="0.2">
      <c r="A20" s="160" t="s">
        <v>403</v>
      </c>
      <c r="B20" s="430" t="s">
        <v>373</v>
      </c>
      <c r="C20" s="431">
        <v>3278</v>
      </c>
      <c r="D20" s="788"/>
      <c r="E20" s="789"/>
      <c r="F20" s="445">
        <v>9154</v>
      </c>
      <c r="G20" s="788"/>
      <c r="H20" s="789"/>
      <c r="I20" s="445">
        <v>18990</v>
      </c>
      <c r="J20" s="441">
        <v>886</v>
      </c>
      <c r="K20" s="431">
        <v>19876</v>
      </c>
      <c r="L20" s="441">
        <v>798</v>
      </c>
      <c r="M20" s="431">
        <v>33093</v>
      </c>
    </row>
    <row r="21" spans="1:15" ht="18" customHeight="1" x14ac:dyDescent="0.2">
      <c r="A21" s="160" t="s">
        <v>232</v>
      </c>
      <c r="B21" s="430" t="s">
        <v>374</v>
      </c>
      <c r="C21" s="431">
        <v>3206</v>
      </c>
      <c r="D21" s="792"/>
      <c r="E21" s="793"/>
      <c r="F21" s="445">
        <v>8997</v>
      </c>
      <c r="G21" s="792"/>
      <c r="H21" s="793"/>
      <c r="I21" s="445">
        <v>18279</v>
      </c>
      <c r="J21" s="441">
        <v>972</v>
      </c>
      <c r="K21" s="431">
        <v>19251</v>
      </c>
      <c r="L21" s="441">
        <v>795</v>
      </c>
      <c r="M21" s="431">
        <v>32249</v>
      </c>
    </row>
    <row r="22" spans="1:15" ht="18" customHeight="1" x14ac:dyDescent="0.2">
      <c r="A22" s="160" t="s">
        <v>231</v>
      </c>
      <c r="B22" s="430" t="s">
        <v>375</v>
      </c>
      <c r="C22" s="431">
        <v>3201</v>
      </c>
      <c r="D22" s="205">
        <v>578</v>
      </c>
      <c r="E22" s="431">
        <v>8579</v>
      </c>
      <c r="F22" s="445">
        <v>9157</v>
      </c>
      <c r="G22" s="446">
        <v>2294</v>
      </c>
      <c r="H22" s="447">
        <v>16414</v>
      </c>
      <c r="I22" s="445">
        <v>18708</v>
      </c>
      <c r="J22" s="441">
        <v>944</v>
      </c>
      <c r="K22" s="431">
        <v>19652</v>
      </c>
      <c r="L22" s="441">
        <v>819</v>
      </c>
      <c r="M22" s="431">
        <v>32829</v>
      </c>
    </row>
    <row r="23" spans="1:15" ht="18" customHeight="1" x14ac:dyDescent="0.2">
      <c r="A23" s="160" t="s">
        <v>230</v>
      </c>
      <c r="B23" s="430" t="s">
        <v>376</v>
      </c>
      <c r="C23" s="431">
        <v>2738</v>
      </c>
      <c r="D23" s="441">
        <v>516</v>
      </c>
      <c r="E23" s="431">
        <v>8052</v>
      </c>
      <c r="F23" s="431">
        <v>8568</v>
      </c>
      <c r="G23" s="447">
        <v>2336</v>
      </c>
      <c r="H23" s="447">
        <v>16337</v>
      </c>
      <c r="I23" s="431">
        <v>18673</v>
      </c>
      <c r="J23" s="441">
        <v>928</v>
      </c>
      <c r="K23" s="431">
        <v>19601</v>
      </c>
      <c r="L23" s="441">
        <v>783</v>
      </c>
      <c r="M23" s="431">
        <v>31690</v>
      </c>
    </row>
    <row r="24" spans="1:15" ht="18" customHeight="1" x14ac:dyDescent="0.2">
      <c r="A24" s="160" t="s">
        <v>229</v>
      </c>
      <c r="B24" s="430" t="s">
        <v>377</v>
      </c>
      <c r="C24" s="431">
        <v>2678</v>
      </c>
      <c r="D24" s="788"/>
      <c r="E24" s="789"/>
      <c r="F24" s="431">
        <v>8149</v>
      </c>
      <c r="G24" s="447">
        <v>2364</v>
      </c>
      <c r="H24" s="447">
        <v>15561</v>
      </c>
      <c r="I24" s="431">
        <v>17925</v>
      </c>
      <c r="J24" s="448">
        <v>1023</v>
      </c>
      <c r="K24" s="431">
        <v>18948</v>
      </c>
      <c r="L24" s="441">
        <v>595</v>
      </c>
      <c r="M24" s="431">
        <v>30370</v>
      </c>
    </row>
    <row r="25" spans="1:15" ht="18" customHeight="1" x14ac:dyDescent="0.2">
      <c r="A25" s="160" t="s">
        <v>228</v>
      </c>
      <c r="B25" s="430" t="s">
        <v>378</v>
      </c>
      <c r="C25" s="431">
        <v>2285</v>
      </c>
      <c r="D25" s="790"/>
      <c r="E25" s="791"/>
      <c r="F25" s="431">
        <v>7375</v>
      </c>
      <c r="G25" s="447">
        <v>1956</v>
      </c>
      <c r="H25" s="447">
        <v>14550</v>
      </c>
      <c r="I25" s="431">
        <v>16506</v>
      </c>
      <c r="J25" s="441">
        <v>962</v>
      </c>
      <c r="K25" s="431">
        <v>17468</v>
      </c>
      <c r="L25" s="441">
        <v>461</v>
      </c>
      <c r="M25" s="431">
        <v>27589</v>
      </c>
    </row>
    <row r="26" spans="1:15" ht="18" customHeight="1" x14ac:dyDescent="0.2">
      <c r="A26" s="160" t="s">
        <v>227</v>
      </c>
      <c r="B26" s="430" t="s">
        <v>379</v>
      </c>
      <c r="C26" s="431">
        <v>2114</v>
      </c>
      <c r="D26" s="790"/>
      <c r="E26" s="791"/>
      <c r="F26" s="431">
        <v>7232</v>
      </c>
      <c r="G26" s="447">
        <v>1907</v>
      </c>
      <c r="H26" s="447">
        <v>14405</v>
      </c>
      <c r="I26" s="431">
        <v>16312</v>
      </c>
      <c r="J26" s="441">
        <v>916</v>
      </c>
      <c r="K26" s="431">
        <v>17228</v>
      </c>
      <c r="L26" s="441">
        <v>467</v>
      </c>
      <c r="M26" s="431">
        <v>27041</v>
      </c>
    </row>
    <row r="27" spans="1:15" ht="18" customHeight="1" x14ac:dyDescent="0.2">
      <c r="A27" s="160" t="s">
        <v>226</v>
      </c>
      <c r="B27" s="430" t="s">
        <v>380</v>
      </c>
      <c r="C27" s="431">
        <v>1835</v>
      </c>
      <c r="D27" s="790"/>
      <c r="E27" s="791"/>
      <c r="F27" s="431">
        <v>7121</v>
      </c>
      <c r="G27" s="447">
        <v>1671</v>
      </c>
      <c r="H27" s="447">
        <v>13365</v>
      </c>
      <c r="I27" s="431">
        <v>15036</v>
      </c>
      <c r="J27" s="441">
        <v>870</v>
      </c>
      <c r="K27" s="431">
        <v>15906</v>
      </c>
      <c r="L27" s="441">
        <v>356</v>
      </c>
      <c r="M27" s="431">
        <v>25218</v>
      </c>
    </row>
    <row r="28" spans="1:15" ht="18" customHeight="1" x14ac:dyDescent="0.2">
      <c r="A28" s="160" t="s">
        <v>225</v>
      </c>
      <c r="B28" s="430" t="s">
        <v>381</v>
      </c>
      <c r="C28" s="431">
        <v>1690</v>
      </c>
      <c r="D28" s="790"/>
      <c r="E28" s="791"/>
      <c r="F28" s="431">
        <v>6741</v>
      </c>
      <c r="G28" s="447">
        <v>1493</v>
      </c>
      <c r="H28" s="447">
        <v>12691</v>
      </c>
      <c r="I28" s="431">
        <v>14184</v>
      </c>
      <c r="J28" s="441">
        <v>831</v>
      </c>
      <c r="K28" s="431">
        <v>15015</v>
      </c>
      <c r="L28" s="441">
        <v>360</v>
      </c>
      <c r="M28" s="431">
        <v>23806</v>
      </c>
    </row>
    <row r="29" spans="1:15" ht="18" customHeight="1" x14ac:dyDescent="0.2">
      <c r="A29" s="160" t="s">
        <v>224</v>
      </c>
      <c r="B29" s="430" t="s">
        <v>382</v>
      </c>
      <c r="C29" s="431">
        <v>1525</v>
      </c>
      <c r="D29" s="790"/>
      <c r="E29" s="791"/>
      <c r="F29" s="431">
        <v>6285</v>
      </c>
      <c r="G29" s="447">
        <v>1339</v>
      </c>
      <c r="H29" s="447">
        <v>11422</v>
      </c>
      <c r="I29" s="431">
        <v>12761</v>
      </c>
      <c r="J29" s="441">
        <v>787</v>
      </c>
      <c r="K29" s="431">
        <v>13548</v>
      </c>
      <c r="L29" s="441">
        <v>345</v>
      </c>
      <c r="M29" s="431">
        <v>21703</v>
      </c>
      <c r="O29" s="30"/>
    </row>
    <row r="30" spans="1:15" ht="18" customHeight="1" x14ac:dyDescent="0.2">
      <c r="A30" s="160" t="s">
        <v>223</v>
      </c>
      <c r="B30" s="430" t="s">
        <v>383</v>
      </c>
      <c r="C30" s="431">
        <v>1432</v>
      </c>
      <c r="D30" s="790"/>
      <c r="E30" s="791"/>
      <c r="F30" s="431">
        <v>6392</v>
      </c>
      <c r="G30" s="447">
        <v>1207</v>
      </c>
      <c r="H30" s="447">
        <v>10952</v>
      </c>
      <c r="I30" s="431">
        <v>12159</v>
      </c>
      <c r="J30" s="441">
        <v>813</v>
      </c>
      <c r="K30" s="431">
        <v>12972</v>
      </c>
      <c r="L30" s="441">
        <v>331</v>
      </c>
      <c r="M30" s="431">
        <v>21127</v>
      </c>
      <c r="O30" s="30"/>
    </row>
    <row r="31" spans="1:15" ht="18" customHeight="1" x14ac:dyDescent="0.2">
      <c r="A31" s="160" t="s">
        <v>308</v>
      </c>
      <c r="B31" s="430" t="s">
        <v>384</v>
      </c>
      <c r="C31" s="431">
        <v>1471</v>
      </c>
      <c r="D31" s="790"/>
      <c r="E31" s="791"/>
      <c r="F31" s="431">
        <v>6405</v>
      </c>
      <c r="G31" s="447">
        <v>1091</v>
      </c>
      <c r="H31" s="447">
        <v>10588</v>
      </c>
      <c r="I31" s="431">
        <v>11679</v>
      </c>
      <c r="J31" s="441">
        <v>806</v>
      </c>
      <c r="K31" s="431">
        <v>12485</v>
      </c>
      <c r="L31" s="441">
        <v>307</v>
      </c>
      <c r="M31" s="431">
        <v>20668</v>
      </c>
      <c r="N31" s="120"/>
      <c r="O31" s="30"/>
    </row>
    <row r="32" spans="1:15" ht="18" customHeight="1" x14ac:dyDescent="0.2">
      <c r="A32" s="160" t="s">
        <v>342</v>
      </c>
      <c r="B32" s="430" t="s">
        <v>385</v>
      </c>
      <c r="C32" s="431">
        <v>1399</v>
      </c>
      <c r="D32" s="790"/>
      <c r="E32" s="791"/>
      <c r="F32" s="431">
        <v>6149</v>
      </c>
      <c r="G32" s="447">
        <v>1021</v>
      </c>
      <c r="H32" s="447">
        <v>10215</v>
      </c>
      <c r="I32" s="431">
        <v>11236</v>
      </c>
      <c r="J32" s="441">
        <v>884</v>
      </c>
      <c r="K32" s="431">
        <v>12120</v>
      </c>
      <c r="L32" s="441">
        <v>306</v>
      </c>
      <c r="M32" s="431">
        <v>19974</v>
      </c>
      <c r="N32" s="120"/>
      <c r="O32" s="30"/>
    </row>
    <row r="33" spans="1:15" ht="18" customHeight="1" x14ac:dyDescent="0.2">
      <c r="A33" s="595" t="s">
        <v>555</v>
      </c>
      <c r="B33" s="430" t="s">
        <v>556</v>
      </c>
      <c r="C33" s="431">
        <v>1260</v>
      </c>
      <c r="D33" s="790"/>
      <c r="E33" s="791"/>
      <c r="F33" s="431">
        <v>6700</v>
      </c>
      <c r="G33" s="447">
        <v>1163</v>
      </c>
      <c r="H33" s="447">
        <v>10450</v>
      </c>
      <c r="I33" s="431">
        <v>11613</v>
      </c>
      <c r="J33" s="441">
        <v>1038</v>
      </c>
      <c r="K33" s="431">
        <v>12651</v>
      </c>
      <c r="L33" s="441">
        <v>296</v>
      </c>
      <c r="M33" s="431">
        <v>20907</v>
      </c>
      <c r="N33" s="120"/>
      <c r="O33" s="30"/>
    </row>
    <row r="34" spans="1:15" ht="18" customHeight="1" x14ac:dyDescent="0.2">
      <c r="A34" s="595" t="s">
        <v>599</v>
      </c>
      <c r="B34" s="430" t="s">
        <v>603</v>
      </c>
      <c r="C34" s="431">
        <v>1293</v>
      </c>
      <c r="D34" s="792"/>
      <c r="E34" s="793"/>
      <c r="F34" s="431">
        <v>6637</v>
      </c>
      <c r="G34" s="447">
        <v>1132</v>
      </c>
      <c r="H34" s="447">
        <v>10404</v>
      </c>
      <c r="I34" s="431">
        <v>11536</v>
      </c>
      <c r="J34" s="441">
        <v>1026</v>
      </c>
      <c r="K34" s="431">
        <v>12562</v>
      </c>
      <c r="L34" s="441">
        <v>328</v>
      </c>
      <c r="M34" s="431">
        <v>20820</v>
      </c>
      <c r="N34" s="120"/>
      <c r="O34" s="30"/>
    </row>
    <row r="35" spans="1:15" ht="7.5" customHeight="1" x14ac:dyDescent="0.2">
      <c r="A35" s="72"/>
      <c r="B35" s="72"/>
      <c r="C35" s="437"/>
      <c r="D35" s="243"/>
      <c r="E35" s="599"/>
      <c r="F35" s="437"/>
      <c r="G35" s="449"/>
      <c r="H35" s="449"/>
      <c r="I35" s="437"/>
      <c r="J35" s="72"/>
      <c r="K35" s="437"/>
      <c r="L35" s="72"/>
      <c r="M35" s="437"/>
    </row>
    <row r="36" spans="1:15" ht="18" customHeight="1" x14ac:dyDescent="0.2">
      <c r="A36" s="72" t="s">
        <v>176</v>
      </c>
      <c r="B36" s="72"/>
      <c r="C36" s="72"/>
      <c r="D36" s="72"/>
      <c r="E36" s="72"/>
      <c r="F36" s="72"/>
      <c r="G36" s="72"/>
      <c r="H36" s="437"/>
      <c r="I36" s="72"/>
      <c r="J36" s="72"/>
      <c r="K36" s="72"/>
      <c r="L36" s="72"/>
      <c r="M36" s="72"/>
    </row>
    <row r="37" spans="1:15" ht="8.25" customHeight="1" x14ac:dyDescent="0.2">
      <c r="A37" s="72"/>
      <c r="B37" s="72"/>
      <c r="C37" s="72"/>
      <c r="D37" s="72"/>
      <c r="E37" s="72"/>
      <c r="F37" s="72"/>
      <c r="G37" s="72"/>
      <c r="H37" s="437"/>
      <c r="I37" s="72"/>
      <c r="J37" s="72"/>
      <c r="K37" s="72"/>
      <c r="L37" s="72"/>
      <c r="M37" s="72"/>
    </row>
    <row r="38" spans="1:15" ht="18" customHeight="1" x14ac:dyDescent="0.2">
      <c r="A38" s="72" t="s">
        <v>190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</row>
    <row r="39" spans="1:15" ht="18" customHeight="1" x14ac:dyDescent="0.2">
      <c r="A39" s="798"/>
      <c r="B39" s="440"/>
      <c r="C39" s="798" t="s">
        <v>189</v>
      </c>
      <c r="D39" s="798" t="s">
        <v>185</v>
      </c>
      <c r="E39" s="799"/>
      <c r="F39" s="800"/>
      <c r="G39" s="724" t="s">
        <v>188</v>
      </c>
      <c r="H39" s="729"/>
      <c r="I39" s="729"/>
      <c r="J39" s="729"/>
      <c r="K39" s="730"/>
      <c r="L39" s="731" t="s">
        <v>184</v>
      </c>
      <c r="M39" s="731" t="s">
        <v>153</v>
      </c>
    </row>
    <row r="40" spans="1:15" ht="18" customHeight="1" x14ac:dyDescent="0.2">
      <c r="A40" s="726"/>
      <c r="B40" s="177"/>
      <c r="C40" s="726"/>
      <c r="D40" s="727"/>
      <c r="E40" s="801"/>
      <c r="F40" s="734"/>
      <c r="G40" s="724" t="s">
        <v>178</v>
      </c>
      <c r="H40" s="729"/>
      <c r="I40" s="730"/>
      <c r="J40" s="731" t="s">
        <v>187</v>
      </c>
      <c r="K40" s="731" t="s">
        <v>179</v>
      </c>
      <c r="L40" s="735"/>
      <c r="M40" s="735"/>
    </row>
    <row r="41" spans="1:15" ht="18" customHeight="1" x14ac:dyDescent="0.2">
      <c r="A41" s="727"/>
      <c r="B41" s="257"/>
      <c r="C41" s="727"/>
      <c r="D41" s="179" t="s">
        <v>181</v>
      </c>
      <c r="E41" s="179" t="s">
        <v>180</v>
      </c>
      <c r="F41" s="180" t="s">
        <v>179</v>
      </c>
      <c r="G41" s="179" t="s">
        <v>186</v>
      </c>
      <c r="H41" s="179" t="s">
        <v>178</v>
      </c>
      <c r="I41" s="179" t="s">
        <v>177</v>
      </c>
      <c r="J41" s="732"/>
      <c r="K41" s="732"/>
      <c r="L41" s="732"/>
      <c r="M41" s="732"/>
    </row>
    <row r="42" spans="1:15" ht="18" customHeight="1" x14ac:dyDescent="0.2">
      <c r="A42" s="160" t="s">
        <v>393</v>
      </c>
      <c r="B42" s="430" t="s">
        <v>363</v>
      </c>
      <c r="C42" s="433">
        <v>114</v>
      </c>
      <c r="D42" s="433">
        <v>28</v>
      </c>
      <c r="E42" s="433">
        <v>212</v>
      </c>
      <c r="F42" s="431">
        <v>240</v>
      </c>
      <c r="G42" s="450"/>
      <c r="H42" s="433">
        <v>654</v>
      </c>
      <c r="I42" s="431">
        <v>654</v>
      </c>
      <c r="J42" s="433">
        <v>32</v>
      </c>
      <c r="K42" s="431">
        <v>686</v>
      </c>
      <c r="L42" s="450"/>
      <c r="M42" s="433">
        <v>1040</v>
      </c>
    </row>
    <row r="43" spans="1:15" ht="18" customHeight="1" x14ac:dyDescent="0.2">
      <c r="A43" s="160" t="s">
        <v>394</v>
      </c>
      <c r="B43" s="430" t="s">
        <v>364</v>
      </c>
      <c r="C43" s="433">
        <v>158</v>
      </c>
      <c r="D43" s="433">
        <v>27</v>
      </c>
      <c r="E43" s="433">
        <v>325</v>
      </c>
      <c r="F43" s="431">
        <v>352</v>
      </c>
      <c r="G43" s="433">
        <v>102</v>
      </c>
      <c r="H43" s="433">
        <v>624</v>
      </c>
      <c r="I43" s="431">
        <v>726</v>
      </c>
      <c r="J43" s="433">
        <v>40</v>
      </c>
      <c r="K43" s="431">
        <v>766</v>
      </c>
      <c r="L43" s="433">
        <v>59</v>
      </c>
      <c r="M43" s="433">
        <v>1335</v>
      </c>
    </row>
    <row r="44" spans="1:15" ht="18" customHeight="1" x14ac:dyDescent="0.2">
      <c r="A44" s="160" t="s">
        <v>395</v>
      </c>
      <c r="B44" s="430" t="s">
        <v>365</v>
      </c>
      <c r="C44" s="433">
        <v>146</v>
      </c>
      <c r="D44" s="433">
        <v>19</v>
      </c>
      <c r="E44" s="433">
        <v>349</v>
      </c>
      <c r="F44" s="431">
        <v>368</v>
      </c>
      <c r="G44" s="433">
        <v>100</v>
      </c>
      <c r="H44" s="433">
        <v>650</v>
      </c>
      <c r="I44" s="431">
        <v>750</v>
      </c>
      <c r="J44" s="433">
        <v>45</v>
      </c>
      <c r="K44" s="431">
        <v>795</v>
      </c>
      <c r="L44" s="433">
        <v>47</v>
      </c>
      <c r="M44" s="433">
        <v>1356</v>
      </c>
    </row>
    <row r="45" spans="1:15" ht="18" customHeight="1" x14ac:dyDescent="0.2">
      <c r="A45" s="160" t="s">
        <v>396</v>
      </c>
      <c r="B45" s="430" t="s">
        <v>366</v>
      </c>
      <c r="C45" s="433">
        <v>202</v>
      </c>
      <c r="D45" s="433">
        <v>14</v>
      </c>
      <c r="E45" s="433">
        <v>320</v>
      </c>
      <c r="F45" s="431">
        <v>334</v>
      </c>
      <c r="G45" s="433">
        <v>116</v>
      </c>
      <c r="H45" s="433">
        <v>650</v>
      </c>
      <c r="I45" s="431">
        <v>766</v>
      </c>
      <c r="J45" s="433">
        <v>38</v>
      </c>
      <c r="K45" s="431">
        <v>804</v>
      </c>
      <c r="L45" s="433">
        <v>57</v>
      </c>
      <c r="M45" s="433">
        <v>1397</v>
      </c>
    </row>
    <row r="46" spans="1:15" ht="18" customHeight="1" x14ac:dyDescent="0.2">
      <c r="A46" s="160" t="s">
        <v>397</v>
      </c>
      <c r="B46" s="430" t="s">
        <v>367</v>
      </c>
      <c r="C46" s="433">
        <v>161</v>
      </c>
      <c r="D46" s="433">
        <v>21</v>
      </c>
      <c r="E46" s="433">
        <v>291</v>
      </c>
      <c r="F46" s="431">
        <v>312</v>
      </c>
      <c r="G46" s="433">
        <v>105</v>
      </c>
      <c r="H46" s="433">
        <v>641</v>
      </c>
      <c r="I46" s="431">
        <v>746</v>
      </c>
      <c r="J46" s="433">
        <v>40</v>
      </c>
      <c r="K46" s="431">
        <v>786</v>
      </c>
      <c r="L46" s="433">
        <v>44</v>
      </c>
      <c r="M46" s="433">
        <v>1303</v>
      </c>
    </row>
    <row r="47" spans="1:15" ht="18" customHeight="1" x14ac:dyDescent="0.2">
      <c r="A47" s="160" t="s">
        <v>398</v>
      </c>
      <c r="B47" s="430" t="s">
        <v>368</v>
      </c>
      <c r="C47" s="433">
        <v>128</v>
      </c>
      <c r="D47" s="433">
        <v>26</v>
      </c>
      <c r="E47" s="433">
        <v>327</v>
      </c>
      <c r="F47" s="431">
        <v>353</v>
      </c>
      <c r="G47" s="433">
        <v>137</v>
      </c>
      <c r="H47" s="433">
        <v>664</v>
      </c>
      <c r="I47" s="431">
        <v>801</v>
      </c>
      <c r="J47" s="433">
        <v>36</v>
      </c>
      <c r="K47" s="431">
        <v>837</v>
      </c>
      <c r="L47" s="433">
        <v>41</v>
      </c>
      <c r="M47" s="433">
        <v>1359</v>
      </c>
    </row>
    <row r="48" spans="1:15" ht="18" customHeight="1" x14ac:dyDescent="0.2">
      <c r="A48" s="160" t="s">
        <v>399</v>
      </c>
      <c r="B48" s="430" t="s">
        <v>369</v>
      </c>
      <c r="C48" s="433">
        <v>148</v>
      </c>
      <c r="D48" s="433">
        <v>43</v>
      </c>
      <c r="E48" s="433">
        <v>368</v>
      </c>
      <c r="F48" s="431">
        <v>411</v>
      </c>
      <c r="G48" s="433">
        <v>110</v>
      </c>
      <c r="H48" s="433">
        <v>730</v>
      </c>
      <c r="I48" s="431">
        <v>840</v>
      </c>
      <c r="J48" s="433">
        <v>26</v>
      </c>
      <c r="K48" s="431">
        <v>866</v>
      </c>
      <c r="L48" s="433">
        <v>44</v>
      </c>
      <c r="M48" s="433">
        <v>1469</v>
      </c>
    </row>
    <row r="49" spans="1:15" ht="18" customHeight="1" x14ac:dyDescent="0.2">
      <c r="A49" s="160" t="s">
        <v>400</v>
      </c>
      <c r="B49" s="430" t="s">
        <v>370</v>
      </c>
      <c r="C49" s="433">
        <v>136</v>
      </c>
      <c r="D49" s="433">
        <v>32</v>
      </c>
      <c r="E49" s="433">
        <v>331</v>
      </c>
      <c r="F49" s="431">
        <v>363</v>
      </c>
      <c r="G49" s="433">
        <v>128</v>
      </c>
      <c r="H49" s="433">
        <v>679</v>
      </c>
      <c r="I49" s="431">
        <v>807</v>
      </c>
      <c r="J49" s="433">
        <v>39</v>
      </c>
      <c r="K49" s="431">
        <v>846</v>
      </c>
      <c r="L49" s="433">
        <v>35</v>
      </c>
      <c r="M49" s="433">
        <v>1380</v>
      </c>
    </row>
    <row r="50" spans="1:15" ht="18" customHeight="1" x14ac:dyDescent="0.2">
      <c r="A50" s="160" t="s">
        <v>401</v>
      </c>
      <c r="B50" s="430" t="s">
        <v>371</v>
      </c>
      <c r="C50" s="433">
        <v>137</v>
      </c>
      <c r="D50" s="433">
        <v>33</v>
      </c>
      <c r="E50" s="433">
        <v>335</v>
      </c>
      <c r="F50" s="431">
        <v>368</v>
      </c>
      <c r="G50" s="433">
        <v>165</v>
      </c>
      <c r="H50" s="433">
        <v>683</v>
      </c>
      <c r="I50" s="431">
        <v>848</v>
      </c>
      <c r="J50" s="433">
        <v>48</v>
      </c>
      <c r="K50" s="431">
        <v>896</v>
      </c>
      <c r="L50" s="433">
        <v>46</v>
      </c>
      <c r="M50" s="433">
        <v>1447</v>
      </c>
    </row>
    <row r="51" spans="1:15" ht="18" customHeight="1" x14ac:dyDescent="0.2">
      <c r="A51" s="160" t="s">
        <v>402</v>
      </c>
      <c r="B51" s="430" t="s">
        <v>372</v>
      </c>
      <c r="C51" s="433">
        <v>121</v>
      </c>
      <c r="D51" s="433">
        <v>32</v>
      </c>
      <c r="E51" s="433">
        <v>354</v>
      </c>
      <c r="F51" s="431">
        <v>386</v>
      </c>
      <c r="G51" s="433">
        <v>143</v>
      </c>
      <c r="H51" s="433">
        <v>671</v>
      </c>
      <c r="I51" s="431">
        <v>814</v>
      </c>
      <c r="J51" s="433">
        <v>39</v>
      </c>
      <c r="K51" s="431">
        <v>853</v>
      </c>
      <c r="L51" s="433">
        <v>34</v>
      </c>
      <c r="M51" s="433">
        <v>1394</v>
      </c>
    </row>
    <row r="52" spans="1:15" ht="18" customHeight="1" x14ac:dyDescent="0.2">
      <c r="A52" s="798"/>
      <c r="B52" s="442"/>
      <c r="C52" s="731" t="s">
        <v>337</v>
      </c>
      <c r="D52" s="798" t="s">
        <v>185</v>
      </c>
      <c r="E52" s="799"/>
      <c r="F52" s="800"/>
      <c r="G52" s="797" t="s">
        <v>188</v>
      </c>
      <c r="H52" s="729"/>
      <c r="I52" s="729"/>
      <c r="J52" s="729"/>
      <c r="K52" s="730"/>
      <c r="L52" s="731" t="s">
        <v>339</v>
      </c>
      <c r="M52" s="731" t="s">
        <v>153</v>
      </c>
    </row>
    <row r="53" spans="1:15" ht="18" customHeight="1" x14ac:dyDescent="0.2">
      <c r="A53" s="726"/>
      <c r="B53" s="251"/>
      <c r="C53" s="795"/>
      <c r="D53" s="727"/>
      <c r="E53" s="801"/>
      <c r="F53" s="734"/>
      <c r="G53" s="797" t="s">
        <v>183</v>
      </c>
      <c r="H53" s="729"/>
      <c r="I53" s="730"/>
      <c r="J53" s="731" t="s">
        <v>182</v>
      </c>
      <c r="K53" s="731" t="s">
        <v>192</v>
      </c>
      <c r="L53" s="795"/>
      <c r="M53" s="795"/>
    </row>
    <row r="54" spans="1:15" ht="33.75" customHeight="1" x14ac:dyDescent="0.2">
      <c r="A54" s="727"/>
      <c r="B54" s="443"/>
      <c r="C54" s="796"/>
      <c r="D54" s="179" t="s">
        <v>181</v>
      </c>
      <c r="E54" s="179" t="s">
        <v>180</v>
      </c>
      <c r="F54" s="444" t="s">
        <v>179</v>
      </c>
      <c r="G54" s="179" t="s">
        <v>338</v>
      </c>
      <c r="H54" s="179" t="s">
        <v>178</v>
      </c>
      <c r="I54" s="160" t="s">
        <v>191</v>
      </c>
      <c r="J54" s="796"/>
      <c r="K54" s="796"/>
      <c r="L54" s="796"/>
      <c r="M54" s="796"/>
    </row>
    <row r="55" spans="1:15" ht="18" customHeight="1" x14ac:dyDescent="0.2">
      <c r="A55" s="160" t="s">
        <v>403</v>
      </c>
      <c r="B55" s="430" t="s">
        <v>373</v>
      </c>
      <c r="C55" s="433">
        <v>95</v>
      </c>
      <c r="D55" s="788"/>
      <c r="E55" s="789"/>
      <c r="F55" s="451">
        <v>378</v>
      </c>
      <c r="G55" s="794"/>
      <c r="H55" s="794"/>
      <c r="I55" s="451">
        <v>832</v>
      </c>
      <c r="J55" s="433">
        <v>46</v>
      </c>
      <c r="K55" s="431">
        <v>878</v>
      </c>
      <c r="L55" s="433">
        <v>30</v>
      </c>
      <c r="M55" s="433">
        <v>1381</v>
      </c>
    </row>
    <row r="56" spans="1:15" ht="18" customHeight="1" x14ac:dyDescent="0.2">
      <c r="A56" s="160" t="s">
        <v>232</v>
      </c>
      <c r="B56" s="430" t="s">
        <v>374</v>
      </c>
      <c r="C56" s="433">
        <v>101</v>
      </c>
      <c r="D56" s="790"/>
      <c r="E56" s="791"/>
      <c r="F56" s="451">
        <v>407</v>
      </c>
      <c r="G56" s="794"/>
      <c r="H56" s="794"/>
      <c r="I56" s="451">
        <v>758</v>
      </c>
      <c r="J56" s="433">
        <v>47</v>
      </c>
      <c r="K56" s="431">
        <v>805</v>
      </c>
      <c r="L56" s="433">
        <v>29</v>
      </c>
      <c r="M56" s="433">
        <v>1342</v>
      </c>
    </row>
    <row r="57" spans="1:15" ht="18" customHeight="1" x14ac:dyDescent="0.2">
      <c r="A57" s="160" t="s">
        <v>231</v>
      </c>
      <c r="B57" s="430" t="s">
        <v>375</v>
      </c>
      <c r="C57" s="433">
        <v>113</v>
      </c>
      <c r="D57" s="790"/>
      <c r="E57" s="791"/>
      <c r="F57" s="451">
        <v>441</v>
      </c>
      <c r="G57" s="441">
        <v>120</v>
      </c>
      <c r="H57" s="441">
        <v>702</v>
      </c>
      <c r="I57" s="451">
        <v>822</v>
      </c>
      <c r="J57" s="433">
        <v>51</v>
      </c>
      <c r="K57" s="431">
        <v>873</v>
      </c>
      <c r="L57" s="433">
        <v>15</v>
      </c>
      <c r="M57" s="433">
        <v>1442</v>
      </c>
    </row>
    <row r="58" spans="1:15" ht="18" customHeight="1" x14ac:dyDescent="0.2">
      <c r="A58" s="160" t="s">
        <v>230</v>
      </c>
      <c r="B58" s="430" t="s">
        <v>376</v>
      </c>
      <c r="C58" s="433">
        <v>92</v>
      </c>
      <c r="D58" s="790"/>
      <c r="E58" s="791"/>
      <c r="F58" s="451">
        <v>384</v>
      </c>
      <c r="G58" s="441">
        <v>143</v>
      </c>
      <c r="H58" s="441">
        <v>740</v>
      </c>
      <c r="I58" s="451">
        <v>883</v>
      </c>
      <c r="J58" s="433">
        <v>39</v>
      </c>
      <c r="K58" s="431">
        <v>922</v>
      </c>
      <c r="L58" s="433">
        <v>11</v>
      </c>
      <c r="M58" s="433">
        <v>1409</v>
      </c>
    </row>
    <row r="59" spans="1:15" ht="18" customHeight="1" x14ac:dyDescent="0.2">
      <c r="A59" s="160" t="s">
        <v>229</v>
      </c>
      <c r="B59" s="430" t="s">
        <v>377</v>
      </c>
      <c r="C59" s="433">
        <v>121</v>
      </c>
      <c r="D59" s="790"/>
      <c r="E59" s="791"/>
      <c r="F59" s="451">
        <v>374</v>
      </c>
      <c r="G59" s="441">
        <v>157</v>
      </c>
      <c r="H59" s="441">
        <v>731</v>
      </c>
      <c r="I59" s="451">
        <v>888</v>
      </c>
      <c r="J59" s="433">
        <v>46</v>
      </c>
      <c r="K59" s="431">
        <v>934</v>
      </c>
      <c r="L59" s="433">
        <v>10</v>
      </c>
      <c r="M59" s="433">
        <v>1439</v>
      </c>
    </row>
    <row r="60" spans="1:15" ht="18" customHeight="1" x14ac:dyDescent="0.2">
      <c r="A60" s="160" t="s">
        <v>228</v>
      </c>
      <c r="B60" s="430" t="s">
        <v>378</v>
      </c>
      <c r="C60" s="433">
        <v>72</v>
      </c>
      <c r="D60" s="790"/>
      <c r="E60" s="791"/>
      <c r="F60" s="451">
        <v>342</v>
      </c>
      <c r="G60" s="441">
        <v>149</v>
      </c>
      <c r="H60" s="441">
        <v>630</v>
      </c>
      <c r="I60" s="451">
        <v>779</v>
      </c>
      <c r="J60" s="433">
        <v>47</v>
      </c>
      <c r="K60" s="431">
        <v>826</v>
      </c>
      <c r="L60" s="433">
        <v>10</v>
      </c>
      <c r="M60" s="433">
        <v>1250</v>
      </c>
    </row>
    <row r="61" spans="1:15" ht="18" customHeight="1" x14ac:dyDescent="0.2">
      <c r="A61" s="160" t="s">
        <v>227</v>
      </c>
      <c r="B61" s="430" t="s">
        <v>379</v>
      </c>
      <c r="C61" s="433">
        <v>74</v>
      </c>
      <c r="D61" s="790"/>
      <c r="E61" s="791"/>
      <c r="F61" s="451">
        <v>348</v>
      </c>
      <c r="G61" s="441">
        <v>112</v>
      </c>
      <c r="H61" s="441">
        <v>637</v>
      </c>
      <c r="I61" s="451">
        <v>749</v>
      </c>
      <c r="J61" s="441">
        <v>51</v>
      </c>
      <c r="K61" s="431">
        <v>800</v>
      </c>
      <c r="L61" s="433">
        <v>4</v>
      </c>
      <c r="M61" s="433">
        <v>1226</v>
      </c>
    </row>
    <row r="62" spans="1:15" ht="18" customHeight="1" x14ac:dyDescent="0.2">
      <c r="A62" s="160" t="s">
        <v>226</v>
      </c>
      <c r="B62" s="430" t="s">
        <v>380</v>
      </c>
      <c r="C62" s="433">
        <v>64</v>
      </c>
      <c r="D62" s="790"/>
      <c r="E62" s="791"/>
      <c r="F62" s="451">
        <v>348</v>
      </c>
      <c r="G62" s="441">
        <v>88</v>
      </c>
      <c r="H62" s="441">
        <v>674</v>
      </c>
      <c r="I62" s="451">
        <v>762</v>
      </c>
      <c r="J62" s="441">
        <v>45</v>
      </c>
      <c r="K62" s="431">
        <v>807</v>
      </c>
      <c r="L62" s="433">
        <v>7</v>
      </c>
      <c r="M62" s="433">
        <v>1226</v>
      </c>
    </row>
    <row r="63" spans="1:15" ht="18" customHeight="1" x14ac:dyDescent="0.2">
      <c r="A63" s="160" t="s">
        <v>225</v>
      </c>
      <c r="B63" s="430" t="s">
        <v>381</v>
      </c>
      <c r="C63" s="433">
        <v>68</v>
      </c>
      <c r="D63" s="790"/>
      <c r="E63" s="791"/>
      <c r="F63" s="451">
        <v>324</v>
      </c>
      <c r="G63" s="441">
        <v>69</v>
      </c>
      <c r="H63" s="441">
        <v>653</v>
      </c>
      <c r="I63" s="451">
        <v>722</v>
      </c>
      <c r="J63" s="441">
        <v>45</v>
      </c>
      <c r="K63" s="431">
        <v>767</v>
      </c>
      <c r="L63" s="433">
        <v>6</v>
      </c>
      <c r="M63" s="433">
        <v>1165</v>
      </c>
    </row>
    <row r="64" spans="1:15" ht="18" customHeight="1" x14ac:dyDescent="0.2">
      <c r="A64" s="160" t="s">
        <v>224</v>
      </c>
      <c r="B64" s="430" t="s">
        <v>382</v>
      </c>
      <c r="C64" s="433">
        <v>59</v>
      </c>
      <c r="D64" s="790"/>
      <c r="E64" s="791"/>
      <c r="F64" s="451">
        <v>294</v>
      </c>
      <c r="G64" s="441">
        <v>57</v>
      </c>
      <c r="H64" s="441">
        <v>572</v>
      </c>
      <c r="I64" s="451">
        <v>629</v>
      </c>
      <c r="J64" s="441">
        <v>31</v>
      </c>
      <c r="K64" s="431">
        <v>660</v>
      </c>
      <c r="L64" s="433">
        <v>7</v>
      </c>
      <c r="M64" s="433">
        <v>1020</v>
      </c>
      <c r="O64" s="31"/>
    </row>
    <row r="65" spans="1:15" ht="18" customHeight="1" x14ac:dyDescent="0.2">
      <c r="A65" s="160" t="s">
        <v>223</v>
      </c>
      <c r="B65" s="430" t="s">
        <v>383</v>
      </c>
      <c r="C65" s="433">
        <v>51</v>
      </c>
      <c r="D65" s="790"/>
      <c r="E65" s="791"/>
      <c r="F65" s="451">
        <v>322</v>
      </c>
      <c r="G65" s="441">
        <v>73</v>
      </c>
      <c r="H65" s="441">
        <v>494</v>
      </c>
      <c r="I65" s="451">
        <v>567</v>
      </c>
      <c r="J65" s="441">
        <v>38</v>
      </c>
      <c r="K65" s="431">
        <v>605</v>
      </c>
      <c r="L65" s="433">
        <v>4</v>
      </c>
      <c r="M65" s="433">
        <v>982</v>
      </c>
      <c r="O65" s="31"/>
    </row>
    <row r="66" spans="1:15" ht="18" customHeight="1" x14ac:dyDescent="0.2">
      <c r="A66" s="160" t="s">
        <v>308</v>
      </c>
      <c r="B66" s="430" t="s">
        <v>384</v>
      </c>
      <c r="C66" s="433">
        <v>57</v>
      </c>
      <c r="D66" s="790"/>
      <c r="E66" s="791"/>
      <c r="F66" s="451">
        <v>329</v>
      </c>
      <c r="G66" s="441">
        <v>55</v>
      </c>
      <c r="H66" s="441">
        <v>544</v>
      </c>
      <c r="I66" s="451">
        <v>599</v>
      </c>
      <c r="J66" s="441">
        <v>53</v>
      </c>
      <c r="K66" s="431">
        <v>652</v>
      </c>
      <c r="L66" s="433">
        <v>7</v>
      </c>
      <c r="M66" s="433">
        <v>1045</v>
      </c>
      <c r="N66" s="120"/>
      <c r="O66" s="31"/>
    </row>
    <row r="67" spans="1:15" ht="18" customHeight="1" x14ac:dyDescent="0.2">
      <c r="A67" s="160" t="s">
        <v>342</v>
      </c>
      <c r="B67" s="430" t="s">
        <v>385</v>
      </c>
      <c r="C67" s="433">
        <v>47</v>
      </c>
      <c r="D67" s="790"/>
      <c r="E67" s="791"/>
      <c r="F67" s="451">
        <v>285</v>
      </c>
      <c r="G67" s="441">
        <v>48</v>
      </c>
      <c r="H67" s="452">
        <v>518</v>
      </c>
      <c r="I67" s="451">
        <v>566</v>
      </c>
      <c r="J67" s="441">
        <v>54</v>
      </c>
      <c r="K67" s="431">
        <v>620</v>
      </c>
      <c r="L67" s="433">
        <v>6</v>
      </c>
      <c r="M67" s="433">
        <v>958</v>
      </c>
      <c r="N67" s="120"/>
      <c r="O67" s="31"/>
    </row>
    <row r="68" spans="1:15" ht="18" customHeight="1" x14ac:dyDescent="0.2">
      <c r="A68" s="595" t="s">
        <v>555</v>
      </c>
      <c r="B68" s="430" t="s">
        <v>556</v>
      </c>
      <c r="C68" s="433">
        <v>53</v>
      </c>
      <c r="D68" s="790"/>
      <c r="E68" s="791"/>
      <c r="F68" s="451">
        <v>329</v>
      </c>
      <c r="G68" s="441">
        <v>65</v>
      </c>
      <c r="H68" s="452">
        <v>542</v>
      </c>
      <c r="I68" s="451">
        <v>607</v>
      </c>
      <c r="J68" s="441">
        <v>51</v>
      </c>
      <c r="K68" s="431">
        <v>658</v>
      </c>
      <c r="L68" s="433">
        <v>5</v>
      </c>
      <c r="M68" s="433">
        <v>1045</v>
      </c>
      <c r="N68" s="120"/>
      <c r="O68" s="31"/>
    </row>
    <row r="69" spans="1:15" ht="18" customHeight="1" x14ac:dyDescent="0.2">
      <c r="A69" s="595" t="s">
        <v>599</v>
      </c>
      <c r="B69" s="430" t="s">
        <v>603</v>
      </c>
      <c r="C69" s="433">
        <v>67</v>
      </c>
      <c r="D69" s="792"/>
      <c r="E69" s="793"/>
      <c r="F69" s="451">
        <v>299</v>
      </c>
      <c r="G69" s="441">
        <v>65</v>
      </c>
      <c r="H69" s="452">
        <v>470</v>
      </c>
      <c r="I69" s="451">
        <v>535</v>
      </c>
      <c r="J69" s="441">
        <v>60</v>
      </c>
      <c r="K69" s="431">
        <v>595</v>
      </c>
      <c r="L69" s="433">
        <v>2</v>
      </c>
      <c r="M69" s="433">
        <v>963</v>
      </c>
      <c r="N69" s="120"/>
      <c r="O69" s="31"/>
    </row>
    <row r="70" spans="1:15" ht="7.5" customHeight="1" x14ac:dyDescent="0.2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</row>
    <row r="71" spans="1:15" ht="17.25" customHeight="1" x14ac:dyDescent="0.2">
      <c r="A71" s="72" t="s">
        <v>585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</row>
    <row r="72" spans="1:15" ht="18" customHeight="1" x14ac:dyDescent="0.2">
      <c r="A72" s="72" t="s">
        <v>511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</row>
    <row r="73" spans="1:15" ht="18" customHeight="1" x14ac:dyDescent="0.2">
      <c r="A73" s="72" t="s">
        <v>544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</row>
    <row r="74" spans="1:15" ht="18" customHeight="1" x14ac:dyDescent="0.2">
      <c r="A74" s="72" t="s">
        <v>551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</row>
  </sheetData>
  <mergeCells count="41">
    <mergeCell ref="M17:M19"/>
    <mergeCell ref="G18:I18"/>
    <mergeCell ref="J18:J19"/>
    <mergeCell ref="K18:K19"/>
    <mergeCell ref="A4:A6"/>
    <mergeCell ref="C4:C6"/>
    <mergeCell ref="D4:F5"/>
    <mergeCell ref="G4:K4"/>
    <mergeCell ref="L4:L6"/>
    <mergeCell ref="M4:M6"/>
    <mergeCell ref="G5:I5"/>
    <mergeCell ref="J5:J6"/>
    <mergeCell ref="K5:K6"/>
    <mergeCell ref="A17:A19"/>
    <mergeCell ref="C17:C19"/>
    <mergeCell ref="D17:F18"/>
    <mergeCell ref="G17:K17"/>
    <mergeCell ref="L17:L19"/>
    <mergeCell ref="A52:A54"/>
    <mergeCell ref="C52:C54"/>
    <mergeCell ref="D52:F53"/>
    <mergeCell ref="G52:K52"/>
    <mergeCell ref="D20:E21"/>
    <mergeCell ref="G20:H21"/>
    <mergeCell ref="A39:A41"/>
    <mergeCell ref="C39:C41"/>
    <mergeCell ref="D39:F40"/>
    <mergeCell ref="G39:K39"/>
    <mergeCell ref="L39:L41"/>
    <mergeCell ref="D55:E69"/>
    <mergeCell ref="D24:E34"/>
    <mergeCell ref="M39:M41"/>
    <mergeCell ref="G55:H56"/>
    <mergeCell ref="G40:I40"/>
    <mergeCell ref="J40:J41"/>
    <mergeCell ref="K40:K41"/>
    <mergeCell ref="L52:L54"/>
    <mergeCell ref="M52:M54"/>
    <mergeCell ref="G53:I53"/>
    <mergeCell ref="J53:J54"/>
    <mergeCell ref="K53:K54"/>
  </mergeCells>
  <phoneticPr fontId="5"/>
  <pageMargins left="0.74803149606299213" right="0.55118110236220474" top="0.98425196850393704" bottom="0.98425196850393704" header="0.51181102362204722" footer="0.51181102362204722"/>
  <pageSetup paperSize="9" scale="56" firstPageNumber="42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L48"/>
  <sheetViews>
    <sheetView zoomScale="80" zoomScaleNormal="80" zoomScaleSheetLayoutView="70" workbookViewId="0">
      <selection activeCell="O8" sqref="O8"/>
    </sheetView>
  </sheetViews>
  <sheetFormatPr defaultColWidth="9" defaultRowHeight="12" x14ac:dyDescent="0.2"/>
  <cols>
    <col min="1" max="1" width="5.88671875" style="2" customWidth="1"/>
    <col min="2" max="2" width="10.44140625" style="2" customWidth="1"/>
    <col min="3" max="12" width="8.77734375" style="2" customWidth="1"/>
    <col min="13" max="16384" width="9" style="2"/>
  </cols>
  <sheetData>
    <row r="1" spans="1:12" ht="33" customHeight="1" x14ac:dyDescent="0.2">
      <c r="A1" s="453" t="s">
        <v>616</v>
      </c>
      <c r="B1" s="454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20.25" customHeight="1" x14ac:dyDescent="0.2">
      <c r="A2" s="455"/>
      <c r="B2" s="454"/>
      <c r="C2" s="107"/>
      <c r="D2" s="107"/>
      <c r="E2" s="107"/>
      <c r="F2" s="107"/>
      <c r="G2" s="107"/>
      <c r="H2" s="107"/>
      <c r="I2" s="107"/>
      <c r="J2" s="107"/>
      <c r="K2" s="107"/>
      <c r="L2" s="456" t="s">
        <v>295</v>
      </c>
    </row>
    <row r="3" spans="1:12" ht="21.75" customHeight="1" x14ac:dyDescent="0.2">
      <c r="A3" s="457" t="s">
        <v>214</v>
      </c>
      <c r="B3" s="454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ht="15" customHeight="1" x14ac:dyDescent="0.2">
      <c r="A4" s="809"/>
      <c r="B4" s="810"/>
      <c r="C4" s="779" t="s">
        <v>17</v>
      </c>
      <c r="D4" s="779"/>
      <c r="E4" s="779"/>
      <c r="F4" s="779"/>
      <c r="G4" s="779"/>
      <c r="H4" s="779"/>
      <c r="I4" s="779"/>
      <c r="J4" s="779"/>
      <c r="K4" s="779"/>
      <c r="L4" s="780"/>
    </row>
    <row r="5" spans="1:12" ht="24" customHeight="1" x14ac:dyDescent="0.2">
      <c r="A5" s="811"/>
      <c r="B5" s="812"/>
      <c r="C5" s="458" t="s">
        <v>0</v>
      </c>
      <c r="D5" s="459" t="s">
        <v>221</v>
      </c>
      <c r="E5" s="459" t="s">
        <v>285</v>
      </c>
      <c r="F5" s="459" t="s">
        <v>286</v>
      </c>
      <c r="G5" s="459" t="s">
        <v>287</v>
      </c>
      <c r="H5" s="459" t="s">
        <v>288</v>
      </c>
      <c r="I5" s="459" t="s">
        <v>289</v>
      </c>
      <c r="J5" s="459" t="s">
        <v>290</v>
      </c>
      <c r="K5" s="459" t="s">
        <v>220</v>
      </c>
      <c r="L5" s="158" t="s">
        <v>212</v>
      </c>
    </row>
    <row r="6" spans="1:12" ht="24" customHeight="1" thickBot="1" x14ac:dyDescent="0.25">
      <c r="A6" s="803" t="s">
        <v>340</v>
      </c>
      <c r="B6" s="813"/>
      <c r="C6" s="660">
        <v>20820</v>
      </c>
      <c r="D6" s="661">
        <v>748</v>
      </c>
      <c r="E6" s="661">
        <v>2580</v>
      </c>
      <c r="F6" s="661">
        <v>2530</v>
      </c>
      <c r="G6" s="661">
        <v>3548</v>
      </c>
      <c r="H6" s="661">
        <v>3574</v>
      </c>
      <c r="I6" s="661">
        <v>2611</v>
      </c>
      <c r="J6" s="661">
        <v>2984</v>
      </c>
      <c r="K6" s="661">
        <v>2211</v>
      </c>
      <c r="L6" s="661">
        <v>34</v>
      </c>
    </row>
    <row r="7" spans="1:12" ht="24" customHeight="1" thickTop="1" x14ac:dyDescent="0.2">
      <c r="A7" s="814" t="s">
        <v>341</v>
      </c>
      <c r="B7" s="815"/>
      <c r="C7" s="662">
        <v>14986</v>
      </c>
      <c r="D7" s="662">
        <v>496</v>
      </c>
      <c r="E7" s="662">
        <v>1859</v>
      </c>
      <c r="F7" s="662">
        <v>1834</v>
      </c>
      <c r="G7" s="662">
        <v>2550</v>
      </c>
      <c r="H7" s="662">
        <v>2580</v>
      </c>
      <c r="I7" s="662">
        <v>1881</v>
      </c>
      <c r="J7" s="662">
        <v>2191</v>
      </c>
      <c r="K7" s="662">
        <v>1593</v>
      </c>
      <c r="L7" s="662">
        <v>2</v>
      </c>
    </row>
    <row r="8" spans="1:12" ht="34.5" customHeight="1" thickBot="1" x14ac:dyDescent="0.25">
      <c r="A8" s="816" t="s">
        <v>213</v>
      </c>
      <c r="B8" s="817"/>
      <c r="C8" s="663">
        <f>SUM(C9:C15)</f>
        <v>20690</v>
      </c>
      <c r="D8" s="663">
        <f t="shared" ref="D8:L8" si="0">SUM(D9:D15)</f>
        <v>671</v>
      </c>
      <c r="E8" s="663">
        <f t="shared" si="0"/>
        <v>2555</v>
      </c>
      <c r="F8" s="663">
        <f t="shared" si="0"/>
        <v>2600</v>
      </c>
      <c r="G8" s="663">
        <f t="shared" si="0"/>
        <v>3708</v>
      </c>
      <c r="H8" s="663">
        <f t="shared" si="0"/>
        <v>3741</v>
      </c>
      <c r="I8" s="663">
        <f t="shared" si="0"/>
        <v>2557</v>
      </c>
      <c r="J8" s="663">
        <f t="shared" si="0"/>
        <v>2824</v>
      </c>
      <c r="K8" s="663">
        <f t="shared" si="0"/>
        <v>2032</v>
      </c>
      <c r="L8" s="663">
        <f t="shared" si="0"/>
        <v>2</v>
      </c>
    </row>
    <row r="9" spans="1:12" ht="24.9" customHeight="1" thickTop="1" x14ac:dyDescent="0.2">
      <c r="A9" s="808" t="s">
        <v>211</v>
      </c>
      <c r="B9" s="734"/>
      <c r="C9" s="286">
        <v>3177</v>
      </c>
      <c r="D9" s="286">
        <v>118</v>
      </c>
      <c r="E9" s="286">
        <v>253</v>
      </c>
      <c r="F9" s="286">
        <v>415</v>
      </c>
      <c r="G9" s="286">
        <v>610</v>
      </c>
      <c r="H9" s="286">
        <v>619</v>
      </c>
      <c r="I9" s="286">
        <v>330</v>
      </c>
      <c r="J9" s="286">
        <v>465</v>
      </c>
      <c r="K9" s="286">
        <v>367</v>
      </c>
      <c r="L9" s="286">
        <v>0</v>
      </c>
    </row>
    <row r="10" spans="1:12" ht="24.9" customHeight="1" x14ac:dyDescent="0.2">
      <c r="A10" s="802" t="s">
        <v>210</v>
      </c>
      <c r="B10" s="730"/>
      <c r="C10" s="433">
        <v>9813</v>
      </c>
      <c r="D10" s="433">
        <v>199</v>
      </c>
      <c r="E10" s="433">
        <v>835</v>
      </c>
      <c r="F10" s="433">
        <v>904</v>
      </c>
      <c r="G10" s="433">
        <v>1517</v>
      </c>
      <c r="H10" s="433">
        <v>1643</v>
      </c>
      <c r="I10" s="433">
        <v>1441</v>
      </c>
      <c r="J10" s="433">
        <v>1879</v>
      </c>
      <c r="K10" s="433">
        <v>1394</v>
      </c>
      <c r="L10" s="433">
        <v>1</v>
      </c>
    </row>
    <row r="11" spans="1:12" ht="24.9" customHeight="1" x14ac:dyDescent="0.2">
      <c r="A11" s="802" t="s">
        <v>209</v>
      </c>
      <c r="B11" s="730"/>
      <c r="C11" s="433">
        <v>3318</v>
      </c>
      <c r="D11" s="433">
        <v>11</v>
      </c>
      <c r="E11" s="433">
        <v>409</v>
      </c>
      <c r="F11" s="433">
        <v>504</v>
      </c>
      <c r="G11" s="433">
        <v>746</v>
      </c>
      <c r="H11" s="433">
        <v>809</v>
      </c>
      <c r="I11" s="433">
        <v>510</v>
      </c>
      <c r="J11" s="433">
        <v>254</v>
      </c>
      <c r="K11" s="433">
        <v>74</v>
      </c>
      <c r="L11" s="433">
        <v>1</v>
      </c>
    </row>
    <row r="12" spans="1:12" ht="24.9" customHeight="1" x14ac:dyDescent="0.2">
      <c r="A12" s="802" t="s">
        <v>208</v>
      </c>
      <c r="B12" s="730"/>
      <c r="C12" s="433">
        <v>1926</v>
      </c>
      <c r="D12" s="433">
        <v>30</v>
      </c>
      <c r="E12" s="433">
        <v>398</v>
      </c>
      <c r="F12" s="433">
        <v>399</v>
      </c>
      <c r="G12" s="433">
        <v>502</v>
      </c>
      <c r="H12" s="433">
        <v>418</v>
      </c>
      <c r="I12" s="433">
        <v>134</v>
      </c>
      <c r="J12" s="433">
        <v>39</v>
      </c>
      <c r="K12" s="433">
        <v>6</v>
      </c>
      <c r="L12" s="433">
        <v>0</v>
      </c>
    </row>
    <row r="13" spans="1:12" ht="24.9" customHeight="1" x14ac:dyDescent="0.2">
      <c r="A13" s="802" t="s">
        <v>207</v>
      </c>
      <c r="B13" s="730"/>
      <c r="C13" s="433">
        <v>793</v>
      </c>
      <c r="D13" s="433">
        <v>59</v>
      </c>
      <c r="E13" s="433">
        <v>298</v>
      </c>
      <c r="F13" s="433">
        <v>211</v>
      </c>
      <c r="G13" s="433">
        <v>130</v>
      </c>
      <c r="H13" s="433">
        <v>67</v>
      </c>
      <c r="I13" s="433">
        <v>16</v>
      </c>
      <c r="J13" s="433">
        <v>9</v>
      </c>
      <c r="K13" s="433">
        <v>3</v>
      </c>
      <c r="L13" s="433">
        <v>0</v>
      </c>
    </row>
    <row r="14" spans="1:12" ht="24.9" customHeight="1" x14ac:dyDescent="0.2">
      <c r="A14" s="802" t="s">
        <v>206</v>
      </c>
      <c r="B14" s="730"/>
      <c r="C14" s="433">
        <v>369</v>
      </c>
      <c r="D14" s="433">
        <v>197</v>
      </c>
      <c r="E14" s="433">
        <v>165</v>
      </c>
      <c r="F14" s="433">
        <v>7</v>
      </c>
      <c r="G14" s="433">
        <v>0</v>
      </c>
      <c r="H14" s="433">
        <v>0</v>
      </c>
      <c r="I14" s="433">
        <v>0</v>
      </c>
      <c r="J14" s="433">
        <v>0</v>
      </c>
      <c r="K14" s="433">
        <v>0</v>
      </c>
      <c r="L14" s="433">
        <v>0</v>
      </c>
    </row>
    <row r="15" spans="1:12" ht="24.9" customHeight="1" thickBot="1" x14ac:dyDescent="0.25">
      <c r="A15" s="803" t="s">
        <v>205</v>
      </c>
      <c r="B15" s="804"/>
      <c r="C15" s="664">
        <v>1294</v>
      </c>
      <c r="D15" s="664">
        <v>57</v>
      </c>
      <c r="E15" s="664">
        <v>197</v>
      </c>
      <c r="F15" s="664">
        <v>160</v>
      </c>
      <c r="G15" s="664">
        <v>203</v>
      </c>
      <c r="H15" s="664">
        <v>185</v>
      </c>
      <c r="I15" s="664">
        <v>126</v>
      </c>
      <c r="J15" s="664">
        <v>178</v>
      </c>
      <c r="K15" s="664">
        <v>188</v>
      </c>
      <c r="L15" s="664">
        <v>0</v>
      </c>
    </row>
    <row r="16" spans="1:12" ht="24.9" customHeight="1" thickTop="1" x14ac:dyDescent="0.2">
      <c r="A16" s="783" t="s">
        <v>212</v>
      </c>
      <c r="B16" s="732"/>
      <c r="C16" s="286">
        <f>C6-C7</f>
        <v>5834</v>
      </c>
      <c r="D16" s="286">
        <f t="shared" ref="D16:L16" si="1">D6-D7</f>
        <v>252</v>
      </c>
      <c r="E16" s="286">
        <f t="shared" si="1"/>
        <v>721</v>
      </c>
      <c r="F16" s="286">
        <f t="shared" si="1"/>
        <v>696</v>
      </c>
      <c r="G16" s="286">
        <f t="shared" si="1"/>
        <v>998</v>
      </c>
      <c r="H16" s="286">
        <f t="shared" si="1"/>
        <v>994</v>
      </c>
      <c r="I16" s="286">
        <f t="shared" si="1"/>
        <v>730</v>
      </c>
      <c r="J16" s="286">
        <f t="shared" si="1"/>
        <v>793</v>
      </c>
      <c r="K16" s="286">
        <f t="shared" si="1"/>
        <v>618</v>
      </c>
      <c r="L16" s="286">
        <f t="shared" si="1"/>
        <v>32</v>
      </c>
    </row>
    <row r="17" spans="1:12" ht="13.5" customHeight="1" x14ac:dyDescent="0.2">
      <c r="A17" s="460"/>
      <c r="B17" s="107"/>
      <c r="C17" s="461"/>
      <c r="D17" s="461"/>
      <c r="E17" s="461"/>
      <c r="F17" s="461"/>
      <c r="G17" s="461"/>
      <c r="H17" s="107"/>
      <c r="I17" s="461"/>
      <c r="J17" s="461"/>
      <c r="K17" s="107"/>
      <c r="L17" s="462"/>
    </row>
    <row r="18" spans="1:12" ht="13.5" customHeight="1" x14ac:dyDescent="0.2">
      <c r="A18" s="460"/>
      <c r="B18" s="107"/>
      <c r="C18" s="461"/>
      <c r="D18" s="461"/>
      <c r="E18" s="461"/>
      <c r="F18" s="461"/>
      <c r="G18" s="461"/>
      <c r="H18" s="107"/>
      <c r="I18" s="461"/>
      <c r="J18" s="461"/>
      <c r="K18" s="107"/>
      <c r="L18" s="462"/>
    </row>
    <row r="19" spans="1:12" ht="19.5" customHeight="1" x14ac:dyDescent="0.2">
      <c r="A19" s="457" t="s">
        <v>314</v>
      </c>
      <c r="B19" s="426"/>
      <c r="C19" s="463"/>
      <c r="D19" s="463"/>
      <c r="E19" s="463"/>
      <c r="F19" s="463"/>
      <c r="G19" s="463"/>
      <c r="H19" s="107"/>
      <c r="I19" s="463"/>
      <c r="J19" s="463"/>
      <c r="K19" s="107"/>
      <c r="L19" s="107"/>
    </row>
    <row r="20" spans="1:12" ht="15" customHeight="1" x14ac:dyDescent="0.2">
      <c r="A20" s="551"/>
      <c r="B20" s="538"/>
      <c r="C20" s="779" t="s">
        <v>17</v>
      </c>
      <c r="D20" s="729"/>
      <c r="E20" s="729"/>
      <c r="F20" s="729"/>
      <c r="G20" s="729"/>
      <c r="H20" s="729"/>
      <c r="I20" s="729"/>
      <c r="J20" s="729"/>
      <c r="K20" s="729"/>
      <c r="L20" s="730"/>
    </row>
    <row r="21" spans="1:12" ht="24" customHeight="1" x14ac:dyDescent="0.2">
      <c r="A21" s="539"/>
      <c r="B21" s="540"/>
      <c r="C21" s="54" t="s">
        <v>0</v>
      </c>
      <c r="D21" s="459" t="s">
        <v>221</v>
      </c>
      <c r="E21" s="459" t="s">
        <v>285</v>
      </c>
      <c r="F21" s="459" t="s">
        <v>286</v>
      </c>
      <c r="G21" s="459" t="s">
        <v>287</v>
      </c>
      <c r="H21" s="459" t="s">
        <v>288</v>
      </c>
      <c r="I21" s="459" t="s">
        <v>289</v>
      </c>
      <c r="J21" s="459" t="s">
        <v>290</v>
      </c>
      <c r="K21" s="459" t="s">
        <v>220</v>
      </c>
      <c r="L21" s="158" t="s">
        <v>212</v>
      </c>
    </row>
    <row r="22" spans="1:12" ht="34.5" customHeight="1" thickBot="1" x14ac:dyDescent="0.25">
      <c r="A22" s="807" t="s">
        <v>213</v>
      </c>
      <c r="B22" s="804"/>
      <c r="C22" s="665">
        <f>SUM(C23:C29)</f>
        <v>99.999999999999986</v>
      </c>
      <c r="D22" s="665">
        <f>SUM(D23:D29)</f>
        <v>100</v>
      </c>
      <c r="E22" s="665">
        <f>SUM(E23:E29)</f>
        <v>99.999999999999986</v>
      </c>
      <c r="F22" s="665">
        <f t="shared" ref="F22:K22" si="2">SUM(F23:F29)</f>
        <v>100</v>
      </c>
      <c r="G22" s="665">
        <f t="shared" si="2"/>
        <v>100</v>
      </c>
      <c r="H22" s="665">
        <f t="shared" si="2"/>
        <v>100</v>
      </c>
      <c r="I22" s="665">
        <f t="shared" si="2"/>
        <v>100.00000000000001</v>
      </c>
      <c r="J22" s="665">
        <f t="shared" si="2"/>
        <v>100</v>
      </c>
      <c r="K22" s="665">
        <f t="shared" si="2"/>
        <v>100</v>
      </c>
      <c r="L22" s="665">
        <f t="shared" ref="L22" si="3">SUM(L23:L29)</f>
        <v>100</v>
      </c>
    </row>
    <row r="23" spans="1:12" ht="24.9" customHeight="1" thickTop="1" x14ac:dyDescent="0.2">
      <c r="A23" s="808" t="s">
        <v>211</v>
      </c>
      <c r="B23" s="734"/>
      <c r="C23" s="666">
        <f>(C9/C8)*100</f>
        <v>15.355244079265345</v>
      </c>
      <c r="D23" s="666">
        <f>(D9/D8)*100</f>
        <v>17.585692995529062</v>
      </c>
      <c r="E23" s="666">
        <f>(E9/E8)*100</f>
        <v>9.9021526418786703</v>
      </c>
      <c r="F23" s="666">
        <f t="shared" ref="F23:K23" si="4">(F9/F8)*100</f>
        <v>15.96153846153846</v>
      </c>
      <c r="G23" s="666">
        <f t="shared" si="4"/>
        <v>16.450916936353828</v>
      </c>
      <c r="H23" s="666">
        <f t="shared" si="4"/>
        <v>16.546377973803796</v>
      </c>
      <c r="I23" s="666">
        <f t="shared" si="4"/>
        <v>12.905748924520925</v>
      </c>
      <c r="J23" s="666">
        <f t="shared" si="4"/>
        <v>16.466005665722381</v>
      </c>
      <c r="K23" s="666">
        <f t="shared" si="4"/>
        <v>18.061023622047244</v>
      </c>
      <c r="L23" s="666">
        <f t="shared" ref="L23" si="5">(L9/L8)*100</f>
        <v>0</v>
      </c>
    </row>
    <row r="24" spans="1:12" ht="24.9" customHeight="1" x14ac:dyDescent="0.2">
      <c r="A24" s="802" t="s">
        <v>210</v>
      </c>
      <c r="B24" s="730"/>
      <c r="C24" s="666">
        <f>(C10/C8)*100</f>
        <v>47.428709521507969</v>
      </c>
      <c r="D24" s="666">
        <f>(D10/D8)*100</f>
        <v>29.657228017883757</v>
      </c>
      <c r="E24" s="666">
        <f>(E10/E8)*100</f>
        <v>32.681017612524457</v>
      </c>
      <c r="F24" s="666">
        <f t="shared" ref="F24:K24" si="6">(F10/F8)*100</f>
        <v>34.769230769230766</v>
      </c>
      <c r="G24" s="666">
        <f t="shared" si="6"/>
        <v>40.911542610571736</v>
      </c>
      <c r="H24" s="666">
        <f t="shared" si="6"/>
        <v>43.918738305265968</v>
      </c>
      <c r="I24" s="666">
        <f t="shared" si="6"/>
        <v>56.355103637074698</v>
      </c>
      <c r="J24" s="666">
        <f t="shared" si="6"/>
        <v>66.536827195467424</v>
      </c>
      <c r="K24" s="666">
        <f t="shared" si="6"/>
        <v>68.602362204724415</v>
      </c>
      <c r="L24" s="666">
        <f t="shared" ref="L24" si="7">(L10/L8)*100</f>
        <v>50</v>
      </c>
    </row>
    <row r="25" spans="1:12" ht="24.9" customHeight="1" x14ac:dyDescent="0.2">
      <c r="A25" s="802" t="s">
        <v>209</v>
      </c>
      <c r="B25" s="730"/>
      <c r="C25" s="666">
        <f>(C11/C8)*100</f>
        <v>16.036732721121314</v>
      </c>
      <c r="D25" s="666">
        <f>(D11/D8)*100</f>
        <v>1.639344262295082</v>
      </c>
      <c r="E25" s="666">
        <f>(E11/E8)*100</f>
        <v>16.007827788649706</v>
      </c>
      <c r="F25" s="666">
        <f t="shared" ref="F25:K25" si="8">(F11/F8)*100</f>
        <v>19.384615384615383</v>
      </c>
      <c r="G25" s="666">
        <f t="shared" si="8"/>
        <v>20.118662351672061</v>
      </c>
      <c r="H25" s="666">
        <f t="shared" si="8"/>
        <v>21.625233894680569</v>
      </c>
      <c r="I25" s="666">
        <f t="shared" si="8"/>
        <v>19.945248337895972</v>
      </c>
      <c r="J25" s="666">
        <f t="shared" si="8"/>
        <v>8.9943342776203963</v>
      </c>
      <c r="K25" s="666">
        <f t="shared" si="8"/>
        <v>3.6417322834645667</v>
      </c>
      <c r="L25" s="666">
        <f t="shared" ref="L25" si="9">(L11/L8)*100</f>
        <v>50</v>
      </c>
    </row>
    <row r="26" spans="1:12" ht="24.9" customHeight="1" x14ac:dyDescent="0.2">
      <c r="A26" s="802" t="s">
        <v>208</v>
      </c>
      <c r="B26" s="730"/>
      <c r="C26" s="666">
        <f>(C12/C8)*100</f>
        <v>9.308844852585791</v>
      </c>
      <c r="D26" s="666">
        <f>(D12/D8)*100</f>
        <v>4.4709388971684056</v>
      </c>
      <c r="E26" s="666">
        <f>(E12/E8)*100</f>
        <v>15.577299412915851</v>
      </c>
      <c r="F26" s="666">
        <f t="shared" ref="F26:K26" si="10">(F12/F8)*100</f>
        <v>15.346153846153845</v>
      </c>
      <c r="G26" s="666">
        <f t="shared" si="10"/>
        <v>13.53829557713053</v>
      </c>
      <c r="H26" s="666">
        <f t="shared" si="10"/>
        <v>11.173483025928896</v>
      </c>
      <c r="I26" s="666">
        <f t="shared" si="10"/>
        <v>5.240516229956981</v>
      </c>
      <c r="J26" s="666">
        <f t="shared" si="10"/>
        <v>1.3810198300283285</v>
      </c>
      <c r="K26" s="666">
        <f t="shared" si="10"/>
        <v>0.29527559055118108</v>
      </c>
      <c r="L26" s="666">
        <f t="shared" ref="L26" si="11">(L12/L8)*100</f>
        <v>0</v>
      </c>
    </row>
    <row r="27" spans="1:12" ht="24.9" customHeight="1" x14ac:dyDescent="0.2">
      <c r="A27" s="802" t="s">
        <v>207</v>
      </c>
      <c r="B27" s="730"/>
      <c r="C27" s="666">
        <f>(C13/C8)*100</f>
        <v>3.8327694538424355</v>
      </c>
      <c r="D27" s="666">
        <f>(D13/D8)*100</f>
        <v>8.7928464977645309</v>
      </c>
      <c r="E27" s="666">
        <f>(E13/E8)*100</f>
        <v>11.663405088062623</v>
      </c>
      <c r="F27" s="666">
        <f t="shared" ref="F27:K27" si="12">(F13/F8)*100</f>
        <v>8.1153846153846168</v>
      </c>
      <c r="G27" s="666">
        <f t="shared" si="12"/>
        <v>3.505933117583603</v>
      </c>
      <c r="H27" s="666">
        <f t="shared" si="12"/>
        <v>1.7909649826249665</v>
      </c>
      <c r="I27" s="666">
        <f t="shared" si="12"/>
        <v>0.62573328118889315</v>
      </c>
      <c r="J27" s="666">
        <f t="shared" si="12"/>
        <v>0.31869688385269118</v>
      </c>
      <c r="K27" s="666">
        <f t="shared" si="12"/>
        <v>0.14763779527559054</v>
      </c>
      <c r="L27" s="666">
        <f t="shared" ref="L27" si="13">(L13/L8)*100</f>
        <v>0</v>
      </c>
    </row>
    <row r="28" spans="1:12" ht="24.9" customHeight="1" x14ac:dyDescent="0.2">
      <c r="A28" s="802" t="s">
        <v>206</v>
      </c>
      <c r="B28" s="730"/>
      <c r="C28" s="666">
        <f>(C14/C8)*100</f>
        <v>1.7834702754954084</v>
      </c>
      <c r="D28" s="666">
        <f>(D14/D8)*100</f>
        <v>29.359165424739196</v>
      </c>
      <c r="E28" s="666">
        <f>(E14/E8)*100</f>
        <v>6.4579256360078272</v>
      </c>
      <c r="F28" s="666">
        <f t="shared" ref="F28:K28" si="14">(F14/F8)*100</f>
        <v>0.26923076923076922</v>
      </c>
      <c r="G28" s="666">
        <f t="shared" si="14"/>
        <v>0</v>
      </c>
      <c r="H28" s="666">
        <f t="shared" si="14"/>
        <v>0</v>
      </c>
      <c r="I28" s="666">
        <f t="shared" si="14"/>
        <v>0</v>
      </c>
      <c r="J28" s="666">
        <f t="shared" si="14"/>
        <v>0</v>
      </c>
      <c r="K28" s="666">
        <f t="shared" si="14"/>
        <v>0</v>
      </c>
      <c r="L28" s="666">
        <f t="shared" ref="L28" si="15">(L14/L8)*100</f>
        <v>0</v>
      </c>
    </row>
    <row r="29" spans="1:12" ht="24.9" customHeight="1" thickBot="1" x14ac:dyDescent="0.25">
      <c r="A29" s="803" t="s">
        <v>205</v>
      </c>
      <c r="B29" s="804"/>
      <c r="C29" s="667">
        <f>(C15/C8)*100</f>
        <v>6.2542290961817306</v>
      </c>
      <c r="D29" s="665">
        <f>(D15/D8)*100</f>
        <v>8.49478390461997</v>
      </c>
      <c r="E29" s="665">
        <f>(E15/E8)*100</f>
        <v>7.7103718199608613</v>
      </c>
      <c r="F29" s="665">
        <f t="shared" ref="F29:K29" si="16">(F15/F8)*100</f>
        <v>6.1538461538461542</v>
      </c>
      <c r="G29" s="665">
        <f t="shared" si="16"/>
        <v>5.4746494066882416</v>
      </c>
      <c r="H29" s="665">
        <f t="shared" si="16"/>
        <v>4.9452018176958035</v>
      </c>
      <c r="I29" s="665">
        <f t="shared" si="16"/>
        <v>4.9276495893625345</v>
      </c>
      <c r="J29" s="665">
        <f t="shared" si="16"/>
        <v>6.3031161473087822</v>
      </c>
      <c r="K29" s="665">
        <f t="shared" si="16"/>
        <v>9.2519685039370074</v>
      </c>
      <c r="L29" s="665">
        <f t="shared" ref="L29" si="17">(L15/L8)*100</f>
        <v>0</v>
      </c>
    </row>
    <row r="30" spans="1:12" ht="33" customHeight="1" thickTop="1" x14ac:dyDescent="0.2">
      <c r="A30" s="805" t="s">
        <v>204</v>
      </c>
      <c r="B30" s="806"/>
      <c r="C30" s="666">
        <f>(C16/C6)*100</f>
        <v>28.021133525456293</v>
      </c>
      <c r="D30" s="666">
        <f t="shared" ref="D30:K30" si="18">(D16/D6)*100</f>
        <v>33.689839572192511</v>
      </c>
      <c r="E30" s="666">
        <f t="shared" si="18"/>
        <v>27.945736434108525</v>
      </c>
      <c r="F30" s="666">
        <f t="shared" si="18"/>
        <v>27.509881422924902</v>
      </c>
      <c r="G30" s="666">
        <f t="shared" si="18"/>
        <v>28.128523111612175</v>
      </c>
      <c r="H30" s="666">
        <f t="shared" si="18"/>
        <v>27.811975377728039</v>
      </c>
      <c r="I30" s="666">
        <f t="shared" si="18"/>
        <v>27.958636537725013</v>
      </c>
      <c r="J30" s="666">
        <f t="shared" si="18"/>
        <v>26.575067024128685</v>
      </c>
      <c r="K30" s="666">
        <f t="shared" si="18"/>
        <v>27.951153324287652</v>
      </c>
      <c r="L30" s="666">
        <f t="shared" ref="L30" si="19">(L16/L6)*100</f>
        <v>94.117647058823522</v>
      </c>
    </row>
    <row r="31" spans="1:12" ht="9" customHeight="1" x14ac:dyDescent="0.2">
      <c r="A31" s="107"/>
      <c r="B31" s="107"/>
      <c r="C31" s="464"/>
      <c r="D31" s="464"/>
      <c r="E31" s="464"/>
      <c r="F31" s="464"/>
      <c r="G31" s="464"/>
      <c r="H31" s="464"/>
      <c r="I31" s="464"/>
      <c r="J31" s="464"/>
      <c r="K31" s="464"/>
      <c r="L31" s="464"/>
    </row>
    <row r="32" spans="1:12" x14ac:dyDescent="0.2">
      <c r="A32" s="107" t="s">
        <v>585</v>
      </c>
      <c r="B32" s="107"/>
      <c r="C32" s="464"/>
      <c r="D32" s="464"/>
      <c r="E32" s="464"/>
      <c r="F32" s="464"/>
      <c r="G32" s="464"/>
      <c r="H32" s="464"/>
      <c r="I32" s="464"/>
      <c r="J32" s="464"/>
      <c r="K32" s="464"/>
      <c r="L32" s="464"/>
    </row>
    <row r="33" spans="1:12" x14ac:dyDescent="0.2">
      <c r="A33" s="107" t="s">
        <v>492</v>
      </c>
      <c r="B33" s="107"/>
      <c r="C33" s="464"/>
      <c r="D33" s="464"/>
      <c r="E33" s="464"/>
      <c r="F33" s="464"/>
      <c r="G33" s="464"/>
      <c r="H33" s="464"/>
      <c r="I33" s="464"/>
      <c r="J33" s="464"/>
      <c r="K33" s="464"/>
      <c r="L33" s="464"/>
    </row>
    <row r="34" spans="1:12" x14ac:dyDescent="0.2">
      <c r="A34" s="107" t="s">
        <v>504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1:12" x14ac:dyDescent="0.2">
      <c r="A35" s="107" t="s">
        <v>505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</row>
    <row r="36" spans="1:12" x14ac:dyDescent="0.2">
      <c r="A36" s="107" t="s">
        <v>532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</row>
    <row r="37" spans="1:12" x14ac:dyDescent="0.2">
      <c r="C37" s="107"/>
      <c r="D37" s="107"/>
      <c r="E37" s="107"/>
      <c r="F37" s="107"/>
      <c r="G37" s="107"/>
      <c r="H37" s="107"/>
      <c r="I37" s="107"/>
      <c r="J37" s="107"/>
      <c r="K37" s="107"/>
      <c r="L37" s="107"/>
    </row>
    <row r="38" spans="1:12" x14ac:dyDescent="0.2">
      <c r="C38" s="107"/>
      <c r="D38" s="107"/>
      <c r="E38" s="107"/>
      <c r="F38" s="107"/>
      <c r="G38" s="107"/>
      <c r="H38" s="107"/>
      <c r="I38" s="107"/>
      <c r="J38" s="107"/>
      <c r="K38" s="107"/>
      <c r="L38" s="107"/>
    </row>
    <row r="39" spans="1:12" x14ac:dyDescent="0.2">
      <c r="C39" s="107"/>
      <c r="D39" s="107"/>
      <c r="E39" s="107"/>
      <c r="F39" s="107"/>
      <c r="G39" s="107"/>
      <c r="H39" s="107"/>
      <c r="I39" s="107"/>
      <c r="J39" s="107"/>
      <c r="K39" s="107"/>
      <c r="L39" s="107"/>
    </row>
    <row r="40" spans="1:12" x14ac:dyDescent="0.2">
      <c r="C40" s="107"/>
      <c r="D40" s="107"/>
      <c r="E40" s="107"/>
      <c r="F40" s="107"/>
      <c r="G40" s="107"/>
      <c r="H40" s="107"/>
      <c r="I40" s="107"/>
      <c r="J40" s="107"/>
      <c r="K40" s="107"/>
      <c r="L40" s="107"/>
    </row>
    <row r="41" spans="1:12" x14ac:dyDescent="0.2"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x14ac:dyDescent="0.2"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x14ac:dyDescent="0.2">
      <c r="C43" s="107"/>
      <c r="D43" s="107"/>
      <c r="E43" s="107"/>
      <c r="F43" s="107"/>
      <c r="G43" s="107"/>
      <c r="H43" s="107"/>
      <c r="I43" s="107"/>
      <c r="J43" s="107"/>
      <c r="K43" s="107"/>
      <c r="L43" s="107"/>
    </row>
    <row r="44" spans="1:12" x14ac:dyDescent="0.2">
      <c r="C44" s="107"/>
      <c r="D44" s="107"/>
      <c r="E44" s="107"/>
      <c r="F44" s="107"/>
      <c r="G44" s="107"/>
      <c r="H44" s="107"/>
      <c r="I44" s="107"/>
      <c r="J44" s="107"/>
      <c r="K44" s="107"/>
      <c r="L44" s="107"/>
    </row>
    <row r="45" spans="1:12" x14ac:dyDescent="0.2"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1:12" x14ac:dyDescent="0.2">
      <c r="C46" s="107"/>
      <c r="D46" s="107"/>
      <c r="E46" s="107"/>
      <c r="F46" s="107"/>
      <c r="G46" s="107"/>
      <c r="H46" s="107"/>
      <c r="I46" s="107"/>
      <c r="J46" s="107"/>
      <c r="K46" s="107"/>
      <c r="L46" s="107"/>
    </row>
    <row r="47" spans="1:12" x14ac:dyDescent="0.2"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1:12" x14ac:dyDescent="0.2">
      <c r="C48" s="107"/>
      <c r="D48" s="107"/>
      <c r="E48" s="107"/>
      <c r="F48" s="107"/>
      <c r="G48" s="107"/>
      <c r="H48" s="107"/>
      <c r="I48" s="107"/>
      <c r="J48" s="107"/>
      <c r="K48" s="107"/>
      <c r="L48" s="107"/>
    </row>
  </sheetData>
  <mergeCells count="23">
    <mergeCell ref="A15:B15"/>
    <mergeCell ref="A16:B16"/>
    <mergeCell ref="A9:B9"/>
    <mergeCell ref="A4:B5"/>
    <mergeCell ref="C4:L4"/>
    <mergeCell ref="A6:B6"/>
    <mergeCell ref="A7:B7"/>
    <mergeCell ref="A8:B8"/>
    <mergeCell ref="A10:B10"/>
    <mergeCell ref="A11:B11"/>
    <mergeCell ref="A12:B12"/>
    <mergeCell ref="A13:B13"/>
    <mergeCell ref="A14:B14"/>
    <mergeCell ref="A27:B27"/>
    <mergeCell ref="A28:B28"/>
    <mergeCell ref="A29:B29"/>
    <mergeCell ref="A30:B30"/>
    <mergeCell ref="C20:L20"/>
    <mergeCell ref="A22:B22"/>
    <mergeCell ref="A23:B23"/>
    <mergeCell ref="A24:B24"/>
    <mergeCell ref="A26:B26"/>
    <mergeCell ref="A25:B25"/>
  </mergeCells>
  <phoneticPr fontId="5"/>
  <pageMargins left="0.74803149606299213" right="0.74803149606299213" top="0.98425196850393704" bottom="0.98425196850393704" header="0.51181102362204722" footer="0.51181102362204722"/>
  <pageSetup paperSize="9" scale="84" firstPageNumber="43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T41"/>
  <sheetViews>
    <sheetView topLeftCell="A22" zoomScale="70" zoomScaleNormal="70" zoomScaleSheetLayoutView="70" zoomScalePageLayoutView="40" workbookViewId="0">
      <selection activeCell="P29" sqref="P29"/>
    </sheetView>
  </sheetViews>
  <sheetFormatPr defaultRowHeight="13.2" x14ac:dyDescent="0.2"/>
  <cols>
    <col min="1" max="1" width="15.21875" customWidth="1"/>
    <col min="2" max="2" width="7.33203125" customWidth="1"/>
    <col min="3" max="4" width="11.33203125" customWidth="1"/>
    <col min="5" max="11" width="10.88671875" customWidth="1"/>
    <col min="12" max="12" width="10" customWidth="1"/>
    <col min="13" max="13" width="3" customWidth="1"/>
    <col min="14" max="18" width="10.88671875" customWidth="1"/>
    <col min="19" max="19" width="10" customWidth="1"/>
    <col min="20" max="20" width="10.88671875" customWidth="1"/>
  </cols>
  <sheetData>
    <row r="1" spans="1:20" ht="30" customHeight="1" x14ac:dyDescent="0.2">
      <c r="A1" s="64" t="s">
        <v>545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0" ht="30" customHeight="1" x14ac:dyDescent="0.2">
      <c r="A2" s="6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0" ht="14.25" customHeight="1" x14ac:dyDescent="0.2">
      <c r="A3" s="64"/>
      <c r="B3" s="72"/>
      <c r="C3" s="72"/>
      <c r="D3" s="72"/>
      <c r="E3" s="72"/>
      <c r="F3" s="72"/>
      <c r="G3" s="72"/>
      <c r="H3" s="72"/>
      <c r="I3" s="72"/>
      <c r="J3" s="72"/>
      <c r="K3" s="72"/>
      <c r="L3" s="427" t="s">
        <v>306</v>
      </c>
      <c r="M3" s="72"/>
    </row>
    <row r="4" spans="1:20" ht="25.2" customHeight="1" x14ac:dyDescent="0.2">
      <c r="A4" s="81"/>
      <c r="B4" s="437"/>
      <c r="C4" s="437"/>
      <c r="D4" s="437"/>
      <c r="E4" s="437"/>
      <c r="F4" s="437"/>
      <c r="G4" s="72"/>
      <c r="H4" s="72"/>
      <c r="I4" s="437"/>
      <c r="J4" s="437"/>
      <c r="K4" s="437"/>
      <c r="L4" s="236"/>
      <c r="M4" s="72"/>
      <c r="N4" s="29"/>
      <c r="O4" s="29"/>
      <c r="P4" s="29"/>
      <c r="Q4" s="29"/>
      <c r="T4" s="49"/>
    </row>
    <row r="5" spans="1:20" ht="25.2" customHeight="1" x14ac:dyDescent="0.2">
      <c r="A5" s="117" t="s">
        <v>332</v>
      </c>
      <c r="B5" s="118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72"/>
    </row>
    <row r="6" spans="1:20" ht="30" customHeight="1" x14ac:dyDescent="0.2">
      <c r="A6" s="113"/>
      <c r="B6" s="114"/>
      <c r="C6" s="824" t="s">
        <v>203</v>
      </c>
      <c r="D6" s="818" t="s">
        <v>293</v>
      </c>
      <c r="E6" s="821" t="s">
        <v>305</v>
      </c>
      <c r="F6" s="822"/>
      <c r="G6" s="822"/>
      <c r="H6" s="822"/>
      <c r="I6" s="822"/>
      <c r="J6" s="822"/>
      <c r="K6" s="823"/>
      <c r="L6" s="824" t="s">
        <v>194</v>
      </c>
      <c r="M6" s="72"/>
    </row>
    <row r="7" spans="1:20" ht="35.1" customHeight="1" x14ac:dyDescent="0.2">
      <c r="A7" s="115"/>
      <c r="B7" s="116"/>
      <c r="C7" s="819"/>
      <c r="D7" s="820"/>
      <c r="E7" s="121" t="s">
        <v>201</v>
      </c>
      <c r="F7" s="121" t="s">
        <v>200</v>
      </c>
      <c r="G7" s="68" t="s">
        <v>199</v>
      </c>
      <c r="H7" s="121" t="s">
        <v>198</v>
      </c>
      <c r="I7" s="121" t="s">
        <v>197</v>
      </c>
      <c r="J7" s="121" t="s">
        <v>196</v>
      </c>
      <c r="K7" s="121" t="s">
        <v>195</v>
      </c>
      <c r="L7" s="819"/>
      <c r="M7" s="72"/>
    </row>
    <row r="8" spans="1:20" ht="30" customHeight="1" x14ac:dyDescent="0.2">
      <c r="A8" s="818" t="s">
        <v>491</v>
      </c>
      <c r="B8" s="575" t="s">
        <v>202</v>
      </c>
      <c r="C8" s="69">
        <v>21321</v>
      </c>
      <c r="D8" s="69">
        <v>15930</v>
      </c>
      <c r="E8" s="69">
        <v>3179</v>
      </c>
      <c r="F8" s="69">
        <v>10778</v>
      </c>
      <c r="G8" s="69">
        <v>3464</v>
      </c>
      <c r="H8" s="69">
        <v>1991</v>
      </c>
      <c r="I8" s="69">
        <v>768</v>
      </c>
      <c r="J8" s="69">
        <v>329</v>
      </c>
      <c r="K8" s="69">
        <v>1172</v>
      </c>
      <c r="L8" s="69">
        <v>5391</v>
      </c>
      <c r="M8" s="72"/>
    </row>
    <row r="9" spans="1:20" ht="30" customHeight="1" x14ac:dyDescent="0.2">
      <c r="A9" s="820"/>
      <c r="B9" s="576" t="s">
        <v>73</v>
      </c>
      <c r="C9" s="71"/>
      <c r="D9" s="70">
        <v>74.715069649641194</v>
      </c>
      <c r="E9" s="70">
        <v>19.95605775266792</v>
      </c>
      <c r="F9" s="70">
        <v>67.658505963590713</v>
      </c>
      <c r="G9" s="70">
        <v>21.745134965473948</v>
      </c>
      <c r="H9" s="70">
        <v>12.498430634023855</v>
      </c>
      <c r="I9" s="70">
        <v>4.8210922787193971</v>
      </c>
      <c r="J9" s="70">
        <v>2.0652856246076583</v>
      </c>
      <c r="K9" s="70">
        <v>7.3571876961707474</v>
      </c>
      <c r="L9" s="70">
        <v>25.284930350358803</v>
      </c>
      <c r="M9" s="72"/>
    </row>
    <row r="10" spans="1:20" ht="30" customHeight="1" x14ac:dyDescent="0.2">
      <c r="A10" s="818" t="s">
        <v>490</v>
      </c>
      <c r="B10" s="575" t="s">
        <v>202</v>
      </c>
      <c r="C10" s="69">
        <v>20840</v>
      </c>
      <c r="D10" s="69">
        <v>15551</v>
      </c>
      <c r="E10" s="69">
        <v>3147</v>
      </c>
      <c r="F10" s="69">
        <v>10423</v>
      </c>
      <c r="G10" s="69">
        <v>3432</v>
      </c>
      <c r="H10" s="69">
        <v>2018</v>
      </c>
      <c r="I10" s="69">
        <v>715</v>
      </c>
      <c r="J10" s="69">
        <v>354</v>
      </c>
      <c r="K10" s="69">
        <v>1081</v>
      </c>
      <c r="L10" s="69">
        <v>5289</v>
      </c>
      <c r="M10" s="72"/>
    </row>
    <row r="11" spans="1:20" ht="30" customHeight="1" x14ac:dyDescent="0.2">
      <c r="A11" s="820"/>
      <c r="B11" s="576" t="s">
        <v>73</v>
      </c>
      <c r="C11" s="71"/>
      <c r="D11" s="70">
        <v>74.620921305182335</v>
      </c>
      <c r="E11" s="70">
        <v>20.236640730499648</v>
      </c>
      <c r="F11" s="70">
        <v>67.024628641244931</v>
      </c>
      <c r="G11" s="70">
        <v>22.069320300945279</v>
      </c>
      <c r="H11" s="70">
        <v>12.976657449681692</v>
      </c>
      <c r="I11" s="70">
        <v>4.5977750626969325</v>
      </c>
      <c r="J11" s="70">
        <v>2.2763809401324675</v>
      </c>
      <c r="K11" s="70">
        <v>6.9513214584271106</v>
      </c>
      <c r="L11" s="70">
        <v>25.379078694817657</v>
      </c>
      <c r="M11" s="72"/>
    </row>
    <row r="12" spans="1:20" ht="30" customHeight="1" x14ac:dyDescent="0.2">
      <c r="A12" s="818" t="s">
        <v>476</v>
      </c>
      <c r="B12" s="575" t="s">
        <v>202</v>
      </c>
      <c r="C12" s="69">
        <v>20169</v>
      </c>
      <c r="D12" s="69">
        <v>14922</v>
      </c>
      <c r="E12" s="69">
        <v>3039</v>
      </c>
      <c r="F12" s="69">
        <v>9861</v>
      </c>
      <c r="G12" s="69">
        <v>3395</v>
      </c>
      <c r="H12" s="69">
        <v>1949</v>
      </c>
      <c r="I12" s="69">
        <v>726</v>
      </c>
      <c r="J12" s="69">
        <v>355</v>
      </c>
      <c r="K12" s="69">
        <v>1056</v>
      </c>
      <c r="L12" s="69">
        <v>5247</v>
      </c>
      <c r="M12" s="72"/>
    </row>
    <row r="13" spans="1:20" ht="30" customHeight="1" x14ac:dyDescent="0.2">
      <c r="A13" s="820"/>
      <c r="B13" s="576" t="s">
        <v>73</v>
      </c>
      <c r="C13" s="71"/>
      <c r="D13" s="70">
        <v>73.984828201695677</v>
      </c>
      <c r="E13" s="70">
        <v>20.365902694008849</v>
      </c>
      <c r="F13" s="70">
        <v>66.083634901487727</v>
      </c>
      <c r="G13" s="70">
        <v>22.751641871062862</v>
      </c>
      <c r="H13" s="70">
        <v>13.0612518429165</v>
      </c>
      <c r="I13" s="70">
        <v>4.8652995577000402</v>
      </c>
      <c r="J13" s="70">
        <v>2.3790376625117275</v>
      </c>
      <c r="K13" s="70">
        <v>7.076799356654603</v>
      </c>
      <c r="L13" s="78">
        <v>26.015171798304326</v>
      </c>
      <c r="M13" s="72"/>
    </row>
    <row r="14" spans="1:20" ht="30" customHeight="1" x14ac:dyDescent="0.2">
      <c r="A14" s="818" t="s">
        <v>554</v>
      </c>
      <c r="B14" s="575" t="s">
        <v>202</v>
      </c>
      <c r="C14" s="69">
        <v>21081</v>
      </c>
      <c r="D14" s="69">
        <v>15127</v>
      </c>
      <c r="E14" s="69">
        <v>3128</v>
      </c>
      <c r="F14" s="69">
        <v>10195</v>
      </c>
      <c r="G14" s="69">
        <v>3216</v>
      </c>
      <c r="H14" s="69">
        <v>1918</v>
      </c>
      <c r="I14" s="69">
        <v>799</v>
      </c>
      <c r="J14" s="69">
        <v>405</v>
      </c>
      <c r="K14" s="69">
        <v>1221</v>
      </c>
      <c r="L14" s="69">
        <v>5954</v>
      </c>
      <c r="M14" s="72"/>
    </row>
    <row r="15" spans="1:20" ht="30" customHeight="1" x14ac:dyDescent="0.2">
      <c r="A15" s="819"/>
      <c r="B15" s="576" t="s">
        <v>73</v>
      </c>
      <c r="C15" s="71"/>
      <c r="D15" s="70">
        <f>D14/C14*100</f>
        <v>71.756558038043735</v>
      </c>
      <c r="E15" s="70">
        <f>E14/D14*100</f>
        <v>20.67825742050638</v>
      </c>
      <c r="F15" s="70">
        <f>F14/D14*100</f>
        <v>67.396046803728439</v>
      </c>
      <c r="G15" s="70">
        <f>G14/D14*100</f>
        <v>21.259998677860779</v>
      </c>
      <c r="H15" s="70">
        <f>H14/D14*100</f>
        <v>12.679315131883387</v>
      </c>
      <c r="I15" s="70">
        <f>I14/D14*100</f>
        <v>5.2819461889336949</v>
      </c>
      <c r="J15" s="70">
        <f>J14/D14*100</f>
        <v>2.6773319230514971</v>
      </c>
      <c r="K15" s="70">
        <f>K14/D14*100</f>
        <v>8.0716599457922928</v>
      </c>
      <c r="L15" s="70">
        <f>L14/C14*100</f>
        <v>28.243441961956261</v>
      </c>
      <c r="M15" s="72"/>
    </row>
    <row r="16" spans="1:20" ht="30" customHeight="1" x14ac:dyDescent="0.2">
      <c r="A16" s="818" t="s">
        <v>598</v>
      </c>
      <c r="B16" s="575" t="s">
        <v>202</v>
      </c>
      <c r="C16" s="69">
        <v>21007</v>
      </c>
      <c r="D16" s="69">
        <v>15093</v>
      </c>
      <c r="E16" s="69">
        <v>3200</v>
      </c>
      <c r="F16" s="69">
        <v>9860</v>
      </c>
      <c r="G16" s="69">
        <v>3376</v>
      </c>
      <c r="H16" s="69">
        <v>1935</v>
      </c>
      <c r="I16" s="69">
        <v>797</v>
      </c>
      <c r="J16" s="69">
        <v>370</v>
      </c>
      <c r="K16" s="69">
        <v>1302</v>
      </c>
      <c r="L16" s="69">
        <v>5914</v>
      </c>
      <c r="M16" s="72"/>
    </row>
    <row r="17" spans="1:13" ht="30" customHeight="1" x14ac:dyDescent="0.2">
      <c r="A17" s="819"/>
      <c r="B17" s="576" t="s">
        <v>73</v>
      </c>
      <c r="C17" s="71"/>
      <c r="D17" s="70">
        <f>D16/C16*100</f>
        <v>71.84747941162469</v>
      </c>
      <c r="E17" s="70">
        <f>E16/D16*100</f>
        <v>21.201881666997945</v>
      </c>
      <c r="F17" s="70">
        <f>F16/D16*100</f>
        <v>65.328297886437426</v>
      </c>
      <c r="G17" s="70">
        <f>G16/D16*100</f>
        <v>22.367985158682831</v>
      </c>
      <c r="H17" s="70">
        <f>H16/D16*100</f>
        <v>12.820512820512819</v>
      </c>
      <c r="I17" s="70">
        <f>I16/D16*100</f>
        <v>5.2805936526866759</v>
      </c>
      <c r="J17" s="70">
        <f>J16/D16*100</f>
        <v>2.4514675677466373</v>
      </c>
      <c r="K17" s="70">
        <f>K16/D16*100</f>
        <v>8.6265156032597901</v>
      </c>
      <c r="L17" s="70">
        <f>L16/C16*100</f>
        <v>28.152520588375303</v>
      </c>
      <c r="M17" s="72"/>
    </row>
    <row r="18" spans="1:13" ht="30" customHeight="1" x14ac:dyDescent="0.2">
      <c r="A18" s="818" t="s">
        <v>601</v>
      </c>
      <c r="B18" s="575" t="s">
        <v>202</v>
      </c>
      <c r="C18" s="75">
        <f>SUM(C8,C10,C12,C14,C16)</f>
        <v>104418</v>
      </c>
      <c r="D18" s="75">
        <f>SUM(D8,D10,D12,D14,D16)</f>
        <v>76623</v>
      </c>
      <c r="E18" s="75">
        <f t="shared" ref="E18:L18" si="0">SUM(E8,E10,E12,E14,E16)</f>
        <v>15693</v>
      </c>
      <c r="F18" s="75">
        <f t="shared" si="0"/>
        <v>51117</v>
      </c>
      <c r="G18" s="75">
        <f t="shared" si="0"/>
        <v>16883</v>
      </c>
      <c r="H18" s="75">
        <f t="shared" si="0"/>
        <v>9811</v>
      </c>
      <c r="I18" s="75">
        <f t="shared" si="0"/>
        <v>3805</v>
      </c>
      <c r="J18" s="75">
        <f t="shared" si="0"/>
        <v>1813</v>
      </c>
      <c r="K18" s="75">
        <f t="shared" si="0"/>
        <v>5832</v>
      </c>
      <c r="L18" s="75">
        <f t="shared" si="0"/>
        <v>27795</v>
      </c>
      <c r="M18" s="72"/>
    </row>
    <row r="19" spans="1:13" ht="30" customHeight="1" x14ac:dyDescent="0.2">
      <c r="A19" s="820"/>
      <c r="B19" s="576" t="s">
        <v>73</v>
      </c>
      <c r="C19" s="71"/>
      <c r="D19" s="70">
        <f>D18/C18*100</f>
        <v>73.381026259840255</v>
      </c>
      <c r="E19" s="70">
        <f>E18/D18*100</f>
        <v>20.480795583571513</v>
      </c>
      <c r="F19" s="70">
        <f>F18/D18*100</f>
        <v>66.712344857288286</v>
      </c>
      <c r="G19" s="70">
        <f>G18/D18*100</f>
        <v>22.033854064706421</v>
      </c>
      <c r="H19" s="70">
        <f>H18/D18*100</f>
        <v>12.804249376818971</v>
      </c>
      <c r="I19" s="70">
        <f>I18/D18*100</f>
        <v>4.9658718661498504</v>
      </c>
      <c r="J19" s="70">
        <f>J18/D18*100</f>
        <v>2.3661302741996528</v>
      </c>
      <c r="K19" s="70">
        <f>K18/D18*100</f>
        <v>7.6112916487216626</v>
      </c>
      <c r="L19" s="70">
        <f>L18/C18*100</f>
        <v>26.618973740159742</v>
      </c>
      <c r="M19" s="72"/>
    </row>
    <row r="20" spans="1:13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13" ht="25.2" customHeight="1" x14ac:dyDescent="0.2">
      <c r="A21" s="112" t="s">
        <v>331</v>
      </c>
      <c r="B21" s="152"/>
      <c r="C21" s="111"/>
      <c r="D21" s="105"/>
      <c r="E21" s="105"/>
      <c r="F21" s="105"/>
      <c r="G21" s="105"/>
      <c r="H21" s="105"/>
      <c r="I21" s="105"/>
      <c r="J21" s="105"/>
      <c r="K21" s="105"/>
      <c r="L21" s="105"/>
      <c r="M21" s="72"/>
    </row>
    <row r="22" spans="1:13" ht="30" customHeight="1" x14ac:dyDescent="0.2">
      <c r="A22" s="108"/>
      <c r="B22" s="109"/>
      <c r="C22" s="824" t="s">
        <v>203</v>
      </c>
      <c r="D22" s="818" t="s">
        <v>293</v>
      </c>
      <c r="E22" s="821" t="s">
        <v>305</v>
      </c>
      <c r="F22" s="822"/>
      <c r="G22" s="822"/>
      <c r="H22" s="822"/>
      <c r="I22" s="822"/>
      <c r="J22" s="822"/>
      <c r="K22" s="823"/>
      <c r="L22" s="824" t="s">
        <v>194</v>
      </c>
      <c r="M22" s="204"/>
    </row>
    <row r="23" spans="1:13" ht="35.1" customHeight="1" x14ac:dyDescent="0.2">
      <c r="A23" s="151"/>
      <c r="B23" s="153"/>
      <c r="C23" s="819"/>
      <c r="D23" s="820"/>
      <c r="E23" s="121" t="s">
        <v>201</v>
      </c>
      <c r="F23" s="121" t="s">
        <v>200</v>
      </c>
      <c r="G23" s="68" t="s">
        <v>199</v>
      </c>
      <c r="H23" s="121" t="s">
        <v>198</v>
      </c>
      <c r="I23" s="121" t="s">
        <v>197</v>
      </c>
      <c r="J23" s="121" t="s">
        <v>196</v>
      </c>
      <c r="K23" s="121" t="s">
        <v>195</v>
      </c>
      <c r="L23" s="819"/>
      <c r="M23" s="72"/>
    </row>
    <row r="24" spans="1:13" ht="30" customHeight="1" x14ac:dyDescent="0.2">
      <c r="A24" s="818" t="s">
        <v>474</v>
      </c>
      <c r="B24" s="73" t="s">
        <v>202</v>
      </c>
      <c r="C24" s="75">
        <v>985</v>
      </c>
      <c r="D24" s="74">
        <v>677</v>
      </c>
      <c r="E24" s="75">
        <v>134</v>
      </c>
      <c r="F24" s="75">
        <v>415</v>
      </c>
      <c r="G24" s="75">
        <v>167</v>
      </c>
      <c r="H24" s="75">
        <v>93</v>
      </c>
      <c r="I24" s="75">
        <v>39</v>
      </c>
      <c r="J24" s="75">
        <v>20</v>
      </c>
      <c r="K24" s="75">
        <v>52</v>
      </c>
      <c r="L24" s="75">
        <v>308</v>
      </c>
      <c r="M24" s="72"/>
    </row>
    <row r="25" spans="1:13" ht="30" customHeight="1" x14ac:dyDescent="0.2">
      <c r="A25" s="819"/>
      <c r="B25" s="76" t="s">
        <v>73</v>
      </c>
      <c r="C25" s="79"/>
      <c r="D25" s="77">
        <v>68.73096446700508</v>
      </c>
      <c r="E25" s="78">
        <v>19.793205317577549</v>
      </c>
      <c r="F25" s="78">
        <v>61.299852289512557</v>
      </c>
      <c r="G25" s="78">
        <v>24.667651403249629</v>
      </c>
      <c r="H25" s="78">
        <v>13.737075332348597</v>
      </c>
      <c r="I25" s="78">
        <v>5.7607090103397338</v>
      </c>
      <c r="J25" s="78">
        <v>2.954209748892171</v>
      </c>
      <c r="K25" s="78">
        <v>7.6809453471196454</v>
      </c>
      <c r="L25" s="78">
        <v>31.269035532994927</v>
      </c>
      <c r="M25" s="72"/>
    </row>
    <row r="26" spans="1:13" ht="30" customHeight="1" x14ac:dyDescent="0.2">
      <c r="A26" s="818" t="s">
        <v>475</v>
      </c>
      <c r="B26" s="73" t="s">
        <v>202</v>
      </c>
      <c r="C26" s="75">
        <v>1017</v>
      </c>
      <c r="D26" s="74">
        <v>655</v>
      </c>
      <c r="E26" s="75">
        <v>129</v>
      </c>
      <c r="F26" s="75">
        <v>404</v>
      </c>
      <c r="G26" s="75">
        <v>166</v>
      </c>
      <c r="H26" s="75">
        <v>76</v>
      </c>
      <c r="I26" s="75">
        <v>20</v>
      </c>
      <c r="J26" s="75">
        <v>25</v>
      </c>
      <c r="K26" s="75">
        <v>42</v>
      </c>
      <c r="L26" s="75">
        <v>362</v>
      </c>
      <c r="M26" s="72"/>
    </row>
    <row r="27" spans="1:13" ht="30" customHeight="1" x14ac:dyDescent="0.2">
      <c r="A27" s="819"/>
      <c r="B27" s="76" t="s">
        <v>73</v>
      </c>
      <c r="C27" s="79"/>
      <c r="D27" s="77">
        <v>64.405113077679459</v>
      </c>
      <c r="E27" s="78">
        <v>19.694656488549619</v>
      </c>
      <c r="F27" s="78">
        <v>61.679389312977094</v>
      </c>
      <c r="G27" s="78">
        <v>25.34351145038168</v>
      </c>
      <c r="H27" s="78">
        <v>11.603053435114504</v>
      </c>
      <c r="I27" s="78">
        <v>3.0534351145038165</v>
      </c>
      <c r="J27" s="78">
        <v>3.8167938931297711</v>
      </c>
      <c r="K27" s="78">
        <v>6.4122137404580153</v>
      </c>
      <c r="L27" s="78">
        <v>35.594886922320548</v>
      </c>
      <c r="M27" s="72"/>
    </row>
    <row r="28" spans="1:13" ht="30" customHeight="1" x14ac:dyDescent="0.2">
      <c r="A28" s="818" t="s">
        <v>476</v>
      </c>
      <c r="B28" s="73" t="s">
        <v>202</v>
      </c>
      <c r="C28" s="75">
        <v>977</v>
      </c>
      <c r="D28" s="74">
        <v>591</v>
      </c>
      <c r="E28" s="75">
        <v>134</v>
      </c>
      <c r="F28" s="75">
        <v>362</v>
      </c>
      <c r="G28" s="75">
        <v>141</v>
      </c>
      <c r="H28" s="75">
        <v>69</v>
      </c>
      <c r="I28" s="75">
        <v>21</v>
      </c>
      <c r="J28" s="75">
        <v>12</v>
      </c>
      <c r="K28" s="75">
        <v>34</v>
      </c>
      <c r="L28" s="75">
        <v>386</v>
      </c>
      <c r="M28" s="72"/>
    </row>
    <row r="29" spans="1:13" ht="30" customHeight="1" x14ac:dyDescent="0.2">
      <c r="A29" s="819"/>
      <c r="B29" s="76" t="s">
        <v>73</v>
      </c>
      <c r="C29" s="79"/>
      <c r="D29" s="70">
        <v>60.49129989764586</v>
      </c>
      <c r="E29" s="70">
        <v>22.673434856175973</v>
      </c>
      <c r="F29" s="70">
        <v>61.252115059221659</v>
      </c>
      <c r="G29" s="70">
        <v>23.857868020304569</v>
      </c>
      <c r="H29" s="70">
        <v>11.6751269035533</v>
      </c>
      <c r="I29" s="70">
        <v>3.5532994923857872</v>
      </c>
      <c r="J29" s="70">
        <v>2.030456852791878</v>
      </c>
      <c r="K29" s="70">
        <v>5.7529610829103213</v>
      </c>
      <c r="L29" s="78">
        <v>39.50870010235414</v>
      </c>
      <c r="M29" s="72"/>
    </row>
    <row r="30" spans="1:13" ht="30" customHeight="1" x14ac:dyDescent="0.2">
      <c r="A30" s="818" t="s">
        <v>554</v>
      </c>
      <c r="B30" s="73" t="s">
        <v>202</v>
      </c>
      <c r="C30" s="75">
        <v>1023</v>
      </c>
      <c r="D30" s="74">
        <v>792</v>
      </c>
      <c r="E30" s="75">
        <v>173</v>
      </c>
      <c r="F30" s="75">
        <v>580</v>
      </c>
      <c r="G30" s="75">
        <v>168</v>
      </c>
      <c r="H30" s="75">
        <v>75</v>
      </c>
      <c r="I30" s="75">
        <v>26</v>
      </c>
      <c r="J30" s="75">
        <v>27</v>
      </c>
      <c r="K30" s="75">
        <v>61</v>
      </c>
      <c r="L30" s="75">
        <v>231</v>
      </c>
      <c r="M30" s="72"/>
    </row>
    <row r="31" spans="1:13" ht="30" customHeight="1" x14ac:dyDescent="0.2">
      <c r="A31" s="819"/>
      <c r="B31" s="76" t="s">
        <v>73</v>
      </c>
      <c r="C31" s="79"/>
      <c r="D31" s="70">
        <f>D30/C30*100</f>
        <v>77.41935483870968</v>
      </c>
      <c r="E31" s="70">
        <f>E30/D30*100</f>
        <v>21.843434343434343</v>
      </c>
      <c r="F31" s="70">
        <f>F30/D30*100</f>
        <v>73.232323232323239</v>
      </c>
      <c r="G31" s="70">
        <f>G30/D30*100</f>
        <v>21.212121212121211</v>
      </c>
      <c r="H31" s="70">
        <f>H30/D30*100</f>
        <v>9.4696969696969688</v>
      </c>
      <c r="I31" s="70">
        <f>I30/D30*100</f>
        <v>3.2828282828282833</v>
      </c>
      <c r="J31" s="70">
        <f>J30/D30*100</f>
        <v>3.4090909090909087</v>
      </c>
      <c r="K31" s="70">
        <f>K30/D30*100</f>
        <v>7.7020202020202015</v>
      </c>
      <c r="L31" s="70">
        <f>L30/C30*100</f>
        <v>22.58064516129032</v>
      </c>
      <c r="M31" s="72"/>
    </row>
    <row r="32" spans="1:13" ht="30" customHeight="1" x14ac:dyDescent="0.2">
      <c r="A32" s="818" t="s">
        <v>598</v>
      </c>
      <c r="B32" s="73" t="s">
        <v>202</v>
      </c>
      <c r="C32" s="75">
        <v>952</v>
      </c>
      <c r="D32" s="74">
        <v>807</v>
      </c>
      <c r="E32" s="75">
        <v>163</v>
      </c>
      <c r="F32" s="75">
        <v>527</v>
      </c>
      <c r="G32" s="75">
        <v>197</v>
      </c>
      <c r="H32" s="75">
        <v>72</v>
      </c>
      <c r="I32" s="75">
        <v>31</v>
      </c>
      <c r="J32" s="75">
        <v>25</v>
      </c>
      <c r="K32" s="75">
        <v>70</v>
      </c>
      <c r="L32" s="75">
        <v>145</v>
      </c>
      <c r="M32" s="72"/>
    </row>
    <row r="33" spans="1:13" ht="30" customHeight="1" x14ac:dyDescent="0.2">
      <c r="A33" s="819"/>
      <c r="B33" s="76" t="s">
        <v>73</v>
      </c>
      <c r="C33" s="79"/>
      <c r="D33" s="70">
        <f>D32/C32*100</f>
        <v>84.768907563025209</v>
      </c>
      <c r="E33" s="70">
        <f>E32/D32*100</f>
        <v>20.198265179677819</v>
      </c>
      <c r="F33" s="70">
        <f>F32/D32*100</f>
        <v>65.303593556381657</v>
      </c>
      <c r="G33" s="70">
        <f>G32/D32*100</f>
        <v>24.411400247831473</v>
      </c>
      <c r="H33" s="70">
        <f>H32/D32*100</f>
        <v>8.921933085501859</v>
      </c>
      <c r="I33" s="70">
        <f>I32/D32*100</f>
        <v>3.8413878562577448</v>
      </c>
      <c r="J33" s="70">
        <f>J32/D32*100</f>
        <v>3.0978934324659235</v>
      </c>
      <c r="K33" s="70">
        <f>K32/D32*100</f>
        <v>8.6741016109045841</v>
      </c>
      <c r="L33" s="70">
        <f>L32/C32*100</f>
        <v>15.231092436974789</v>
      </c>
      <c r="M33" s="72"/>
    </row>
    <row r="34" spans="1:13" ht="30" customHeight="1" x14ac:dyDescent="0.2">
      <c r="A34" s="818" t="s">
        <v>601</v>
      </c>
      <c r="B34" s="73" t="s">
        <v>202</v>
      </c>
      <c r="C34" s="75">
        <f>SUM(C24,C26,C28,C30,C32)</f>
        <v>4954</v>
      </c>
      <c r="D34" s="75">
        <f t="shared" ref="D34:L34" si="1">SUM(D24,D26,D28,D30,D32)</f>
        <v>3522</v>
      </c>
      <c r="E34" s="75">
        <f t="shared" si="1"/>
        <v>733</v>
      </c>
      <c r="F34" s="75">
        <f t="shared" si="1"/>
        <v>2288</v>
      </c>
      <c r="G34" s="75">
        <f t="shared" si="1"/>
        <v>839</v>
      </c>
      <c r="H34" s="75">
        <f t="shared" si="1"/>
        <v>385</v>
      </c>
      <c r="I34" s="75">
        <f t="shared" si="1"/>
        <v>137</v>
      </c>
      <c r="J34" s="75">
        <f t="shared" si="1"/>
        <v>109</v>
      </c>
      <c r="K34" s="75">
        <f t="shared" si="1"/>
        <v>259</v>
      </c>
      <c r="L34" s="75">
        <f t="shared" si="1"/>
        <v>1432</v>
      </c>
      <c r="M34" s="72"/>
    </row>
    <row r="35" spans="1:13" ht="30" customHeight="1" x14ac:dyDescent="0.2">
      <c r="A35" s="820"/>
      <c r="B35" s="76" t="s">
        <v>73</v>
      </c>
      <c r="C35" s="79"/>
      <c r="D35" s="70">
        <f>D34/C34*100</f>
        <v>71.094065401695588</v>
      </c>
      <c r="E35" s="70">
        <f>E34/D34*100</f>
        <v>20.812038614423621</v>
      </c>
      <c r="F35" s="70">
        <f>F34/D34*100</f>
        <v>64.963089153889825</v>
      </c>
      <c r="G35" s="70">
        <f>G34/D34*100</f>
        <v>23.821692220329357</v>
      </c>
      <c r="H35" s="70">
        <f>H34/D34*100</f>
        <v>10.931289040318001</v>
      </c>
      <c r="I35" s="70">
        <f>I34/D34*100</f>
        <v>3.8898353208404317</v>
      </c>
      <c r="J35" s="70">
        <f>J34/D34*100</f>
        <v>3.0948324815445769</v>
      </c>
      <c r="K35" s="70">
        <f>K34/D34*100</f>
        <v>7.3537762634866555</v>
      </c>
      <c r="L35" s="78">
        <f>L34/C34*100</f>
        <v>28.905934598304402</v>
      </c>
      <c r="M35" s="72"/>
    </row>
    <row r="36" spans="1:13" x14ac:dyDescent="0.2">
      <c r="A36" s="72"/>
      <c r="B36" s="72"/>
      <c r="C36" s="72"/>
      <c r="D36" s="72"/>
      <c r="E36" s="107"/>
      <c r="F36" s="465"/>
      <c r="G36" s="465"/>
      <c r="H36" s="465"/>
      <c r="I36" s="465"/>
      <c r="J36" s="465"/>
      <c r="K36" s="466"/>
      <c r="L36" s="465"/>
      <c r="M36" s="72"/>
    </row>
    <row r="37" spans="1:13" x14ac:dyDescent="0.2">
      <c r="A37" s="72" t="s">
        <v>585</v>
      </c>
      <c r="B37" s="72"/>
      <c r="C37" s="72"/>
      <c r="D37" s="72"/>
      <c r="E37" s="72"/>
      <c r="F37" s="72"/>
      <c r="G37" s="72"/>
      <c r="H37" s="465"/>
      <c r="I37" s="465"/>
      <c r="J37" s="465"/>
      <c r="K37" s="465"/>
      <c r="L37" s="465"/>
      <c r="M37" s="72"/>
    </row>
    <row r="38" spans="1:13" x14ac:dyDescent="0.2">
      <c r="A38" s="107" t="s">
        <v>492</v>
      </c>
      <c r="B38" s="72"/>
      <c r="C38" s="72"/>
      <c r="D38" s="72"/>
      <c r="E38" s="107"/>
      <c r="F38" s="467"/>
      <c r="G38" s="467"/>
      <c r="H38" s="467"/>
      <c r="I38" s="467"/>
      <c r="J38" s="467"/>
      <c r="K38" s="467"/>
      <c r="L38" s="467"/>
      <c r="M38" s="72"/>
    </row>
    <row r="39" spans="1:13" x14ac:dyDescent="0.2">
      <c r="A39" s="107" t="s">
        <v>546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</row>
    <row r="40" spans="1:13" x14ac:dyDescent="0.2">
      <c r="F40" s="34"/>
      <c r="G40" s="34"/>
      <c r="H40" s="34"/>
      <c r="I40" s="34"/>
      <c r="J40" s="34"/>
      <c r="K40" s="34"/>
      <c r="L40" s="34"/>
    </row>
    <row r="41" spans="1:13" x14ac:dyDescent="0.2">
      <c r="F41" s="34"/>
      <c r="G41" s="34"/>
      <c r="H41" s="34"/>
      <c r="I41" s="34"/>
      <c r="J41" s="34"/>
      <c r="K41" s="34"/>
      <c r="L41" s="34"/>
    </row>
  </sheetData>
  <mergeCells count="20">
    <mergeCell ref="C6:C7"/>
    <mergeCell ref="D6:D7"/>
    <mergeCell ref="E6:K6"/>
    <mergeCell ref="L6:L7"/>
    <mergeCell ref="A8:A9"/>
    <mergeCell ref="A10:A11"/>
    <mergeCell ref="A12:A13"/>
    <mergeCell ref="A16:A17"/>
    <mergeCell ref="C22:C23"/>
    <mergeCell ref="A18:A19"/>
    <mergeCell ref="A14:A15"/>
    <mergeCell ref="A32:A33"/>
    <mergeCell ref="A34:A35"/>
    <mergeCell ref="A30:A31"/>
    <mergeCell ref="E22:K22"/>
    <mergeCell ref="L22:L23"/>
    <mergeCell ref="A24:A25"/>
    <mergeCell ref="A26:A27"/>
    <mergeCell ref="A28:A29"/>
    <mergeCell ref="D22:D23"/>
  </mergeCells>
  <phoneticPr fontId="5"/>
  <pageMargins left="0.74803149606299213" right="0.74803149606299213" top="0.98425196850393704" bottom="0.98425196850393704" header="0.51181102362204722" footer="0.51181102362204722"/>
  <pageSetup paperSize="9" scale="65" firstPageNumber="44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AR78"/>
  <sheetViews>
    <sheetView zoomScale="70" zoomScaleNormal="70" zoomScalePageLayoutView="50" workbookViewId="0"/>
  </sheetViews>
  <sheetFormatPr defaultColWidth="9" defaultRowHeight="16.2" x14ac:dyDescent="0.2"/>
  <cols>
    <col min="1" max="2" width="10.6640625" style="1" customWidth="1"/>
    <col min="3" max="3" width="15.6640625" style="1" customWidth="1"/>
    <col min="4" max="4" width="16.6640625" style="1" customWidth="1"/>
    <col min="5" max="5" width="18.88671875" style="1" customWidth="1"/>
    <col min="6" max="6" width="19.21875" style="1" bestFit="1" customWidth="1"/>
    <col min="7" max="7" width="22.21875" style="1" bestFit="1" customWidth="1"/>
    <col min="8" max="8" width="19.109375" style="1" customWidth="1"/>
    <col min="9" max="9" width="22" style="1" customWidth="1"/>
    <col min="10" max="10" width="19.21875" style="1" bestFit="1" customWidth="1"/>
    <col min="11" max="11" width="18.21875" style="1" customWidth="1"/>
    <col min="12" max="12" width="13.33203125" style="1" customWidth="1"/>
    <col min="13" max="13" width="14.21875" style="1" customWidth="1"/>
    <col min="14" max="14" width="9.109375" style="1" bestFit="1" customWidth="1"/>
    <col min="15" max="34" width="5.6640625" style="1" customWidth="1"/>
    <col min="35" max="42" width="5" style="1" customWidth="1"/>
    <col min="43" max="44" width="12" style="1" customWidth="1"/>
    <col min="45" max="16384" width="9" style="1"/>
  </cols>
  <sheetData>
    <row r="1" spans="1:44" ht="27" customHeight="1" x14ac:dyDescent="0.2">
      <c r="A1" s="80" t="s">
        <v>617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44" ht="18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3" t="s">
        <v>306</v>
      </c>
    </row>
    <row r="3" spans="1:44" ht="18.75" customHeight="1" x14ac:dyDescent="0.2">
      <c r="A3" s="63" t="s">
        <v>218</v>
      </c>
      <c r="B3" s="81"/>
      <c r="C3" s="82"/>
      <c r="D3" s="82"/>
      <c r="E3" s="82"/>
      <c r="F3" s="82"/>
      <c r="G3" s="82"/>
      <c r="H3" s="82"/>
      <c r="I3" s="82"/>
      <c r="J3" s="81"/>
      <c r="K3" s="81"/>
      <c r="L3" s="81"/>
      <c r="M3" s="81"/>
      <c r="N3" s="81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I3" s="44"/>
      <c r="AJ3" s="44"/>
      <c r="AK3" s="45"/>
      <c r="AL3" s="45"/>
      <c r="AM3" s="45"/>
      <c r="AN3" s="45"/>
      <c r="AO3" s="45"/>
      <c r="AP3" s="45"/>
      <c r="AQ3" s="45"/>
      <c r="AR3" s="45"/>
    </row>
    <row r="4" spans="1:44" ht="23.1" customHeight="1" x14ac:dyDescent="0.2">
      <c r="A4" s="142"/>
      <c r="B4" s="143"/>
      <c r="C4" s="830" t="s">
        <v>333</v>
      </c>
      <c r="D4" s="825" t="s">
        <v>501</v>
      </c>
      <c r="E4" s="826"/>
      <c r="F4" s="826"/>
      <c r="G4" s="826"/>
      <c r="H4" s="826"/>
      <c r="I4" s="826"/>
      <c r="J4" s="827"/>
      <c r="K4" s="828" t="s">
        <v>194</v>
      </c>
      <c r="L4" s="84"/>
      <c r="M4" s="84"/>
      <c r="N4" s="81"/>
    </row>
    <row r="5" spans="1:44" ht="32.1" customHeight="1" x14ac:dyDescent="0.2">
      <c r="A5" s="144"/>
      <c r="B5" s="145"/>
      <c r="C5" s="831"/>
      <c r="D5" s="85" t="s">
        <v>201</v>
      </c>
      <c r="E5" s="85" t="s">
        <v>200</v>
      </c>
      <c r="F5" s="119" t="s">
        <v>199</v>
      </c>
      <c r="G5" s="85" t="s">
        <v>266</v>
      </c>
      <c r="H5" s="85" t="s">
        <v>197</v>
      </c>
      <c r="I5" s="85" t="s">
        <v>196</v>
      </c>
      <c r="J5" s="85" t="s">
        <v>195</v>
      </c>
      <c r="K5" s="829"/>
      <c r="L5" s="84"/>
      <c r="M5" s="84"/>
      <c r="N5" s="81"/>
    </row>
    <row r="6" spans="1:44" ht="20.100000000000001" customHeight="1" x14ac:dyDescent="0.2">
      <c r="A6" s="824" t="s">
        <v>60</v>
      </c>
      <c r="B6" s="140" t="s">
        <v>202</v>
      </c>
      <c r="C6" s="468">
        <v>4750</v>
      </c>
      <c r="D6" s="468">
        <v>733</v>
      </c>
      <c r="E6" s="468">
        <v>2288</v>
      </c>
      <c r="F6" s="468">
        <v>839</v>
      </c>
      <c r="G6" s="468">
        <v>385</v>
      </c>
      <c r="H6" s="468">
        <v>137</v>
      </c>
      <c r="I6" s="468">
        <v>109</v>
      </c>
      <c r="J6" s="468">
        <v>259</v>
      </c>
      <c r="K6" s="469">
        <v>1432</v>
      </c>
      <c r="L6" s="86"/>
      <c r="M6" s="86"/>
      <c r="N6" s="81"/>
    </row>
    <row r="7" spans="1:44" ht="20.100000000000001" customHeight="1" x14ac:dyDescent="0.2">
      <c r="A7" s="819"/>
      <c r="B7" s="141" t="s">
        <v>296</v>
      </c>
      <c r="C7" s="87">
        <v>100</v>
      </c>
      <c r="D7" s="565">
        <v>15.4</v>
      </c>
      <c r="E7" s="565">
        <v>48.2</v>
      </c>
      <c r="F7" s="565">
        <v>17.7</v>
      </c>
      <c r="G7" s="565">
        <v>8.1</v>
      </c>
      <c r="H7" s="565">
        <v>2.9</v>
      </c>
      <c r="I7" s="565">
        <v>2.2999999999999998</v>
      </c>
      <c r="J7" s="565">
        <v>5.5</v>
      </c>
      <c r="K7" s="88"/>
      <c r="L7" s="82"/>
      <c r="M7" s="82"/>
      <c r="N7" s="81"/>
    </row>
    <row r="8" spans="1:44" ht="20.100000000000001" customHeight="1" x14ac:dyDescent="0.2">
      <c r="A8" s="824" t="s">
        <v>74</v>
      </c>
      <c r="B8" s="139" t="s">
        <v>202</v>
      </c>
      <c r="C8" s="468">
        <v>3047</v>
      </c>
      <c r="D8" s="468">
        <v>427</v>
      </c>
      <c r="E8" s="468">
        <v>1252</v>
      </c>
      <c r="F8" s="468">
        <v>714</v>
      </c>
      <c r="G8" s="468">
        <v>333</v>
      </c>
      <c r="H8" s="468">
        <v>90</v>
      </c>
      <c r="I8" s="468">
        <v>64</v>
      </c>
      <c r="J8" s="468">
        <v>167</v>
      </c>
      <c r="K8" s="469">
        <v>1044</v>
      </c>
      <c r="L8" s="86"/>
      <c r="M8" s="86"/>
      <c r="N8" s="81"/>
    </row>
    <row r="9" spans="1:44" ht="20.100000000000001" customHeight="1" x14ac:dyDescent="0.2">
      <c r="A9" s="819"/>
      <c r="B9" s="151" t="s">
        <v>296</v>
      </c>
      <c r="C9" s="87">
        <v>100</v>
      </c>
      <c r="D9" s="565">
        <v>14</v>
      </c>
      <c r="E9" s="565">
        <v>41.1</v>
      </c>
      <c r="F9" s="565">
        <v>23.4</v>
      </c>
      <c r="G9" s="565">
        <v>10.9</v>
      </c>
      <c r="H9" s="565">
        <v>3</v>
      </c>
      <c r="I9" s="565">
        <v>2.1</v>
      </c>
      <c r="J9" s="565">
        <v>5.5</v>
      </c>
      <c r="K9" s="88"/>
      <c r="L9" s="82"/>
      <c r="M9" s="82"/>
      <c r="N9" s="81"/>
    </row>
    <row r="10" spans="1:44" ht="20.100000000000001" customHeight="1" x14ac:dyDescent="0.2">
      <c r="A10" s="824" t="s">
        <v>75</v>
      </c>
      <c r="B10" s="139" t="s">
        <v>202</v>
      </c>
      <c r="C10" s="468">
        <v>1703</v>
      </c>
      <c r="D10" s="468">
        <v>306</v>
      </c>
      <c r="E10" s="470">
        <v>1036</v>
      </c>
      <c r="F10" s="470">
        <v>125</v>
      </c>
      <c r="G10" s="470">
        <v>52</v>
      </c>
      <c r="H10" s="470">
        <v>47</v>
      </c>
      <c r="I10" s="470">
        <v>45</v>
      </c>
      <c r="J10" s="470">
        <v>92</v>
      </c>
      <c r="K10" s="471">
        <v>388</v>
      </c>
      <c r="L10" s="86"/>
      <c r="M10" s="86"/>
      <c r="N10" s="81"/>
    </row>
    <row r="11" spans="1:44" ht="20.100000000000001" customHeight="1" x14ac:dyDescent="0.2">
      <c r="A11" s="819"/>
      <c r="B11" s="151" t="s">
        <v>296</v>
      </c>
      <c r="C11" s="87">
        <v>100</v>
      </c>
      <c r="D11" s="564">
        <v>18</v>
      </c>
      <c r="E11" s="564">
        <v>60.8</v>
      </c>
      <c r="F11" s="564">
        <v>7.3</v>
      </c>
      <c r="G11" s="564">
        <v>3.1</v>
      </c>
      <c r="H11" s="564">
        <v>2.8</v>
      </c>
      <c r="I11" s="564">
        <v>2.6</v>
      </c>
      <c r="J11" s="564">
        <v>5.4</v>
      </c>
      <c r="K11" s="88"/>
      <c r="L11" s="89"/>
      <c r="M11" s="89"/>
      <c r="N11" s="81"/>
    </row>
    <row r="12" spans="1:44" ht="11.25" customHeight="1" x14ac:dyDescent="0.2">
      <c r="A12" s="81"/>
      <c r="B12" s="84"/>
      <c r="C12" s="84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44" ht="19.5" customHeight="1" x14ac:dyDescent="0.2">
      <c r="A13" s="63" t="s">
        <v>217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44" ht="23.1" customHeight="1" x14ac:dyDescent="0.2">
      <c r="A14" s="142"/>
      <c r="B14" s="143"/>
      <c r="C14" s="830" t="s">
        <v>329</v>
      </c>
      <c r="D14" s="825" t="s">
        <v>547</v>
      </c>
      <c r="E14" s="826"/>
      <c r="F14" s="826"/>
      <c r="G14" s="826"/>
      <c r="H14" s="826"/>
      <c r="I14" s="826"/>
      <c r="J14" s="826"/>
      <c r="K14" s="826"/>
      <c r="L14" s="826"/>
      <c r="M14" s="827"/>
      <c r="N14" s="81"/>
      <c r="P14" s="110"/>
      <c r="Q14" s="110"/>
    </row>
    <row r="15" spans="1:44" ht="37.5" customHeight="1" x14ac:dyDescent="0.2">
      <c r="A15" s="144"/>
      <c r="B15" s="145"/>
      <c r="C15" s="831"/>
      <c r="D15" s="91" t="s">
        <v>298</v>
      </c>
      <c r="E15" s="91" t="s">
        <v>299</v>
      </c>
      <c r="F15" s="91" t="s">
        <v>335</v>
      </c>
      <c r="G15" s="91" t="s">
        <v>267</v>
      </c>
      <c r="H15" s="91" t="s">
        <v>336</v>
      </c>
      <c r="I15" s="91" t="s">
        <v>268</v>
      </c>
      <c r="J15" s="92" t="s">
        <v>269</v>
      </c>
      <c r="K15" s="472" t="s">
        <v>502</v>
      </c>
      <c r="L15" s="91" t="s">
        <v>270</v>
      </c>
      <c r="M15" s="92" t="s">
        <v>205</v>
      </c>
      <c r="N15" s="81"/>
      <c r="O15" s="81"/>
      <c r="Q15" s="110"/>
      <c r="R15" s="110"/>
    </row>
    <row r="16" spans="1:44" ht="20.100000000000001" customHeight="1" x14ac:dyDescent="0.2">
      <c r="A16" s="824" t="s">
        <v>60</v>
      </c>
      <c r="B16" s="140" t="s">
        <v>202</v>
      </c>
      <c r="C16" s="473">
        <v>733</v>
      </c>
      <c r="D16" s="473">
        <v>69</v>
      </c>
      <c r="E16" s="473">
        <v>159</v>
      </c>
      <c r="F16" s="473">
        <v>81</v>
      </c>
      <c r="G16" s="473">
        <v>105</v>
      </c>
      <c r="H16" s="473">
        <v>158</v>
      </c>
      <c r="I16" s="473">
        <v>36</v>
      </c>
      <c r="J16" s="473">
        <v>26</v>
      </c>
      <c r="K16" s="473">
        <v>1</v>
      </c>
      <c r="L16" s="473">
        <v>42</v>
      </c>
      <c r="M16" s="474">
        <v>56</v>
      </c>
      <c r="N16" s="81"/>
      <c r="O16" s="81"/>
      <c r="Q16" s="47"/>
      <c r="R16" s="47"/>
    </row>
    <row r="17" spans="1:44" ht="20.100000000000001" customHeight="1" x14ac:dyDescent="0.2">
      <c r="A17" s="819"/>
      <c r="B17" s="141" t="s">
        <v>73</v>
      </c>
      <c r="C17" s="93">
        <v>100</v>
      </c>
      <c r="D17" s="93">
        <v>9.4133697135061389</v>
      </c>
      <c r="E17" s="93">
        <v>21.69167803547067</v>
      </c>
      <c r="F17" s="93">
        <v>11.050477489768076</v>
      </c>
      <c r="G17" s="93">
        <v>14.324693042291949</v>
      </c>
      <c r="H17" s="93">
        <v>21.555252387448839</v>
      </c>
      <c r="I17" s="93">
        <v>4.9113233287858122</v>
      </c>
      <c r="J17" s="93">
        <v>3.547066848567531</v>
      </c>
      <c r="K17" s="93">
        <v>0.13642564802182811</v>
      </c>
      <c r="L17" s="93">
        <v>5.7298772169167806</v>
      </c>
      <c r="M17" s="94">
        <v>7.6398362892223739</v>
      </c>
      <c r="N17" s="81"/>
      <c r="O17" s="81"/>
      <c r="Q17" s="47"/>
      <c r="R17" s="47"/>
    </row>
    <row r="18" spans="1:44" ht="20.100000000000001" customHeight="1" x14ac:dyDescent="0.2">
      <c r="A18" s="824" t="s">
        <v>74</v>
      </c>
      <c r="B18" s="139" t="s">
        <v>202</v>
      </c>
      <c r="C18" s="475">
        <v>427</v>
      </c>
      <c r="D18" s="475">
        <v>32</v>
      </c>
      <c r="E18" s="475">
        <v>110</v>
      </c>
      <c r="F18" s="475">
        <v>38</v>
      </c>
      <c r="G18" s="475">
        <v>57</v>
      </c>
      <c r="H18" s="475">
        <v>97</v>
      </c>
      <c r="I18" s="475">
        <v>25</v>
      </c>
      <c r="J18" s="475">
        <v>5</v>
      </c>
      <c r="K18" s="475">
        <v>1</v>
      </c>
      <c r="L18" s="475">
        <v>25</v>
      </c>
      <c r="M18" s="476">
        <v>37</v>
      </c>
      <c r="N18" s="81"/>
      <c r="O18" s="81"/>
      <c r="Q18" s="47"/>
      <c r="R18" s="47"/>
    </row>
    <row r="19" spans="1:44" ht="20.100000000000001" customHeight="1" x14ac:dyDescent="0.2">
      <c r="A19" s="819"/>
      <c r="B19" s="151" t="s">
        <v>73</v>
      </c>
      <c r="C19" s="93">
        <v>100</v>
      </c>
      <c r="D19" s="93">
        <v>7.4941451990632322</v>
      </c>
      <c r="E19" s="93">
        <v>25.761124121779861</v>
      </c>
      <c r="F19" s="93">
        <v>8.8992974238875888</v>
      </c>
      <c r="G19" s="93">
        <v>13.348946135831383</v>
      </c>
      <c r="H19" s="93">
        <v>22.716627634660423</v>
      </c>
      <c r="I19" s="93">
        <v>5.8548009367681502</v>
      </c>
      <c r="J19" s="93">
        <v>1.1709601873536302</v>
      </c>
      <c r="K19" s="93">
        <v>0.23419203747072601</v>
      </c>
      <c r="L19" s="93">
        <v>5.8548009367681502</v>
      </c>
      <c r="M19" s="94">
        <v>8.6651053864168617</v>
      </c>
      <c r="N19" s="81"/>
      <c r="O19" s="81"/>
      <c r="Q19" s="47"/>
      <c r="R19" s="47"/>
    </row>
    <row r="20" spans="1:44" ht="20.100000000000001" customHeight="1" x14ac:dyDescent="0.2">
      <c r="A20" s="824" t="s">
        <v>75</v>
      </c>
      <c r="B20" s="139" t="s">
        <v>202</v>
      </c>
      <c r="C20" s="475">
        <v>306</v>
      </c>
      <c r="D20" s="475">
        <v>37</v>
      </c>
      <c r="E20" s="475">
        <v>49</v>
      </c>
      <c r="F20" s="475">
        <v>43</v>
      </c>
      <c r="G20" s="475">
        <v>48</v>
      </c>
      <c r="H20" s="475">
        <v>61</v>
      </c>
      <c r="I20" s="475">
        <v>11</v>
      </c>
      <c r="J20" s="475">
        <v>21</v>
      </c>
      <c r="K20" s="475">
        <v>0</v>
      </c>
      <c r="L20" s="475">
        <v>17</v>
      </c>
      <c r="M20" s="476">
        <v>19</v>
      </c>
      <c r="N20" s="81"/>
      <c r="O20" s="81"/>
      <c r="Q20" s="47"/>
      <c r="R20" s="47"/>
      <c r="S20" s="44"/>
    </row>
    <row r="21" spans="1:44" ht="20.100000000000001" customHeight="1" x14ac:dyDescent="0.2">
      <c r="A21" s="819"/>
      <c r="B21" s="151" t="s">
        <v>73</v>
      </c>
      <c r="C21" s="93">
        <v>100</v>
      </c>
      <c r="D21" s="93">
        <v>12.091503267973856</v>
      </c>
      <c r="E21" s="93">
        <v>16.013071895424837</v>
      </c>
      <c r="F21" s="93">
        <v>14.052287581699346</v>
      </c>
      <c r="G21" s="93">
        <v>15.686274509803921</v>
      </c>
      <c r="H21" s="93">
        <v>19.934640522875817</v>
      </c>
      <c r="I21" s="93">
        <v>3.594771241830065</v>
      </c>
      <c r="J21" s="93">
        <v>6.8627450980392162</v>
      </c>
      <c r="K21" s="93">
        <v>0</v>
      </c>
      <c r="L21" s="93">
        <v>5.5555555555555554</v>
      </c>
      <c r="M21" s="94">
        <v>6.2091503267973858</v>
      </c>
      <c r="N21" s="81"/>
      <c r="O21" s="81"/>
      <c r="Q21" s="47"/>
      <c r="R21" s="47"/>
    </row>
    <row r="22" spans="1:44" ht="11.25" customHeight="1" x14ac:dyDescent="0.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pans="1:44" ht="18.75" customHeight="1" x14ac:dyDescent="0.2">
      <c r="A23" s="63" t="s">
        <v>216</v>
      </c>
      <c r="B23" s="81"/>
      <c r="C23" s="82"/>
      <c r="D23" s="82"/>
      <c r="E23" s="82"/>
      <c r="F23" s="82"/>
      <c r="G23" s="82"/>
      <c r="H23" s="82"/>
      <c r="I23" s="82"/>
      <c r="J23" s="81"/>
      <c r="K23" s="81"/>
      <c r="L23" s="81"/>
      <c r="M23" s="81"/>
      <c r="N23" s="81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5"/>
      <c r="AL23" s="45"/>
      <c r="AM23" s="45"/>
      <c r="AN23" s="45"/>
      <c r="AO23" s="45"/>
      <c r="AP23" s="45"/>
      <c r="AQ23" s="45"/>
      <c r="AR23" s="45"/>
    </row>
    <row r="24" spans="1:44" ht="22.95" customHeight="1" x14ac:dyDescent="0.2">
      <c r="A24" s="142"/>
      <c r="B24" s="143"/>
      <c r="C24" s="830" t="s">
        <v>333</v>
      </c>
      <c r="D24" s="825" t="s">
        <v>548</v>
      </c>
      <c r="E24" s="826"/>
      <c r="F24" s="826"/>
      <c r="G24" s="826"/>
      <c r="H24" s="826"/>
      <c r="I24" s="826"/>
      <c r="J24" s="826"/>
      <c r="K24" s="827"/>
      <c r="L24" s="81"/>
      <c r="M24" s="81"/>
      <c r="N24" s="81"/>
    </row>
    <row r="25" spans="1:44" ht="37.5" customHeight="1" x14ac:dyDescent="0.2">
      <c r="A25" s="144"/>
      <c r="B25" s="145"/>
      <c r="C25" s="831"/>
      <c r="D25" s="95" t="s">
        <v>330</v>
      </c>
      <c r="E25" s="95" t="s">
        <v>271</v>
      </c>
      <c r="F25" s="95" t="s">
        <v>272</v>
      </c>
      <c r="G25" s="95" t="s">
        <v>273</v>
      </c>
      <c r="H25" s="95" t="s">
        <v>274</v>
      </c>
      <c r="I25" s="95" t="s">
        <v>275</v>
      </c>
      <c r="J25" s="91" t="s">
        <v>276</v>
      </c>
      <c r="K25" s="92" t="s">
        <v>205</v>
      </c>
      <c r="L25" s="81"/>
      <c r="M25" s="81"/>
      <c r="N25" s="81"/>
    </row>
    <row r="26" spans="1:44" ht="20.100000000000001" customHeight="1" x14ac:dyDescent="0.2">
      <c r="A26" s="824" t="s">
        <v>60</v>
      </c>
      <c r="B26" s="140" t="s">
        <v>202</v>
      </c>
      <c r="C26" s="477">
        <v>2288</v>
      </c>
      <c r="D26" s="468">
        <v>717</v>
      </c>
      <c r="E26" s="477">
        <v>916</v>
      </c>
      <c r="F26" s="468">
        <v>235</v>
      </c>
      <c r="G26" s="468">
        <v>34</v>
      </c>
      <c r="H26" s="468">
        <v>10</v>
      </c>
      <c r="I26" s="468">
        <v>284</v>
      </c>
      <c r="J26" s="468">
        <v>43</v>
      </c>
      <c r="K26" s="469">
        <v>49</v>
      </c>
      <c r="L26" s="86"/>
      <c r="M26" s="81"/>
      <c r="N26" s="81"/>
    </row>
    <row r="27" spans="1:44" ht="20.100000000000001" customHeight="1" x14ac:dyDescent="0.2">
      <c r="A27" s="819"/>
      <c r="B27" s="141" t="s">
        <v>73</v>
      </c>
      <c r="C27" s="96">
        <v>100</v>
      </c>
      <c r="D27" s="96">
        <v>31.33741258741259</v>
      </c>
      <c r="E27" s="96">
        <v>40.034965034965033</v>
      </c>
      <c r="F27" s="96">
        <v>10.27097902097902</v>
      </c>
      <c r="G27" s="96">
        <v>1.486013986013986</v>
      </c>
      <c r="H27" s="96">
        <v>0.43706293706293708</v>
      </c>
      <c r="I27" s="96">
        <v>12.412587412587413</v>
      </c>
      <c r="J27" s="96">
        <v>1.8793706293706292</v>
      </c>
      <c r="K27" s="97">
        <v>2.1416083916083917</v>
      </c>
      <c r="L27" s="98"/>
      <c r="M27" s="81"/>
      <c r="N27" s="81"/>
    </row>
    <row r="28" spans="1:44" ht="20.100000000000001" customHeight="1" x14ac:dyDescent="0.2">
      <c r="A28" s="824" t="s">
        <v>74</v>
      </c>
      <c r="B28" s="139" t="s">
        <v>202</v>
      </c>
      <c r="C28" s="477">
        <v>1252</v>
      </c>
      <c r="D28" s="468">
        <v>469</v>
      </c>
      <c r="E28" s="468">
        <v>449</v>
      </c>
      <c r="F28" s="468">
        <v>112</v>
      </c>
      <c r="G28" s="468">
        <v>24</v>
      </c>
      <c r="H28" s="468">
        <v>4</v>
      </c>
      <c r="I28" s="468">
        <v>141</v>
      </c>
      <c r="J28" s="468">
        <v>23</v>
      </c>
      <c r="K28" s="469">
        <v>30</v>
      </c>
      <c r="L28" s="86"/>
      <c r="M28" s="81"/>
      <c r="N28" s="81"/>
    </row>
    <row r="29" spans="1:44" ht="20.100000000000001" customHeight="1" x14ac:dyDescent="0.2">
      <c r="A29" s="819"/>
      <c r="B29" s="151" t="s">
        <v>73</v>
      </c>
      <c r="C29" s="87">
        <v>100</v>
      </c>
      <c r="D29" s="96">
        <v>37.460063897763582</v>
      </c>
      <c r="E29" s="96">
        <v>35.862619808306711</v>
      </c>
      <c r="F29" s="96">
        <v>8.9456869009584654</v>
      </c>
      <c r="G29" s="96">
        <v>1.9169329073482428</v>
      </c>
      <c r="H29" s="96">
        <v>0.31948881789137379</v>
      </c>
      <c r="I29" s="96">
        <v>11.261980830670927</v>
      </c>
      <c r="J29" s="96">
        <v>1.8370607028753994</v>
      </c>
      <c r="K29" s="97">
        <v>2.3961661341853033</v>
      </c>
      <c r="L29" s="98"/>
      <c r="M29" s="81"/>
      <c r="N29" s="81"/>
    </row>
    <row r="30" spans="1:44" ht="20.100000000000001" customHeight="1" x14ac:dyDescent="0.2">
      <c r="A30" s="824" t="s">
        <v>75</v>
      </c>
      <c r="B30" s="139" t="s">
        <v>202</v>
      </c>
      <c r="C30" s="477">
        <v>1036</v>
      </c>
      <c r="D30" s="468">
        <v>248</v>
      </c>
      <c r="E30" s="468">
        <v>467</v>
      </c>
      <c r="F30" s="468">
        <v>123</v>
      </c>
      <c r="G30" s="468">
        <v>10</v>
      </c>
      <c r="H30" s="468">
        <v>6</v>
      </c>
      <c r="I30" s="468">
        <v>143</v>
      </c>
      <c r="J30" s="468">
        <v>20</v>
      </c>
      <c r="K30" s="469">
        <v>19</v>
      </c>
      <c r="L30" s="86"/>
      <c r="M30" s="81"/>
      <c r="N30" s="81"/>
    </row>
    <row r="31" spans="1:44" ht="20.100000000000001" customHeight="1" x14ac:dyDescent="0.2">
      <c r="A31" s="819"/>
      <c r="B31" s="151" t="s">
        <v>73</v>
      </c>
      <c r="C31" s="87">
        <v>100</v>
      </c>
      <c r="D31" s="96">
        <v>23.938223938223938</v>
      </c>
      <c r="E31" s="96">
        <v>45.077220077220076</v>
      </c>
      <c r="F31" s="96">
        <v>11.872586872586872</v>
      </c>
      <c r="G31" s="96">
        <v>0.96525096525096521</v>
      </c>
      <c r="H31" s="96">
        <v>0.5791505791505791</v>
      </c>
      <c r="I31" s="96">
        <v>13.803088803088803</v>
      </c>
      <c r="J31" s="96">
        <v>1.9305019305019304</v>
      </c>
      <c r="K31" s="97">
        <v>1.8339768339768341</v>
      </c>
      <c r="L31" s="98"/>
      <c r="M31" s="81"/>
      <c r="N31" s="81"/>
    </row>
    <row r="32" spans="1:44" ht="11.25" customHeight="1" x14ac:dyDescent="0.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44" ht="18.75" customHeight="1" x14ac:dyDescent="0.2">
      <c r="A33" s="63" t="s">
        <v>215</v>
      </c>
      <c r="B33" s="81"/>
      <c r="C33" s="82"/>
      <c r="D33" s="82"/>
      <c r="E33" s="82"/>
      <c r="F33" s="82"/>
      <c r="G33" s="82"/>
      <c r="H33" s="82"/>
      <c r="I33" s="82"/>
      <c r="J33" s="81"/>
      <c r="K33" s="81"/>
      <c r="L33" s="81"/>
      <c r="M33" s="81"/>
      <c r="N33" s="8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5"/>
      <c r="AL33" s="45"/>
      <c r="AM33" s="45"/>
      <c r="AN33" s="45"/>
      <c r="AO33" s="45"/>
      <c r="AP33" s="45"/>
      <c r="AQ33" s="45"/>
      <c r="AR33" s="45"/>
    </row>
    <row r="34" spans="1:44" ht="23.1" customHeight="1" x14ac:dyDescent="0.2">
      <c r="A34" s="142"/>
      <c r="B34" s="143"/>
      <c r="C34" s="830" t="s">
        <v>333</v>
      </c>
      <c r="D34" s="825" t="s">
        <v>549</v>
      </c>
      <c r="E34" s="826"/>
      <c r="F34" s="826"/>
      <c r="G34" s="826"/>
      <c r="H34" s="826"/>
      <c r="I34" s="826"/>
      <c r="J34" s="826"/>
      <c r="K34" s="826"/>
      <c r="L34" s="826"/>
      <c r="M34" s="826"/>
      <c r="N34" s="827"/>
    </row>
    <row r="35" spans="1:44" ht="38.25" customHeight="1" x14ac:dyDescent="0.2">
      <c r="A35" s="144"/>
      <c r="B35" s="145"/>
      <c r="C35" s="831"/>
      <c r="D35" s="91" t="s">
        <v>277</v>
      </c>
      <c r="E35" s="91" t="s">
        <v>278</v>
      </c>
      <c r="F35" s="91" t="s">
        <v>279</v>
      </c>
      <c r="G35" s="91" t="s">
        <v>280</v>
      </c>
      <c r="H35" s="91" t="s">
        <v>281</v>
      </c>
      <c r="I35" s="91" t="s">
        <v>282</v>
      </c>
      <c r="J35" s="91" t="s">
        <v>334</v>
      </c>
      <c r="K35" s="91" t="s">
        <v>297</v>
      </c>
      <c r="L35" s="91" t="s">
        <v>283</v>
      </c>
      <c r="M35" s="91" t="s">
        <v>284</v>
      </c>
      <c r="N35" s="92" t="s">
        <v>205</v>
      </c>
    </row>
    <row r="36" spans="1:44" ht="20.100000000000001" customHeight="1" x14ac:dyDescent="0.2">
      <c r="A36" s="824" t="s">
        <v>60</v>
      </c>
      <c r="B36" s="140" t="s">
        <v>202</v>
      </c>
      <c r="C36" s="468">
        <v>839</v>
      </c>
      <c r="D36" s="468">
        <v>6</v>
      </c>
      <c r="E36" s="468">
        <v>78</v>
      </c>
      <c r="F36" s="468">
        <v>42</v>
      </c>
      <c r="G36" s="468">
        <v>45</v>
      </c>
      <c r="H36" s="468">
        <v>306</v>
      </c>
      <c r="I36" s="468">
        <v>172</v>
      </c>
      <c r="J36" s="468">
        <v>1</v>
      </c>
      <c r="K36" s="468">
        <v>110</v>
      </c>
      <c r="L36" s="468">
        <v>6</v>
      </c>
      <c r="M36" s="468">
        <v>8</v>
      </c>
      <c r="N36" s="469">
        <v>65</v>
      </c>
    </row>
    <row r="37" spans="1:44" ht="20.100000000000001" customHeight="1" x14ac:dyDescent="0.2">
      <c r="A37" s="819"/>
      <c r="B37" s="141" t="s">
        <v>73</v>
      </c>
      <c r="C37" s="87">
        <v>100</v>
      </c>
      <c r="D37" s="87">
        <v>0.71513706793802145</v>
      </c>
      <c r="E37" s="87">
        <v>9.2967818831942779</v>
      </c>
      <c r="F37" s="87">
        <v>5.0059594755661507</v>
      </c>
      <c r="G37" s="87">
        <v>5.3635280095351607</v>
      </c>
      <c r="H37" s="87">
        <v>36.471990464839095</v>
      </c>
      <c r="I37" s="87">
        <v>20.500595947556615</v>
      </c>
      <c r="J37" s="87">
        <v>0.11918951132300357</v>
      </c>
      <c r="K37" s="87">
        <v>13.110846245530395</v>
      </c>
      <c r="L37" s="87">
        <v>0.71513706793802145</v>
      </c>
      <c r="M37" s="87">
        <v>0.95351609058402853</v>
      </c>
      <c r="N37" s="88">
        <v>7.7473182359952322</v>
      </c>
    </row>
    <row r="38" spans="1:44" ht="20.100000000000001" customHeight="1" x14ac:dyDescent="0.2">
      <c r="A38" s="824" t="s">
        <v>74</v>
      </c>
      <c r="B38" s="139" t="s">
        <v>202</v>
      </c>
      <c r="C38" s="468">
        <v>714</v>
      </c>
      <c r="D38" s="468">
        <v>6</v>
      </c>
      <c r="E38" s="468">
        <v>69</v>
      </c>
      <c r="F38" s="468">
        <v>34</v>
      </c>
      <c r="G38" s="468">
        <v>36</v>
      </c>
      <c r="H38" s="468">
        <v>257</v>
      </c>
      <c r="I38" s="468">
        <v>155</v>
      </c>
      <c r="J38" s="468">
        <v>1</v>
      </c>
      <c r="K38" s="468">
        <v>96</v>
      </c>
      <c r="L38" s="468">
        <v>5</v>
      </c>
      <c r="M38" s="468">
        <v>6</v>
      </c>
      <c r="N38" s="469">
        <v>49</v>
      </c>
    </row>
    <row r="39" spans="1:44" ht="20.100000000000001" customHeight="1" x14ac:dyDescent="0.2">
      <c r="A39" s="819"/>
      <c r="B39" s="151" t="s">
        <v>73</v>
      </c>
      <c r="C39" s="87">
        <v>100</v>
      </c>
      <c r="D39" s="87">
        <v>0.84033613445378152</v>
      </c>
      <c r="E39" s="87">
        <v>9.6638655462184886</v>
      </c>
      <c r="F39" s="87">
        <v>4.7619047619047619</v>
      </c>
      <c r="G39" s="87">
        <v>5.0420168067226889</v>
      </c>
      <c r="H39" s="87">
        <v>35.994397759103641</v>
      </c>
      <c r="I39" s="87">
        <v>21.708683473389357</v>
      </c>
      <c r="J39" s="87">
        <v>0.14005602240896359</v>
      </c>
      <c r="K39" s="87">
        <v>13.445378151260504</v>
      </c>
      <c r="L39" s="87">
        <v>0.70028011204481799</v>
      </c>
      <c r="M39" s="87">
        <v>0.84033613445378152</v>
      </c>
      <c r="N39" s="88">
        <v>6.8627450980392162</v>
      </c>
    </row>
    <row r="40" spans="1:44" ht="20.100000000000001" customHeight="1" x14ac:dyDescent="0.2">
      <c r="A40" s="824" t="s">
        <v>75</v>
      </c>
      <c r="B40" s="139" t="s">
        <v>202</v>
      </c>
      <c r="C40" s="468">
        <v>125</v>
      </c>
      <c r="D40" s="468">
        <v>0</v>
      </c>
      <c r="E40" s="468">
        <v>9</v>
      </c>
      <c r="F40" s="468">
        <v>8</v>
      </c>
      <c r="G40" s="468">
        <v>9</v>
      </c>
      <c r="H40" s="468">
        <v>49</v>
      </c>
      <c r="I40" s="468">
        <v>17</v>
      </c>
      <c r="J40" s="468">
        <v>0</v>
      </c>
      <c r="K40" s="468">
        <v>14</v>
      </c>
      <c r="L40" s="468">
        <v>1</v>
      </c>
      <c r="M40" s="468">
        <v>2</v>
      </c>
      <c r="N40" s="469">
        <v>16</v>
      </c>
    </row>
    <row r="41" spans="1:44" ht="20.100000000000001" customHeight="1" x14ac:dyDescent="0.2">
      <c r="A41" s="819"/>
      <c r="B41" s="151" t="s">
        <v>73</v>
      </c>
      <c r="C41" s="87">
        <v>100</v>
      </c>
      <c r="D41" s="87">
        <v>0</v>
      </c>
      <c r="E41" s="87">
        <v>7.1999999999999993</v>
      </c>
      <c r="F41" s="87">
        <v>6.4</v>
      </c>
      <c r="G41" s="87">
        <v>7.1999999999999993</v>
      </c>
      <c r="H41" s="87">
        <v>39.200000000000003</v>
      </c>
      <c r="I41" s="87">
        <v>13.600000000000001</v>
      </c>
      <c r="J41" s="87">
        <v>0</v>
      </c>
      <c r="K41" s="87">
        <v>11.200000000000001</v>
      </c>
      <c r="L41" s="87">
        <v>0.8</v>
      </c>
      <c r="M41" s="87">
        <v>1.6</v>
      </c>
      <c r="N41" s="88">
        <v>12.8</v>
      </c>
    </row>
    <row r="42" spans="1:44" ht="7.5" customHeight="1" x14ac:dyDescent="0.2">
      <c r="A42" s="81"/>
      <c r="B42" s="81"/>
      <c r="C42" s="81"/>
      <c r="D42" s="81"/>
      <c r="E42" s="81"/>
      <c r="F42" s="81"/>
      <c r="G42" s="99"/>
      <c r="H42" s="99"/>
      <c r="I42" s="99"/>
      <c r="J42" s="99"/>
      <c r="K42" s="99"/>
      <c r="L42" s="99"/>
      <c r="M42" s="99"/>
      <c r="N42" s="99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</row>
    <row r="43" spans="1:44" ht="17.25" customHeight="1" x14ac:dyDescent="0.2">
      <c r="A43" s="81" t="s">
        <v>586</v>
      </c>
      <c r="B43" s="81"/>
      <c r="C43" s="81"/>
      <c r="D43" s="81"/>
      <c r="E43" s="81"/>
      <c r="F43" s="81"/>
      <c r="G43" s="99"/>
      <c r="H43" s="99"/>
      <c r="I43" s="99"/>
      <c r="J43" s="99"/>
      <c r="K43" s="99"/>
      <c r="L43" s="99"/>
      <c r="M43" s="99"/>
      <c r="N43" s="99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</row>
    <row r="44" spans="1:44" ht="17.25" customHeight="1" x14ac:dyDescent="0.2">
      <c r="A44" s="81" t="s">
        <v>492</v>
      </c>
      <c r="B44" s="81"/>
      <c r="C44" s="81"/>
      <c r="D44" s="81"/>
      <c r="E44" s="81"/>
      <c r="F44" s="81"/>
      <c r="G44" s="99"/>
      <c r="H44" s="99"/>
      <c r="I44" s="99"/>
      <c r="J44" s="99"/>
      <c r="K44" s="99"/>
      <c r="L44" s="99"/>
      <c r="M44" s="99"/>
      <c r="N44" s="99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</row>
    <row r="45" spans="1:44" ht="17.25" customHeight="1" x14ac:dyDescent="0.2">
      <c r="A45" s="81" t="s">
        <v>503</v>
      </c>
      <c r="B45" s="81"/>
      <c r="C45" s="81"/>
      <c r="D45" s="81"/>
      <c r="E45" s="81"/>
      <c r="F45" s="81"/>
      <c r="G45" s="99"/>
      <c r="H45" s="99"/>
      <c r="I45" s="99"/>
      <c r="J45" s="99"/>
      <c r="K45" s="99"/>
      <c r="L45" s="99"/>
      <c r="M45" s="99"/>
      <c r="N45" s="99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</row>
    <row r="46" spans="1:44" ht="27" customHeight="1" x14ac:dyDescent="0.2">
      <c r="A46" s="51"/>
    </row>
    <row r="47" spans="1:44" ht="18.75" customHeight="1" x14ac:dyDescent="0.2">
      <c r="C47" s="44"/>
      <c r="D47" s="44"/>
      <c r="E47" s="44"/>
      <c r="F47" s="44"/>
      <c r="G47" s="44"/>
      <c r="H47" s="44"/>
      <c r="I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5"/>
      <c r="AL47" s="45"/>
      <c r="AM47" s="45"/>
      <c r="AN47" s="45"/>
      <c r="AO47" s="45"/>
      <c r="AP47" s="45"/>
      <c r="AQ47" s="45"/>
      <c r="AR47" s="45"/>
    </row>
    <row r="48" spans="1:44" ht="23.1" customHeight="1" x14ac:dyDescent="0.2">
      <c r="A48" s="52"/>
      <c r="B48" s="52"/>
    </row>
    <row r="49" spans="1:36" ht="23.1" customHeight="1" x14ac:dyDescent="0.2">
      <c r="C49" s="41"/>
      <c r="D49" s="41"/>
    </row>
    <row r="50" spans="1:36" ht="23.1" customHeight="1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6" ht="23.1" customHeight="1" x14ac:dyDescent="0.2">
      <c r="A51" s="52"/>
      <c r="C51" s="41"/>
      <c r="D51" s="41"/>
    </row>
    <row r="52" spans="1:36" ht="23.1" customHeight="1" x14ac:dyDescent="0.2">
      <c r="A52" s="52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</row>
    <row r="53" spans="1:36" ht="23.1" customHeight="1" x14ac:dyDescent="0.2">
      <c r="C53" s="41"/>
      <c r="D53" s="41"/>
    </row>
    <row r="54" spans="1:36" ht="23.1" customHeight="1" x14ac:dyDescent="0.2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</row>
    <row r="55" spans="1:36" ht="23.1" customHeight="1" x14ac:dyDescent="0.2">
      <c r="C55" s="41"/>
      <c r="D55" s="41"/>
    </row>
    <row r="56" spans="1:36" ht="23.1" customHeight="1" x14ac:dyDescent="0.2"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</row>
    <row r="57" spans="1:36" ht="18.75" customHeight="1" x14ac:dyDescent="0.2">
      <c r="B57" s="110"/>
      <c r="C57" s="110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1:36" ht="18.75" customHeight="1" x14ac:dyDescent="0.2">
      <c r="C58" s="44"/>
      <c r="D58" s="44"/>
      <c r="E58" s="44"/>
      <c r="F58" s="44"/>
      <c r="G58" s="44"/>
      <c r="H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5"/>
      <c r="AD58" s="45"/>
      <c r="AE58" s="45"/>
      <c r="AF58" s="45"/>
      <c r="AG58" s="45"/>
      <c r="AH58" s="45"/>
      <c r="AI58" s="45"/>
      <c r="AJ58" s="45"/>
    </row>
    <row r="59" spans="1:36" ht="23.1" customHeight="1" x14ac:dyDescent="0.2">
      <c r="A59" s="52"/>
      <c r="B59" s="52"/>
    </row>
    <row r="60" spans="1:36" ht="23.1" customHeight="1" x14ac:dyDescent="0.2"/>
    <row r="61" spans="1:36" ht="23.1" customHeight="1" x14ac:dyDescent="0.2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</row>
    <row r="62" spans="1:36" ht="23.1" customHeight="1" x14ac:dyDescent="0.2">
      <c r="A62" s="52"/>
      <c r="C62" s="41"/>
      <c r="D62" s="41"/>
    </row>
    <row r="63" spans="1:36" ht="23.1" customHeight="1" x14ac:dyDescent="0.2">
      <c r="A63" s="52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</row>
    <row r="64" spans="1:36" ht="23.1" customHeight="1" x14ac:dyDescent="0.2"/>
    <row r="65" spans="1:38" ht="23.1" customHeight="1" x14ac:dyDescent="0.2"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1:38" ht="23.1" customHeight="1" x14ac:dyDescent="0.2">
      <c r="C66" s="41"/>
      <c r="D66" s="41"/>
    </row>
    <row r="67" spans="1:38" ht="23.1" customHeight="1" x14ac:dyDescent="0.2"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</row>
    <row r="69" spans="1:38" ht="18.75" customHeight="1" x14ac:dyDescent="0.2">
      <c r="C69" s="44"/>
      <c r="D69" s="44"/>
      <c r="E69" s="44"/>
      <c r="F69" s="44"/>
      <c r="G69" s="44"/>
      <c r="H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5"/>
      <c r="AF69" s="45"/>
      <c r="AG69" s="45"/>
      <c r="AH69" s="45"/>
      <c r="AI69" s="45"/>
      <c r="AJ69" s="45"/>
      <c r="AK69" s="45"/>
      <c r="AL69" s="45"/>
    </row>
    <row r="70" spans="1:38" ht="23.1" customHeight="1" x14ac:dyDescent="0.2">
      <c r="A70" s="52"/>
      <c r="B70" s="52"/>
    </row>
    <row r="71" spans="1:38" ht="23.1" customHeight="1" x14ac:dyDescent="0.2"/>
    <row r="72" spans="1:38" ht="23.1" customHeight="1" x14ac:dyDescent="0.2"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</row>
    <row r="73" spans="1:38" ht="23.1" customHeight="1" x14ac:dyDescent="0.2">
      <c r="A73" s="52"/>
    </row>
    <row r="74" spans="1:38" ht="23.1" customHeight="1" x14ac:dyDescent="0.2">
      <c r="A74" s="52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</row>
    <row r="75" spans="1:38" ht="23.1" customHeight="1" x14ac:dyDescent="0.2"/>
    <row r="76" spans="1:38" ht="23.1" customHeight="1" x14ac:dyDescent="0.2"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</row>
    <row r="77" spans="1:38" ht="23.1" customHeight="1" x14ac:dyDescent="0.2">
      <c r="C77" s="41"/>
      <c r="D77" s="41"/>
    </row>
    <row r="78" spans="1:38" ht="23.1" customHeight="1" x14ac:dyDescent="0.2"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</row>
  </sheetData>
  <mergeCells count="21">
    <mergeCell ref="A28:A29"/>
    <mergeCell ref="A30:A31"/>
    <mergeCell ref="C24:C25"/>
    <mergeCell ref="D24:K24"/>
    <mergeCell ref="A26:A27"/>
    <mergeCell ref="A38:A39"/>
    <mergeCell ref="A40:A41"/>
    <mergeCell ref="C34:C35"/>
    <mergeCell ref="D34:N34"/>
    <mergeCell ref="A36:A37"/>
    <mergeCell ref="A18:A19"/>
    <mergeCell ref="A20:A21"/>
    <mergeCell ref="C14:C15"/>
    <mergeCell ref="A16:A17"/>
    <mergeCell ref="C4:C5"/>
    <mergeCell ref="D14:M14"/>
    <mergeCell ref="K4:K5"/>
    <mergeCell ref="A6:A7"/>
    <mergeCell ref="A8:A9"/>
    <mergeCell ref="A10:A11"/>
    <mergeCell ref="D4:J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47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K273"/>
  <sheetViews>
    <sheetView showGridLines="0" topLeftCell="A243" zoomScaleNormal="100" zoomScaleSheetLayoutView="70" zoomScalePageLayoutView="40" workbookViewId="0">
      <selection activeCell="P257" sqref="P257"/>
    </sheetView>
  </sheetViews>
  <sheetFormatPr defaultRowHeight="12.75" customHeight="1" x14ac:dyDescent="0.2"/>
  <cols>
    <col min="1" max="1" width="20.88671875" style="35" customWidth="1"/>
    <col min="2" max="2" width="5.6640625" style="33" bestFit="1" customWidth="1"/>
    <col min="3" max="3" width="9" customWidth="1"/>
    <col min="5" max="5" width="10" customWidth="1"/>
    <col min="10" max="10" width="7.6640625" customWidth="1"/>
    <col min="11" max="11" width="9" customWidth="1"/>
  </cols>
  <sheetData>
    <row r="1" spans="1:11" s="43" customFormat="1" ht="30" customHeight="1" x14ac:dyDescent="0.2">
      <c r="A1" s="837" t="s">
        <v>618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</row>
    <row r="2" spans="1:11" ht="16.5" customHeight="1" x14ac:dyDescent="0.2">
      <c r="A2" s="478"/>
      <c r="B2" s="177"/>
      <c r="C2" s="72"/>
      <c r="D2" s="72"/>
      <c r="E2" s="72"/>
      <c r="F2" s="72"/>
      <c r="G2" s="72"/>
      <c r="H2" s="72"/>
      <c r="I2" s="72"/>
      <c r="J2" s="72"/>
      <c r="K2" s="255" t="s">
        <v>306</v>
      </c>
    </row>
    <row r="3" spans="1:11" ht="16.5" customHeight="1" x14ac:dyDescent="0.2">
      <c r="A3" s="478"/>
      <c r="B3" s="177"/>
      <c r="C3" s="72"/>
      <c r="D3" s="72"/>
      <c r="E3" s="72"/>
      <c r="F3" s="72"/>
      <c r="G3" s="72"/>
      <c r="H3" s="72"/>
      <c r="I3" s="72"/>
      <c r="J3" s="72"/>
      <c r="K3" s="255"/>
    </row>
    <row r="4" spans="1:11" ht="16.5" customHeight="1" x14ac:dyDescent="0.2">
      <c r="A4" s="478"/>
      <c r="B4" s="177"/>
      <c r="C4" s="72"/>
      <c r="D4" s="72"/>
      <c r="E4" s="72"/>
      <c r="F4" s="72"/>
      <c r="G4" s="72"/>
      <c r="H4" s="72"/>
      <c r="I4" s="72"/>
      <c r="J4" s="72"/>
      <c r="K4" s="255"/>
    </row>
    <row r="5" spans="1:11" ht="16.5" customHeight="1" x14ac:dyDescent="0.2">
      <c r="A5" s="834" t="s">
        <v>0</v>
      </c>
      <c r="B5" s="834"/>
      <c r="C5" s="146" t="s">
        <v>211</v>
      </c>
      <c r="D5" s="146" t="s">
        <v>210</v>
      </c>
      <c r="E5" s="146" t="s">
        <v>209</v>
      </c>
      <c r="F5" s="147" t="s">
        <v>208</v>
      </c>
      <c r="G5" s="146" t="s">
        <v>207</v>
      </c>
      <c r="H5" s="146" t="s">
        <v>206</v>
      </c>
      <c r="I5" s="147" t="s">
        <v>205</v>
      </c>
      <c r="J5" s="146" t="s">
        <v>212</v>
      </c>
      <c r="K5" s="146" t="s">
        <v>161</v>
      </c>
    </row>
    <row r="6" spans="1:11" ht="15" customHeight="1" x14ac:dyDescent="0.2">
      <c r="A6" s="832" t="s">
        <v>317</v>
      </c>
      <c r="B6" s="442" t="s">
        <v>318</v>
      </c>
      <c r="C6" s="479">
        <v>42</v>
      </c>
      <c r="D6" s="479">
        <v>88</v>
      </c>
      <c r="E6" s="479">
        <v>144</v>
      </c>
      <c r="F6" s="479">
        <v>19</v>
      </c>
      <c r="G6" s="479">
        <v>4</v>
      </c>
      <c r="H6" s="479"/>
      <c r="I6" s="479">
        <v>12</v>
      </c>
      <c r="J6" s="479">
        <v>76</v>
      </c>
      <c r="K6" s="480">
        <v>385</v>
      </c>
    </row>
    <row r="7" spans="1:11" ht="15" customHeight="1" x14ac:dyDescent="0.2">
      <c r="A7" s="833"/>
      <c r="B7" s="251" t="s">
        <v>319</v>
      </c>
      <c r="C7" s="284">
        <v>33</v>
      </c>
      <c r="D7" s="284">
        <v>71</v>
      </c>
      <c r="E7" s="284">
        <v>132</v>
      </c>
      <c r="F7" s="284">
        <v>18</v>
      </c>
      <c r="G7" s="284">
        <v>4</v>
      </c>
      <c r="H7" s="284"/>
      <c r="I7" s="284">
        <v>12</v>
      </c>
      <c r="J7" s="284">
        <v>71</v>
      </c>
      <c r="K7" s="481">
        <v>341</v>
      </c>
    </row>
    <row r="8" spans="1:11" ht="15" customHeight="1" x14ac:dyDescent="0.2">
      <c r="A8" s="783"/>
      <c r="B8" s="443" t="s">
        <v>320</v>
      </c>
      <c r="C8" s="286">
        <v>9</v>
      </c>
      <c r="D8" s="286">
        <v>17</v>
      </c>
      <c r="E8" s="286">
        <v>12</v>
      </c>
      <c r="F8" s="286">
        <v>1</v>
      </c>
      <c r="G8" s="286"/>
      <c r="H8" s="286"/>
      <c r="I8" s="286"/>
      <c r="J8" s="286">
        <v>5</v>
      </c>
      <c r="K8" s="482">
        <v>44</v>
      </c>
    </row>
    <row r="9" spans="1:11" ht="15" customHeight="1" x14ac:dyDescent="0.2">
      <c r="A9" s="832" t="s">
        <v>321</v>
      </c>
      <c r="B9" s="251" t="s">
        <v>318</v>
      </c>
      <c r="C9" s="284">
        <v>233</v>
      </c>
      <c r="D9" s="284">
        <v>505</v>
      </c>
      <c r="E9" s="284">
        <v>283</v>
      </c>
      <c r="F9" s="284">
        <v>340</v>
      </c>
      <c r="G9" s="284">
        <v>84</v>
      </c>
      <c r="H9" s="284">
        <v>2</v>
      </c>
      <c r="I9" s="284">
        <v>80</v>
      </c>
      <c r="J9" s="284">
        <v>449</v>
      </c>
      <c r="K9" s="481">
        <v>1976</v>
      </c>
    </row>
    <row r="10" spans="1:11" ht="15" customHeight="1" x14ac:dyDescent="0.2">
      <c r="A10" s="833"/>
      <c r="B10" s="251" t="s">
        <v>319</v>
      </c>
      <c r="C10" s="284">
        <v>173</v>
      </c>
      <c r="D10" s="284">
        <v>364</v>
      </c>
      <c r="E10" s="284">
        <v>254</v>
      </c>
      <c r="F10" s="284">
        <v>298</v>
      </c>
      <c r="G10" s="284">
        <v>64</v>
      </c>
      <c r="H10" s="284">
        <v>2</v>
      </c>
      <c r="I10" s="284">
        <v>63</v>
      </c>
      <c r="J10" s="284">
        <v>366</v>
      </c>
      <c r="K10" s="481">
        <v>1584</v>
      </c>
    </row>
    <row r="11" spans="1:11" ht="15" customHeight="1" x14ac:dyDescent="0.2">
      <c r="A11" s="783"/>
      <c r="B11" s="443" t="s">
        <v>320</v>
      </c>
      <c r="C11" s="286">
        <v>60</v>
      </c>
      <c r="D11" s="286">
        <v>141</v>
      </c>
      <c r="E11" s="286">
        <v>29</v>
      </c>
      <c r="F11" s="286">
        <v>42</v>
      </c>
      <c r="G11" s="286">
        <v>20</v>
      </c>
      <c r="H11" s="286"/>
      <c r="I11" s="286">
        <v>17</v>
      </c>
      <c r="J11" s="286">
        <v>83</v>
      </c>
      <c r="K11" s="482">
        <v>392</v>
      </c>
    </row>
    <row r="12" spans="1:11" ht="15" customHeight="1" x14ac:dyDescent="0.2">
      <c r="A12" s="832" t="s">
        <v>322</v>
      </c>
      <c r="B12" s="251" t="s">
        <v>318</v>
      </c>
      <c r="C12" s="284">
        <v>43</v>
      </c>
      <c r="D12" s="284">
        <v>47</v>
      </c>
      <c r="E12" s="284">
        <v>12</v>
      </c>
      <c r="F12" s="284">
        <v>2</v>
      </c>
      <c r="G12" s="284">
        <v>15</v>
      </c>
      <c r="H12" s="284">
        <v>102</v>
      </c>
      <c r="I12" s="284">
        <v>21</v>
      </c>
      <c r="J12" s="284">
        <v>57</v>
      </c>
      <c r="K12" s="481">
        <v>299</v>
      </c>
    </row>
    <row r="13" spans="1:11" ht="15" customHeight="1" x14ac:dyDescent="0.2">
      <c r="A13" s="833"/>
      <c r="B13" s="251" t="s">
        <v>319</v>
      </c>
      <c r="C13" s="284">
        <v>25</v>
      </c>
      <c r="D13" s="284">
        <v>19</v>
      </c>
      <c r="E13" s="284">
        <v>9</v>
      </c>
      <c r="F13" s="284">
        <v>1</v>
      </c>
      <c r="G13" s="284">
        <v>8</v>
      </c>
      <c r="H13" s="284">
        <v>57</v>
      </c>
      <c r="I13" s="284">
        <v>12</v>
      </c>
      <c r="J13" s="284">
        <v>41</v>
      </c>
      <c r="K13" s="481">
        <v>172</v>
      </c>
    </row>
    <row r="14" spans="1:11" ht="15" customHeight="1" x14ac:dyDescent="0.2">
      <c r="A14" s="783"/>
      <c r="B14" s="443" t="s">
        <v>320</v>
      </c>
      <c r="C14" s="286">
        <v>18</v>
      </c>
      <c r="D14" s="286">
        <v>28</v>
      </c>
      <c r="E14" s="286">
        <v>3</v>
      </c>
      <c r="F14" s="286">
        <v>1</v>
      </c>
      <c r="G14" s="286">
        <v>7</v>
      </c>
      <c r="H14" s="286">
        <v>45</v>
      </c>
      <c r="I14" s="286">
        <v>9</v>
      </c>
      <c r="J14" s="286">
        <v>16</v>
      </c>
      <c r="K14" s="482">
        <v>127</v>
      </c>
    </row>
    <row r="15" spans="1:11" ht="15" customHeight="1" x14ac:dyDescent="0.2">
      <c r="A15" s="832" t="s">
        <v>323</v>
      </c>
      <c r="B15" s="251" t="s">
        <v>318</v>
      </c>
      <c r="C15" s="284">
        <v>65</v>
      </c>
      <c r="D15" s="284">
        <v>215</v>
      </c>
      <c r="E15" s="284">
        <v>10</v>
      </c>
      <c r="F15" s="284">
        <v>1</v>
      </c>
      <c r="G15" s="284">
        <v>3</v>
      </c>
      <c r="H15" s="284"/>
      <c r="I15" s="284">
        <v>9</v>
      </c>
      <c r="J15" s="284">
        <v>82</v>
      </c>
      <c r="K15" s="481">
        <v>385</v>
      </c>
    </row>
    <row r="16" spans="1:11" ht="15" customHeight="1" x14ac:dyDescent="0.2">
      <c r="A16" s="833"/>
      <c r="B16" s="251" t="s">
        <v>319</v>
      </c>
      <c r="C16" s="284"/>
      <c r="D16" s="284"/>
      <c r="E16" s="284"/>
      <c r="F16" s="284"/>
      <c r="G16" s="284"/>
      <c r="H16" s="284"/>
      <c r="I16" s="284"/>
      <c r="J16" s="284"/>
      <c r="K16" s="481"/>
    </row>
    <row r="17" spans="1:11" ht="15" customHeight="1" x14ac:dyDescent="0.2">
      <c r="A17" s="783"/>
      <c r="B17" s="443" t="s">
        <v>320</v>
      </c>
      <c r="C17" s="286">
        <v>65</v>
      </c>
      <c r="D17" s="286">
        <v>215</v>
      </c>
      <c r="E17" s="286">
        <v>10</v>
      </c>
      <c r="F17" s="286">
        <v>1</v>
      </c>
      <c r="G17" s="286">
        <v>3</v>
      </c>
      <c r="H17" s="286"/>
      <c r="I17" s="286">
        <v>9</v>
      </c>
      <c r="J17" s="286">
        <v>82</v>
      </c>
      <c r="K17" s="482">
        <v>385</v>
      </c>
    </row>
    <row r="18" spans="1:11" ht="15" customHeight="1" x14ac:dyDescent="0.2">
      <c r="A18" s="832" t="s">
        <v>324</v>
      </c>
      <c r="B18" s="251" t="s">
        <v>318</v>
      </c>
      <c r="C18" s="284">
        <v>12</v>
      </c>
      <c r="D18" s="284">
        <v>44</v>
      </c>
      <c r="E18" s="284">
        <v>77</v>
      </c>
      <c r="F18" s="284">
        <v>6</v>
      </c>
      <c r="G18" s="284">
        <v>1</v>
      </c>
      <c r="H18" s="284"/>
      <c r="I18" s="284">
        <v>8</v>
      </c>
      <c r="J18" s="284">
        <v>32</v>
      </c>
      <c r="K18" s="481">
        <v>180</v>
      </c>
    </row>
    <row r="19" spans="1:11" ht="15" customHeight="1" x14ac:dyDescent="0.2">
      <c r="A19" s="833"/>
      <c r="B19" s="251" t="s">
        <v>319</v>
      </c>
      <c r="C19" s="284">
        <v>10</v>
      </c>
      <c r="D19" s="284">
        <v>38</v>
      </c>
      <c r="E19" s="284">
        <v>65</v>
      </c>
      <c r="F19" s="284">
        <v>5</v>
      </c>
      <c r="G19" s="284">
        <v>1</v>
      </c>
      <c r="H19" s="284"/>
      <c r="I19" s="284">
        <v>7</v>
      </c>
      <c r="J19" s="284">
        <v>31</v>
      </c>
      <c r="K19" s="481">
        <v>157</v>
      </c>
    </row>
    <row r="20" spans="1:11" ht="15" customHeight="1" x14ac:dyDescent="0.2">
      <c r="A20" s="783"/>
      <c r="B20" s="443" t="s">
        <v>320</v>
      </c>
      <c r="C20" s="286">
        <v>2</v>
      </c>
      <c r="D20" s="286">
        <v>6</v>
      </c>
      <c r="E20" s="286">
        <v>12</v>
      </c>
      <c r="F20" s="286">
        <v>1</v>
      </c>
      <c r="G20" s="286"/>
      <c r="H20" s="286"/>
      <c r="I20" s="286">
        <v>1</v>
      </c>
      <c r="J20" s="286">
        <v>1</v>
      </c>
      <c r="K20" s="482">
        <v>23</v>
      </c>
    </row>
    <row r="21" spans="1:11" ht="15" customHeight="1" x14ac:dyDescent="0.2">
      <c r="A21" s="832" t="s">
        <v>325</v>
      </c>
      <c r="B21" s="251" t="s">
        <v>318</v>
      </c>
      <c r="C21" s="284">
        <v>203</v>
      </c>
      <c r="D21" s="284">
        <v>922</v>
      </c>
      <c r="E21" s="284">
        <v>100</v>
      </c>
      <c r="F21" s="284">
        <v>4</v>
      </c>
      <c r="G21" s="284">
        <v>6</v>
      </c>
      <c r="H21" s="284"/>
      <c r="I21" s="284">
        <v>82</v>
      </c>
      <c r="J21" s="284">
        <v>359</v>
      </c>
      <c r="K21" s="481">
        <v>1676</v>
      </c>
    </row>
    <row r="22" spans="1:11" ht="15" customHeight="1" x14ac:dyDescent="0.2">
      <c r="A22" s="833"/>
      <c r="B22" s="251" t="s">
        <v>319</v>
      </c>
      <c r="C22" s="284">
        <v>101</v>
      </c>
      <c r="D22" s="284">
        <v>487</v>
      </c>
      <c r="E22" s="284">
        <v>71</v>
      </c>
      <c r="F22" s="284">
        <v>3</v>
      </c>
      <c r="G22" s="284">
        <v>1</v>
      </c>
      <c r="H22" s="284"/>
      <c r="I22" s="284">
        <v>37</v>
      </c>
      <c r="J22" s="284">
        <v>250</v>
      </c>
      <c r="K22" s="481">
        <v>950</v>
      </c>
    </row>
    <row r="23" spans="1:11" ht="15" customHeight="1" x14ac:dyDescent="0.2">
      <c r="A23" s="783"/>
      <c r="B23" s="443" t="s">
        <v>320</v>
      </c>
      <c r="C23" s="286">
        <v>102</v>
      </c>
      <c r="D23" s="286">
        <v>435</v>
      </c>
      <c r="E23" s="286">
        <v>29</v>
      </c>
      <c r="F23" s="286">
        <v>1</v>
      </c>
      <c r="G23" s="286">
        <v>5</v>
      </c>
      <c r="H23" s="286"/>
      <c r="I23" s="286">
        <v>45</v>
      </c>
      <c r="J23" s="286">
        <v>109</v>
      </c>
      <c r="K23" s="482">
        <v>726</v>
      </c>
    </row>
    <row r="24" spans="1:11" ht="15" customHeight="1" x14ac:dyDescent="0.2">
      <c r="A24" s="832" t="s">
        <v>326</v>
      </c>
      <c r="B24" s="251" t="s">
        <v>318</v>
      </c>
      <c r="C24" s="284">
        <v>134</v>
      </c>
      <c r="D24" s="284">
        <v>467</v>
      </c>
      <c r="E24" s="284">
        <v>210</v>
      </c>
      <c r="F24" s="284">
        <v>13</v>
      </c>
      <c r="G24" s="284">
        <v>24</v>
      </c>
      <c r="H24" s="284">
        <v>5</v>
      </c>
      <c r="I24" s="284">
        <v>46</v>
      </c>
      <c r="J24" s="284">
        <v>348</v>
      </c>
      <c r="K24" s="481">
        <v>1247</v>
      </c>
    </row>
    <row r="25" spans="1:11" ht="15" customHeight="1" x14ac:dyDescent="0.2">
      <c r="A25" s="833"/>
      <c r="B25" s="251" t="s">
        <v>319</v>
      </c>
      <c r="C25" s="284">
        <v>84</v>
      </c>
      <c r="D25" s="284">
        <v>273</v>
      </c>
      <c r="E25" s="284">
        <v>180</v>
      </c>
      <c r="F25" s="284">
        <v>8</v>
      </c>
      <c r="G25" s="284">
        <v>12</v>
      </c>
      <c r="H25" s="284">
        <v>5</v>
      </c>
      <c r="I25" s="284">
        <v>35</v>
      </c>
      <c r="J25" s="284">
        <v>257</v>
      </c>
      <c r="K25" s="481">
        <v>854</v>
      </c>
    </row>
    <row r="26" spans="1:11" ht="15" customHeight="1" x14ac:dyDescent="0.2">
      <c r="A26" s="783"/>
      <c r="B26" s="443" t="s">
        <v>320</v>
      </c>
      <c r="C26" s="286">
        <v>50</v>
      </c>
      <c r="D26" s="286">
        <v>194</v>
      </c>
      <c r="E26" s="286">
        <v>30</v>
      </c>
      <c r="F26" s="286">
        <v>5</v>
      </c>
      <c r="G26" s="286">
        <v>12</v>
      </c>
      <c r="H26" s="286"/>
      <c r="I26" s="286">
        <v>11</v>
      </c>
      <c r="J26" s="286">
        <v>91</v>
      </c>
      <c r="K26" s="482">
        <v>393</v>
      </c>
    </row>
    <row r="27" spans="1:11" ht="15" customHeight="1" x14ac:dyDescent="0.2">
      <c r="A27" s="832" t="s">
        <v>327</v>
      </c>
      <c r="B27" s="251" t="s">
        <v>318</v>
      </c>
      <c r="C27" s="284">
        <v>1</v>
      </c>
      <c r="D27" s="284"/>
      <c r="E27" s="284">
        <v>3</v>
      </c>
      <c r="F27" s="284"/>
      <c r="G27" s="284"/>
      <c r="H27" s="284"/>
      <c r="I27" s="284">
        <v>1</v>
      </c>
      <c r="J27" s="284">
        <v>29</v>
      </c>
      <c r="K27" s="481">
        <v>34</v>
      </c>
    </row>
    <row r="28" spans="1:11" ht="15" customHeight="1" x14ac:dyDescent="0.2">
      <c r="A28" s="833"/>
      <c r="B28" s="251" t="s">
        <v>319</v>
      </c>
      <c r="C28" s="284">
        <v>1</v>
      </c>
      <c r="D28" s="284"/>
      <c r="E28" s="284">
        <v>3</v>
      </c>
      <c r="F28" s="284"/>
      <c r="G28" s="284"/>
      <c r="H28" s="284"/>
      <c r="I28" s="284">
        <v>1</v>
      </c>
      <c r="J28" s="284">
        <v>28</v>
      </c>
      <c r="K28" s="481">
        <v>33</v>
      </c>
    </row>
    <row r="29" spans="1:11" ht="15" customHeight="1" x14ac:dyDescent="0.2">
      <c r="A29" s="783"/>
      <c r="B29" s="443" t="s">
        <v>320</v>
      </c>
      <c r="C29" s="286"/>
      <c r="D29" s="286"/>
      <c r="E29" s="286"/>
      <c r="F29" s="286"/>
      <c r="G29" s="286"/>
      <c r="H29" s="286"/>
      <c r="I29" s="286"/>
      <c r="J29" s="286">
        <v>1</v>
      </c>
      <c r="K29" s="482">
        <v>1</v>
      </c>
    </row>
    <row r="30" spans="1:11" ht="15" customHeight="1" x14ac:dyDescent="0.2">
      <c r="A30" s="832" t="s">
        <v>328</v>
      </c>
      <c r="B30" s="251" t="s">
        <v>318</v>
      </c>
      <c r="C30" s="284">
        <v>733</v>
      </c>
      <c r="D30" s="284">
        <v>2288</v>
      </c>
      <c r="E30" s="284">
        <v>839</v>
      </c>
      <c r="F30" s="284">
        <v>385</v>
      </c>
      <c r="G30" s="284">
        <v>137</v>
      </c>
      <c r="H30" s="284">
        <v>109</v>
      </c>
      <c r="I30" s="284">
        <v>259</v>
      </c>
      <c r="J30" s="284">
        <v>1432</v>
      </c>
      <c r="K30" s="284">
        <v>6182</v>
      </c>
    </row>
    <row r="31" spans="1:11" ht="15" customHeight="1" x14ac:dyDescent="0.2">
      <c r="A31" s="833"/>
      <c r="B31" s="251" t="s">
        <v>319</v>
      </c>
      <c r="C31" s="284">
        <v>427</v>
      </c>
      <c r="D31" s="284">
        <v>1252</v>
      </c>
      <c r="E31" s="284">
        <v>714</v>
      </c>
      <c r="F31" s="284">
        <v>333</v>
      </c>
      <c r="G31" s="284">
        <v>90</v>
      </c>
      <c r="H31" s="284">
        <v>64</v>
      </c>
      <c r="I31" s="284">
        <v>167</v>
      </c>
      <c r="J31" s="284">
        <v>1044</v>
      </c>
      <c r="K31" s="284">
        <v>4091</v>
      </c>
    </row>
    <row r="32" spans="1:11" ht="15" customHeight="1" x14ac:dyDescent="0.2">
      <c r="A32" s="783"/>
      <c r="B32" s="443" t="s">
        <v>320</v>
      </c>
      <c r="C32" s="286">
        <v>306</v>
      </c>
      <c r="D32" s="286">
        <v>1036</v>
      </c>
      <c r="E32" s="286">
        <v>125</v>
      </c>
      <c r="F32" s="286">
        <v>52</v>
      </c>
      <c r="G32" s="286">
        <v>47</v>
      </c>
      <c r="H32" s="286">
        <v>45</v>
      </c>
      <c r="I32" s="286">
        <v>92</v>
      </c>
      <c r="J32" s="286">
        <v>388</v>
      </c>
      <c r="K32" s="286">
        <v>2091</v>
      </c>
    </row>
    <row r="33" spans="1:11" ht="15" customHeight="1" x14ac:dyDescent="0.2">
      <c r="A33" s="62"/>
      <c r="B33" s="55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5" customHeight="1" x14ac:dyDescent="0.2">
      <c r="A34" s="62"/>
      <c r="B34" s="55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5" customHeight="1" x14ac:dyDescent="0.2">
      <c r="A35" s="834" t="s">
        <v>221</v>
      </c>
      <c r="B35" s="834"/>
      <c r="C35" s="146" t="s">
        <v>211</v>
      </c>
      <c r="D35" s="146" t="s">
        <v>210</v>
      </c>
      <c r="E35" s="146" t="s">
        <v>209</v>
      </c>
      <c r="F35" s="147" t="s">
        <v>208</v>
      </c>
      <c r="G35" s="146" t="s">
        <v>207</v>
      </c>
      <c r="H35" s="146" t="s">
        <v>206</v>
      </c>
      <c r="I35" s="147" t="s">
        <v>205</v>
      </c>
      <c r="J35" s="146" t="s">
        <v>212</v>
      </c>
      <c r="K35" s="146" t="s">
        <v>161</v>
      </c>
    </row>
    <row r="36" spans="1:11" ht="15" customHeight="1" x14ac:dyDescent="0.2">
      <c r="A36" s="832" t="s">
        <v>317</v>
      </c>
      <c r="B36" s="442" t="s">
        <v>318</v>
      </c>
      <c r="C36" s="479">
        <v>1</v>
      </c>
      <c r="D36" s="479">
        <v>1</v>
      </c>
      <c r="E36" s="479"/>
      <c r="F36" s="479"/>
      <c r="G36" s="479"/>
      <c r="H36" s="479"/>
      <c r="I36" s="479"/>
      <c r="J36" s="479"/>
      <c r="K36" s="480">
        <v>2</v>
      </c>
    </row>
    <row r="37" spans="1:11" ht="15" customHeight="1" x14ac:dyDescent="0.2">
      <c r="A37" s="833"/>
      <c r="B37" s="251" t="s">
        <v>319</v>
      </c>
      <c r="C37" s="284"/>
      <c r="D37" s="284"/>
      <c r="E37" s="284"/>
      <c r="F37" s="284"/>
      <c r="G37" s="284"/>
      <c r="H37" s="284"/>
      <c r="I37" s="284"/>
      <c r="J37" s="284"/>
      <c r="K37" s="481"/>
    </row>
    <row r="38" spans="1:11" ht="15" customHeight="1" x14ac:dyDescent="0.2">
      <c r="A38" s="783"/>
      <c r="B38" s="443" t="s">
        <v>320</v>
      </c>
      <c r="C38" s="286">
        <v>1</v>
      </c>
      <c r="D38" s="286">
        <v>1</v>
      </c>
      <c r="E38" s="286"/>
      <c r="F38" s="286"/>
      <c r="G38" s="286"/>
      <c r="H38" s="286"/>
      <c r="I38" s="286"/>
      <c r="J38" s="286"/>
      <c r="K38" s="482">
        <v>2</v>
      </c>
    </row>
    <row r="39" spans="1:11" ht="15" customHeight="1" x14ac:dyDescent="0.2">
      <c r="A39" s="832" t="s">
        <v>321</v>
      </c>
      <c r="B39" s="251" t="s">
        <v>318</v>
      </c>
      <c r="C39" s="284"/>
      <c r="D39" s="284">
        <v>2</v>
      </c>
      <c r="E39" s="284">
        <v>1</v>
      </c>
      <c r="F39" s="284">
        <v>11</v>
      </c>
      <c r="G39" s="284">
        <v>3</v>
      </c>
      <c r="H39" s="284"/>
      <c r="I39" s="284">
        <v>1</v>
      </c>
      <c r="J39" s="284">
        <v>2</v>
      </c>
      <c r="K39" s="481">
        <v>20</v>
      </c>
    </row>
    <row r="40" spans="1:11" ht="16.2" customHeight="1" x14ac:dyDescent="0.2">
      <c r="A40" s="833"/>
      <c r="B40" s="251" t="s">
        <v>319</v>
      </c>
      <c r="C40" s="284"/>
      <c r="D40" s="284">
        <v>2</v>
      </c>
      <c r="E40" s="284">
        <v>1</v>
      </c>
      <c r="F40" s="284">
        <v>11</v>
      </c>
      <c r="G40" s="284">
        <v>3</v>
      </c>
      <c r="H40" s="284"/>
      <c r="I40" s="284">
        <v>1</v>
      </c>
      <c r="J40" s="284">
        <v>2</v>
      </c>
      <c r="K40" s="481">
        <v>20</v>
      </c>
    </row>
    <row r="41" spans="1:11" ht="15.75" customHeight="1" x14ac:dyDescent="0.2">
      <c r="A41" s="783"/>
      <c r="B41" s="443" t="s">
        <v>320</v>
      </c>
      <c r="C41" s="286"/>
      <c r="D41" s="286"/>
      <c r="E41" s="286"/>
      <c r="F41" s="286"/>
      <c r="G41" s="286"/>
      <c r="H41" s="286"/>
      <c r="I41" s="286"/>
      <c r="J41" s="286"/>
      <c r="K41" s="482"/>
    </row>
    <row r="42" spans="1:11" ht="14.1" customHeight="1" x14ac:dyDescent="0.2">
      <c r="A42" s="832" t="s">
        <v>322</v>
      </c>
      <c r="B42" s="251" t="s">
        <v>318</v>
      </c>
      <c r="C42" s="284">
        <v>33</v>
      </c>
      <c r="D42" s="284">
        <v>24</v>
      </c>
      <c r="E42" s="284">
        <v>1</v>
      </c>
      <c r="F42" s="284">
        <v>1</v>
      </c>
      <c r="G42" s="284">
        <v>9</v>
      </c>
      <c r="H42" s="284">
        <v>64</v>
      </c>
      <c r="I42" s="284">
        <v>15</v>
      </c>
      <c r="J42" s="284">
        <v>36</v>
      </c>
      <c r="K42" s="481">
        <v>183</v>
      </c>
    </row>
    <row r="43" spans="1:11" ht="14.1" customHeight="1" x14ac:dyDescent="0.2">
      <c r="A43" s="833"/>
      <c r="B43" s="251" t="s">
        <v>319</v>
      </c>
      <c r="C43" s="284">
        <v>20</v>
      </c>
      <c r="D43" s="284">
        <v>9</v>
      </c>
      <c r="E43" s="284"/>
      <c r="F43" s="284">
        <v>1</v>
      </c>
      <c r="G43" s="284">
        <v>5</v>
      </c>
      <c r="H43" s="284">
        <v>33</v>
      </c>
      <c r="I43" s="284">
        <v>9</v>
      </c>
      <c r="J43" s="284">
        <v>24</v>
      </c>
      <c r="K43" s="481">
        <v>101</v>
      </c>
    </row>
    <row r="44" spans="1:11" ht="14.1" customHeight="1" x14ac:dyDescent="0.2">
      <c r="A44" s="783"/>
      <c r="B44" s="443" t="s">
        <v>320</v>
      </c>
      <c r="C44" s="286">
        <v>13</v>
      </c>
      <c r="D44" s="286">
        <v>15</v>
      </c>
      <c r="E44" s="286">
        <v>1</v>
      </c>
      <c r="F44" s="286"/>
      <c r="G44" s="286">
        <v>4</v>
      </c>
      <c r="H44" s="286">
        <v>31</v>
      </c>
      <c r="I44" s="286">
        <v>6</v>
      </c>
      <c r="J44" s="286">
        <v>12</v>
      </c>
      <c r="K44" s="482">
        <v>82</v>
      </c>
    </row>
    <row r="45" spans="1:11" ht="14.1" customHeight="1" x14ac:dyDescent="0.2">
      <c r="A45" s="832" t="s">
        <v>323</v>
      </c>
      <c r="B45" s="251" t="s">
        <v>318</v>
      </c>
      <c r="C45" s="284"/>
      <c r="D45" s="284">
        <v>1</v>
      </c>
      <c r="E45" s="284"/>
      <c r="F45" s="284"/>
      <c r="G45" s="284"/>
      <c r="H45" s="284"/>
      <c r="I45" s="284"/>
      <c r="J45" s="284"/>
      <c r="K45" s="481">
        <v>1</v>
      </c>
    </row>
    <row r="46" spans="1:11" ht="13.5" customHeight="1" x14ac:dyDescent="0.2">
      <c r="A46" s="833"/>
      <c r="B46" s="251" t="s">
        <v>319</v>
      </c>
      <c r="C46" s="284"/>
      <c r="D46" s="284"/>
      <c r="E46" s="284"/>
      <c r="F46" s="284"/>
      <c r="G46" s="284"/>
      <c r="H46" s="284"/>
      <c r="I46" s="284"/>
      <c r="J46" s="284"/>
      <c r="K46" s="481"/>
    </row>
    <row r="47" spans="1:11" ht="14.1" customHeight="1" x14ac:dyDescent="0.2">
      <c r="A47" s="783"/>
      <c r="B47" s="443" t="s">
        <v>320</v>
      </c>
      <c r="C47" s="286"/>
      <c r="D47" s="286">
        <v>1</v>
      </c>
      <c r="E47" s="286"/>
      <c r="F47" s="286"/>
      <c r="G47" s="286"/>
      <c r="H47" s="286"/>
      <c r="I47" s="286"/>
      <c r="J47" s="286"/>
      <c r="K47" s="482">
        <v>1</v>
      </c>
    </row>
    <row r="48" spans="1:11" ht="14.1" customHeight="1" x14ac:dyDescent="0.2">
      <c r="A48" s="832" t="s">
        <v>324</v>
      </c>
      <c r="B48" s="251" t="s">
        <v>318</v>
      </c>
      <c r="C48" s="284"/>
      <c r="D48" s="284"/>
      <c r="E48" s="284"/>
      <c r="F48" s="284"/>
      <c r="G48" s="284"/>
      <c r="H48" s="284"/>
      <c r="I48" s="284"/>
      <c r="J48" s="284"/>
      <c r="K48" s="481"/>
    </row>
    <row r="49" spans="1:11" ht="14.1" customHeight="1" x14ac:dyDescent="0.2">
      <c r="A49" s="833"/>
      <c r="B49" s="251" t="s">
        <v>319</v>
      </c>
      <c r="C49" s="284"/>
      <c r="D49" s="284"/>
      <c r="E49" s="284"/>
      <c r="F49" s="284"/>
      <c r="G49" s="284"/>
      <c r="H49" s="284"/>
      <c r="I49" s="284"/>
      <c r="J49" s="284"/>
      <c r="K49" s="481"/>
    </row>
    <row r="50" spans="1:11" ht="14.1" customHeight="1" x14ac:dyDescent="0.2">
      <c r="A50" s="783"/>
      <c r="B50" s="443" t="s">
        <v>320</v>
      </c>
      <c r="C50" s="286"/>
      <c r="D50" s="286"/>
      <c r="E50" s="286"/>
      <c r="F50" s="286"/>
      <c r="G50" s="286"/>
      <c r="H50" s="286"/>
      <c r="I50" s="286"/>
      <c r="J50" s="286"/>
      <c r="K50" s="482"/>
    </row>
    <row r="51" spans="1:11" ht="14.1" customHeight="1" x14ac:dyDescent="0.2">
      <c r="A51" s="832" t="s">
        <v>325</v>
      </c>
      <c r="B51" s="251" t="s">
        <v>318</v>
      </c>
      <c r="C51" s="284">
        <v>1</v>
      </c>
      <c r="D51" s="284"/>
      <c r="E51" s="284"/>
      <c r="F51" s="284"/>
      <c r="G51" s="284"/>
      <c r="H51" s="284"/>
      <c r="I51" s="284">
        <v>2</v>
      </c>
      <c r="J51" s="284"/>
      <c r="K51" s="481">
        <v>3</v>
      </c>
    </row>
    <row r="52" spans="1:11" ht="14.1" customHeight="1" x14ac:dyDescent="0.2">
      <c r="A52" s="833"/>
      <c r="B52" s="251" t="s">
        <v>319</v>
      </c>
      <c r="C52" s="284"/>
      <c r="D52" s="284"/>
      <c r="E52" s="284"/>
      <c r="F52" s="284"/>
      <c r="G52" s="284"/>
      <c r="H52" s="284"/>
      <c r="I52" s="284"/>
      <c r="J52" s="284"/>
      <c r="K52" s="481"/>
    </row>
    <row r="53" spans="1:11" ht="14.1" customHeight="1" x14ac:dyDescent="0.2">
      <c r="A53" s="783"/>
      <c r="B53" s="443" t="s">
        <v>320</v>
      </c>
      <c r="C53" s="286">
        <v>1</v>
      </c>
      <c r="D53" s="286"/>
      <c r="E53" s="286"/>
      <c r="F53" s="286"/>
      <c r="G53" s="286"/>
      <c r="H53" s="286"/>
      <c r="I53" s="286">
        <v>2</v>
      </c>
      <c r="J53" s="286"/>
      <c r="K53" s="482">
        <v>3</v>
      </c>
    </row>
    <row r="54" spans="1:11" ht="14.1" customHeight="1" x14ac:dyDescent="0.2">
      <c r="A54" s="832" t="s">
        <v>326</v>
      </c>
      <c r="B54" s="251" t="s">
        <v>318</v>
      </c>
      <c r="C54" s="284">
        <v>1</v>
      </c>
      <c r="D54" s="284">
        <v>4</v>
      </c>
      <c r="E54" s="284"/>
      <c r="F54" s="284"/>
      <c r="G54" s="284"/>
      <c r="H54" s="284"/>
      <c r="I54" s="284">
        <v>2</v>
      </c>
      <c r="J54" s="284">
        <v>6</v>
      </c>
      <c r="K54" s="481">
        <v>13</v>
      </c>
    </row>
    <row r="55" spans="1:11" ht="14.1" customHeight="1" x14ac:dyDescent="0.2">
      <c r="A55" s="833"/>
      <c r="B55" s="251" t="s">
        <v>319</v>
      </c>
      <c r="C55" s="284"/>
      <c r="D55" s="284"/>
      <c r="E55" s="284"/>
      <c r="F55" s="284"/>
      <c r="G55" s="284"/>
      <c r="H55" s="284"/>
      <c r="I55" s="284">
        <v>1</v>
      </c>
      <c r="J55" s="284">
        <v>5</v>
      </c>
      <c r="K55" s="481">
        <v>6</v>
      </c>
    </row>
    <row r="56" spans="1:11" ht="14.1" customHeight="1" x14ac:dyDescent="0.2">
      <c r="A56" s="783"/>
      <c r="B56" s="443" t="s">
        <v>320</v>
      </c>
      <c r="C56" s="286">
        <v>1</v>
      </c>
      <c r="D56" s="286">
        <v>4</v>
      </c>
      <c r="E56" s="286"/>
      <c r="F56" s="286"/>
      <c r="G56" s="286"/>
      <c r="H56" s="286"/>
      <c r="I56" s="286">
        <v>1</v>
      </c>
      <c r="J56" s="286">
        <v>1</v>
      </c>
      <c r="K56" s="482">
        <v>7</v>
      </c>
    </row>
    <row r="57" spans="1:11" ht="14.1" customHeight="1" x14ac:dyDescent="0.2">
      <c r="A57" s="832" t="s">
        <v>327</v>
      </c>
      <c r="B57" s="251" t="s">
        <v>318</v>
      </c>
      <c r="C57" s="284"/>
      <c r="D57" s="284"/>
      <c r="E57" s="284"/>
      <c r="F57" s="284"/>
      <c r="G57" s="284"/>
      <c r="H57" s="284"/>
      <c r="I57" s="284"/>
      <c r="J57" s="284"/>
      <c r="K57" s="481"/>
    </row>
    <row r="58" spans="1:11" ht="15.75" customHeight="1" x14ac:dyDescent="0.2">
      <c r="A58" s="833"/>
      <c r="B58" s="251" t="s">
        <v>319</v>
      </c>
      <c r="C58" s="284"/>
      <c r="D58" s="284"/>
      <c r="E58" s="284"/>
      <c r="F58" s="284"/>
      <c r="G58" s="284"/>
      <c r="H58" s="284"/>
      <c r="I58" s="284"/>
      <c r="J58" s="284"/>
      <c r="K58" s="481"/>
    </row>
    <row r="59" spans="1:11" ht="13.5" customHeight="1" x14ac:dyDescent="0.2">
      <c r="A59" s="783"/>
      <c r="B59" s="443" t="s">
        <v>320</v>
      </c>
      <c r="C59" s="286"/>
      <c r="D59" s="286"/>
      <c r="E59" s="286"/>
      <c r="F59" s="286"/>
      <c r="G59" s="286"/>
      <c r="H59" s="286"/>
      <c r="I59" s="286"/>
      <c r="J59" s="286"/>
      <c r="K59" s="482"/>
    </row>
    <row r="60" spans="1:11" ht="14.1" customHeight="1" x14ac:dyDescent="0.2">
      <c r="A60" s="832" t="s">
        <v>328</v>
      </c>
      <c r="B60" s="251" t="s">
        <v>318</v>
      </c>
      <c r="C60" s="284">
        <v>36</v>
      </c>
      <c r="D60" s="284">
        <v>32</v>
      </c>
      <c r="E60" s="284">
        <v>2</v>
      </c>
      <c r="F60" s="284">
        <v>12</v>
      </c>
      <c r="G60" s="284">
        <v>12</v>
      </c>
      <c r="H60" s="284">
        <v>64</v>
      </c>
      <c r="I60" s="284">
        <v>20</v>
      </c>
      <c r="J60" s="284">
        <v>44</v>
      </c>
      <c r="K60" s="284">
        <v>222</v>
      </c>
    </row>
    <row r="61" spans="1:11" ht="14.1" customHeight="1" x14ac:dyDescent="0.2">
      <c r="A61" s="833"/>
      <c r="B61" s="251" t="s">
        <v>319</v>
      </c>
      <c r="C61" s="284">
        <v>20</v>
      </c>
      <c r="D61" s="284">
        <v>11</v>
      </c>
      <c r="E61" s="284">
        <v>1</v>
      </c>
      <c r="F61" s="284">
        <v>12</v>
      </c>
      <c r="G61" s="284">
        <v>8</v>
      </c>
      <c r="H61" s="284">
        <v>33</v>
      </c>
      <c r="I61" s="284">
        <v>11</v>
      </c>
      <c r="J61" s="284">
        <v>31</v>
      </c>
      <c r="K61" s="284">
        <v>127</v>
      </c>
    </row>
    <row r="62" spans="1:11" ht="14.1" customHeight="1" x14ac:dyDescent="0.2">
      <c r="A62" s="783"/>
      <c r="B62" s="443" t="s">
        <v>320</v>
      </c>
      <c r="C62" s="286">
        <v>16</v>
      </c>
      <c r="D62" s="286">
        <v>21</v>
      </c>
      <c r="E62" s="286">
        <v>1</v>
      </c>
      <c r="F62" s="286"/>
      <c r="G62" s="286">
        <v>4</v>
      </c>
      <c r="H62" s="286">
        <v>31</v>
      </c>
      <c r="I62" s="286">
        <v>9</v>
      </c>
      <c r="J62" s="286">
        <v>13</v>
      </c>
      <c r="K62" s="286">
        <v>95</v>
      </c>
    </row>
    <row r="63" spans="1:11" ht="14.1" customHeight="1" x14ac:dyDescent="0.2">
      <c r="A63" s="62"/>
      <c r="B63" s="55"/>
      <c r="C63" s="53"/>
      <c r="D63" s="53"/>
      <c r="E63" s="53"/>
      <c r="F63" s="53"/>
      <c r="G63" s="53"/>
      <c r="H63" s="53"/>
      <c r="I63" s="53"/>
      <c r="J63" s="53"/>
      <c r="K63" s="53"/>
    </row>
    <row r="64" spans="1:11" ht="14.1" customHeight="1" x14ac:dyDescent="0.2">
      <c r="A64" s="62"/>
      <c r="B64" s="55"/>
      <c r="C64" s="53"/>
      <c r="D64" s="53"/>
      <c r="E64" s="53"/>
      <c r="F64" s="53"/>
      <c r="G64" s="53"/>
      <c r="H64" s="53"/>
      <c r="I64" s="53"/>
      <c r="J64" s="53"/>
      <c r="K64" s="53"/>
    </row>
    <row r="65" spans="1:11" ht="14.1" customHeight="1" x14ac:dyDescent="0.2">
      <c r="A65" s="835" t="s">
        <v>285</v>
      </c>
      <c r="B65" s="836"/>
      <c r="C65" s="146" t="s">
        <v>211</v>
      </c>
      <c r="D65" s="146" t="s">
        <v>210</v>
      </c>
      <c r="E65" s="146" t="s">
        <v>209</v>
      </c>
      <c r="F65" s="147" t="s">
        <v>208</v>
      </c>
      <c r="G65" s="146" t="s">
        <v>207</v>
      </c>
      <c r="H65" s="146" t="s">
        <v>206</v>
      </c>
      <c r="I65" s="147" t="s">
        <v>205</v>
      </c>
      <c r="J65" s="146" t="s">
        <v>212</v>
      </c>
      <c r="K65" s="146" t="s">
        <v>161</v>
      </c>
    </row>
    <row r="66" spans="1:11" ht="14.1" customHeight="1" x14ac:dyDescent="0.2">
      <c r="A66" s="832" t="s">
        <v>317</v>
      </c>
      <c r="B66" s="442" t="s">
        <v>318</v>
      </c>
      <c r="C66" s="479">
        <v>1</v>
      </c>
      <c r="D66" s="479"/>
      <c r="E66" s="479">
        <v>6</v>
      </c>
      <c r="F66" s="479"/>
      <c r="G66" s="479"/>
      <c r="H66" s="479"/>
      <c r="I66" s="479">
        <v>3</v>
      </c>
      <c r="J66" s="479">
        <v>1</v>
      </c>
      <c r="K66" s="480">
        <v>11</v>
      </c>
    </row>
    <row r="67" spans="1:11" ht="14.1" customHeight="1" x14ac:dyDescent="0.2">
      <c r="A67" s="833"/>
      <c r="B67" s="251" t="s">
        <v>319</v>
      </c>
      <c r="C67" s="284">
        <v>1</v>
      </c>
      <c r="D67" s="284"/>
      <c r="E67" s="284">
        <v>6</v>
      </c>
      <c r="F67" s="284"/>
      <c r="G67" s="284"/>
      <c r="H67" s="284"/>
      <c r="I67" s="284">
        <v>3</v>
      </c>
      <c r="J67" s="284">
        <v>1</v>
      </c>
      <c r="K67" s="481">
        <v>11</v>
      </c>
    </row>
    <row r="68" spans="1:11" ht="14.1" customHeight="1" x14ac:dyDescent="0.2">
      <c r="A68" s="783"/>
      <c r="B68" s="443" t="s">
        <v>320</v>
      </c>
      <c r="C68" s="286"/>
      <c r="D68" s="286"/>
      <c r="E68" s="286"/>
      <c r="F68" s="286"/>
      <c r="G68" s="286"/>
      <c r="H68" s="286"/>
      <c r="I68" s="286"/>
      <c r="J68" s="286"/>
      <c r="K68" s="482"/>
    </row>
    <row r="69" spans="1:11" ht="14.1" customHeight="1" x14ac:dyDescent="0.2">
      <c r="A69" s="832" t="s">
        <v>321</v>
      </c>
      <c r="B69" s="251" t="s">
        <v>318</v>
      </c>
      <c r="C69" s="284">
        <v>25</v>
      </c>
      <c r="D69" s="284">
        <v>75</v>
      </c>
      <c r="E69" s="284">
        <v>51</v>
      </c>
      <c r="F69" s="284">
        <v>91</v>
      </c>
      <c r="G69" s="284">
        <v>31</v>
      </c>
      <c r="H69" s="284">
        <v>2</v>
      </c>
      <c r="I69" s="284">
        <v>18</v>
      </c>
      <c r="J69" s="284">
        <v>76</v>
      </c>
      <c r="K69" s="481">
        <v>369</v>
      </c>
    </row>
    <row r="70" spans="1:11" ht="14.1" customHeight="1" x14ac:dyDescent="0.2">
      <c r="A70" s="833"/>
      <c r="B70" s="251" t="s">
        <v>319</v>
      </c>
      <c r="C70" s="284">
        <v>19</v>
      </c>
      <c r="D70" s="284">
        <v>46</v>
      </c>
      <c r="E70" s="284">
        <v>44</v>
      </c>
      <c r="F70" s="284">
        <v>72</v>
      </c>
      <c r="G70" s="284">
        <v>19</v>
      </c>
      <c r="H70" s="284">
        <v>2</v>
      </c>
      <c r="I70" s="284">
        <v>13</v>
      </c>
      <c r="J70" s="284">
        <v>63</v>
      </c>
      <c r="K70" s="481">
        <v>278</v>
      </c>
    </row>
    <row r="71" spans="1:11" ht="14.1" customHeight="1" x14ac:dyDescent="0.2">
      <c r="A71" s="783"/>
      <c r="B71" s="443" t="s">
        <v>320</v>
      </c>
      <c r="C71" s="286">
        <v>6</v>
      </c>
      <c r="D71" s="286">
        <v>29</v>
      </c>
      <c r="E71" s="286">
        <v>7</v>
      </c>
      <c r="F71" s="286">
        <v>19</v>
      </c>
      <c r="G71" s="286">
        <v>12</v>
      </c>
      <c r="H71" s="286"/>
      <c r="I71" s="286">
        <v>5</v>
      </c>
      <c r="J71" s="286">
        <v>13</v>
      </c>
      <c r="K71" s="482">
        <v>91</v>
      </c>
    </row>
    <row r="72" spans="1:11" ht="14.1" customHeight="1" x14ac:dyDescent="0.2">
      <c r="A72" s="832" t="s">
        <v>322</v>
      </c>
      <c r="B72" s="251" t="s">
        <v>318</v>
      </c>
      <c r="C72" s="284">
        <v>10</v>
      </c>
      <c r="D72" s="284">
        <v>22</v>
      </c>
      <c r="E72" s="284">
        <v>11</v>
      </c>
      <c r="F72" s="284">
        <v>1</v>
      </c>
      <c r="G72" s="284">
        <v>6</v>
      </c>
      <c r="H72" s="284">
        <v>38</v>
      </c>
      <c r="I72" s="284">
        <v>6</v>
      </c>
      <c r="J72" s="284">
        <v>21</v>
      </c>
      <c r="K72" s="481">
        <v>115</v>
      </c>
    </row>
    <row r="73" spans="1:11" ht="14.1" customHeight="1" x14ac:dyDescent="0.2">
      <c r="A73" s="833"/>
      <c r="B73" s="251" t="s">
        <v>319</v>
      </c>
      <c r="C73" s="284">
        <v>5</v>
      </c>
      <c r="D73" s="284">
        <v>10</v>
      </c>
      <c r="E73" s="284">
        <v>9</v>
      </c>
      <c r="F73" s="284"/>
      <c r="G73" s="284">
        <v>3</v>
      </c>
      <c r="H73" s="284">
        <v>24</v>
      </c>
      <c r="I73" s="284">
        <v>3</v>
      </c>
      <c r="J73" s="284">
        <v>17</v>
      </c>
      <c r="K73" s="481">
        <v>71</v>
      </c>
    </row>
    <row r="74" spans="1:11" ht="14.1" customHeight="1" x14ac:dyDescent="0.2">
      <c r="A74" s="783"/>
      <c r="B74" s="443" t="s">
        <v>320</v>
      </c>
      <c r="C74" s="286">
        <v>5</v>
      </c>
      <c r="D74" s="286">
        <v>12</v>
      </c>
      <c r="E74" s="286">
        <v>2</v>
      </c>
      <c r="F74" s="286">
        <v>1</v>
      </c>
      <c r="G74" s="286">
        <v>3</v>
      </c>
      <c r="H74" s="286">
        <v>14</v>
      </c>
      <c r="I74" s="286">
        <v>3</v>
      </c>
      <c r="J74" s="286">
        <v>4</v>
      </c>
      <c r="K74" s="482">
        <v>44</v>
      </c>
    </row>
    <row r="75" spans="1:11" ht="14.1" customHeight="1" x14ac:dyDescent="0.2">
      <c r="A75" s="832" t="s">
        <v>323</v>
      </c>
      <c r="B75" s="251" t="s">
        <v>318</v>
      </c>
      <c r="C75" s="284">
        <v>4</v>
      </c>
      <c r="D75" s="284">
        <v>3</v>
      </c>
      <c r="E75" s="284"/>
      <c r="F75" s="284"/>
      <c r="G75" s="284"/>
      <c r="H75" s="284"/>
      <c r="I75" s="284">
        <v>1</v>
      </c>
      <c r="J75" s="284"/>
      <c r="K75" s="481">
        <v>8</v>
      </c>
    </row>
    <row r="76" spans="1:11" ht="14.1" customHeight="1" x14ac:dyDescent="0.2">
      <c r="A76" s="833"/>
      <c r="B76" s="251" t="s">
        <v>319</v>
      </c>
      <c r="C76" s="284"/>
      <c r="D76" s="284"/>
      <c r="E76" s="284"/>
      <c r="F76" s="284"/>
      <c r="G76" s="284"/>
      <c r="H76" s="284"/>
      <c r="I76" s="284"/>
      <c r="J76" s="284"/>
      <c r="K76" s="481"/>
    </row>
    <row r="77" spans="1:11" ht="14.1" customHeight="1" x14ac:dyDescent="0.2">
      <c r="A77" s="783"/>
      <c r="B77" s="443" t="s">
        <v>320</v>
      </c>
      <c r="C77" s="286">
        <v>4</v>
      </c>
      <c r="D77" s="286">
        <v>3</v>
      </c>
      <c r="E77" s="286"/>
      <c r="F77" s="286"/>
      <c r="G77" s="286"/>
      <c r="H77" s="286"/>
      <c r="I77" s="286">
        <v>1</v>
      </c>
      <c r="J77" s="286"/>
      <c r="K77" s="482">
        <v>8</v>
      </c>
    </row>
    <row r="78" spans="1:11" ht="14.1" customHeight="1" x14ac:dyDescent="0.2">
      <c r="A78" s="832" t="s">
        <v>324</v>
      </c>
      <c r="B78" s="251" t="s">
        <v>318</v>
      </c>
      <c r="C78" s="284">
        <v>1</v>
      </c>
      <c r="D78" s="284">
        <v>5</v>
      </c>
      <c r="E78" s="284">
        <v>11</v>
      </c>
      <c r="F78" s="284">
        <v>1</v>
      </c>
      <c r="G78" s="284"/>
      <c r="H78" s="284"/>
      <c r="I78" s="284"/>
      <c r="J78" s="284">
        <v>4</v>
      </c>
      <c r="K78" s="481">
        <v>22</v>
      </c>
    </row>
    <row r="79" spans="1:11" ht="14.1" customHeight="1" x14ac:dyDescent="0.2">
      <c r="A79" s="833"/>
      <c r="B79" s="251" t="s">
        <v>319</v>
      </c>
      <c r="C79" s="284"/>
      <c r="D79" s="284">
        <v>4</v>
      </c>
      <c r="E79" s="284">
        <v>10</v>
      </c>
      <c r="F79" s="284">
        <v>1</v>
      </c>
      <c r="G79" s="284"/>
      <c r="H79" s="284"/>
      <c r="I79" s="284"/>
      <c r="J79" s="284">
        <v>4</v>
      </c>
      <c r="K79" s="481">
        <v>19</v>
      </c>
    </row>
    <row r="80" spans="1:11" ht="15" customHeight="1" x14ac:dyDescent="0.2">
      <c r="A80" s="783"/>
      <c r="B80" s="443" t="s">
        <v>320</v>
      </c>
      <c r="C80" s="286">
        <v>1</v>
      </c>
      <c r="D80" s="286">
        <v>1</v>
      </c>
      <c r="E80" s="286">
        <v>1</v>
      </c>
      <c r="F80" s="286"/>
      <c r="G80" s="286"/>
      <c r="H80" s="286"/>
      <c r="I80" s="286"/>
      <c r="J80" s="286"/>
      <c r="K80" s="482">
        <v>3</v>
      </c>
    </row>
    <row r="81" spans="1:11" ht="15" customHeight="1" x14ac:dyDescent="0.2">
      <c r="A81" s="832" t="s">
        <v>325</v>
      </c>
      <c r="B81" s="251" t="s">
        <v>318</v>
      </c>
      <c r="C81" s="284">
        <v>2</v>
      </c>
      <c r="D81" s="284">
        <v>12</v>
      </c>
      <c r="E81" s="284">
        <v>2</v>
      </c>
      <c r="F81" s="284"/>
      <c r="G81" s="284"/>
      <c r="H81" s="284"/>
      <c r="I81" s="284"/>
      <c r="J81" s="284">
        <v>1</v>
      </c>
      <c r="K81" s="481">
        <v>17</v>
      </c>
    </row>
    <row r="82" spans="1:11" ht="16.2" customHeight="1" x14ac:dyDescent="0.2">
      <c r="A82" s="833"/>
      <c r="B82" s="251" t="s">
        <v>319</v>
      </c>
      <c r="C82" s="284">
        <v>1</v>
      </c>
      <c r="D82" s="284">
        <v>4</v>
      </c>
      <c r="E82" s="284">
        <v>2</v>
      </c>
      <c r="F82" s="284"/>
      <c r="G82" s="284"/>
      <c r="H82" s="284"/>
      <c r="I82" s="284"/>
      <c r="J82" s="284">
        <v>1</v>
      </c>
      <c r="K82" s="481">
        <v>8</v>
      </c>
    </row>
    <row r="83" spans="1:11" ht="15.75" customHeight="1" x14ac:dyDescent="0.2">
      <c r="A83" s="783"/>
      <c r="B83" s="443" t="s">
        <v>320</v>
      </c>
      <c r="C83" s="286">
        <v>1</v>
      </c>
      <c r="D83" s="286">
        <v>8</v>
      </c>
      <c r="E83" s="286"/>
      <c r="F83" s="286"/>
      <c r="G83" s="286"/>
      <c r="H83" s="286"/>
      <c r="I83" s="286"/>
      <c r="J83" s="286"/>
      <c r="K83" s="482">
        <v>9</v>
      </c>
    </row>
    <row r="84" spans="1:11" ht="14.1" customHeight="1" x14ac:dyDescent="0.2">
      <c r="A84" s="832" t="s">
        <v>326</v>
      </c>
      <c r="B84" s="251" t="s">
        <v>318</v>
      </c>
      <c r="C84" s="284">
        <v>14</v>
      </c>
      <c r="D84" s="284">
        <v>51</v>
      </c>
      <c r="E84" s="284">
        <v>21</v>
      </c>
      <c r="F84" s="284">
        <v>5</v>
      </c>
      <c r="G84" s="284">
        <v>11</v>
      </c>
      <c r="H84" s="284">
        <v>4</v>
      </c>
      <c r="I84" s="284">
        <v>10</v>
      </c>
      <c r="J84" s="284">
        <v>35</v>
      </c>
      <c r="K84" s="481">
        <v>151</v>
      </c>
    </row>
    <row r="85" spans="1:11" ht="14.1" customHeight="1" x14ac:dyDescent="0.2">
      <c r="A85" s="833"/>
      <c r="B85" s="251" t="s">
        <v>319</v>
      </c>
      <c r="C85" s="284">
        <v>7</v>
      </c>
      <c r="D85" s="284">
        <v>24</v>
      </c>
      <c r="E85" s="284">
        <v>17</v>
      </c>
      <c r="F85" s="284">
        <v>2</v>
      </c>
      <c r="G85" s="284">
        <v>7</v>
      </c>
      <c r="H85" s="284">
        <v>4</v>
      </c>
      <c r="I85" s="284">
        <v>4</v>
      </c>
      <c r="J85" s="284">
        <v>23</v>
      </c>
      <c r="K85" s="481">
        <v>88</v>
      </c>
    </row>
    <row r="86" spans="1:11" ht="14.1" customHeight="1" x14ac:dyDescent="0.2">
      <c r="A86" s="783"/>
      <c r="B86" s="443" t="s">
        <v>320</v>
      </c>
      <c r="C86" s="286">
        <v>7</v>
      </c>
      <c r="D86" s="286">
        <v>27</v>
      </c>
      <c r="E86" s="286">
        <v>4</v>
      </c>
      <c r="F86" s="286">
        <v>3</v>
      </c>
      <c r="G86" s="286">
        <v>4</v>
      </c>
      <c r="H86" s="286"/>
      <c r="I86" s="286">
        <v>6</v>
      </c>
      <c r="J86" s="286">
        <v>12</v>
      </c>
      <c r="K86" s="482">
        <v>63</v>
      </c>
    </row>
    <row r="87" spans="1:11" ht="14.1" customHeight="1" x14ac:dyDescent="0.2">
      <c r="A87" s="832" t="s">
        <v>327</v>
      </c>
      <c r="B87" s="251" t="s">
        <v>318</v>
      </c>
      <c r="C87" s="284"/>
      <c r="D87" s="284"/>
      <c r="E87" s="284"/>
      <c r="F87" s="284"/>
      <c r="G87" s="284"/>
      <c r="H87" s="284"/>
      <c r="I87" s="284"/>
      <c r="J87" s="284">
        <v>1</v>
      </c>
      <c r="K87" s="481">
        <v>1</v>
      </c>
    </row>
    <row r="88" spans="1:11" ht="14.1" customHeight="1" x14ac:dyDescent="0.2">
      <c r="A88" s="833"/>
      <c r="B88" s="251" t="s">
        <v>319</v>
      </c>
      <c r="C88" s="284"/>
      <c r="D88" s="284"/>
      <c r="E88" s="284"/>
      <c r="F88" s="284"/>
      <c r="G88" s="284"/>
      <c r="H88" s="284"/>
      <c r="I88" s="284"/>
      <c r="J88" s="284">
        <v>1</v>
      </c>
      <c r="K88" s="481">
        <v>1</v>
      </c>
    </row>
    <row r="89" spans="1:11" ht="14.1" customHeight="1" x14ac:dyDescent="0.2">
      <c r="A89" s="783"/>
      <c r="B89" s="443" t="s">
        <v>320</v>
      </c>
      <c r="C89" s="286"/>
      <c r="D89" s="286"/>
      <c r="E89" s="286"/>
      <c r="F89" s="286"/>
      <c r="G89" s="286"/>
      <c r="H89" s="286"/>
      <c r="I89" s="286"/>
      <c r="J89" s="286"/>
      <c r="K89" s="482"/>
    </row>
    <row r="90" spans="1:11" ht="14.1" customHeight="1" x14ac:dyDescent="0.2">
      <c r="A90" s="832" t="s">
        <v>328</v>
      </c>
      <c r="B90" s="251" t="s">
        <v>318</v>
      </c>
      <c r="C90" s="284">
        <v>57</v>
      </c>
      <c r="D90" s="284">
        <v>168</v>
      </c>
      <c r="E90" s="284">
        <v>102</v>
      </c>
      <c r="F90" s="284">
        <v>98</v>
      </c>
      <c r="G90" s="284">
        <v>48</v>
      </c>
      <c r="H90" s="284">
        <v>44</v>
      </c>
      <c r="I90" s="284">
        <v>38</v>
      </c>
      <c r="J90" s="284">
        <v>139</v>
      </c>
      <c r="K90" s="284">
        <v>694</v>
      </c>
    </row>
    <row r="91" spans="1:11" ht="14.1" customHeight="1" x14ac:dyDescent="0.2">
      <c r="A91" s="833"/>
      <c r="B91" s="251" t="s">
        <v>319</v>
      </c>
      <c r="C91" s="284">
        <v>33</v>
      </c>
      <c r="D91" s="284">
        <v>88</v>
      </c>
      <c r="E91" s="284">
        <v>88</v>
      </c>
      <c r="F91" s="284">
        <v>75</v>
      </c>
      <c r="G91" s="284">
        <v>29</v>
      </c>
      <c r="H91" s="284">
        <v>30</v>
      </c>
      <c r="I91" s="284">
        <v>23</v>
      </c>
      <c r="J91" s="284">
        <v>110</v>
      </c>
      <c r="K91" s="284">
        <v>476</v>
      </c>
    </row>
    <row r="92" spans="1:11" ht="14.1" customHeight="1" x14ac:dyDescent="0.2">
      <c r="A92" s="783"/>
      <c r="B92" s="443" t="s">
        <v>320</v>
      </c>
      <c r="C92" s="286">
        <v>24</v>
      </c>
      <c r="D92" s="286">
        <v>80</v>
      </c>
      <c r="E92" s="286">
        <v>14</v>
      </c>
      <c r="F92" s="286">
        <v>23</v>
      </c>
      <c r="G92" s="286">
        <v>19</v>
      </c>
      <c r="H92" s="286">
        <v>14</v>
      </c>
      <c r="I92" s="286">
        <v>15</v>
      </c>
      <c r="J92" s="286">
        <v>29</v>
      </c>
      <c r="K92" s="286">
        <v>218</v>
      </c>
    </row>
    <row r="93" spans="1:11" ht="14.1" customHeight="1" x14ac:dyDescent="0.2">
      <c r="A93" s="177"/>
      <c r="B93" s="177"/>
      <c r="C93" s="236"/>
      <c r="D93" s="236"/>
      <c r="E93" s="236"/>
      <c r="F93" s="236"/>
      <c r="G93" s="236"/>
      <c r="H93" s="236"/>
      <c r="I93" s="236"/>
      <c r="J93" s="236"/>
      <c r="K93" s="236"/>
    </row>
    <row r="94" spans="1:11" ht="14.1" customHeight="1" x14ac:dyDescent="0.2">
      <c r="A94" s="62"/>
      <c r="B94" s="55"/>
      <c r="C94" s="53"/>
      <c r="D94" s="53"/>
      <c r="E94" s="53"/>
      <c r="F94" s="53"/>
      <c r="G94" s="53"/>
      <c r="H94" s="53"/>
      <c r="I94" s="53"/>
      <c r="J94" s="53"/>
      <c r="K94" s="53"/>
    </row>
    <row r="95" spans="1:11" ht="14.1" customHeight="1" x14ac:dyDescent="0.2">
      <c r="A95" s="835" t="s">
        <v>286</v>
      </c>
      <c r="B95" s="836"/>
      <c r="C95" s="146" t="s">
        <v>211</v>
      </c>
      <c r="D95" s="146" t="s">
        <v>210</v>
      </c>
      <c r="E95" s="146" t="s">
        <v>209</v>
      </c>
      <c r="F95" s="147" t="s">
        <v>208</v>
      </c>
      <c r="G95" s="146" t="s">
        <v>207</v>
      </c>
      <c r="H95" s="146" t="s">
        <v>206</v>
      </c>
      <c r="I95" s="147" t="s">
        <v>205</v>
      </c>
      <c r="J95" s="146" t="s">
        <v>212</v>
      </c>
      <c r="K95" s="146" t="s">
        <v>161</v>
      </c>
    </row>
    <row r="96" spans="1:11" ht="14.1" customHeight="1" x14ac:dyDescent="0.2">
      <c r="A96" s="832" t="s">
        <v>317</v>
      </c>
      <c r="B96" s="442" t="s">
        <v>318</v>
      </c>
      <c r="C96" s="479">
        <v>4</v>
      </c>
      <c r="D96" s="479">
        <v>4</v>
      </c>
      <c r="E96" s="479">
        <v>11</v>
      </c>
      <c r="F96" s="479"/>
      <c r="G96" s="479">
        <v>2</v>
      </c>
      <c r="H96" s="479"/>
      <c r="I96" s="479">
        <v>1</v>
      </c>
      <c r="J96" s="479">
        <v>5</v>
      </c>
      <c r="K96" s="480">
        <v>27</v>
      </c>
    </row>
    <row r="97" spans="1:11" ht="14.1" customHeight="1" x14ac:dyDescent="0.2">
      <c r="A97" s="833"/>
      <c r="B97" s="251" t="s">
        <v>319</v>
      </c>
      <c r="C97" s="284">
        <v>4</v>
      </c>
      <c r="D97" s="284">
        <v>3</v>
      </c>
      <c r="E97" s="284">
        <v>11</v>
      </c>
      <c r="F97" s="284"/>
      <c r="G97" s="284">
        <v>2</v>
      </c>
      <c r="H97" s="284"/>
      <c r="I97" s="284">
        <v>1</v>
      </c>
      <c r="J97" s="284">
        <v>5</v>
      </c>
      <c r="K97" s="481">
        <v>26</v>
      </c>
    </row>
    <row r="98" spans="1:11" ht="14.1" customHeight="1" x14ac:dyDescent="0.2">
      <c r="A98" s="783"/>
      <c r="B98" s="443" t="s">
        <v>320</v>
      </c>
      <c r="C98" s="286"/>
      <c r="D98" s="286">
        <v>1</v>
      </c>
      <c r="E98" s="286"/>
      <c r="F98" s="286"/>
      <c r="G98" s="286"/>
      <c r="H98" s="286"/>
      <c r="I98" s="286"/>
      <c r="J98" s="286"/>
      <c r="K98" s="482">
        <v>1</v>
      </c>
    </row>
    <row r="99" spans="1:11" ht="14.1" customHeight="1" x14ac:dyDescent="0.2">
      <c r="A99" s="832" t="s">
        <v>321</v>
      </c>
      <c r="B99" s="251" t="s">
        <v>318</v>
      </c>
      <c r="C99" s="284">
        <v>49</v>
      </c>
      <c r="D99" s="284">
        <v>83</v>
      </c>
      <c r="E99" s="284">
        <v>48</v>
      </c>
      <c r="F99" s="284">
        <v>76</v>
      </c>
      <c r="G99" s="284">
        <v>28</v>
      </c>
      <c r="H99" s="284"/>
      <c r="I99" s="284">
        <v>17</v>
      </c>
      <c r="J99" s="284">
        <v>93</v>
      </c>
      <c r="K99" s="481">
        <v>394</v>
      </c>
    </row>
    <row r="100" spans="1:11" ht="14.1" customHeight="1" x14ac:dyDescent="0.2">
      <c r="A100" s="833"/>
      <c r="B100" s="251" t="s">
        <v>319</v>
      </c>
      <c r="C100" s="284">
        <v>39</v>
      </c>
      <c r="D100" s="284">
        <v>62</v>
      </c>
      <c r="E100" s="284">
        <v>46</v>
      </c>
      <c r="F100" s="284">
        <v>65</v>
      </c>
      <c r="G100" s="284">
        <v>22</v>
      </c>
      <c r="H100" s="284"/>
      <c r="I100" s="284">
        <v>13</v>
      </c>
      <c r="J100" s="284">
        <v>74</v>
      </c>
      <c r="K100" s="481">
        <v>321</v>
      </c>
    </row>
    <row r="101" spans="1:11" ht="14.1" customHeight="1" x14ac:dyDescent="0.2">
      <c r="A101" s="783"/>
      <c r="B101" s="443" t="s">
        <v>320</v>
      </c>
      <c r="C101" s="286">
        <v>10</v>
      </c>
      <c r="D101" s="286">
        <v>21</v>
      </c>
      <c r="E101" s="286">
        <v>2</v>
      </c>
      <c r="F101" s="286">
        <v>11</v>
      </c>
      <c r="G101" s="286">
        <v>6</v>
      </c>
      <c r="H101" s="286"/>
      <c r="I101" s="286">
        <v>4</v>
      </c>
      <c r="J101" s="286">
        <v>19</v>
      </c>
      <c r="K101" s="482">
        <v>73</v>
      </c>
    </row>
    <row r="102" spans="1:11" ht="14.1" customHeight="1" x14ac:dyDescent="0.2">
      <c r="A102" s="832" t="s">
        <v>322</v>
      </c>
      <c r="B102" s="251" t="s">
        <v>318</v>
      </c>
      <c r="C102" s="284"/>
      <c r="D102" s="284"/>
      <c r="E102" s="284"/>
      <c r="F102" s="284"/>
      <c r="G102" s="284"/>
      <c r="H102" s="284"/>
      <c r="I102" s="284"/>
      <c r="J102" s="284"/>
      <c r="K102" s="481"/>
    </row>
    <row r="103" spans="1:11" ht="14.1" customHeight="1" x14ac:dyDescent="0.2">
      <c r="A103" s="833"/>
      <c r="B103" s="251" t="s">
        <v>319</v>
      </c>
      <c r="C103" s="284"/>
      <c r="D103" s="284"/>
      <c r="E103" s="284"/>
      <c r="F103" s="284"/>
      <c r="G103" s="284"/>
      <c r="H103" s="284"/>
      <c r="I103" s="284"/>
      <c r="J103" s="284"/>
      <c r="K103" s="481"/>
    </row>
    <row r="104" spans="1:11" ht="14.1" customHeight="1" x14ac:dyDescent="0.2">
      <c r="A104" s="783"/>
      <c r="B104" s="443" t="s">
        <v>320</v>
      </c>
      <c r="C104" s="286"/>
      <c r="D104" s="286"/>
      <c r="E104" s="286"/>
      <c r="F104" s="286"/>
      <c r="G104" s="286"/>
      <c r="H104" s="286"/>
      <c r="I104" s="286"/>
      <c r="J104" s="286"/>
      <c r="K104" s="482"/>
    </row>
    <row r="105" spans="1:11" ht="14.1" customHeight="1" x14ac:dyDescent="0.2">
      <c r="A105" s="832" t="s">
        <v>323</v>
      </c>
      <c r="B105" s="251" t="s">
        <v>318</v>
      </c>
      <c r="C105" s="284">
        <v>16</v>
      </c>
      <c r="D105" s="284">
        <v>22</v>
      </c>
      <c r="E105" s="284"/>
      <c r="F105" s="284"/>
      <c r="G105" s="284">
        <v>1</v>
      </c>
      <c r="H105" s="284"/>
      <c r="I105" s="284"/>
      <c r="J105" s="284">
        <v>8</v>
      </c>
      <c r="K105" s="481">
        <v>47</v>
      </c>
    </row>
    <row r="106" spans="1:11" ht="14.1" customHeight="1" x14ac:dyDescent="0.2">
      <c r="A106" s="833"/>
      <c r="B106" s="251" t="s">
        <v>319</v>
      </c>
      <c r="C106" s="284"/>
      <c r="D106" s="284"/>
      <c r="E106" s="284"/>
      <c r="F106" s="284"/>
      <c r="G106" s="284"/>
      <c r="H106" s="284"/>
      <c r="I106" s="284"/>
      <c r="J106" s="284"/>
      <c r="K106" s="481"/>
    </row>
    <row r="107" spans="1:11" ht="14.1" customHeight="1" x14ac:dyDescent="0.2">
      <c r="A107" s="783"/>
      <c r="B107" s="443" t="s">
        <v>320</v>
      </c>
      <c r="C107" s="286">
        <v>16</v>
      </c>
      <c r="D107" s="286">
        <v>22</v>
      </c>
      <c r="E107" s="286"/>
      <c r="F107" s="286"/>
      <c r="G107" s="286">
        <v>1</v>
      </c>
      <c r="H107" s="286"/>
      <c r="I107" s="286"/>
      <c r="J107" s="286">
        <v>8</v>
      </c>
      <c r="K107" s="482">
        <v>47</v>
      </c>
    </row>
    <row r="108" spans="1:11" ht="14.1" customHeight="1" x14ac:dyDescent="0.2">
      <c r="A108" s="832" t="s">
        <v>324</v>
      </c>
      <c r="B108" s="251" t="s">
        <v>318</v>
      </c>
      <c r="C108" s="284">
        <v>4</v>
      </c>
      <c r="D108" s="284">
        <v>10</v>
      </c>
      <c r="E108" s="284">
        <v>12</v>
      </c>
      <c r="F108" s="284">
        <v>2</v>
      </c>
      <c r="G108" s="284"/>
      <c r="H108" s="284"/>
      <c r="I108" s="284">
        <v>3</v>
      </c>
      <c r="J108" s="284">
        <v>5</v>
      </c>
      <c r="K108" s="481">
        <v>36</v>
      </c>
    </row>
    <row r="109" spans="1:11" ht="14.1" customHeight="1" x14ac:dyDescent="0.2">
      <c r="A109" s="833"/>
      <c r="B109" s="251" t="s">
        <v>319</v>
      </c>
      <c r="C109" s="284">
        <v>3</v>
      </c>
      <c r="D109" s="284">
        <v>9</v>
      </c>
      <c r="E109" s="284">
        <v>9</v>
      </c>
      <c r="F109" s="284">
        <v>2</v>
      </c>
      <c r="G109" s="284"/>
      <c r="H109" s="284"/>
      <c r="I109" s="284">
        <v>2</v>
      </c>
      <c r="J109" s="284">
        <v>4</v>
      </c>
      <c r="K109" s="481">
        <v>29</v>
      </c>
    </row>
    <row r="110" spans="1:11" ht="14.1" customHeight="1" x14ac:dyDescent="0.2">
      <c r="A110" s="783"/>
      <c r="B110" s="443" t="s">
        <v>320</v>
      </c>
      <c r="C110" s="286">
        <v>1</v>
      </c>
      <c r="D110" s="286">
        <v>1</v>
      </c>
      <c r="E110" s="286">
        <v>3</v>
      </c>
      <c r="F110" s="286"/>
      <c r="G110" s="286"/>
      <c r="H110" s="286"/>
      <c r="I110" s="286">
        <v>1</v>
      </c>
      <c r="J110" s="286">
        <v>1</v>
      </c>
      <c r="K110" s="482">
        <v>7</v>
      </c>
    </row>
    <row r="111" spans="1:11" ht="14.1" customHeight="1" x14ac:dyDescent="0.2">
      <c r="A111" s="832" t="s">
        <v>325</v>
      </c>
      <c r="B111" s="251" t="s">
        <v>318</v>
      </c>
      <c r="C111" s="284">
        <v>7</v>
      </c>
      <c r="D111" s="284">
        <v>24</v>
      </c>
      <c r="E111" s="284">
        <v>1</v>
      </c>
      <c r="F111" s="284">
        <v>1</v>
      </c>
      <c r="G111" s="284"/>
      <c r="H111" s="284"/>
      <c r="I111" s="284">
        <v>3</v>
      </c>
      <c r="J111" s="284">
        <v>10</v>
      </c>
      <c r="K111" s="481">
        <v>46</v>
      </c>
    </row>
    <row r="112" spans="1:11" ht="14.1" customHeight="1" x14ac:dyDescent="0.2">
      <c r="A112" s="833"/>
      <c r="B112" s="251" t="s">
        <v>319</v>
      </c>
      <c r="C112" s="284">
        <v>2</v>
      </c>
      <c r="D112" s="284">
        <v>12</v>
      </c>
      <c r="E112" s="284">
        <v>1</v>
      </c>
      <c r="F112" s="284">
        <v>1</v>
      </c>
      <c r="G112" s="284"/>
      <c r="H112" s="284"/>
      <c r="I112" s="284">
        <v>1</v>
      </c>
      <c r="J112" s="284">
        <v>7</v>
      </c>
      <c r="K112" s="481">
        <v>24</v>
      </c>
    </row>
    <row r="113" spans="1:11" ht="14.1" customHeight="1" x14ac:dyDescent="0.2">
      <c r="A113" s="783"/>
      <c r="B113" s="443" t="s">
        <v>320</v>
      </c>
      <c r="C113" s="286">
        <v>5</v>
      </c>
      <c r="D113" s="286">
        <v>12</v>
      </c>
      <c r="E113" s="286"/>
      <c r="F113" s="286"/>
      <c r="G113" s="286"/>
      <c r="H113" s="286"/>
      <c r="I113" s="286">
        <v>2</v>
      </c>
      <c r="J113" s="286">
        <v>3</v>
      </c>
      <c r="K113" s="482">
        <v>22</v>
      </c>
    </row>
    <row r="114" spans="1:11" ht="14.1" customHeight="1" x14ac:dyDescent="0.2">
      <c r="A114" s="832" t="s">
        <v>326</v>
      </c>
      <c r="B114" s="251" t="s">
        <v>318</v>
      </c>
      <c r="C114" s="284">
        <v>30</v>
      </c>
      <c r="D114" s="284">
        <v>91</v>
      </c>
      <c r="E114" s="284">
        <v>35</v>
      </c>
      <c r="F114" s="284">
        <v>6</v>
      </c>
      <c r="G114" s="284">
        <v>6</v>
      </c>
      <c r="H114" s="284">
        <v>1</v>
      </c>
      <c r="I114" s="284">
        <v>6</v>
      </c>
      <c r="J114" s="284">
        <v>63</v>
      </c>
      <c r="K114" s="481">
        <v>238</v>
      </c>
    </row>
    <row r="115" spans="1:11" ht="15.75" customHeight="1" x14ac:dyDescent="0.2">
      <c r="A115" s="833"/>
      <c r="B115" s="251" t="s">
        <v>319</v>
      </c>
      <c r="C115" s="284">
        <v>20</v>
      </c>
      <c r="D115" s="284">
        <v>48</v>
      </c>
      <c r="E115" s="284">
        <v>30</v>
      </c>
      <c r="F115" s="284">
        <v>4</v>
      </c>
      <c r="G115" s="284">
        <v>3</v>
      </c>
      <c r="H115" s="284">
        <v>1</v>
      </c>
      <c r="I115" s="284">
        <v>6</v>
      </c>
      <c r="J115" s="284">
        <v>49</v>
      </c>
      <c r="K115" s="481">
        <v>161</v>
      </c>
    </row>
    <row r="116" spans="1:11" ht="14.1" customHeight="1" x14ac:dyDescent="0.2">
      <c r="A116" s="783"/>
      <c r="B116" s="443" t="s">
        <v>320</v>
      </c>
      <c r="C116" s="286">
        <v>10</v>
      </c>
      <c r="D116" s="286">
        <v>43</v>
      </c>
      <c r="E116" s="286">
        <v>5</v>
      </c>
      <c r="F116" s="286">
        <v>2</v>
      </c>
      <c r="G116" s="286">
        <v>3</v>
      </c>
      <c r="H116" s="286"/>
      <c r="I116" s="286"/>
      <c r="J116" s="286">
        <v>14</v>
      </c>
      <c r="K116" s="482">
        <v>77</v>
      </c>
    </row>
    <row r="117" spans="1:11" ht="13.5" customHeight="1" x14ac:dyDescent="0.2">
      <c r="A117" s="832" t="s">
        <v>327</v>
      </c>
      <c r="B117" s="251" t="s">
        <v>318</v>
      </c>
      <c r="C117" s="284"/>
      <c r="D117" s="284"/>
      <c r="E117" s="284"/>
      <c r="F117" s="284"/>
      <c r="G117" s="284"/>
      <c r="H117" s="284"/>
      <c r="I117" s="284"/>
      <c r="J117" s="284"/>
      <c r="K117" s="481"/>
    </row>
    <row r="118" spans="1:11" ht="14.1" customHeight="1" x14ac:dyDescent="0.2">
      <c r="A118" s="833"/>
      <c r="B118" s="251" t="s">
        <v>319</v>
      </c>
      <c r="C118" s="284"/>
      <c r="D118" s="284"/>
      <c r="E118" s="284"/>
      <c r="F118" s="284"/>
      <c r="G118" s="284"/>
      <c r="H118" s="284"/>
      <c r="I118" s="284"/>
      <c r="J118" s="284"/>
      <c r="K118" s="481"/>
    </row>
    <row r="119" spans="1:11" ht="14.1" customHeight="1" x14ac:dyDescent="0.2">
      <c r="A119" s="783"/>
      <c r="B119" s="443" t="s">
        <v>320</v>
      </c>
      <c r="C119" s="286"/>
      <c r="D119" s="286"/>
      <c r="E119" s="286"/>
      <c r="F119" s="286"/>
      <c r="G119" s="286"/>
      <c r="H119" s="286"/>
      <c r="I119" s="286"/>
      <c r="J119" s="286"/>
      <c r="K119" s="482"/>
    </row>
    <row r="120" spans="1:11" ht="14.1" customHeight="1" x14ac:dyDescent="0.2">
      <c r="A120" s="832" t="s">
        <v>328</v>
      </c>
      <c r="B120" s="251" t="s">
        <v>318</v>
      </c>
      <c r="C120" s="284">
        <v>110</v>
      </c>
      <c r="D120" s="284">
        <v>234</v>
      </c>
      <c r="E120" s="284">
        <v>107</v>
      </c>
      <c r="F120" s="284">
        <v>85</v>
      </c>
      <c r="G120" s="284">
        <v>37</v>
      </c>
      <c r="H120" s="284">
        <v>1</v>
      </c>
      <c r="I120" s="284">
        <v>30</v>
      </c>
      <c r="J120" s="284">
        <v>184</v>
      </c>
      <c r="K120" s="284">
        <v>788</v>
      </c>
    </row>
    <row r="121" spans="1:11" ht="14.1" customHeight="1" x14ac:dyDescent="0.2">
      <c r="A121" s="833"/>
      <c r="B121" s="251" t="s">
        <v>319</v>
      </c>
      <c r="C121" s="284">
        <v>68</v>
      </c>
      <c r="D121" s="284">
        <v>134</v>
      </c>
      <c r="E121" s="284">
        <v>97</v>
      </c>
      <c r="F121" s="284">
        <v>72</v>
      </c>
      <c r="G121" s="284">
        <v>27</v>
      </c>
      <c r="H121" s="284">
        <v>1</v>
      </c>
      <c r="I121" s="284">
        <v>23</v>
      </c>
      <c r="J121" s="284">
        <v>139</v>
      </c>
      <c r="K121" s="284">
        <v>561</v>
      </c>
    </row>
    <row r="122" spans="1:11" ht="14.1" customHeight="1" x14ac:dyDescent="0.2">
      <c r="A122" s="783"/>
      <c r="B122" s="443" t="s">
        <v>320</v>
      </c>
      <c r="C122" s="286">
        <v>42</v>
      </c>
      <c r="D122" s="286">
        <v>100</v>
      </c>
      <c r="E122" s="286">
        <v>10</v>
      </c>
      <c r="F122" s="286">
        <v>13</v>
      </c>
      <c r="G122" s="286">
        <v>10</v>
      </c>
      <c r="H122" s="286"/>
      <c r="I122" s="286">
        <v>7</v>
      </c>
      <c r="J122" s="286">
        <v>45</v>
      </c>
      <c r="K122" s="286">
        <v>227</v>
      </c>
    </row>
    <row r="123" spans="1:11" ht="14.1" customHeight="1" x14ac:dyDescent="0.2">
      <c r="A123" s="62"/>
      <c r="B123" s="55"/>
      <c r="C123" s="53"/>
      <c r="D123" s="53"/>
      <c r="E123" s="53"/>
      <c r="F123" s="53"/>
      <c r="G123" s="53"/>
      <c r="H123" s="53"/>
      <c r="I123" s="53"/>
      <c r="J123" s="53"/>
      <c r="K123" s="53"/>
    </row>
    <row r="124" spans="1:11" ht="14.1" customHeight="1" x14ac:dyDescent="0.2">
      <c r="A124" s="62"/>
      <c r="B124" s="55"/>
      <c r="C124" s="53"/>
      <c r="D124" s="53"/>
      <c r="E124" s="53"/>
      <c r="F124" s="53"/>
      <c r="G124" s="53"/>
      <c r="H124" s="53"/>
      <c r="I124" s="53"/>
      <c r="J124" s="53"/>
      <c r="K124" s="53"/>
    </row>
    <row r="125" spans="1:11" ht="14.1" customHeight="1" x14ac:dyDescent="0.2">
      <c r="A125" s="835" t="s">
        <v>287</v>
      </c>
      <c r="B125" s="836"/>
      <c r="C125" s="146" t="s">
        <v>211</v>
      </c>
      <c r="D125" s="146" t="s">
        <v>210</v>
      </c>
      <c r="E125" s="146" t="s">
        <v>209</v>
      </c>
      <c r="F125" s="147" t="s">
        <v>208</v>
      </c>
      <c r="G125" s="146" t="s">
        <v>207</v>
      </c>
      <c r="H125" s="146" t="s">
        <v>206</v>
      </c>
      <c r="I125" s="147" t="s">
        <v>205</v>
      </c>
      <c r="J125" s="146" t="s">
        <v>212</v>
      </c>
      <c r="K125" s="146" t="s">
        <v>161</v>
      </c>
    </row>
    <row r="126" spans="1:11" ht="14.1" customHeight="1" x14ac:dyDescent="0.2">
      <c r="A126" s="832" t="s">
        <v>317</v>
      </c>
      <c r="B126" s="442" t="s">
        <v>318</v>
      </c>
      <c r="C126" s="479">
        <v>11</v>
      </c>
      <c r="D126" s="479">
        <v>15</v>
      </c>
      <c r="E126" s="479">
        <v>32</v>
      </c>
      <c r="F126" s="479">
        <v>5</v>
      </c>
      <c r="G126" s="479">
        <v>1</v>
      </c>
      <c r="H126" s="479"/>
      <c r="I126" s="479">
        <v>1</v>
      </c>
      <c r="J126" s="479">
        <v>14</v>
      </c>
      <c r="K126" s="480">
        <v>79</v>
      </c>
    </row>
    <row r="127" spans="1:11" ht="14.1" customHeight="1" x14ac:dyDescent="0.2">
      <c r="A127" s="833"/>
      <c r="B127" s="251" t="s">
        <v>319</v>
      </c>
      <c r="C127" s="284">
        <v>10</v>
      </c>
      <c r="D127" s="284">
        <v>13</v>
      </c>
      <c r="E127" s="284">
        <v>31</v>
      </c>
      <c r="F127" s="284">
        <v>5</v>
      </c>
      <c r="G127" s="284">
        <v>1</v>
      </c>
      <c r="H127" s="284"/>
      <c r="I127" s="284">
        <v>1</v>
      </c>
      <c r="J127" s="284">
        <v>14</v>
      </c>
      <c r="K127" s="481">
        <v>75</v>
      </c>
    </row>
    <row r="128" spans="1:11" ht="14.1" customHeight="1" x14ac:dyDescent="0.2">
      <c r="A128" s="783"/>
      <c r="B128" s="443" t="s">
        <v>320</v>
      </c>
      <c r="C128" s="286">
        <v>1</v>
      </c>
      <c r="D128" s="286">
        <v>2</v>
      </c>
      <c r="E128" s="286">
        <v>1</v>
      </c>
      <c r="F128" s="286"/>
      <c r="G128" s="286"/>
      <c r="H128" s="286"/>
      <c r="I128" s="286"/>
      <c r="J128" s="286"/>
      <c r="K128" s="482">
        <v>4</v>
      </c>
    </row>
    <row r="129" spans="1:11" ht="14.1" customHeight="1" x14ac:dyDescent="0.2">
      <c r="A129" s="832" t="s">
        <v>321</v>
      </c>
      <c r="B129" s="251" t="s">
        <v>318</v>
      </c>
      <c r="C129" s="284">
        <v>88</v>
      </c>
      <c r="D129" s="284">
        <v>135</v>
      </c>
      <c r="E129" s="284">
        <v>66</v>
      </c>
      <c r="F129" s="284">
        <v>89</v>
      </c>
      <c r="G129" s="284">
        <v>15</v>
      </c>
      <c r="H129" s="284"/>
      <c r="I129" s="284">
        <v>27</v>
      </c>
      <c r="J129" s="284">
        <v>121</v>
      </c>
      <c r="K129" s="481">
        <v>541</v>
      </c>
    </row>
    <row r="130" spans="1:11" ht="14.1" customHeight="1" x14ac:dyDescent="0.2">
      <c r="A130" s="833"/>
      <c r="B130" s="251" t="s">
        <v>319</v>
      </c>
      <c r="C130" s="284">
        <v>62</v>
      </c>
      <c r="D130" s="284">
        <v>88</v>
      </c>
      <c r="E130" s="284">
        <v>54</v>
      </c>
      <c r="F130" s="284">
        <v>80</v>
      </c>
      <c r="G130" s="284">
        <v>14</v>
      </c>
      <c r="H130" s="284"/>
      <c r="I130" s="284">
        <v>22</v>
      </c>
      <c r="J130" s="284">
        <v>100</v>
      </c>
      <c r="K130" s="481">
        <v>420</v>
      </c>
    </row>
    <row r="131" spans="1:11" ht="14.1" customHeight="1" x14ac:dyDescent="0.2">
      <c r="A131" s="783"/>
      <c r="B131" s="443" t="s">
        <v>320</v>
      </c>
      <c r="C131" s="286">
        <v>26</v>
      </c>
      <c r="D131" s="286">
        <v>47</v>
      </c>
      <c r="E131" s="286">
        <v>12</v>
      </c>
      <c r="F131" s="286">
        <v>9</v>
      </c>
      <c r="G131" s="286">
        <v>1</v>
      </c>
      <c r="H131" s="286"/>
      <c r="I131" s="286">
        <v>5</v>
      </c>
      <c r="J131" s="286">
        <v>21</v>
      </c>
      <c r="K131" s="482">
        <v>121</v>
      </c>
    </row>
    <row r="132" spans="1:11" ht="14.1" customHeight="1" x14ac:dyDescent="0.2">
      <c r="A132" s="832" t="s">
        <v>322</v>
      </c>
      <c r="B132" s="251" t="s">
        <v>318</v>
      </c>
      <c r="C132" s="284"/>
      <c r="D132" s="284">
        <v>1</v>
      </c>
      <c r="E132" s="284"/>
      <c r="F132" s="284"/>
      <c r="G132" s="284"/>
      <c r="H132" s="284"/>
      <c r="I132" s="284"/>
      <c r="J132" s="284"/>
      <c r="K132" s="481">
        <v>1</v>
      </c>
    </row>
    <row r="133" spans="1:11" ht="14.1" customHeight="1" x14ac:dyDescent="0.2">
      <c r="A133" s="833"/>
      <c r="B133" s="251" t="s">
        <v>319</v>
      </c>
      <c r="C133" s="284"/>
      <c r="D133" s="284"/>
      <c r="E133" s="284"/>
      <c r="F133" s="284"/>
      <c r="G133" s="284"/>
      <c r="H133" s="284"/>
      <c r="I133" s="284"/>
      <c r="J133" s="284"/>
      <c r="K133" s="481"/>
    </row>
    <row r="134" spans="1:11" ht="14.1" customHeight="1" x14ac:dyDescent="0.2">
      <c r="A134" s="783"/>
      <c r="B134" s="443" t="s">
        <v>320</v>
      </c>
      <c r="C134" s="286"/>
      <c r="D134" s="286">
        <v>1</v>
      </c>
      <c r="E134" s="286"/>
      <c r="F134" s="286"/>
      <c r="G134" s="286"/>
      <c r="H134" s="286"/>
      <c r="I134" s="286"/>
      <c r="J134" s="286"/>
      <c r="K134" s="482">
        <v>1</v>
      </c>
    </row>
    <row r="135" spans="1:11" ht="14.1" customHeight="1" x14ac:dyDescent="0.2">
      <c r="A135" s="832" t="s">
        <v>323</v>
      </c>
      <c r="B135" s="251" t="s">
        <v>318</v>
      </c>
      <c r="C135" s="284">
        <v>17</v>
      </c>
      <c r="D135" s="284">
        <v>62</v>
      </c>
      <c r="E135" s="284">
        <v>3</v>
      </c>
      <c r="F135" s="284">
        <v>1</v>
      </c>
      <c r="G135" s="284">
        <v>2</v>
      </c>
      <c r="H135" s="284"/>
      <c r="I135" s="284">
        <v>1</v>
      </c>
      <c r="J135" s="284">
        <v>26</v>
      </c>
      <c r="K135" s="481">
        <v>112</v>
      </c>
    </row>
    <row r="136" spans="1:11" ht="14.1" customHeight="1" x14ac:dyDescent="0.2">
      <c r="A136" s="833"/>
      <c r="B136" s="251" t="s">
        <v>319</v>
      </c>
      <c r="C136" s="284"/>
      <c r="D136" s="284"/>
      <c r="E136" s="284"/>
      <c r="F136" s="284"/>
      <c r="G136" s="284"/>
      <c r="H136" s="284"/>
      <c r="I136" s="284"/>
      <c r="J136" s="284"/>
      <c r="K136" s="481"/>
    </row>
    <row r="137" spans="1:11" ht="14.1" customHeight="1" x14ac:dyDescent="0.2">
      <c r="A137" s="783"/>
      <c r="B137" s="443" t="s">
        <v>320</v>
      </c>
      <c r="C137" s="286">
        <v>17</v>
      </c>
      <c r="D137" s="286">
        <v>62</v>
      </c>
      <c r="E137" s="286">
        <v>3</v>
      </c>
      <c r="F137" s="286">
        <v>1</v>
      </c>
      <c r="G137" s="286">
        <v>2</v>
      </c>
      <c r="H137" s="286"/>
      <c r="I137" s="286">
        <v>1</v>
      </c>
      <c r="J137" s="286">
        <v>26</v>
      </c>
      <c r="K137" s="482">
        <v>112</v>
      </c>
    </row>
    <row r="138" spans="1:11" ht="14.1" customHeight="1" x14ac:dyDescent="0.2">
      <c r="A138" s="832" t="s">
        <v>324</v>
      </c>
      <c r="B138" s="251" t="s">
        <v>318</v>
      </c>
      <c r="C138" s="284">
        <v>3</v>
      </c>
      <c r="D138" s="284">
        <v>12</v>
      </c>
      <c r="E138" s="284">
        <v>21</v>
      </c>
      <c r="F138" s="284"/>
      <c r="G138" s="284">
        <v>1</v>
      </c>
      <c r="H138" s="284"/>
      <c r="I138" s="284">
        <v>1</v>
      </c>
      <c r="J138" s="284">
        <v>13</v>
      </c>
      <c r="K138" s="481">
        <v>51</v>
      </c>
    </row>
    <row r="139" spans="1:11" ht="14.1" customHeight="1" x14ac:dyDescent="0.2">
      <c r="A139" s="833"/>
      <c r="B139" s="251" t="s">
        <v>319</v>
      </c>
      <c r="C139" s="284">
        <v>3</v>
      </c>
      <c r="D139" s="284">
        <v>11</v>
      </c>
      <c r="E139" s="284">
        <v>17</v>
      </c>
      <c r="F139" s="284"/>
      <c r="G139" s="284">
        <v>1</v>
      </c>
      <c r="H139" s="284"/>
      <c r="I139" s="284">
        <v>1</v>
      </c>
      <c r="J139" s="284">
        <v>13</v>
      </c>
      <c r="K139" s="481">
        <v>46</v>
      </c>
    </row>
    <row r="140" spans="1:11" ht="14.1" customHeight="1" x14ac:dyDescent="0.2">
      <c r="A140" s="783"/>
      <c r="B140" s="443" t="s">
        <v>320</v>
      </c>
      <c r="C140" s="286"/>
      <c r="D140" s="286">
        <v>1</v>
      </c>
      <c r="E140" s="286">
        <v>4</v>
      </c>
      <c r="F140" s="286"/>
      <c r="G140" s="286"/>
      <c r="H140" s="286"/>
      <c r="I140" s="286"/>
      <c r="J140" s="286"/>
      <c r="K140" s="482">
        <v>5</v>
      </c>
    </row>
    <row r="141" spans="1:11" ht="14.1" customHeight="1" x14ac:dyDescent="0.2">
      <c r="A141" s="832" t="s">
        <v>325</v>
      </c>
      <c r="B141" s="251" t="s">
        <v>318</v>
      </c>
      <c r="C141" s="284">
        <v>8</v>
      </c>
      <c r="D141" s="284">
        <v>49</v>
      </c>
      <c r="E141" s="284">
        <v>10</v>
      </c>
      <c r="F141" s="284"/>
      <c r="G141" s="284">
        <v>4</v>
      </c>
      <c r="H141" s="284"/>
      <c r="I141" s="284">
        <v>1</v>
      </c>
      <c r="J141" s="284">
        <v>17</v>
      </c>
      <c r="K141" s="481">
        <v>89</v>
      </c>
    </row>
    <row r="142" spans="1:11" ht="14.1" customHeight="1" x14ac:dyDescent="0.2">
      <c r="A142" s="833"/>
      <c r="B142" s="251" t="s">
        <v>319</v>
      </c>
      <c r="C142" s="284">
        <v>5</v>
      </c>
      <c r="D142" s="284">
        <v>26</v>
      </c>
      <c r="E142" s="284">
        <v>8</v>
      </c>
      <c r="F142" s="284"/>
      <c r="G142" s="284"/>
      <c r="H142" s="284"/>
      <c r="I142" s="284"/>
      <c r="J142" s="284">
        <v>14</v>
      </c>
      <c r="K142" s="481">
        <v>53</v>
      </c>
    </row>
    <row r="143" spans="1:11" ht="14.1" customHeight="1" x14ac:dyDescent="0.2">
      <c r="A143" s="783"/>
      <c r="B143" s="443" t="s">
        <v>320</v>
      </c>
      <c r="C143" s="286">
        <v>3</v>
      </c>
      <c r="D143" s="286">
        <v>23</v>
      </c>
      <c r="E143" s="286">
        <v>2</v>
      </c>
      <c r="F143" s="286"/>
      <c r="G143" s="286">
        <v>4</v>
      </c>
      <c r="H143" s="286"/>
      <c r="I143" s="286">
        <v>1</v>
      </c>
      <c r="J143" s="286">
        <v>3</v>
      </c>
      <c r="K143" s="482">
        <v>36</v>
      </c>
    </row>
    <row r="144" spans="1:11" ht="14.1" customHeight="1" x14ac:dyDescent="0.2">
      <c r="A144" s="832" t="s">
        <v>326</v>
      </c>
      <c r="B144" s="251" t="s">
        <v>318</v>
      </c>
      <c r="C144" s="284">
        <v>23</v>
      </c>
      <c r="D144" s="284">
        <v>125</v>
      </c>
      <c r="E144" s="284">
        <v>40</v>
      </c>
      <c r="F144" s="284">
        <v>1</v>
      </c>
      <c r="G144" s="284">
        <v>5</v>
      </c>
      <c r="H144" s="284"/>
      <c r="I144" s="284">
        <v>10</v>
      </c>
      <c r="J144" s="284">
        <v>75</v>
      </c>
      <c r="K144" s="481">
        <v>279</v>
      </c>
    </row>
    <row r="145" spans="1:11" ht="14.1" customHeight="1" x14ac:dyDescent="0.2">
      <c r="A145" s="833"/>
      <c r="B145" s="251" t="s">
        <v>319</v>
      </c>
      <c r="C145" s="284">
        <v>13</v>
      </c>
      <c r="D145" s="284">
        <v>70</v>
      </c>
      <c r="E145" s="284">
        <v>37</v>
      </c>
      <c r="F145" s="284">
        <v>1</v>
      </c>
      <c r="G145" s="284">
        <v>1</v>
      </c>
      <c r="H145" s="284"/>
      <c r="I145" s="284">
        <v>8</v>
      </c>
      <c r="J145" s="284">
        <v>53</v>
      </c>
      <c r="K145" s="481">
        <v>183</v>
      </c>
    </row>
    <row r="146" spans="1:11" ht="15" customHeight="1" x14ac:dyDescent="0.2">
      <c r="A146" s="783"/>
      <c r="B146" s="443" t="s">
        <v>320</v>
      </c>
      <c r="C146" s="286">
        <v>10</v>
      </c>
      <c r="D146" s="286">
        <v>55</v>
      </c>
      <c r="E146" s="286">
        <v>3</v>
      </c>
      <c r="F146" s="286"/>
      <c r="G146" s="286">
        <v>4</v>
      </c>
      <c r="H146" s="286"/>
      <c r="I146" s="286">
        <v>2</v>
      </c>
      <c r="J146" s="286">
        <v>22</v>
      </c>
      <c r="K146" s="482">
        <v>96</v>
      </c>
    </row>
    <row r="147" spans="1:11" ht="15" customHeight="1" x14ac:dyDescent="0.2">
      <c r="A147" s="832" t="s">
        <v>327</v>
      </c>
      <c r="B147" s="251" t="s">
        <v>318</v>
      </c>
      <c r="C147" s="284"/>
      <c r="D147" s="284"/>
      <c r="E147" s="284"/>
      <c r="F147" s="284"/>
      <c r="G147" s="284"/>
      <c r="H147" s="284"/>
      <c r="I147" s="284"/>
      <c r="J147" s="284">
        <v>4</v>
      </c>
      <c r="K147" s="481">
        <v>4</v>
      </c>
    </row>
    <row r="148" spans="1:11" ht="15" customHeight="1" x14ac:dyDescent="0.2">
      <c r="A148" s="833"/>
      <c r="B148" s="251" t="s">
        <v>319</v>
      </c>
      <c r="C148" s="284"/>
      <c r="D148" s="284"/>
      <c r="E148" s="284"/>
      <c r="F148" s="284"/>
      <c r="G148" s="284"/>
      <c r="H148" s="284"/>
      <c r="I148" s="284"/>
      <c r="J148" s="284">
        <v>4</v>
      </c>
      <c r="K148" s="481">
        <v>4</v>
      </c>
    </row>
    <row r="149" spans="1:11" ht="16.2" customHeight="1" x14ac:dyDescent="0.2">
      <c r="A149" s="783"/>
      <c r="B149" s="443" t="s">
        <v>320</v>
      </c>
      <c r="C149" s="286"/>
      <c r="D149" s="286"/>
      <c r="E149" s="286"/>
      <c r="F149" s="286"/>
      <c r="G149" s="286"/>
      <c r="H149" s="286"/>
      <c r="I149" s="286"/>
      <c r="J149" s="286"/>
      <c r="K149" s="482"/>
    </row>
    <row r="150" spans="1:11" s="33" customFormat="1" ht="15.75" customHeight="1" x14ac:dyDescent="0.2">
      <c r="A150" s="832" t="s">
        <v>328</v>
      </c>
      <c r="B150" s="251" t="s">
        <v>318</v>
      </c>
      <c r="C150" s="284">
        <v>150</v>
      </c>
      <c r="D150" s="284">
        <v>399</v>
      </c>
      <c r="E150" s="284">
        <v>172</v>
      </c>
      <c r="F150" s="284">
        <v>96</v>
      </c>
      <c r="G150" s="284">
        <v>28</v>
      </c>
      <c r="H150" s="284"/>
      <c r="I150" s="284">
        <v>41</v>
      </c>
      <c r="J150" s="284">
        <v>270</v>
      </c>
      <c r="K150" s="284">
        <v>1156</v>
      </c>
    </row>
    <row r="151" spans="1:11" ht="14.1" customHeight="1" x14ac:dyDescent="0.2">
      <c r="A151" s="833"/>
      <c r="B151" s="251" t="s">
        <v>319</v>
      </c>
      <c r="C151" s="284">
        <v>93</v>
      </c>
      <c r="D151" s="284">
        <v>208</v>
      </c>
      <c r="E151" s="284">
        <v>147</v>
      </c>
      <c r="F151" s="284">
        <v>86</v>
      </c>
      <c r="G151" s="284">
        <v>17</v>
      </c>
      <c r="H151" s="284"/>
      <c r="I151" s="284">
        <v>32</v>
      </c>
      <c r="J151" s="284">
        <v>198</v>
      </c>
      <c r="K151" s="284">
        <v>781</v>
      </c>
    </row>
    <row r="152" spans="1:11" ht="14.1" customHeight="1" x14ac:dyDescent="0.2">
      <c r="A152" s="783"/>
      <c r="B152" s="443" t="s">
        <v>320</v>
      </c>
      <c r="C152" s="286">
        <v>57</v>
      </c>
      <c r="D152" s="286">
        <v>191</v>
      </c>
      <c r="E152" s="286">
        <v>25</v>
      </c>
      <c r="F152" s="286">
        <v>10</v>
      </c>
      <c r="G152" s="286">
        <v>11</v>
      </c>
      <c r="H152" s="286"/>
      <c r="I152" s="286">
        <v>9</v>
      </c>
      <c r="J152" s="286">
        <v>72</v>
      </c>
      <c r="K152" s="286">
        <v>375</v>
      </c>
    </row>
    <row r="153" spans="1:11" ht="14.1" customHeight="1" x14ac:dyDescent="0.2">
      <c r="A153" s="62"/>
      <c r="B153" s="55"/>
      <c r="C153" s="53"/>
      <c r="D153" s="53"/>
      <c r="E153" s="53"/>
      <c r="F153" s="53"/>
      <c r="G153" s="53"/>
      <c r="H153" s="53"/>
      <c r="I153" s="53"/>
      <c r="J153" s="53"/>
      <c r="K153" s="53"/>
    </row>
    <row r="154" spans="1:11" ht="14.1" customHeight="1" x14ac:dyDescent="0.2">
      <c r="A154" s="62"/>
      <c r="B154" s="55"/>
      <c r="C154" s="53"/>
      <c r="D154" s="53"/>
      <c r="E154" s="53"/>
      <c r="F154" s="53"/>
      <c r="G154" s="53"/>
      <c r="H154" s="53"/>
      <c r="I154" s="53"/>
      <c r="J154" s="53"/>
      <c r="K154" s="53"/>
    </row>
    <row r="155" spans="1:11" ht="14.1" customHeight="1" x14ac:dyDescent="0.2">
      <c r="A155" s="835" t="s">
        <v>288</v>
      </c>
      <c r="B155" s="836"/>
      <c r="C155" s="146" t="s">
        <v>211</v>
      </c>
      <c r="D155" s="146" t="s">
        <v>210</v>
      </c>
      <c r="E155" s="146" t="s">
        <v>209</v>
      </c>
      <c r="F155" s="147" t="s">
        <v>208</v>
      </c>
      <c r="G155" s="146" t="s">
        <v>207</v>
      </c>
      <c r="H155" s="146" t="s">
        <v>206</v>
      </c>
      <c r="I155" s="147" t="s">
        <v>205</v>
      </c>
      <c r="J155" s="146" t="s">
        <v>212</v>
      </c>
      <c r="K155" s="146" t="s">
        <v>161</v>
      </c>
    </row>
    <row r="156" spans="1:11" ht="14.1" customHeight="1" x14ac:dyDescent="0.2">
      <c r="A156" s="832" t="s">
        <v>317</v>
      </c>
      <c r="B156" s="442" t="s">
        <v>318</v>
      </c>
      <c r="C156" s="479">
        <v>11</v>
      </c>
      <c r="D156" s="479">
        <v>18</v>
      </c>
      <c r="E156" s="479">
        <v>38</v>
      </c>
      <c r="F156" s="479">
        <v>8</v>
      </c>
      <c r="G156" s="479">
        <v>1</v>
      </c>
      <c r="H156" s="479"/>
      <c r="I156" s="479">
        <v>3</v>
      </c>
      <c r="J156" s="479">
        <v>21</v>
      </c>
      <c r="K156" s="480">
        <v>100</v>
      </c>
    </row>
    <row r="157" spans="1:11" ht="14.1" customHeight="1" x14ac:dyDescent="0.2">
      <c r="A157" s="833"/>
      <c r="B157" s="251" t="s">
        <v>319</v>
      </c>
      <c r="C157" s="284">
        <v>9</v>
      </c>
      <c r="D157" s="284">
        <v>16</v>
      </c>
      <c r="E157" s="284">
        <v>34</v>
      </c>
      <c r="F157" s="284">
        <v>8</v>
      </c>
      <c r="G157" s="284">
        <v>1</v>
      </c>
      <c r="H157" s="284"/>
      <c r="I157" s="284">
        <v>3</v>
      </c>
      <c r="J157" s="284">
        <v>19</v>
      </c>
      <c r="K157" s="481">
        <v>90</v>
      </c>
    </row>
    <row r="158" spans="1:11" ht="14.1" customHeight="1" x14ac:dyDescent="0.2">
      <c r="A158" s="783"/>
      <c r="B158" s="443" t="s">
        <v>320</v>
      </c>
      <c r="C158" s="286">
        <v>2</v>
      </c>
      <c r="D158" s="286">
        <v>2</v>
      </c>
      <c r="E158" s="286">
        <v>4</v>
      </c>
      <c r="F158" s="286"/>
      <c r="G158" s="286"/>
      <c r="H158" s="286"/>
      <c r="I158" s="286"/>
      <c r="J158" s="286">
        <v>2</v>
      </c>
      <c r="K158" s="482">
        <v>10</v>
      </c>
    </row>
    <row r="159" spans="1:11" ht="14.1" customHeight="1" x14ac:dyDescent="0.2">
      <c r="A159" s="832" t="s">
        <v>321</v>
      </c>
      <c r="B159" s="251" t="s">
        <v>318</v>
      </c>
      <c r="C159" s="284">
        <v>54</v>
      </c>
      <c r="D159" s="284">
        <v>126</v>
      </c>
      <c r="E159" s="284">
        <v>72</v>
      </c>
      <c r="F159" s="284">
        <v>63</v>
      </c>
      <c r="G159" s="284">
        <v>6</v>
      </c>
      <c r="H159" s="284"/>
      <c r="I159" s="284">
        <v>10</v>
      </c>
      <c r="J159" s="284">
        <v>95</v>
      </c>
      <c r="K159" s="481">
        <v>426</v>
      </c>
    </row>
    <row r="160" spans="1:11" ht="14.1" customHeight="1" x14ac:dyDescent="0.2">
      <c r="A160" s="833"/>
      <c r="B160" s="251" t="s">
        <v>319</v>
      </c>
      <c r="C160" s="284">
        <v>40</v>
      </c>
      <c r="D160" s="284">
        <v>92</v>
      </c>
      <c r="E160" s="284">
        <v>65</v>
      </c>
      <c r="F160" s="284">
        <v>61</v>
      </c>
      <c r="G160" s="284">
        <v>5</v>
      </c>
      <c r="H160" s="284"/>
      <c r="I160" s="284">
        <v>9</v>
      </c>
      <c r="J160" s="284">
        <v>76</v>
      </c>
      <c r="K160" s="481">
        <v>348</v>
      </c>
    </row>
    <row r="161" spans="1:11" ht="14.1" customHeight="1" x14ac:dyDescent="0.2">
      <c r="A161" s="783"/>
      <c r="B161" s="443" t="s">
        <v>320</v>
      </c>
      <c r="C161" s="286">
        <v>14</v>
      </c>
      <c r="D161" s="286">
        <v>34</v>
      </c>
      <c r="E161" s="286">
        <v>7</v>
      </c>
      <c r="F161" s="286">
        <v>2</v>
      </c>
      <c r="G161" s="286">
        <v>1</v>
      </c>
      <c r="H161" s="286"/>
      <c r="I161" s="286">
        <v>1</v>
      </c>
      <c r="J161" s="286">
        <v>19</v>
      </c>
      <c r="K161" s="482">
        <v>78</v>
      </c>
    </row>
    <row r="162" spans="1:11" ht="14.1" customHeight="1" x14ac:dyDescent="0.2">
      <c r="A162" s="832" t="s">
        <v>322</v>
      </c>
      <c r="B162" s="251" t="s">
        <v>318</v>
      </c>
      <c r="C162" s="284"/>
      <c r="D162" s="284"/>
      <c r="E162" s="284"/>
      <c r="F162" s="284"/>
      <c r="G162" s="284"/>
      <c r="H162" s="284"/>
      <c r="I162" s="284"/>
      <c r="J162" s="284"/>
      <c r="K162" s="481"/>
    </row>
    <row r="163" spans="1:11" ht="14.1" customHeight="1" x14ac:dyDescent="0.2">
      <c r="A163" s="833"/>
      <c r="B163" s="251" t="s">
        <v>319</v>
      </c>
      <c r="C163" s="284"/>
      <c r="D163" s="284"/>
      <c r="E163" s="284"/>
      <c r="F163" s="284"/>
      <c r="G163" s="284"/>
      <c r="H163" s="284"/>
      <c r="I163" s="284"/>
      <c r="J163" s="284"/>
      <c r="K163" s="481"/>
    </row>
    <row r="164" spans="1:11" ht="14.1" customHeight="1" x14ac:dyDescent="0.2">
      <c r="A164" s="783"/>
      <c r="B164" s="443" t="s">
        <v>320</v>
      </c>
      <c r="C164" s="286"/>
      <c r="D164" s="286"/>
      <c r="E164" s="286"/>
      <c r="F164" s="286"/>
      <c r="G164" s="286"/>
      <c r="H164" s="286"/>
      <c r="I164" s="286"/>
      <c r="J164" s="286"/>
      <c r="K164" s="482"/>
    </row>
    <row r="165" spans="1:11" ht="14.1" customHeight="1" x14ac:dyDescent="0.2">
      <c r="A165" s="832" t="s">
        <v>323</v>
      </c>
      <c r="B165" s="251" t="s">
        <v>318</v>
      </c>
      <c r="C165" s="284">
        <v>11</v>
      </c>
      <c r="D165" s="284">
        <v>55</v>
      </c>
      <c r="E165" s="284">
        <v>4</v>
      </c>
      <c r="F165" s="284"/>
      <c r="G165" s="284"/>
      <c r="H165" s="284"/>
      <c r="I165" s="284">
        <v>2</v>
      </c>
      <c r="J165" s="284">
        <v>25</v>
      </c>
      <c r="K165" s="481">
        <v>97</v>
      </c>
    </row>
    <row r="166" spans="1:11" ht="14.1" customHeight="1" x14ac:dyDescent="0.2">
      <c r="A166" s="833"/>
      <c r="B166" s="251" t="s">
        <v>319</v>
      </c>
      <c r="C166" s="284"/>
      <c r="D166" s="284"/>
      <c r="E166" s="284"/>
      <c r="F166" s="284"/>
      <c r="G166" s="284"/>
      <c r="H166" s="284"/>
      <c r="I166" s="284"/>
      <c r="J166" s="284"/>
      <c r="K166" s="481"/>
    </row>
    <row r="167" spans="1:11" ht="14.1" customHeight="1" x14ac:dyDescent="0.2">
      <c r="A167" s="783"/>
      <c r="B167" s="443" t="s">
        <v>320</v>
      </c>
      <c r="C167" s="286">
        <v>11</v>
      </c>
      <c r="D167" s="286">
        <v>55</v>
      </c>
      <c r="E167" s="286">
        <v>4</v>
      </c>
      <c r="F167" s="286"/>
      <c r="G167" s="286"/>
      <c r="H167" s="286"/>
      <c r="I167" s="286">
        <v>2</v>
      </c>
      <c r="J167" s="286">
        <v>25</v>
      </c>
      <c r="K167" s="482">
        <v>97</v>
      </c>
    </row>
    <row r="168" spans="1:11" ht="14.1" customHeight="1" x14ac:dyDescent="0.2">
      <c r="A168" s="832" t="s">
        <v>324</v>
      </c>
      <c r="B168" s="251" t="s">
        <v>318</v>
      </c>
      <c r="C168" s="284">
        <v>3</v>
      </c>
      <c r="D168" s="284">
        <v>13</v>
      </c>
      <c r="E168" s="284">
        <v>31</v>
      </c>
      <c r="F168" s="284">
        <v>3</v>
      </c>
      <c r="G168" s="284"/>
      <c r="H168" s="284"/>
      <c r="I168" s="284">
        <v>4</v>
      </c>
      <c r="J168" s="284">
        <v>6</v>
      </c>
      <c r="K168" s="481">
        <v>60</v>
      </c>
    </row>
    <row r="169" spans="1:11" ht="14.1" customHeight="1" x14ac:dyDescent="0.2">
      <c r="A169" s="833"/>
      <c r="B169" s="251" t="s">
        <v>319</v>
      </c>
      <c r="C169" s="284">
        <v>3</v>
      </c>
      <c r="D169" s="284">
        <v>11</v>
      </c>
      <c r="E169" s="284">
        <v>28</v>
      </c>
      <c r="F169" s="284">
        <v>2</v>
      </c>
      <c r="G169" s="284"/>
      <c r="H169" s="284"/>
      <c r="I169" s="284">
        <v>4</v>
      </c>
      <c r="J169" s="284">
        <v>6</v>
      </c>
      <c r="K169" s="481">
        <v>54</v>
      </c>
    </row>
    <row r="170" spans="1:11" ht="14.1" customHeight="1" x14ac:dyDescent="0.2">
      <c r="A170" s="783"/>
      <c r="B170" s="443" t="s">
        <v>320</v>
      </c>
      <c r="C170" s="286"/>
      <c r="D170" s="286">
        <v>2</v>
      </c>
      <c r="E170" s="286">
        <v>3</v>
      </c>
      <c r="F170" s="286">
        <v>1</v>
      </c>
      <c r="G170" s="286"/>
      <c r="H170" s="286"/>
      <c r="I170" s="286"/>
      <c r="J170" s="286"/>
      <c r="K170" s="482">
        <v>6</v>
      </c>
    </row>
    <row r="171" spans="1:11" ht="14.1" customHeight="1" x14ac:dyDescent="0.2">
      <c r="A171" s="832" t="s">
        <v>325</v>
      </c>
      <c r="B171" s="251" t="s">
        <v>318</v>
      </c>
      <c r="C171" s="284">
        <v>6</v>
      </c>
      <c r="D171" s="284">
        <v>61</v>
      </c>
      <c r="E171" s="284">
        <v>10</v>
      </c>
      <c r="F171" s="284"/>
      <c r="G171" s="284"/>
      <c r="H171" s="284"/>
      <c r="I171" s="284">
        <v>4</v>
      </c>
      <c r="J171" s="284">
        <v>21</v>
      </c>
      <c r="K171" s="481">
        <v>102</v>
      </c>
    </row>
    <row r="172" spans="1:11" ht="14.1" customHeight="1" x14ac:dyDescent="0.2">
      <c r="A172" s="833"/>
      <c r="B172" s="251" t="s">
        <v>319</v>
      </c>
      <c r="C172" s="284">
        <v>3</v>
      </c>
      <c r="D172" s="284">
        <v>32</v>
      </c>
      <c r="E172" s="284">
        <v>3</v>
      </c>
      <c r="F172" s="284"/>
      <c r="G172" s="284"/>
      <c r="H172" s="284"/>
      <c r="I172" s="284">
        <v>1</v>
      </c>
      <c r="J172" s="284">
        <v>17</v>
      </c>
      <c r="K172" s="481">
        <v>56</v>
      </c>
    </row>
    <row r="173" spans="1:11" ht="14.1" customHeight="1" x14ac:dyDescent="0.2">
      <c r="A173" s="783"/>
      <c r="B173" s="443" t="s">
        <v>320</v>
      </c>
      <c r="C173" s="286">
        <v>3</v>
      </c>
      <c r="D173" s="286">
        <v>29</v>
      </c>
      <c r="E173" s="286">
        <v>7</v>
      </c>
      <c r="F173" s="286"/>
      <c r="G173" s="286"/>
      <c r="H173" s="286"/>
      <c r="I173" s="286">
        <v>3</v>
      </c>
      <c r="J173" s="286">
        <v>4</v>
      </c>
      <c r="K173" s="482">
        <v>46</v>
      </c>
    </row>
    <row r="174" spans="1:11" ht="13.5" customHeight="1" x14ac:dyDescent="0.2">
      <c r="A174" s="832" t="s">
        <v>326</v>
      </c>
      <c r="B174" s="251" t="s">
        <v>318</v>
      </c>
      <c r="C174" s="284">
        <v>32</v>
      </c>
      <c r="D174" s="284">
        <v>92</v>
      </c>
      <c r="E174" s="284">
        <v>58</v>
      </c>
      <c r="F174" s="284"/>
      <c r="G174" s="284">
        <v>2</v>
      </c>
      <c r="H174" s="284"/>
      <c r="I174" s="284">
        <v>13</v>
      </c>
      <c r="J174" s="284">
        <v>76</v>
      </c>
      <c r="K174" s="481">
        <v>273</v>
      </c>
    </row>
    <row r="175" spans="1:11" ht="14.1" customHeight="1" x14ac:dyDescent="0.2">
      <c r="A175" s="833"/>
      <c r="B175" s="251" t="s">
        <v>319</v>
      </c>
      <c r="C175" s="284">
        <v>20</v>
      </c>
      <c r="D175" s="284">
        <v>60</v>
      </c>
      <c r="E175" s="284">
        <v>51</v>
      </c>
      <c r="F175" s="284"/>
      <c r="G175" s="284">
        <v>1</v>
      </c>
      <c r="H175" s="284"/>
      <c r="I175" s="284">
        <v>13</v>
      </c>
      <c r="J175" s="284">
        <v>60</v>
      </c>
      <c r="K175" s="481">
        <v>205</v>
      </c>
    </row>
    <row r="176" spans="1:11" ht="14.1" customHeight="1" x14ac:dyDescent="0.2">
      <c r="A176" s="783"/>
      <c r="B176" s="443" t="s">
        <v>320</v>
      </c>
      <c r="C176" s="286">
        <v>12</v>
      </c>
      <c r="D176" s="286">
        <v>32</v>
      </c>
      <c r="E176" s="286">
        <v>7</v>
      </c>
      <c r="F176" s="286"/>
      <c r="G176" s="286">
        <v>1</v>
      </c>
      <c r="H176" s="286"/>
      <c r="I176" s="286"/>
      <c r="J176" s="286">
        <v>16</v>
      </c>
      <c r="K176" s="482">
        <v>68</v>
      </c>
    </row>
    <row r="177" spans="1:11" ht="14.1" customHeight="1" x14ac:dyDescent="0.2">
      <c r="A177" s="832" t="s">
        <v>327</v>
      </c>
      <c r="B177" s="251" t="s">
        <v>318</v>
      </c>
      <c r="C177" s="284"/>
      <c r="D177" s="284"/>
      <c r="E177" s="284"/>
      <c r="F177" s="284"/>
      <c r="G177" s="284"/>
      <c r="H177" s="284"/>
      <c r="I177" s="284"/>
      <c r="J177" s="284">
        <v>5</v>
      </c>
      <c r="K177" s="481">
        <v>5</v>
      </c>
    </row>
    <row r="178" spans="1:11" ht="14.1" customHeight="1" x14ac:dyDescent="0.2">
      <c r="A178" s="833"/>
      <c r="B178" s="251" t="s">
        <v>319</v>
      </c>
      <c r="C178" s="284"/>
      <c r="D178" s="284"/>
      <c r="E178" s="284"/>
      <c r="F178" s="284"/>
      <c r="G178" s="284"/>
      <c r="H178" s="284"/>
      <c r="I178" s="284"/>
      <c r="J178" s="284">
        <v>5</v>
      </c>
      <c r="K178" s="481">
        <v>5</v>
      </c>
    </row>
    <row r="179" spans="1:11" ht="14.1" customHeight="1" x14ac:dyDescent="0.2">
      <c r="A179" s="783"/>
      <c r="B179" s="443" t="s">
        <v>320</v>
      </c>
      <c r="C179" s="286"/>
      <c r="D179" s="286"/>
      <c r="E179" s="286"/>
      <c r="F179" s="286"/>
      <c r="G179" s="286"/>
      <c r="H179" s="286"/>
      <c r="I179" s="286"/>
      <c r="J179" s="286"/>
      <c r="K179" s="482"/>
    </row>
    <row r="180" spans="1:11" ht="14.1" customHeight="1" x14ac:dyDescent="0.2">
      <c r="A180" s="832" t="s">
        <v>328</v>
      </c>
      <c r="B180" s="251" t="s">
        <v>318</v>
      </c>
      <c r="C180" s="284">
        <v>117</v>
      </c>
      <c r="D180" s="284">
        <v>365</v>
      </c>
      <c r="E180" s="284">
        <v>213</v>
      </c>
      <c r="F180" s="284">
        <v>74</v>
      </c>
      <c r="G180" s="284">
        <v>9</v>
      </c>
      <c r="H180" s="284"/>
      <c r="I180" s="284">
        <v>36</v>
      </c>
      <c r="J180" s="284">
        <v>249</v>
      </c>
      <c r="K180" s="284">
        <v>1063</v>
      </c>
    </row>
    <row r="181" spans="1:11" ht="14.1" customHeight="1" x14ac:dyDescent="0.2">
      <c r="A181" s="833"/>
      <c r="B181" s="251" t="s">
        <v>319</v>
      </c>
      <c r="C181" s="284">
        <v>75</v>
      </c>
      <c r="D181" s="284">
        <v>211</v>
      </c>
      <c r="E181" s="284">
        <v>181</v>
      </c>
      <c r="F181" s="284">
        <v>71</v>
      </c>
      <c r="G181" s="284">
        <v>7</v>
      </c>
      <c r="H181" s="284"/>
      <c r="I181" s="284">
        <v>30</v>
      </c>
      <c r="J181" s="284">
        <v>183</v>
      </c>
      <c r="K181" s="284">
        <v>758</v>
      </c>
    </row>
    <row r="182" spans="1:11" s="33" customFormat="1" ht="12.75" customHeight="1" x14ac:dyDescent="0.2">
      <c r="A182" s="783"/>
      <c r="B182" s="443" t="s">
        <v>320</v>
      </c>
      <c r="C182" s="286">
        <v>42</v>
      </c>
      <c r="D182" s="286">
        <v>154</v>
      </c>
      <c r="E182" s="286">
        <v>32</v>
      </c>
      <c r="F182" s="286">
        <v>3</v>
      </c>
      <c r="G182" s="286">
        <v>2</v>
      </c>
      <c r="H182" s="286"/>
      <c r="I182" s="286">
        <v>6</v>
      </c>
      <c r="J182" s="286">
        <v>66</v>
      </c>
      <c r="K182" s="286">
        <v>305</v>
      </c>
    </row>
    <row r="183" spans="1:11" ht="12" customHeight="1" x14ac:dyDescent="0.2">
      <c r="A183" s="62"/>
      <c r="B183" s="55"/>
      <c r="C183" s="53"/>
      <c r="D183" s="53"/>
      <c r="E183" s="53"/>
      <c r="F183" s="53"/>
      <c r="G183" s="53"/>
      <c r="H183" s="53"/>
      <c r="I183" s="53"/>
      <c r="J183" s="53"/>
      <c r="K183" s="53"/>
    </row>
    <row r="184" spans="1:11" ht="12" customHeight="1" x14ac:dyDescent="0.2">
      <c r="A184" s="62"/>
      <c r="B184" s="55"/>
      <c r="C184" s="53"/>
      <c r="D184" s="53"/>
      <c r="E184" s="53"/>
      <c r="F184" s="53"/>
      <c r="G184" s="53"/>
      <c r="H184" s="53"/>
      <c r="I184" s="53"/>
      <c r="J184" s="53"/>
      <c r="K184" s="53"/>
    </row>
    <row r="185" spans="1:11" ht="12" customHeight="1" x14ac:dyDescent="0.2">
      <c r="A185" s="835" t="s">
        <v>289</v>
      </c>
      <c r="B185" s="836"/>
      <c r="C185" s="146" t="s">
        <v>211</v>
      </c>
      <c r="D185" s="146" t="s">
        <v>210</v>
      </c>
      <c r="E185" s="146" t="s">
        <v>209</v>
      </c>
      <c r="F185" s="147" t="s">
        <v>208</v>
      </c>
      <c r="G185" s="146" t="s">
        <v>207</v>
      </c>
      <c r="H185" s="146" t="s">
        <v>206</v>
      </c>
      <c r="I185" s="147" t="s">
        <v>205</v>
      </c>
      <c r="J185" s="146" t="s">
        <v>212</v>
      </c>
      <c r="K185" s="146" t="s">
        <v>161</v>
      </c>
    </row>
    <row r="186" spans="1:11" ht="12" customHeight="1" x14ac:dyDescent="0.2">
      <c r="A186" s="832" t="s">
        <v>317</v>
      </c>
      <c r="B186" s="442" t="s">
        <v>318</v>
      </c>
      <c r="C186" s="479">
        <v>7</v>
      </c>
      <c r="D186" s="479">
        <v>29</v>
      </c>
      <c r="E186" s="479">
        <v>38</v>
      </c>
      <c r="F186" s="479">
        <v>6</v>
      </c>
      <c r="G186" s="479"/>
      <c r="H186" s="479"/>
      <c r="I186" s="479">
        <v>1</v>
      </c>
      <c r="J186" s="479">
        <v>19</v>
      </c>
      <c r="K186" s="480">
        <v>100</v>
      </c>
    </row>
    <row r="187" spans="1:11" ht="12" customHeight="1" x14ac:dyDescent="0.2">
      <c r="A187" s="833"/>
      <c r="B187" s="251" t="s">
        <v>319</v>
      </c>
      <c r="C187" s="284">
        <v>6</v>
      </c>
      <c r="D187" s="284">
        <v>23</v>
      </c>
      <c r="E187" s="284">
        <v>34</v>
      </c>
      <c r="F187" s="284">
        <v>5</v>
      </c>
      <c r="G187" s="284"/>
      <c r="H187" s="284"/>
      <c r="I187" s="284">
        <v>1</v>
      </c>
      <c r="J187" s="284">
        <v>16</v>
      </c>
      <c r="K187" s="481">
        <v>85</v>
      </c>
    </row>
    <row r="188" spans="1:11" ht="12" customHeight="1" x14ac:dyDescent="0.2">
      <c r="A188" s="783"/>
      <c r="B188" s="443" t="s">
        <v>320</v>
      </c>
      <c r="C188" s="286">
        <v>1</v>
      </c>
      <c r="D188" s="286">
        <v>6</v>
      </c>
      <c r="E188" s="286">
        <v>4</v>
      </c>
      <c r="F188" s="286">
        <v>1</v>
      </c>
      <c r="G188" s="286"/>
      <c r="H188" s="286"/>
      <c r="I188" s="286"/>
      <c r="J188" s="286">
        <v>3</v>
      </c>
      <c r="K188" s="482">
        <v>15</v>
      </c>
    </row>
    <row r="189" spans="1:11" ht="12" customHeight="1" x14ac:dyDescent="0.2">
      <c r="A189" s="832" t="s">
        <v>321</v>
      </c>
      <c r="B189" s="251" t="s">
        <v>318</v>
      </c>
      <c r="C189" s="284">
        <v>15</v>
      </c>
      <c r="D189" s="284">
        <v>58</v>
      </c>
      <c r="E189" s="284">
        <v>39</v>
      </c>
      <c r="F189" s="284">
        <v>9</v>
      </c>
      <c r="G189" s="284">
        <v>1</v>
      </c>
      <c r="H189" s="284"/>
      <c r="I189" s="284">
        <v>6</v>
      </c>
      <c r="J189" s="284">
        <v>55</v>
      </c>
      <c r="K189" s="481">
        <v>183</v>
      </c>
    </row>
    <row r="190" spans="1:11" ht="12" customHeight="1" x14ac:dyDescent="0.2">
      <c r="A190" s="833"/>
      <c r="B190" s="251" t="s">
        <v>319</v>
      </c>
      <c r="C190" s="284">
        <v>12</v>
      </c>
      <c r="D190" s="284">
        <v>50</v>
      </c>
      <c r="E190" s="284">
        <v>38</v>
      </c>
      <c r="F190" s="284">
        <v>8</v>
      </c>
      <c r="G190" s="284">
        <v>1</v>
      </c>
      <c r="H190" s="284"/>
      <c r="I190" s="284">
        <v>4</v>
      </c>
      <c r="J190" s="284">
        <v>44</v>
      </c>
      <c r="K190" s="481">
        <v>157</v>
      </c>
    </row>
    <row r="191" spans="1:11" ht="12" customHeight="1" x14ac:dyDescent="0.2">
      <c r="A191" s="783"/>
      <c r="B191" s="443" t="s">
        <v>320</v>
      </c>
      <c r="C191" s="286">
        <v>3</v>
      </c>
      <c r="D191" s="286">
        <v>8</v>
      </c>
      <c r="E191" s="286">
        <v>1</v>
      </c>
      <c r="F191" s="286">
        <v>1</v>
      </c>
      <c r="G191" s="286"/>
      <c r="H191" s="286"/>
      <c r="I191" s="286">
        <v>2</v>
      </c>
      <c r="J191" s="286">
        <v>11</v>
      </c>
      <c r="K191" s="482">
        <v>26</v>
      </c>
    </row>
    <row r="192" spans="1:11" ht="12" customHeight="1" x14ac:dyDescent="0.2">
      <c r="A192" s="832" t="s">
        <v>322</v>
      </c>
      <c r="B192" s="251" t="s">
        <v>318</v>
      </c>
      <c r="C192" s="284"/>
      <c r="D192" s="284"/>
      <c r="E192" s="284"/>
      <c r="F192" s="284"/>
      <c r="G192" s="284"/>
      <c r="H192" s="284"/>
      <c r="I192" s="284"/>
      <c r="J192" s="284"/>
      <c r="K192" s="481"/>
    </row>
    <row r="193" spans="1:11" ht="12" customHeight="1" x14ac:dyDescent="0.2">
      <c r="A193" s="833"/>
      <c r="B193" s="251" t="s">
        <v>319</v>
      </c>
      <c r="C193" s="284"/>
      <c r="D193" s="284"/>
      <c r="E193" s="284"/>
      <c r="F193" s="284"/>
      <c r="G193" s="284"/>
      <c r="H193" s="284"/>
      <c r="I193" s="284"/>
      <c r="J193" s="284"/>
      <c r="K193" s="481"/>
    </row>
    <row r="194" spans="1:11" ht="12" customHeight="1" x14ac:dyDescent="0.2">
      <c r="A194" s="783"/>
      <c r="B194" s="443" t="s">
        <v>320</v>
      </c>
      <c r="C194" s="286"/>
      <c r="D194" s="286"/>
      <c r="E194" s="286"/>
      <c r="F194" s="286"/>
      <c r="G194" s="286"/>
      <c r="H194" s="286"/>
      <c r="I194" s="286"/>
      <c r="J194" s="286"/>
      <c r="K194" s="482"/>
    </row>
    <row r="195" spans="1:11" ht="12" customHeight="1" x14ac:dyDescent="0.2">
      <c r="A195" s="832" t="s">
        <v>323</v>
      </c>
      <c r="B195" s="251" t="s">
        <v>318</v>
      </c>
      <c r="C195" s="284">
        <v>12</v>
      </c>
      <c r="D195" s="284">
        <v>48</v>
      </c>
      <c r="E195" s="284">
        <v>2</v>
      </c>
      <c r="F195" s="284"/>
      <c r="G195" s="284"/>
      <c r="H195" s="284"/>
      <c r="I195" s="284">
        <v>3</v>
      </c>
      <c r="J195" s="284">
        <v>14</v>
      </c>
      <c r="K195" s="481">
        <v>79</v>
      </c>
    </row>
    <row r="196" spans="1:11" ht="12" customHeight="1" x14ac:dyDescent="0.2">
      <c r="A196" s="833"/>
      <c r="B196" s="251" t="s">
        <v>319</v>
      </c>
      <c r="C196" s="284"/>
      <c r="D196" s="284"/>
      <c r="E196" s="284"/>
      <c r="F196" s="284"/>
      <c r="G196" s="284"/>
      <c r="H196" s="284"/>
      <c r="I196" s="284"/>
      <c r="J196" s="284"/>
      <c r="K196" s="481"/>
    </row>
    <row r="197" spans="1:11" ht="12" customHeight="1" x14ac:dyDescent="0.2">
      <c r="A197" s="783"/>
      <c r="B197" s="443" t="s">
        <v>320</v>
      </c>
      <c r="C197" s="286">
        <v>12</v>
      </c>
      <c r="D197" s="286">
        <v>48</v>
      </c>
      <c r="E197" s="286">
        <v>2</v>
      </c>
      <c r="F197" s="286"/>
      <c r="G197" s="286"/>
      <c r="H197" s="286"/>
      <c r="I197" s="286">
        <v>3</v>
      </c>
      <c r="J197" s="286">
        <v>14</v>
      </c>
      <c r="K197" s="482">
        <v>79</v>
      </c>
    </row>
    <row r="198" spans="1:11" ht="12" customHeight="1" x14ac:dyDescent="0.2">
      <c r="A198" s="832" t="s">
        <v>324</v>
      </c>
      <c r="B198" s="251" t="s">
        <v>318</v>
      </c>
      <c r="C198" s="284">
        <v>1</v>
      </c>
      <c r="D198" s="284">
        <v>4</v>
      </c>
      <c r="E198" s="284">
        <v>2</v>
      </c>
      <c r="F198" s="284"/>
      <c r="G198" s="284"/>
      <c r="H198" s="284"/>
      <c r="I198" s="284"/>
      <c r="J198" s="284">
        <v>3</v>
      </c>
      <c r="K198" s="481">
        <v>10</v>
      </c>
    </row>
    <row r="199" spans="1:11" ht="12" customHeight="1" x14ac:dyDescent="0.2">
      <c r="A199" s="833"/>
      <c r="B199" s="251" t="s">
        <v>319</v>
      </c>
      <c r="C199" s="284">
        <v>1</v>
      </c>
      <c r="D199" s="284">
        <v>3</v>
      </c>
      <c r="E199" s="284">
        <v>1</v>
      </c>
      <c r="F199" s="284"/>
      <c r="G199" s="284"/>
      <c r="H199" s="284"/>
      <c r="I199" s="284"/>
      <c r="J199" s="284">
        <v>3</v>
      </c>
      <c r="K199" s="481">
        <v>8</v>
      </c>
    </row>
    <row r="200" spans="1:11" ht="12" customHeight="1" x14ac:dyDescent="0.2">
      <c r="A200" s="783"/>
      <c r="B200" s="443" t="s">
        <v>320</v>
      </c>
      <c r="C200" s="286"/>
      <c r="D200" s="286">
        <v>1</v>
      </c>
      <c r="E200" s="286">
        <v>1</v>
      </c>
      <c r="F200" s="286"/>
      <c r="G200" s="286"/>
      <c r="H200" s="286"/>
      <c r="I200" s="286"/>
      <c r="J200" s="286"/>
      <c r="K200" s="482">
        <v>2</v>
      </c>
    </row>
    <row r="201" spans="1:11" ht="12" customHeight="1" x14ac:dyDescent="0.2">
      <c r="A201" s="832" t="s">
        <v>325</v>
      </c>
      <c r="B201" s="251" t="s">
        <v>318</v>
      </c>
      <c r="C201" s="284">
        <v>35</v>
      </c>
      <c r="D201" s="284">
        <v>175</v>
      </c>
      <c r="E201" s="284">
        <v>41</v>
      </c>
      <c r="F201" s="284">
        <v>2</v>
      </c>
      <c r="G201" s="284">
        <v>1</v>
      </c>
      <c r="H201" s="284"/>
      <c r="I201" s="284">
        <v>15</v>
      </c>
      <c r="J201" s="284">
        <v>69</v>
      </c>
      <c r="K201" s="481">
        <v>338</v>
      </c>
    </row>
    <row r="202" spans="1:11" ht="12" customHeight="1" x14ac:dyDescent="0.2">
      <c r="A202" s="833"/>
      <c r="B202" s="251" t="s">
        <v>319</v>
      </c>
      <c r="C202" s="284">
        <v>17</v>
      </c>
      <c r="D202" s="284">
        <v>84</v>
      </c>
      <c r="E202" s="284">
        <v>31</v>
      </c>
      <c r="F202" s="284">
        <v>1</v>
      </c>
      <c r="G202" s="284"/>
      <c r="H202" s="284"/>
      <c r="I202" s="284">
        <v>10</v>
      </c>
      <c r="J202" s="284">
        <v>49</v>
      </c>
      <c r="K202" s="481">
        <v>192</v>
      </c>
    </row>
    <row r="203" spans="1:11" ht="12" customHeight="1" x14ac:dyDescent="0.2">
      <c r="A203" s="783"/>
      <c r="B203" s="443" t="s">
        <v>320</v>
      </c>
      <c r="C203" s="286">
        <v>18</v>
      </c>
      <c r="D203" s="286">
        <v>91</v>
      </c>
      <c r="E203" s="286">
        <v>10</v>
      </c>
      <c r="F203" s="286">
        <v>1</v>
      </c>
      <c r="G203" s="286">
        <v>1</v>
      </c>
      <c r="H203" s="286"/>
      <c r="I203" s="286">
        <v>5</v>
      </c>
      <c r="J203" s="286">
        <v>20</v>
      </c>
      <c r="K203" s="482">
        <v>146</v>
      </c>
    </row>
    <row r="204" spans="1:11" ht="12" customHeight="1" x14ac:dyDescent="0.2">
      <c r="A204" s="832" t="s">
        <v>326</v>
      </c>
      <c r="B204" s="251" t="s">
        <v>318</v>
      </c>
      <c r="C204" s="284">
        <v>21</v>
      </c>
      <c r="D204" s="284">
        <v>50</v>
      </c>
      <c r="E204" s="284">
        <v>36</v>
      </c>
      <c r="F204" s="284">
        <v>1</v>
      </c>
      <c r="G204" s="284"/>
      <c r="H204" s="284"/>
      <c r="I204" s="284">
        <v>4</v>
      </c>
      <c r="J204" s="284">
        <v>42</v>
      </c>
      <c r="K204" s="481">
        <v>154</v>
      </c>
    </row>
    <row r="205" spans="1:11" ht="12" customHeight="1" x14ac:dyDescent="0.2">
      <c r="A205" s="833"/>
      <c r="B205" s="251" t="s">
        <v>319</v>
      </c>
      <c r="C205" s="284">
        <v>17</v>
      </c>
      <c r="D205" s="284">
        <v>37</v>
      </c>
      <c r="E205" s="284">
        <v>31</v>
      </c>
      <c r="F205" s="284">
        <v>1</v>
      </c>
      <c r="G205" s="284"/>
      <c r="H205" s="284"/>
      <c r="I205" s="284">
        <v>3</v>
      </c>
      <c r="J205" s="284">
        <v>34</v>
      </c>
      <c r="K205" s="481">
        <v>123</v>
      </c>
    </row>
    <row r="206" spans="1:11" ht="12" customHeight="1" x14ac:dyDescent="0.2">
      <c r="A206" s="783"/>
      <c r="B206" s="443" t="s">
        <v>320</v>
      </c>
      <c r="C206" s="286">
        <v>4</v>
      </c>
      <c r="D206" s="286">
        <v>13</v>
      </c>
      <c r="E206" s="286">
        <v>5</v>
      </c>
      <c r="F206" s="286"/>
      <c r="G206" s="286"/>
      <c r="H206" s="286"/>
      <c r="I206" s="286">
        <v>1</v>
      </c>
      <c r="J206" s="286">
        <v>8</v>
      </c>
      <c r="K206" s="482">
        <v>31</v>
      </c>
    </row>
    <row r="207" spans="1:11" ht="12" customHeight="1" x14ac:dyDescent="0.2">
      <c r="A207" s="832" t="s">
        <v>327</v>
      </c>
      <c r="B207" s="251" t="s">
        <v>318</v>
      </c>
      <c r="C207" s="284">
        <v>1</v>
      </c>
      <c r="D207" s="284"/>
      <c r="E207" s="284">
        <v>2</v>
      </c>
      <c r="F207" s="284"/>
      <c r="G207" s="284"/>
      <c r="H207" s="284"/>
      <c r="I207" s="284">
        <v>1</v>
      </c>
      <c r="J207" s="284"/>
      <c r="K207" s="481">
        <v>4</v>
      </c>
    </row>
    <row r="208" spans="1:11" ht="12" customHeight="1" x14ac:dyDescent="0.2">
      <c r="A208" s="833"/>
      <c r="B208" s="251" t="s">
        <v>319</v>
      </c>
      <c r="C208" s="284">
        <v>1</v>
      </c>
      <c r="D208" s="284"/>
      <c r="E208" s="284">
        <v>2</v>
      </c>
      <c r="F208" s="284"/>
      <c r="G208" s="284"/>
      <c r="H208" s="284"/>
      <c r="I208" s="284">
        <v>1</v>
      </c>
      <c r="J208" s="284"/>
      <c r="K208" s="481">
        <v>4</v>
      </c>
    </row>
    <row r="209" spans="1:11" ht="12" customHeight="1" x14ac:dyDescent="0.2">
      <c r="A209" s="783"/>
      <c r="B209" s="443" t="s">
        <v>320</v>
      </c>
      <c r="C209" s="286"/>
      <c r="D209" s="286"/>
      <c r="E209" s="286"/>
      <c r="F209" s="286"/>
      <c r="G209" s="286"/>
      <c r="H209" s="286"/>
      <c r="I209" s="286"/>
      <c r="J209" s="286"/>
      <c r="K209" s="482"/>
    </row>
    <row r="210" spans="1:11" ht="12" customHeight="1" x14ac:dyDescent="0.2">
      <c r="A210" s="832" t="s">
        <v>328</v>
      </c>
      <c r="B210" s="251" t="s">
        <v>318</v>
      </c>
      <c r="C210" s="284">
        <v>92</v>
      </c>
      <c r="D210" s="284">
        <v>364</v>
      </c>
      <c r="E210" s="284">
        <v>160</v>
      </c>
      <c r="F210" s="284">
        <v>18</v>
      </c>
      <c r="G210" s="284">
        <v>2</v>
      </c>
      <c r="H210" s="284"/>
      <c r="I210" s="284">
        <v>30</v>
      </c>
      <c r="J210" s="284">
        <v>202</v>
      </c>
      <c r="K210" s="284">
        <v>868</v>
      </c>
    </row>
    <row r="211" spans="1:11" ht="12" customHeight="1" x14ac:dyDescent="0.2">
      <c r="A211" s="833"/>
      <c r="B211" s="251" t="s">
        <v>319</v>
      </c>
      <c r="C211" s="284">
        <v>54</v>
      </c>
      <c r="D211" s="284">
        <v>197</v>
      </c>
      <c r="E211" s="284">
        <v>137</v>
      </c>
      <c r="F211" s="284">
        <v>15</v>
      </c>
      <c r="G211" s="284">
        <v>1</v>
      </c>
      <c r="H211" s="284"/>
      <c r="I211" s="284">
        <v>19</v>
      </c>
      <c r="J211" s="284">
        <v>146</v>
      </c>
      <c r="K211" s="284">
        <v>569</v>
      </c>
    </row>
    <row r="212" spans="1:11" ht="12" customHeight="1" x14ac:dyDescent="0.2">
      <c r="A212" s="783"/>
      <c r="B212" s="443" t="s">
        <v>320</v>
      </c>
      <c r="C212" s="286">
        <v>38</v>
      </c>
      <c r="D212" s="286">
        <v>167</v>
      </c>
      <c r="E212" s="286">
        <v>23</v>
      </c>
      <c r="F212" s="286">
        <v>3</v>
      </c>
      <c r="G212" s="286">
        <v>1</v>
      </c>
      <c r="H212" s="286"/>
      <c r="I212" s="286">
        <v>11</v>
      </c>
      <c r="J212" s="286">
        <v>56</v>
      </c>
      <c r="K212" s="286">
        <v>299</v>
      </c>
    </row>
    <row r="213" spans="1:11" ht="9.75" customHeight="1" x14ac:dyDescent="0.2">
      <c r="A213" s="62"/>
      <c r="B213" s="55"/>
      <c r="C213" s="53"/>
      <c r="D213" s="53"/>
      <c r="E213" s="53"/>
      <c r="F213" s="53"/>
      <c r="G213" s="53"/>
      <c r="H213" s="53"/>
      <c r="I213" s="53"/>
      <c r="J213" s="53"/>
      <c r="K213" s="53"/>
    </row>
    <row r="214" spans="1:11" ht="12" customHeight="1" x14ac:dyDescent="0.2">
      <c r="A214" s="835" t="s">
        <v>290</v>
      </c>
      <c r="B214" s="836"/>
      <c r="C214" s="146" t="s">
        <v>211</v>
      </c>
      <c r="D214" s="146" t="s">
        <v>210</v>
      </c>
      <c r="E214" s="146" t="s">
        <v>209</v>
      </c>
      <c r="F214" s="147" t="s">
        <v>208</v>
      </c>
      <c r="G214" s="146" t="s">
        <v>207</v>
      </c>
      <c r="H214" s="146" t="s">
        <v>206</v>
      </c>
      <c r="I214" s="147" t="s">
        <v>205</v>
      </c>
      <c r="J214" s="146" t="s">
        <v>212</v>
      </c>
      <c r="K214" s="146" t="s">
        <v>161</v>
      </c>
    </row>
    <row r="215" spans="1:11" ht="12" customHeight="1" x14ac:dyDescent="0.2">
      <c r="A215" s="832" t="s">
        <v>317</v>
      </c>
      <c r="B215" s="442" t="s">
        <v>318</v>
      </c>
      <c r="C215" s="479">
        <v>2</v>
      </c>
      <c r="D215" s="479">
        <v>17</v>
      </c>
      <c r="E215" s="479">
        <v>15</v>
      </c>
      <c r="F215" s="479"/>
      <c r="G215" s="479"/>
      <c r="H215" s="479"/>
      <c r="I215" s="479">
        <v>2</v>
      </c>
      <c r="J215" s="479">
        <v>11</v>
      </c>
      <c r="K215" s="480">
        <v>47</v>
      </c>
    </row>
    <row r="216" spans="1:11" ht="12" customHeight="1" x14ac:dyDescent="0.2">
      <c r="A216" s="833"/>
      <c r="B216" s="251" t="s">
        <v>319</v>
      </c>
      <c r="C216" s="284">
        <v>1</v>
      </c>
      <c r="D216" s="284">
        <v>13</v>
      </c>
      <c r="E216" s="284">
        <v>12</v>
      </c>
      <c r="F216" s="284"/>
      <c r="G216" s="284"/>
      <c r="H216" s="284"/>
      <c r="I216" s="284">
        <v>2</v>
      </c>
      <c r="J216" s="284">
        <v>11</v>
      </c>
      <c r="K216" s="481">
        <v>39</v>
      </c>
    </row>
    <row r="217" spans="1:11" ht="12" customHeight="1" x14ac:dyDescent="0.2">
      <c r="A217" s="783"/>
      <c r="B217" s="443" t="s">
        <v>320</v>
      </c>
      <c r="C217" s="286">
        <v>1</v>
      </c>
      <c r="D217" s="286">
        <v>4</v>
      </c>
      <c r="E217" s="286">
        <v>3</v>
      </c>
      <c r="F217" s="286"/>
      <c r="G217" s="286"/>
      <c r="H217" s="286"/>
      <c r="I217" s="286"/>
      <c r="J217" s="286"/>
      <c r="K217" s="482">
        <v>8</v>
      </c>
    </row>
    <row r="218" spans="1:11" ht="12" customHeight="1" x14ac:dyDescent="0.2">
      <c r="A218" s="832" t="s">
        <v>321</v>
      </c>
      <c r="B218" s="251" t="s">
        <v>318</v>
      </c>
      <c r="C218" s="284">
        <v>2</v>
      </c>
      <c r="D218" s="284">
        <v>24</v>
      </c>
      <c r="E218" s="284">
        <v>5</v>
      </c>
      <c r="F218" s="284">
        <v>1</v>
      </c>
      <c r="G218" s="284"/>
      <c r="H218" s="284"/>
      <c r="I218" s="284">
        <v>1</v>
      </c>
      <c r="J218" s="284">
        <v>6</v>
      </c>
      <c r="K218" s="481">
        <v>39</v>
      </c>
    </row>
    <row r="219" spans="1:11" ht="12" customHeight="1" x14ac:dyDescent="0.2">
      <c r="A219" s="833"/>
      <c r="B219" s="251" t="s">
        <v>319</v>
      </c>
      <c r="C219" s="284">
        <v>1</v>
      </c>
      <c r="D219" s="284">
        <v>22</v>
      </c>
      <c r="E219" s="284">
        <v>5</v>
      </c>
      <c r="F219" s="284">
        <v>1</v>
      </c>
      <c r="G219" s="284"/>
      <c r="H219" s="284"/>
      <c r="I219" s="284">
        <v>1</v>
      </c>
      <c r="J219" s="284">
        <v>6</v>
      </c>
      <c r="K219" s="481">
        <v>36</v>
      </c>
    </row>
    <row r="220" spans="1:11" ht="12" customHeight="1" x14ac:dyDescent="0.2">
      <c r="A220" s="783"/>
      <c r="B220" s="443" t="s">
        <v>320</v>
      </c>
      <c r="C220" s="286">
        <v>1</v>
      </c>
      <c r="D220" s="286">
        <v>2</v>
      </c>
      <c r="E220" s="286"/>
      <c r="F220" s="286"/>
      <c r="G220" s="286"/>
      <c r="H220" s="286"/>
      <c r="I220" s="286"/>
      <c r="J220" s="286"/>
      <c r="K220" s="482">
        <v>3</v>
      </c>
    </row>
    <row r="221" spans="1:11" ht="12" customHeight="1" x14ac:dyDescent="0.2">
      <c r="A221" s="832" t="s">
        <v>322</v>
      </c>
      <c r="B221" s="251" t="s">
        <v>318</v>
      </c>
      <c r="C221" s="284"/>
      <c r="D221" s="284"/>
      <c r="E221" s="284"/>
      <c r="F221" s="284"/>
      <c r="G221" s="284"/>
      <c r="H221" s="284"/>
      <c r="I221" s="284"/>
      <c r="J221" s="284"/>
      <c r="K221" s="481"/>
    </row>
    <row r="222" spans="1:11" ht="12" customHeight="1" x14ac:dyDescent="0.2">
      <c r="A222" s="833"/>
      <c r="B222" s="251" t="s">
        <v>319</v>
      </c>
      <c r="C222" s="284"/>
      <c r="D222" s="284"/>
      <c r="E222" s="284"/>
      <c r="F222" s="284"/>
      <c r="G222" s="284"/>
      <c r="H222" s="284"/>
      <c r="I222" s="284"/>
      <c r="J222" s="284"/>
      <c r="K222" s="481"/>
    </row>
    <row r="223" spans="1:11" ht="12" customHeight="1" x14ac:dyDescent="0.2">
      <c r="A223" s="783"/>
      <c r="B223" s="443" t="s">
        <v>320</v>
      </c>
      <c r="C223" s="286"/>
      <c r="D223" s="286"/>
      <c r="E223" s="286"/>
      <c r="F223" s="286"/>
      <c r="G223" s="286"/>
      <c r="H223" s="286"/>
      <c r="I223" s="286"/>
      <c r="J223" s="286"/>
      <c r="K223" s="482"/>
    </row>
    <row r="224" spans="1:11" ht="12" customHeight="1" x14ac:dyDescent="0.2">
      <c r="A224" s="832" t="s">
        <v>323</v>
      </c>
      <c r="B224" s="251" t="s">
        <v>318</v>
      </c>
      <c r="C224" s="284">
        <v>3</v>
      </c>
      <c r="D224" s="284">
        <v>22</v>
      </c>
      <c r="E224" s="284">
        <v>1</v>
      </c>
      <c r="F224" s="284"/>
      <c r="G224" s="284"/>
      <c r="H224" s="284"/>
      <c r="I224" s="284"/>
      <c r="J224" s="284">
        <v>8</v>
      </c>
      <c r="K224" s="481">
        <v>34</v>
      </c>
    </row>
    <row r="225" spans="1:11" ht="12" customHeight="1" x14ac:dyDescent="0.2">
      <c r="A225" s="833"/>
      <c r="B225" s="251" t="s">
        <v>319</v>
      </c>
      <c r="C225" s="284"/>
      <c r="D225" s="284"/>
      <c r="E225" s="284"/>
      <c r="F225" s="284"/>
      <c r="G225" s="284"/>
      <c r="H225" s="284"/>
      <c r="I225" s="284"/>
      <c r="J225" s="284"/>
      <c r="K225" s="481"/>
    </row>
    <row r="226" spans="1:11" ht="12" customHeight="1" x14ac:dyDescent="0.2">
      <c r="A226" s="783"/>
      <c r="B226" s="443" t="s">
        <v>320</v>
      </c>
      <c r="C226" s="286">
        <v>3</v>
      </c>
      <c r="D226" s="286">
        <v>22</v>
      </c>
      <c r="E226" s="286">
        <v>1</v>
      </c>
      <c r="F226" s="286"/>
      <c r="G226" s="286"/>
      <c r="H226" s="286"/>
      <c r="I226" s="286"/>
      <c r="J226" s="286">
        <v>8</v>
      </c>
      <c r="K226" s="482">
        <v>34</v>
      </c>
    </row>
    <row r="227" spans="1:11" ht="12" customHeight="1" x14ac:dyDescent="0.2">
      <c r="A227" s="832" t="s">
        <v>324</v>
      </c>
      <c r="B227" s="251" t="s">
        <v>318</v>
      </c>
      <c r="C227" s="284"/>
      <c r="D227" s="284"/>
      <c r="E227" s="284"/>
      <c r="F227" s="284"/>
      <c r="G227" s="284"/>
      <c r="H227" s="284"/>
      <c r="I227" s="284"/>
      <c r="J227" s="284">
        <v>1</v>
      </c>
      <c r="K227" s="481">
        <v>1</v>
      </c>
    </row>
    <row r="228" spans="1:11" ht="12" customHeight="1" x14ac:dyDescent="0.2">
      <c r="A228" s="833"/>
      <c r="B228" s="251" t="s">
        <v>319</v>
      </c>
      <c r="C228" s="284"/>
      <c r="D228" s="284"/>
      <c r="E228" s="284"/>
      <c r="F228" s="284"/>
      <c r="G228" s="284"/>
      <c r="H228" s="284"/>
      <c r="I228" s="284"/>
      <c r="J228" s="284">
        <v>1</v>
      </c>
      <c r="K228" s="481">
        <v>1</v>
      </c>
    </row>
    <row r="229" spans="1:11" ht="12" customHeight="1" x14ac:dyDescent="0.2">
      <c r="A229" s="783"/>
      <c r="B229" s="443" t="s">
        <v>320</v>
      </c>
      <c r="C229" s="286"/>
      <c r="D229" s="286"/>
      <c r="E229" s="286"/>
      <c r="F229" s="286"/>
      <c r="G229" s="286"/>
      <c r="H229" s="286"/>
      <c r="I229" s="286"/>
      <c r="J229" s="286"/>
      <c r="K229" s="482"/>
    </row>
    <row r="230" spans="1:11" ht="12" customHeight="1" x14ac:dyDescent="0.2">
      <c r="A230" s="832" t="s">
        <v>325</v>
      </c>
      <c r="B230" s="251" t="s">
        <v>318</v>
      </c>
      <c r="C230" s="284">
        <v>71</v>
      </c>
      <c r="D230" s="284">
        <v>364</v>
      </c>
      <c r="E230" s="284">
        <v>28</v>
      </c>
      <c r="F230" s="284">
        <v>1</v>
      </c>
      <c r="G230" s="284">
        <v>1</v>
      </c>
      <c r="H230" s="284"/>
      <c r="I230" s="284">
        <v>30</v>
      </c>
      <c r="J230" s="284">
        <v>136</v>
      </c>
      <c r="K230" s="481">
        <v>631</v>
      </c>
    </row>
    <row r="231" spans="1:11" ht="12" customHeight="1" x14ac:dyDescent="0.2">
      <c r="A231" s="833"/>
      <c r="B231" s="251" t="s">
        <v>319</v>
      </c>
      <c r="C231" s="284">
        <v>33</v>
      </c>
      <c r="D231" s="284">
        <v>196</v>
      </c>
      <c r="E231" s="284">
        <v>22</v>
      </c>
      <c r="F231" s="284">
        <v>1</v>
      </c>
      <c r="G231" s="284">
        <v>1</v>
      </c>
      <c r="H231" s="284"/>
      <c r="I231" s="284">
        <v>15</v>
      </c>
      <c r="J231" s="284">
        <v>94</v>
      </c>
      <c r="K231" s="481">
        <v>362</v>
      </c>
    </row>
    <row r="232" spans="1:11" ht="12" customHeight="1" x14ac:dyDescent="0.2">
      <c r="A232" s="783"/>
      <c r="B232" s="443" t="s">
        <v>320</v>
      </c>
      <c r="C232" s="286">
        <v>38</v>
      </c>
      <c r="D232" s="286">
        <v>168</v>
      </c>
      <c r="E232" s="286">
        <v>6</v>
      </c>
      <c r="F232" s="286"/>
      <c r="G232" s="286"/>
      <c r="H232" s="286"/>
      <c r="I232" s="286">
        <v>15</v>
      </c>
      <c r="J232" s="286">
        <v>42</v>
      </c>
      <c r="K232" s="482">
        <v>269</v>
      </c>
    </row>
    <row r="233" spans="1:11" ht="12" customHeight="1" x14ac:dyDescent="0.2">
      <c r="A233" s="832" t="s">
        <v>326</v>
      </c>
      <c r="B233" s="251" t="s">
        <v>318</v>
      </c>
      <c r="C233" s="284">
        <v>7</v>
      </c>
      <c r="D233" s="284">
        <v>29</v>
      </c>
      <c r="E233" s="284">
        <v>17</v>
      </c>
      <c r="F233" s="284"/>
      <c r="G233" s="284"/>
      <c r="H233" s="284"/>
      <c r="I233" s="284"/>
      <c r="J233" s="284">
        <v>27</v>
      </c>
      <c r="K233" s="481">
        <v>80</v>
      </c>
    </row>
    <row r="234" spans="1:11" ht="12" customHeight="1" x14ac:dyDescent="0.2">
      <c r="A234" s="833"/>
      <c r="B234" s="251" t="s">
        <v>319</v>
      </c>
      <c r="C234" s="284">
        <v>5</v>
      </c>
      <c r="D234" s="284">
        <v>20</v>
      </c>
      <c r="E234" s="284">
        <v>14</v>
      </c>
      <c r="F234" s="284"/>
      <c r="G234" s="284"/>
      <c r="H234" s="284"/>
      <c r="I234" s="284"/>
      <c r="J234" s="284">
        <v>17</v>
      </c>
      <c r="K234" s="481">
        <v>56</v>
      </c>
    </row>
    <row r="235" spans="1:11" ht="12" customHeight="1" x14ac:dyDescent="0.2">
      <c r="A235" s="783"/>
      <c r="B235" s="443" t="s">
        <v>320</v>
      </c>
      <c r="C235" s="286">
        <v>2</v>
      </c>
      <c r="D235" s="286">
        <v>9</v>
      </c>
      <c r="E235" s="286">
        <v>3</v>
      </c>
      <c r="F235" s="286"/>
      <c r="G235" s="286"/>
      <c r="H235" s="286"/>
      <c r="I235" s="286"/>
      <c r="J235" s="286">
        <v>10</v>
      </c>
      <c r="K235" s="482">
        <v>24</v>
      </c>
    </row>
    <row r="236" spans="1:11" ht="12" customHeight="1" x14ac:dyDescent="0.2">
      <c r="A236" s="832" t="s">
        <v>327</v>
      </c>
      <c r="B236" s="251" t="s">
        <v>318</v>
      </c>
      <c r="C236" s="284"/>
      <c r="D236" s="284"/>
      <c r="E236" s="284"/>
      <c r="F236" s="284"/>
      <c r="G236" s="284"/>
      <c r="H236" s="284"/>
      <c r="I236" s="284"/>
      <c r="J236" s="284">
        <v>1</v>
      </c>
      <c r="K236" s="481">
        <v>1</v>
      </c>
    </row>
    <row r="237" spans="1:11" ht="12" customHeight="1" x14ac:dyDescent="0.2">
      <c r="A237" s="833"/>
      <c r="B237" s="251" t="s">
        <v>319</v>
      </c>
      <c r="C237" s="284"/>
      <c r="D237" s="284"/>
      <c r="E237" s="284"/>
      <c r="F237" s="284"/>
      <c r="G237" s="284"/>
      <c r="H237" s="284"/>
      <c r="I237" s="284"/>
      <c r="J237" s="284">
        <v>1</v>
      </c>
      <c r="K237" s="481">
        <v>1</v>
      </c>
    </row>
    <row r="238" spans="1:11" ht="12" customHeight="1" x14ac:dyDescent="0.2">
      <c r="A238" s="783"/>
      <c r="B238" s="443" t="s">
        <v>320</v>
      </c>
      <c r="C238" s="286"/>
      <c r="D238" s="286"/>
      <c r="E238" s="286"/>
      <c r="F238" s="286"/>
      <c r="G238" s="286"/>
      <c r="H238" s="286"/>
      <c r="I238" s="286"/>
      <c r="J238" s="286"/>
      <c r="K238" s="482"/>
    </row>
    <row r="239" spans="1:11" ht="12" customHeight="1" x14ac:dyDescent="0.2">
      <c r="A239" s="832" t="s">
        <v>328</v>
      </c>
      <c r="B239" s="251" t="s">
        <v>318</v>
      </c>
      <c r="C239" s="284">
        <v>85</v>
      </c>
      <c r="D239" s="284">
        <v>456</v>
      </c>
      <c r="E239" s="284">
        <v>66</v>
      </c>
      <c r="F239" s="284">
        <v>2</v>
      </c>
      <c r="G239" s="284">
        <v>1</v>
      </c>
      <c r="H239" s="284"/>
      <c r="I239" s="284">
        <v>33</v>
      </c>
      <c r="J239" s="284">
        <v>190</v>
      </c>
      <c r="K239" s="284">
        <v>833</v>
      </c>
    </row>
    <row r="240" spans="1:11" ht="12" customHeight="1" x14ac:dyDescent="0.2">
      <c r="A240" s="833"/>
      <c r="B240" s="251" t="s">
        <v>319</v>
      </c>
      <c r="C240" s="284">
        <v>40</v>
      </c>
      <c r="D240" s="284">
        <v>251</v>
      </c>
      <c r="E240" s="284">
        <v>53</v>
      </c>
      <c r="F240" s="284">
        <v>2</v>
      </c>
      <c r="G240" s="284">
        <v>1</v>
      </c>
      <c r="H240" s="284"/>
      <c r="I240" s="284">
        <v>18</v>
      </c>
      <c r="J240" s="284">
        <v>130</v>
      </c>
      <c r="K240" s="284">
        <v>495</v>
      </c>
    </row>
    <row r="241" spans="1:11" ht="12" customHeight="1" x14ac:dyDescent="0.2">
      <c r="A241" s="783"/>
      <c r="B241" s="443" t="s">
        <v>320</v>
      </c>
      <c r="C241" s="286">
        <v>45</v>
      </c>
      <c r="D241" s="286">
        <v>205</v>
      </c>
      <c r="E241" s="286">
        <v>13</v>
      </c>
      <c r="F241" s="286"/>
      <c r="G241" s="286"/>
      <c r="H241" s="286"/>
      <c r="I241" s="286">
        <v>15</v>
      </c>
      <c r="J241" s="286">
        <v>60</v>
      </c>
      <c r="K241" s="286">
        <v>338</v>
      </c>
    </row>
    <row r="242" spans="1:11" ht="12" customHeight="1" x14ac:dyDescent="0.2">
      <c r="A242" s="62"/>
      <c r="B242" s="55"/>
      <c r="C242" s="53"/>
      <c r="D242" s="53"/>
      <c r="E242" s="53"/>
      <c r="F242" s="53"/>
      <c r="G242" s="53"/>
      <c r="H242" s="53"/>
      <c r="I242" s="53"/>
      <c r="J242" s="53"/>
      <c r="K242" s="53"/>
    </row>
    <row r="243" spans="1:11" ht="12" customHeight="1" x14ac:dyDescent="0.2">
      <c r="A243" s="834" t="s">
        <v>220</v>
      </c>
      <c r="B243" s="834"/>
      <c r="C243" s="146" t="s">
        <v>211</v>
      </c>
      <c r="D243" s="146" t="s">
        <v>210</v>
      </c>
      <c r="E243" s="146" t="s">
        <v>209</v>
      </c>
      <c r="F243" s="147" t="s">
        <v>208</v>
      </c>
      <c r="G243" s="146" t="s">
        <v>207</v>
      </c>
      <c r="H243" s="146" t="s">
        <v>206</v>
      </c>
      <c r="I243" s="147" t="s">
        <v>205</v>
      </c>
      <c r="J243" s="146" t="s">
        <v>212</v>
      </c>
      <c r="K243" s="146" t="s">
        <v>161</v>
      </c>
    </row>
    <row r="244" spans="1:11" s="33" customFormat="1" ht="12.75" customHeight="1" x14ac:dyDescent="0.2">
      <c r="A244" s="832" t="s">
        <v>317</v>
      </c>
      <c r="B244" s="442" t="s">
        <v>318</v>
      </c>
      <c r="C244" s="479">
        <v>5</v>
      </c>
      <c r="D244" s="479">
        <v>4</v>
      </c>
      <c r="E244" s="479">
        <v>4</v>
      </c>
      <c r="F244" s="479"/>
      <c r="G244" s="479"/>
      <c r="H244" s="479"/>
      <c r="I244" s="479">
        <v>1</v>
      </c>
      <c r="J244" s="479">
        <v>5</v>
      </c>
      <c r="K244" s="480">
        <v>19</v>
      </c>
    </row>
    <row r="245" spans="1:11" ht="12" customHeight="1" x14ac:dyDescent="0.2">
      <c r="A245" s="833"/>
      <c r="B245" s="251" t="s">
        <v>319</v>
      </c>
      <c r="C245" s="284">
        <v>2</v>
      </c>
      <c r="D245" s="284">
        <v>3</v>
      </c>
      <c r="E245" s="284">
        <v>4</v>
      </c>
      <c r="F245" s="284"/>
      <c r="G245" s="284"/>
      <c r="H245" s="284"/>
      <c r="I245" s="284">
        <v>1</v>
      </c>
      <c r="J245" s="284">
        <v>5</v>
      </c>
      <c r="K245" s="481">
        <v>15</v>
      </c>
    </row>
    <row r="246" spans="1:11" ht="12" customHeight="1" x14ac:dyDescent="0.2">
      <c r="A246" s="783"/>
      <c r="B246" s="443" t="s">
        <v>320</v>
      </c>
      <c r="C246" s="286">
        <v>3</v>
      </c>
      <c r="D246" s="286">
        <v>1</v>
      </c>
      <c r="E246" s="286"/>
      <c r="F246" s="286"/>
      <c r="G246" s="286"/>
      <c r="H246" s="286"/>
      <c r="I246" s="286"/>
      <c r="J246" s="286"/>
      <c r="K246" s="482">
        <v>4</v>
      </c>
    </row>
    <row r="247" spans="1:11" ht="12" customHeight="1" x14ac:dyDescent="0.2">
      <c r="A247" s="832" t="s">
        <v>321</v>
      </c>
      <c r="B247" s="251" t="s">
        <v>318</v>
      </c>
      <c r="C247" s="284"/>
      <c r="D247" s="284">
        <v>2</v>
      </c>
      <c r="E247" s="284">
        <v>1</v>
      </c>
      <c r="F247" s="284"/>
      <c r="G247" s="284"/>
      <c r="H247" s="284"/>
      <c r="I247" s="284"/>
      <c r="J247" s="284">
        <v>1</v>
      </c>
      <c r="K247" s="481">
        <v>4</v>
      </c>
    </row>
    <row r="248" spans="1:11" ht="12" customHeight="1" x14ac:dyDescent="0.2">
      <c r="A248" s="833"/>
      <c r="B248" s="251" t="s">
        <v>319</v>
      </c>
      <c r="C248" s="284"/>
      <c r="D248" s="284">
        <v>2</v>
      </c>
      <c r="E248" s="284">
        <v>1</v>
      </c>
      <c r="F248" s="284"/>
      <c r="G248" s="284"/>
      <c r="H248" s="284"/>
      <c r="I248" s="284"/>
      <c r="J248" s="284">
        <v>1</v>
      </c>
      <c r="K248" s="481">
        <v>4</v>
      </c>
    </row>
    <row r="249" spans="1:11" ht="12" customHeight="1" x14ac:dyDescent="0.2">
      <c r="A249" s="783"/>
      <c r="B249" s="443" t="s">
        <v>320</v>
      </c>
      <c r="C249" s="286"/>
      <c r="D249" s="286"/>
      <c r="E249" s="286"/>
      <c r="F249" s="286"/>
      <c r="G249" s="286"/>
      <c r="H249" s="286"/>
      <c r="I249" s="286"/>
      <c r="J249" s="286"/>
      <c r="K249" s="482"/>
    </row>
    <row r="250" spans="1:11" ht="12" customHeight="1" x14ac:dyDescent="0.2">
      <c r="A250" s="832" t="s">
        <v>322</v>
      </c>
      <c r="B250" s="251" t="s">
        <v>318</v>
      </c>
      <c r="C250" s="284"/>
      <c r="D250" s="284"/>
      <c r="E250" s="284"/>
      <c r="F250" s="284"/>
      <c r="G250" s="284"/>
      <c r="H250" s="284"/>
      <c r="I250" s="284"/>
      <c r="J250" s="284"/>
      <c r="K250" s="481"/>
    </row>
    <row r="251" spans="1:11" ht="12" customHeight="1" x14ac:dyDescent="0.2">
      <c r="A251" s="833"/>
      <c r="B251" s="251" t="s">
        <v>319</v>
      </c>
      <c r="C251" s="284"/>
      <c r="D251" s="284"/>
      <c r="E251" s="284"/>
      <c r="F251" s="284"/>
      <c r="G251" s="284"/>
      <c r="H251" s="284"/>
      <c r="I251" s="284"/>
      <c r="J251" s="284"/>
      <c r="K251" s="481"/>
    </row>
    <row r="252" spans="1:11" ht="12" customHeight="1" x14ac:dyDescent="0.2">
      <c r="A252" s="783"/>
      <c r="B252" s="443" t="s">
        <v>320</v>
      </c>
      <c r="C252" s="286"/>
      <c r="D252" s="286"/>
      <c r="E252" s="286"/>
      <c r="F252" s="286"/>
      <c r="G252" s="286"/>
      <c r="H252" s="286"/>
      <c r="I252" s="286"/>
      <c r="J252" s="286"/>
      <c r="K252" s="482"/>
    </row>
    <row r="253" spans="1:11" ht="12" customHeight="1" x14ac:dyDescent="0.2">
      <c r="A253" s="832" t="s">
        <v>323</v>
      </c>
      <c r="B253" s="251" t="s">
        <v>318</v>
      </c>
      <c r="C253" s="284">
        <v>2</v>
      </c>
      <c r="D253" s="284">
        <v>2</v>
      </c>
      <c r="E253" s="284"/>
      <c r="F253" s="284"/>
      <c r="G253" s="284"/>
      <c r="H253" s="284"/>
      <c r="I253" s="284">
        <v>2</v>
      </c>
      <c r="J253" s="284">
        <v>1</v>
      </c>
      <c r="K253" s="481">
        <v>7</v>
      </c>
    </row>
    <row r="254" spans="1:11" ht="12" customHeight="1" x14ac:dyDescent="0.2">
      <c r="A254" s="833"/>
      <c r="B254" s="251" t="s">
        <v>319</v>
      </c>
      <c r="C254" s="284"/>
      <c r="D254" s="284"/>
      <c r="E254" s="284"/>
      <c r="F254" s="284"/>
      <c r="G254" s="284"/>
      <c r="H254" s="284"/>
      <c r="I254" s="284"/>
      <c r="J254" s="284"/>
      <c r="K254" s="481"/>
    </row>
    <row r="255" spans="1:11" ht="12" customHeight="1" x14ac:dyDescent="0.2">
      <c r="A255" s="783"/>
      <c r="B255" s="443" t="s">
        <v>320</v>
      </c>
      <c r="C255" s="286">
        <v>2</v>
      </c>
      <c r="D255" s="286">
        <v>2</v>
      </c>
      <c r="E255" s="286"/>
      <c r="F255" s="286"/>
      <c r="G255" s="286"/>
      <c r="H255" s="286"/>
      <c r="I255" s="286">
        <v>2</v>
      </c>
      <c r="J255" s="286">
        <v>1</v>
      </c>
      <c r="K255" s="482">
        <v>7</v>
      </c>
    </row>
    <row r="256" spans="1:11" ht="12" customHeight="1" x14ac:dyDescent="0.2">
      <c r="A256" s="832" t="s">
        <v>324</v>
      </c>
      <c r="B256" s="251" t="s">
        <v>318</v>
      </c>
      <c r="C256" s="284"/>
      <c r="D256" s="284"/>
      <c r="E256" s="284"/>
      <c r="F256" s="284"/>
      <c r="G256" s="284"/>
      <c r="H256" s="284"/>
      <c r="I256" s="284"/>
      <c r="J256" s="284"/>
      <c r="K256" s="481"/>
    </row>
    <row r="257" spans="1:11" ht="12" customHeight="1" x14ac:dyDescent="0.2">
      <c r="A257" s="833"/>
      <c r="B257" s="251" t="s">
        <v>319</v>
      </c>
      <c r="C257" s="284"/>
      <c r="D257" s="284"/>
      <c r="E257" s="284"/>
      <c r="F257" s="284"/>
      <c r="G257" s="284"/>
      <c r="H257" s="284"/>
      <c r="I257" s="284"/>
      <c r="J257" s="284"/>
      <c r="K257" s="481"/>
    </row>
    <row r="258" spans="1:11" ht="12" customHeight="1" x14ac:dyDescent="0.2">
      <c r="A258" s="783"/>
      <c r="B258" s="443" t="s">
        <v>320</v>
      </c>
      <c r="C258" s="286"/>
      <c r="D258" s="286"/>
      <c r="E258" s="286"/>
      <c r="F258" s="286"/>
      <c r="G258" s="286"/>
      <c r="H258" s="286"/>
      <c r="I258" s="286"/>
      <c r="J258" s="286"/>
      <c r="K258" s="482"/>
    </row>
    <row r="259" spans="1:11" ht="12" customHeight="1" x14ac:dyDescent="0.2">
      <c r="A259" s="832" t="s">
        <v>325</v>
      </c>
      <c r="B259" s="251" t="s">
        <v>318</v>
      </c>
      <c r="C259" s="284">
        <v>73</v>
      </c>
      <c r="D259" s="284">
        <v>237</v>
      </c>
      <c r="E259" s="284">
        <v>8</v>
      </c>
      <c r="F259" s="284"/>
      <c r="G259" s="284"/>
      <c r="H259" s="284"/>
      <c r="I259" s="284">
        <v>27</v>
      </c>
      <c r="J259" s="284">
        <v>104</v>
      </c>
      <c r="K259" s="481">
        <v>449</v>
      </c>
    </row>
    <row r="260" spans="1:11" ht="12" customHeight="1" x14ac:dyDescent="0.2">
      <c r="A260" s="833"/>
      <c r="B260" s="251" t="s">
        <v>319</v>
      </c>
      <c r="C260" s="284">
        <v>40</v>
      </c>
      <c r="D260" s="284">
        <v>133</v>
      </c>
      <c r="E260" s="284">
        <v>4</v>
      </c>
      <c r="F260" s="284"/>
      <c r="G260" s="284"/>
      <c r="H260" s="284"/>
      <c r="I260" s="284">
        <v>10</v>
      </c>
      <c r="J260" s="284">
        <v>68</v>
      </c>
      <c r="K260" s="481">
        <v>255</v>
      </c>
    </row>
    <row r="261" spans="1:11" ht="12" customHeight="1" x14ac:dyDescent="0.2">
      <c r="A261" s="783"/>
      <c r="B261" s="443" t="s">
        <v>320</v>
      </c>
      <c r="C261" s="286">
        <v>33</v>
      </c>
      <c r="D261" s="286">
        <v>104</v>
      </c>
      <c r="E261" s="286">
        <v>4</v>
      </c>
      <c r="F261" s="286"/>
      <c r="G261" s="286"/>
      <c r="H261" s="286"/>
      <c r="I261" s="286">
        <v>17</v>
      </c>
      <c r="J261" s="286">
        <v>36</v>
      </c>
      <c r="K261" s="482">
        <v>194</v>
      </c>
    </row>
    <row r="262" spans="1:11" ht="12" customHeight="1" x14ac:dyDescent="0.2">
      <c r="A262" s="832" t="s">
        <v>326</v>
      </c>
      <c r="B262" s="251" t="s">
        <v>318</v>
      </c>
      <c r="C262" s="284">
        <v>6</v>
      </c>
      <c r="D262" s="284">
        <v>25</v>
      </c>
      <c r="E262" s="284">
        <v>3</v>
      </c>
      <c r="F262" s="284"/>
      <c r="G262" s="284"/>
      <c r="H262" s="284"/>
      <c r="I262" s="284">
        <v>1</v>
      </c>
      <c r="J262" s="284">
        <v>24</v>
      </c>
      <c r="K262" s="481">
        <v>59</v>
      </c>
    </row>
    <row r="263" spans="1:11" ht="12" customHeight="1" x14ac:dyDescent="0.2">
      <c r="A263" s="833"/>
      <c r="B263" s="251" t="s">
        <v>319</v>
      </c>
      <c r="C263" s="284">
        <v>2</v>
      </c>
      <c r="D263" s="284">
        <v>14</v>
      </c>
      <c r="E263" s="284"/>
      <c r="F263" s="284"/>
      <c r="G263" s="284"/>
      <c r="H263" s="284"/>
      <c r="I263" s="284"/>
      <c r="J263" s="284">
        <v>16</v>
      </c>
      <c r="K263" s="481">
        <v>32</v>
      </c>
    </row>
    <row r="264" spans="1:11" ht="12" customHeight="1" x14ac:dyDescent="0.2">
      <c r="A264" s="783"/>
      <c r="B264" s="443" t="s">
        <v>320</v>
      </c>
      <c r="C264" s="286">
        <v>4</v>
      </c>
      <c r="D264" s="286">
        <v>11</v>
      </c>
      <c r="E264" s="286">
        <v>3</v>
      </c>
      <c r="F264" s="286"/>
      <c r="G264" s="286"/>
      <c r="H264" s="286"/>
      <c r="I264" s="286">
        <v>1</v>
      </c>
      <c r="J264" s="286">
        <v>8</v>
      </c>
      <c r="K264" s="482">
        <v>27</v>
      </c>
    </row>
    <row r="265" spans="1:11" ht="12" customHeight="1" x14ac:dyDescent="0.2">
      <c r="A265" s="832" t="s">
        <v>327</v>
      </c>
      <c r="B265" s="251" t="s">
        <v>318</v>
      </c>
      <c r="C265" s="284"/>
      <c r="D265" s="284"/>
      <c r="E265" s="284"/>
      <c r="F265" s="284"/>
      <c r="G265" s="284"/>
      <c r="H265" s="284"/>
      <c r="I265" s="284"/>
      <c r="J265" s="284">
        <v>3</v>
      </c>
      <c r="K265" s="481">
        <v>3</v>
      </c>
    </row>
    <row r="266" spans="1:11" ht="14.25" customHeight="1" x14ac:dyDescent="0.2">
      <c r="A266" s="833"/>
      <c r="B266" s="251" t="s">
        <v>319</v>
      </c>
      <c r="C266" s="284"/>
      <c r="D266" s="284"/>
      <c r="E266" s="284"/>
      <c r="F266" s="284"/>
      <c r="G266" s="284"/>
      <c r="H266" s="284"/>
      <c r="I266" s="284"/>
      <c r="J266" s="284">
        <v>3</v>
      </c>
      <c r="K266" s="481">
        <v>3</v>
      </c>
    </row>
    <row r="267" spans="1:11" ht="12.75" customHeight="1" x14ac:dyDescent="0.2">
      <c r="A267" s="783"/>
      <c r="B267" s="443" t="s">
        <v>320</v>
      </c>
      <c r="C267" s="286"/>
      <c r="D267" s="286"/>
      <c r="E267" s="286"/>
      <c r="F267" s="286"/>
      <c r="G267" s="286"/>
      <c r="H267" s="286"/>
      <c r="I267" s="286"/>
      <c r="J267" s="286"/>
      <c r="K267" s="482"/>
    </row>
    <row r="268" spans="1:11" ht="12.75" customHeight="1" x14ac:dyDescent="0.2">
      <c r="A268" s="832" t="s">
        <v>328</v>
      </c>
      <c r="B268" s="251" t="s">
        <v>318</v>
      </c>
      <c r="C268" s="284">
        <v>86</v>
      </c>
      <c r="D268" s="284">
        <v>270</v>
      </c>
      <c r="E268" s="284">
        <v>16</v>
      </c>
      <c r="F268" s="284"/>
      <c r="G268" s="284"/>
      <c r="H268" s="284"/>
      <c r="I268" s="284">
        <v>31</v>
      </c>
      <c r="J268" s="284">
        <v>138</v>
      </c>
      <c r="K268" s="284">
        <v>541</v>
      </c>
    </row>
    <row r="269" spans="1:11" ht="12.75" customHeight="1" x14ac:dyDescent="0.2">
      <c r="A269" s="833"/>
      <c r="B269" s="251" t="s">
        <v>319</v>
      </c>
      <c r="C269" s="284">
        <v>44</v>
      </c>
      <c r="D269" s="284">
        <v>152</v>
      </c>
      <c r="E269" s="284">
        <v>9</v>
      </c>
      <c r="F269" s="284"/>
      <c r="G269" s="284"/>
      <c r="H269" s="284"/>
      <c r="I269" s="284">
        <v>11</v>
      </c>
      <c r="J269" s="284">
        <v>93</v>
      </c>
      <c r="K269" s="284">
        <v>309</v>
      </c>
    </row>
    <row r="270" spans="1:11" ht="12.75" customHeight="1" x14ac:dyDescent="0.2">
      <c r="A270" s="783"/>
      <c r="B270" s="443" t="s">
        <v>320</v>
      </c>
      <c r="C270" s="286">
        <v>42</v>
      </c>
      <c r="D270" s="286">
        <v>118</v>
      </c>
      <c r="E270" s="286">
        <v>7</v>
      </c>
      <c r="F270" s="286"/>
      <c r="G270" s="286"/>
      <c r="H270" s="286"/>
      <c r="I270" s="286">
        <v>20</v>
      </c>
      <c r="J270" s="286">
        <v>45</v>
      </c>
      <c r="K270" s="286">
        <v>232</v>
      </c>
    </row>
    <row r="271" spans="1:11" ht="12.75" customHeight="1" x14ac:dyDescent="0.2">
      <c r="A271" s="107" t="s">
        <v>594</v>
      </c>
      <c r="B271" s="177"/>
      <c r="C271" s="72"/>
      <c r="D271" s="72"/>
      <c r="E271" s="72"/>
      <c r="F271" s="72"/>
      <c r="G271" s="72"/>
      <c r="H271" s="72"/>
      <c r="I271" s="72"/>
      <c r="J271" s="72"/>
      <c r="K271" s="72"/>
    </row>
    <row r="272" spans="1:11" ht="12.75" customHeight="1" x14ac:dyDescent="0.2">
      <c r="A272" s="107" t="s">
        <v>492</v>
      </c>
      <c r="B272" s="177"/>
      <c r="C272" s="72"/>
      <c r="D272" s="72"/>
      <c r="E272" s="72"/>
      <c r="F272" s="72"/>
      <c r="G272" s="72"/>
      <c r="H272" s="72"/>
      <c r="I272" s="72"/>
      <c r="J272" s="72"/>
      <c r="K272" s="72"/>
    </row>
    <row r="273" spans="1:11" ht="12.75" customHeight="1" x14ac:dyDescent="0.2">
      <c r="A273" s="107" t="s">
        <v>503</v>
      </c>
      <c r="B273" s="177"/>
      <c r="C273" s="72"/>
      <c r="D273" s="72"/>
      <c r="E273" s="72"/>
      <c r="F273" s="72"/>
      <c r="G273" s="72"/>
      <c r="H273" s="72"/>
      <c r="I273" s="72"/>
      <c r="J273" s="72"/>
      <c r="K273" s="72"/>
    </row>
  </sheetData>
  <mergeCells count="91">
    <mergeCell ref="A35:B35"/>
    <mergeCell ref="A1:K1"/>
    <mergeCell ref="A5:B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69:A71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5:B65"/>
    <mergeCell ref="A66:A68"/>
    <mergeCell ref="A105:A107"/>
    <mergeCell ref="A72:A74"/>
    <mergeCell ref="A75:A77"/>
    <mergeCell ref="A78:A80"/>
    <mergeCell ref="A81:A83"/>
    <mergeCell ref="A84:A86"/>
    <mergeCell ref="A87:A89"/>
    <mergeCell ref="A90:A92"/>
    <mergeCell ref="A95:B95"/>
    <mergeCell ref="A96:A98"/>
    <mergeCell ref="A99:A101"/>
    <mergeCell ref="A102:A104"/>
    <mergeCell ref="A141:A143"/>
    <mergeCell ref="A108:A110"/>
    <mergeCell ref="A111:A113"/>
    <mergeCell ref="A114:A116"/>
    <mergeCell ref="A117:A119"/>
    <mergeCell ref="A120:A122"/>
    <mergeCell ref="A125:B125"/>
    <mergeCell ref="A126:A128"/>
    <mergeCell ref="A129:A131"/>
    <mergeCell ref="A132:A134"/>
    <mergeCell ref="A135:A137"/>
    <mergeCell ref="A138:A140"/>
    <mergeCell ref="A177:A179"/>
    <mergeCell ref="A144:A146"/>
    <mergeCell ref="A147:A149"/>
    <mergeCell ref="A150:A152"/>
    <mergeCell ref="A155:B155"/>
    <mergeCell ref="A156:A158"/>
    <mergeCell ref="A159:A161"/>
    <mergeCell ref="A162:A164"/>
    <mergeCell ref="A165:A167"/>
    <mergeCell ref="A168:A170"/>
    <mergeCell ref="A171:A173"/>
    <mergeCell ref="A174:A176"/>
    <mergeCell ref="A214:B214"/>
    <mergeCell ref="A180:A182"/>
    <mergeCell ref="A185:B185"/>
    <mergeCell ref="A186:A188"/>
    <mergeCell ref="A189:A191"/>
    <mergeCell ref="A192:A194"/>
    <mergeCell ref="A195:A197"/>
    <mergeCell ref="A198:A200"/>
    <mergeCell ref="A201:A203"/>
    <mergeCell ref="A204:A206"/>
    <mergeCell ref="A207:A209"/>
    <mergeCell ref="A210:A212"/>
    <mergeCell ref="A247:A249"/>
    <mergeCell ref="A215:A217"/>
    <mergeCell ref="A218:A220"/>
    <mergeCell ref="A221:A223"/>
    <mergeCell ref="A224:A226"/>
    <mergeCell ref="A227:A229"/>
    <mergeCell ref="A230:A232"/>
    <mergeCell ref="A233:A235"/>
    <mergeCell ref="A236:A238"/>
    <mergeCell ref="A239:A241"/>
    <mergeCell ref="A243:B243"/>
    <mergeCell ref="A244:A246"/>
    <mergeCell ref="A268:A270"/>
    <mergeCell ref="A250:A252"/>
    <mergeCell ref="A253:A255"/>
    <mergeCell ref="A256:A258"/>
    <mergeCell ref="A259:A261"/>
    <mergeCell ref="A262:A264"/>
    <mergeCell ref="A265:A267"/>
  </mergeCells>
  <phoneticPr fontId="5"/>
  <pageMargins left="0.70866141732283472" right="0.70866141732283472" top="0.55118110236220474" bottom="0.35433070866141736" header="0.31496062992125984" footer="0.31496062992125984"/>
  <pageSetup paperSize="9" scale="78" firstPageNumber="46" fitToHeight="4" orientation="portrait" useFirstPageNumber="1" r:id="rId1"/>
  <rowBreaks count="3" manualBreakCount="3">
    <brk id="64" max="10" man="1"/>
    <brk id="124" max="10" man="1"/>
    <brk id="184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AE42"/>
  <sheetViews>
    <sheetView zoomScale="70" zoomScaleNormal="70" zoomScalePageLayoutView="50" workbookViewId="0">
      <selection activeCell="Y17" sqref="Y17"/>
    </sheetView>
  </sheetViews>
  <sheetFormatPr defaultColWidth="9" defaultRowHeight="16.2" x14ac:dyDescent="0.2"/>
  <cols>
    <col min="1" max="3" width="3.77734375" style="1" customWidth="1"/>
    <col min="4" max="6" width="4.6640625" style="1" customWidth="1"/>
    <col min="7" max="16" width="15.109375" style="1" customWidth="1"/>
    <col min="17" max="24" width="5" style="1" customWidth="1"/>
    <col min="25" max="31" width="12" style="1" customWidth="1"/>
    <col min="32" max="16384" width="9" style="1"/>
  </cols>
  <sheetData>
    <row r="1" spans="1:31" ht="27" customHeight="1" x14ac:dyDescent="0.2">
      <c r="A1" s="80" t="s">
        <v>619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31" ht="6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31" ht="18.75" customHeight="1" x14ac:dyDescent="0.2">
      <c r="A3" s="63"/>
      <c r="B3" s="81"/>
      <c r="C3" s="81"/>
      <c r="D3" s="81"/>
      <c r="E3" s="81"/>
      <c r="F3" s="82"/>
      <c r="G3" s="82"/>
      <c r="H3" s="82"/>
      <c r="I3" s="82"/>
      <c r="J3" s="82"/>
      <c r="K3" s="81"/>
      <c r="L3" s="81"/>
      <c r="M3" s="82"/>
      <c r="N3" s="82"/>
      <c r="O3" s="82"/>
      <c r="P3" s="82"/>
      <c r="Q3" s="44"/>
      <c r="R3" s="44"/>
      <c r="S3" s="44"/>
      <c r="T3" s="44"/>
      <c r="U3" s="44"/>
      <c r="V3" s="44"/>
      <c r="W3" s="44"/>
      <c r="X3" s="45"/>
      <c r="Y3" s="45"/>
      <c r="Z3" s="45"/>
      <c r="AA3" s="45"/>
      <c r="AB3" s="45"/>
      <c r="AC3" s="45"/>
      <c r="AD3" s="45"/>
      <c r="AE3" s="45"/>
    </row>
    <row r="4" spans="1:31" ht="18.75" customHeight="1" x14ac:dyDescent="0.2">
      <c r="A4" s="63" t="s">
        <v>493</v>
      </c>
      <c r="B4" s="81"/>
      <c r="C4" s="81"/>
      <c r="D4" s="81"/>
      <c r="E4" s="81"/>
      <c r="F4" s="82"/>
      <c r="G4" s="82"/>
      <c r="H4" s="82"/>
      <c r="I4" s="82"/>
      <c r="J4" s="81"/>
      <c r="K4" s="81"/>
      <c r="L4" s="82"/>
      <c r="M4" s="82"/>
      <c r="N4" s="82"/>
      <c r="O4" s="82"/>
      <c r="P4" s="82"/>
      <c r="Q4" s="45"/>
      <c r="R4" s="45"/>
      <c r="S4" s="45"/>
      <c r="T4" s="45"/>
      <c r="U4" s="45"/>
      <c r="V4" s="45"/>
      <c r="W4" s="45"/>
    </row>
    <row r="5" spans="1:31" ht="23.1" customHeight="1" x14ac:dyDescent="0.2">
      <c r="A5" s="844"/>
      <c r="B5" s="845"/>
      <c r="C5" s="845"/>
      <c r="D5" s="845"/>
      <c r="E5" s="845"/>
      <c r="F5" s="845"/>
      <c r="G5" s="121" t="s">
        <v>0</v>
      </c>
      <c r="H5" s="154" t="s">
        <v>221</v>
      </c>
      <c r="I5" s="154" t="s">
        <v>285</v>
      </c>
      <c r="J5" s="154" t="s">
        <v>286</v>
      </c>
      <c r="K5" s="154" t="s">
        <v>287</v>
      </c>
      <c r="L5" s="154" t="s">
        <v>288</v>
      </c>
      <c r="M5" s="154" t="s">
        <v>289</v>
      </c>
      <c r="N5" s="154" t="s">
        <v>290</v>
      </c>
      <c r="O5" s="154" t="s">
        <v>291</v>
      </c>
      <c r="P5" s="121" t="s">
        <v>212</v>
      </c>
    </row>
    <row r="6" spans="1:31" ht="20.25" customHeight="1" x14ac:dyDescent="0.2">
      <c r="A6" s="838" t="s">
        <v>315</v>
      </c>
      <c r="B6" s="839"/>
      <c r="C6" s="839"/>
      <c r="D6" s="843" t="s">
        <v>202</v>
      </c>
      <c r="E6" s="843"/>
      <c r="F6" s="843"/>
      <c r="G6" s="668">
        <v>448</v>
      </c>
      <c r="H6" s="669">
        <v>12</v>
      </c>
      <c r="I6" s="669">
        <v>57</v>
      </c>
      <c r="J6" s="669">
        <v>83</v>
      </c>
      <c r="K6" s="669">
        <v>93</v>
      </c>
      <c r="L6" s="669">
        <v>74</v>
      </c>
      <c r="M6" s="669">
        <v>46</v>
      </c>
      <c r="N6" s="669">
        <v>54</v>
      </c>
      <c r="O6" s="669">
        <v>29</v>
      </c>
      <c r="P6" s="670">
        <v>0</v>
      </c>
    </row>
    <row r="7" spans="1:31" ht="20.25" customHeight="1" x14ac:dyDescent="0.2">
      <c r="A7" s="840"/>
      <c r="B7" s="841"/>
      <c r="C7" s="841"/>
      <c r="D7" s="819" t="s">
        <v>73</v>
      </c>
      <c r="E7" s="819"/>
      <c r="F7" s="819"/>
      <c r="G7" s="671">
        <v>13.5</v>
      </c>
      <c r="H7" s="671">
        <v>11.4</v>
      </c>
      <c r="I7" s="671">
        <v>14.9</v>
      </c>
      <c r="J7" s="671">
        <v>18.5</v>
      </c>
      <c r="K7" s="671">
        <v>15</v>
      </c>
      <c r="L7" s="671">
        <v>12.7</v>
      </c>
      <c r="M7" s="671">
        <v>9.9</v>
      </c>
      <c r="N7" s="671">
        <v>12.8</v>
      </c>
      <c r="O7" s="671">
        <v>10.9</v>
      </c>
      <c r="P7" s="672">
        <v>0</v>
      </c>
    </row>
    <row r="8" spans="1:31" ht="20.25" customHeight="1" x14ac:dyDescent="0.2">
      <c r="A8" s="846" t="s">
        <v>316</v>
      </c>
      <c r="B8" s="847"/>
      <c r="C8" s="847"/>
      <c r="D8" s="824" t="s">
        <v>202</v>
      </c>
      <c r="E8" s="824"/>
      <c r="F8" s="824"/>
      <c r="G8" s="668">
        <v>2360</v>
      </c>
      <c r="H8" s="669">
        <v>80</v>
      </c>
      <c r="I8" s="669">
        <v>280</v>
      </c>
      <c r="J8" s="669">
        <v>307</v>
      </c>
      <c r="K8" s="669">
        <v>422</v>
      </c>
      <c r="L8" s="669">
        <v>412</v>
      </c>
      <c r="M8" s="669">
        <v>335</v>
      </c>
      <c r="N8" s="669">
        <v>316</v>
      </c>
      <c r="O8" s="669">
        <v>208</v>
      </c>
      <c r="P8" s="670">
        <v>0</v>
      </c>
    </row>
    <row r="9" spans="1:31" ht="20.25" customHeight="1" x14ac:dyDescent="0.2">
      <c r="A9" s="848"/>
      <c r="B9" s="849"/>
      <c r="C9" s="849"/>
      <c r="D9" s="842" t="s">
        <v>73</v>
      </c>
      <c r="E9" s="842"/>
      <c r="F9" s="842"/>
      <c r="G9" s="673">
        <v>71.400000000000006</v>
      </c>
      <c r="H9" s="673">
        <v>76.2</v>
      </c>
      <c r="I9" s="673">
        <v>73.099999999999994</v>
      </c>
      <c r="J9" s="673">
        <v>68.5</v>
      </c>
      <c r="K9" s="673">
        <v>68.2</v>
      </c>
      <c r="L9" s="673">
        <v>70.7</v>
      </c>
      <c r="M9" s="673">
        <v>72.2</v>
      </c>
      <c r="N9" s="673">
        <v>74.7</v>
      </c>
      <c r="O9" s="673">
        <v>77.900000000000006</v>
      </c>
      <c r="P9" s="70">
        <v>0</v>
      </c>
    </row>
    <row r="10" spans="1:31" ht="20.25" customHeight="1" x14ac:dyDescent="0.2">
      <c r="A10" s="838" t="s">
        <v>212</v>
      </c>
      <c r="B10" s="839"/>
      <c r="C10" s="839"/>
      <c r="D10" s="824" t="s">
        <v>202</v>
      </c>
      <c r="E10" s="824"/>
      <c r="F10" s="824"/>
      <c r="G10" s="668">
        <v>499</v>
      </c>
      <c r="H10" s="669">
        <v>13</v>
      </c>
      <c r="I10" s="669">
        <v>46</v>
      </c>
      <c r="J10" s="669">
        <v>58</v>
      </c>
      <c r="K10" s="669">
        <v>104</v>
      </c>
      <c r="L10" s="669">
        <v>97</v>
      </c>
      <c r="M10" s="669">
        <v>83</v>
      </c>
      <c r="N10" s="669">
        <v>53</v>
      </c>
      <c r="O10" s="669">
        <v>30</v>
      </c>
      <c r="P10" s="670">
        <v>15</v>
      </c>
    </row>
    <row r="11" spans="1:31" ht="20.25" customHeight="1" x14ac:dyDescent="0.2">
      <c r="A11" s="840"/>
      <c r="B11" s="841"/>
      <c r="C11" s="841"/>
      <c r="D11" s="842" t="s">
        <v>73</v>
      </c>
      <c r="E11" s="842"/>
      <c r="F11" s="842"/>
      <c r="G11" s="673">
        <v>15.1</v>
      </c>
      <c r="H11" s="673">
        <v>12.4</v>
      </c>
      <c r="I11" s="673">
        <v>12</v>
      </c>
      <c r="J11" s="673">
        <v>12.9</v>
      </c>
      <c r="K11" s="673">
        <v>16.8</v>
      </c>
      <c r="L11" s="673">
        <v>16.600000000000001</v>
      </c>
      <c r="M11" s="673">
        <v>17.899999999999999</v>
      </c>
      <c r="N11" s="673">
        <v>12.5</v>
      </c>
      <c r="O11" s="673">
        <v>11.2</v>
      </c>
      <c r="P11" s="70">
        <v>100</v>
      </c>
    </row>
    <row r="12" spans="1:31" ht="20.25" customHeight="1" x14ac:dyDescent="0.2">
      <c r="A12" s="838" t="s">
        <v>161</v>
      </c>
      <c r="B12" s="839"/>
      <c r="C12" s="839"/>
      <c r="D12" s="843" t="s">
        <v>202</v>
      </c>
      <c r="E12" s="843"/>
      <c r="F12" s="843"/>
      <c r="G12" s="670">
        <v>3307</v>
      </c>
      <c r="H12" s="669">
        <v>105</v>
      </c>
      <c r="I12" s="669">
        <v>383</v>
      </c>
      <c r="J12" s="669">
        <v>448</v>
      </c>
      <c r="K12" s="669">
        <v>619</v>
      </c>
      <c r="L12" s="669">
        <v>583</v>
      </c>
      <c r="M12" s="669">
        <v>464</v>
      </c>
      <c r="N12" s="669">
        <v>423</v>
      </c>
      <c r="O12" s="669">
        <v>267</v>
      </c>
      <c r="P12" s="670">
        <v>15</v>
      </c>
    </row>
    <row r="13" spans="1:31" ht="20.25" customHeight="1" x14ac:dyDescent="0.2">
      <c r="A13" s="840"/>
      <c r="B13" s="841"/>
      <c r="C13" s="841"/>
      <c r="D13" s="819" t="s">
        <v>73</v>
      </c>
      <c r="E13" s="819"/>
      <c r="F13" s="819"/>
      <c r="G13" s="673">
        <v>100</v>
      </c>
      <c r="H13" s="673">
        <v>100</v>
      </c>
      <c r="I13" s="673">
        <v>100</v>
      </c>
      <c r="J13" s="673">
        <v>100</v>
      </c>
      <c r="K13" s="673">
        <v>100</v>
      </c>
      <c r="L13" s="673">
        <v>100</v>
      </c>
      <c r="M13" s="673">
        <v>100</v>
      </c>
      <c r="N13" s="673">
        <v>100</v>
      </c>
      <c r="O13" s="673">
        <v>100</v>
      </c>
      <c r="P13" s="70">
        <v>100</v>
      </c>
    </row>
    <row r="14" spans="1:31" ht="20.25" customHeight="1" x14ac:dyDescent="0.2">
      <c r="A14" s="125"/>
      <c r="B14" s="125"/>
      <c r="C14" s="125"/>
      <c r="D14" s="125"/>
      <c r="E14" s="125"/>
      <c r="F14" s="125"/>
      <c r="G14" s="483"/>
      <c r="H14" s="483"/>
      <c r="I14" s="483"/>
      <c r="J14" s="483"/>
      <c r="K14" s="483"/>
      <c r="L14" s="483"/>
      <c r="M14" s="483"/>
      <c r="N14" s="483"/>
      <c r="O14" s="483"/>
      <c r="P14" s="483"/>
    </row>
    <row r="15" spans="1:31" ht="20.25" customHeight="1" x14ac:dyDescent="0.2">
      <c r="A15" s="125"/>
      <c r="B15" s="125"/>
      <c r="C15" s="125"/>
      <c r="D15" s="125"/>
      <c r="E15" s="125"/>
      <c r="F15" s="125"/>
      <c r="G15" s="483"/>
      <c r="H15" s="483"/>
      <c r="I15" s="483"/>
      <c r="J15" s="483"/>
      <c r="K15" s="483"/>
      <c r="L15" s="483"/>
      <c r="M15" s="483"/>
      <c r="N15" s="483"/>
      <c r="O15" s="483"/>
      <c r="P15" s="483"/>
    </row>
    <row r="16" spans="1:31" x14ac:dyDescent="0.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25" ht="18.75" customHeight="1" x14ac:dyDescent="0.2">
      <c r="A17" s="63" t="s">
        <v>494</v>
      </c>
      <c r="B17" s="81"/>
      <c r="C17" s="81"/>
      <c r="D17" s="81"/>
      <c r="E17" s="81"/>
      <c r="F17" s="82"/>
      <c r="G17" s="82"/>
      <c r="H17" s="82"/>
      <c r="I17" s="82"/>
      <c r="J17" s="81"/>
      <c r="K17" s="81"/>
      <c r="L17" s="82"/>
      <c r="M17" s="82"/>
      <c r="N17" s="82"/>
      <c r="O17" s="82"/>
      <c r="P17" s="82"/>
      <c r="Q17" s="44"/>
      <c r="R17" s="45"/>
      <c r="S17" s="45"/>
      <c r="T17" s="45"/>
      <c r="U17" s="45"/>
      <c r="V17" s="45"/>
      <c r="W17" s="45"/>
      <c r="X17" s="45"/>
      <c r="Y17" s="45"/>
    </row>
    <row r="18" spans="1:25" ht="23.1" customHeight="1" x14ac:dyDescent="0.2">
      <c r="A18" s="844"/>
      <c r="B18" s="845"/>
      <c r="C18" s="845"/>
      <c r="D18" s="845"/>
      <c r="E18" s="845"/>
      <c r="F18" s="845"/>
      <c r="G18" s="121" t="s">
        <v>0</v>
      </c>
      <c r="H18" s="154" t="s">
        <v>221</v>
      </c>
      <c r="I18" s="154" t="s">
        <v>285</v>
      </c>
      <c r="J18" s="154" t="s">
        <v>286</v>
      </c>
      <c r="K18" s="154" t="s">
        <v>287</v>
      </c>
      <c r="L18" s="154" t="s">
        <v>288</v>
      </c>
      <c r="M18" s="154" t="s">
        <v>289</v>
      </c>
      <c r="N18" s="154" t="s">
        <v>290</v>
      </c>
      <c r="O18" s="154" t="s">
        <v>291</v>
      </c>
      <c r="P18" s="121" t="s">
        <v>212</v>
      </c>
    </row>
    <row r="19" spans="1:25" ht="20.25" customHeight="1" x14ac:dyDescent="0.2">
      <c r="A19" s="838" t="s">
        <v>315</v>
      </c>
      <c r="B19" s="839"/>
      <c r="C19" s="839"/>
      <c r="D19" s="843" t="s">
        <v>202</v>
      </c>
      <c r="E19" s="843"/>
      <c r="F19" s="843"/>
      <c r="G19" s="668">
        <v>475</v>
      </c>
      <c r="H19" s="669">
        <v>25</v>
      </c>
      <c r="I19" s="669">
        <v>65</v>
      </c>
      <c r="J19" s="669">
        <v>72</v>
      </c>
      <c r="K19" s="669">
        <v>111</v>
      </c>
      <c r="L19" s="669">
        <v>69</v>
      </c>
      <c r="M19" s="669">
        <v>58</v>
      </c>
      <c r="N19" s="669">
        <v>52</v>
      </c>
      <c r="O19" s="669">
        <v>23</v>
      </c>
      <c r="P19" s="670">
        <v>0</v>
      </c>
    </row>
    <row r="20" spans="1:25" ht="20.25" customHeight="1" x14ac:dyDescent="0.2">
      <c r="A20" s="840"/>
      <c r="B20" s="841"/>
      <c r="C20" s="841"/>
      <c r="D20" s="819" t="s">
        <v>73</v>
      </c>
      <c r="E20" s="819"/>
      <c r="F20" s="819"/>
      <c r="G20" s="673">
        <v>28.8</v>
      </c>
      <c r="H20" s="673">
        <v>33.799999999999997</v>
      </c>
      <c r="I20" s="673">
        <v>40.4</v>
      </c>
      <c r="J20" s="673">
        <v>40</v>
      </c>
      <c r="K20" s="673">
        <v>39.799999999999997</v>
      </c>
      <c r="L20" s="673">
        <v>29.1</v>
      </c>
      <c r="M20" s="673">
        <v>24.4</v>
      </c>
      <c r="N20" s="673">
        <v>18</v>
      </c>
      <c r="O20" s="673">
        <v>12.2</v>
      </c>
      <c r="P20" s="70">
        <v>0</v>
      </c>
    </row>
    <row r="21" spans="1:25" ht="20.25" customHeight="1" x14ac:dyDescent="0.2">
      <c r="A21" s="846" t="s">
        <v>316</v>
      </c>
      <c r="B21" s="847"/>
      <c r="C21" s="847"/>
      <c r="D21" s="824" t="s">
        <v>202</v>
      </c>
      <c r="E21" s="824"/>
      <c r="F21" s="824"/>
      <c r="G21" s="668">
        <v>998</v>
      </c>
      <c r="H21" s="669">
        <v>41</v>
      </c>
      <c r="I21" s="669">
        <v>78</v>
      </c>
      <c r="J21" s="669">
        <v>85</v>
      </c>
      <c r="K21" s="669">
        <v>147</v>
      </c>
      <c r="L21" s="669">
        <v>136</v>
      </c>
      <c r="M21" s="669">
        <v>157</v>
      </c>
      <c r="N21" s="669">
        <v>208</v>
      </c>
      <c r="O21" s="669">
        <v>146</v>
      </c>
      <c r="P21" s="670">
        <v>0</v>
      </c>
    </row>
    <row r="22" spans="1:25" ht="20.25" customHeight="1" x14ac:dyDescent="0.2">
      <c r="A22" s="848"/>
      <c r="B22" s="849"/>
      <c r="C22" s="849"/>
      <c r="D22" s="842" t="s">
        <v>73</v>
      </c>
      <c r="E22" s="842"/>
      <c r="F22" s="842"/>
      <c r="G22" s="673">
        <v>60.6</v>
      </c>
      <c r="H22" s="673">
        <v>55.4</v>
      </c>
      <c r="I22" s="673">
        <v>48.4</v>
      </c>
      <c r="J22" s="673">
        <v>47.2</v>
      </c>
      <c r="K22" s="673">
        <v>52.7</v>
      </c>
      <c r="L22" s="673">
        <v>57.4</v>
      </c>
      <c r="M22" s="673">
        <v>66</v>
      </c>
      <c r="N22" s="673">
        <v>72</v>
      </c>
      <c r="O22" s="673">
        <v>77.7</v>
      </c>
      <c r="P22" s="70">
        <v>0</v>
      </c>
    </row>
    <row r="23" spans="1:25" ht="20.25" customHeight="1" x14ac:dyDescent="0.2">
      <c r="A23" s="838" t="s">
        <v>212</v>
      </c>
      <c r="B23" s="839"/>
      <c r="C23" s="839"/>
      <c r="D23" s="824" t="s">
        <v>202</v>
      </c>
      <c r="E23" s="824"/>
      <c r="F23" s="824"/>
      <c r="G23" s="668">
        <v>174</v>
      </c>
      <c r="H23" s="669">
        <v>8</v>
      </c>
      <c r="I23" s="669">
        <v>18</v>
      </c>
      <c r="J23" s="669">
        <v>23</v>
      </c>
      <c r="K23" s="669">
        <v>21</v>
      </c>
      <c r="L23" s="669">
        <v>32</v>
      </c>
      <c r="M23" s="669">
        <v>23</v>
      </c>
      <c r="N23" s="669">
        <v>29</v>
      </c>
      <c r="O23" s="669">
        <v>19</v>
      </c>
      <c r="P23" s="670">
        <v>1</v>
      </c>
    </row>
    <row r="24" spans="1:25" ht="20.25" customHeight="1" x14ac:dyDescent="0.2">
      <c r="A24" s="840"/>
      <c r="B24" s="841"/>
      <c r="C24" s="841"/>
      <c r="D24" s="842" t="s">
        <v>73</v>
      </c>
      <c r="E24" s="842"/>
      <c r="F24" s="842"/>
      <c r="G24" s="673">
        <v>10.6</v>
      </c>
      <c r="H24" s="673">
        <v>10.8</v>
      </c>
      <c r="I24" s="673">
        <v>11.2</v>
      </c>
      <c r="J24" s="673">
        <v>12.8</v>
      </c>
      <c r="K24" s="673">
        <v>7.5</v>
      </c>
      <c r="L24" s="673">
        <v>13.5</v>
      </c>
      <c r="M24" s="673">
        <v>9.6999999999999993</v>
      </c>
      <c r="N24" s="673">
        <v>10</v>
      </c>
      <c r="O24" s="673">
        <v>10.1</v>
      </c>
      <c r="P24" s="70">
        <v>100</v>
      </c>
    </row>
    <row r="25" spans="1:25" ht="20.25" customHeight="1" x14ac:dyDescent="0.2">
      <c r="A25" s="838" t="s">
        <v>161</v>
      </c>
      <c r="B25" s="839"/>
      <c r="C25" s="839"/>
      <c r="D25" s="843" t="s">
        <v>202</v>
      </c>
      <c r="E25" s="843"/>
      <c r="F25" s="843"/>
      <c r="G25" s="670">
        <v>1647</v>
      </c>
      <c r="H25" s="669">
        <v>74</v>
      </c>
      <c r="I25" s="669">
        <v>161</v>
      </c>
      <c r="J25" s="669">
        <v>180</v>
      </c>
      <c r="K25" s="669">
        <v>279</v>
      </c>
      <c r="L25" s="669">
        <v>237</v>
      </c>
      <c r="M25" s="669">
        <v>238</v>
      </c>
      <c r="N25" s="669">
        <v>289</v>
      </c>
      <c r="O25" s="669">
        <v>188</v>
      </c>
      <c r="P25" s="670">
        <v>1</v>
      </c>
    </row>
    <row r="26" spans="1:25" ht="20.25" customHeight="1" x14ac:dyDescent="0.2">
      <c r="A26" s="840"/>
      <c r="B26" s="841"/>
      <c r="C26" s="841"/>
      <c r="D26" s="819" t="s">
        <v>73</v>
      </c>
      <c r="E26" s="819"/>
      <c r="F26" s="819"/>
      <c r="G26" s="673">
        <v>100</v>
      </c>
      <c r="H26" s="673">
        <v>100</v>
      </c>
      <c r="I26" s="673">
        <v>100</v>
      </c>
      <c r="J26" s="673">
        <v>100</v>
      </c>
      <c r="K26" s="673">
        <v>100</v>
      </c>
      <c r="L26" s="673">
        <v>100</v>
      </c>
      <c r="M26" s="673">
        <v>100</v>
      </c>
      <c r="N26" s="673">
        <v>100</v>
      </c>
      <c r="O26" s="673">
        <v>100</v>
      </c>
      <c r="P26" s="70">
        <v>100</v>
      </c>
    </row>
    <row r="27" spans="1:25" ht="7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99"/>
      <c r="K27" s="99"/>
      <c r="L27" s="99"/>
      <c r="M27" s="99"/>
      <c r="N27" s="99"/>
      <c r="O27" s="99"/>
      <c r="P27" s="99"/>
      <c r="Q27" s="48"/>
      <c r="R27" s="48"/>
      <c r="S27" s="48"/>
      <c r="T27" s="48"/>
      <c r="U27" s="48"/>
      <c r="V27" s="48"/>
      <c r="W27" s="48"/>
      <c r="X27" s="48"/>
    </row>
    <row r="28" spans="1:25" ht="17.25" customHeight="1" x14ac:dyDescent="0.2">
      <c r="A28" s="426" t="s">
        <v>594</v>
      </c>
      <c r="B28" s="81"/>
      <c r="C28" s="81"/>
      <c r="D28" s="81"/>
      <c r="E28" s="81"/>
      <c r="F28" s="81"/>
      <c r="G28" s="81"/>
      <c r="H28" s="81"/>
      <c r="I28" s="81"/>
      <c r="J28" s="99"/>
      <c r="K28" s="99"/>
      <c r="L28" s="99"/>
      <c r="M28" s="99"/>
      <c r="N28" s="99"/>
      <c r="O28" s="99"/>
      <c r="P28" s="99"/>
      <c r="Q28" s="48"/>
      <c r="R28" s="48"/>
      <c r="S28" s="48"/>
      <c r="T28" s="48"/>
      <c r="U28" s="48"/>
      <c r="V28" s="48"/>
      <c r="W28" s="48"/>
      <c r="X28" s="48"/>
    </row>
    <row r="29" spans="1:25" ht="17.25" customHeight="1" x14ac:dyDescent="0.2">
      <c r="B29" s="81"/>
      <c r="C29" s="81"/>
      <c r="D29" s="81"/>
      <c r="E29" s="81"/>
      <c r="F29" s="81"/>
      <c r="G29" s="81"/>
      <c r="H29" s="81"/>
      <c r="I29" s="81"/>
      <c r="J29" s="99"/>
      <c r="K29" s="99"/>
      <c r="L29" s="99"/>
      <c r="M29" s="99"/>
      <c r="N29" s="99"/>
      <c r="O29" s="99"/>
      <c r="P29" s="99"/>
      <c r="Q29" s="48"/>
      <c r="R29" s="48"/>
      <c r="S29" s="48"/>
      <c r="T29" s="48"/>
      <c r="U29" s="48"/>
      <c r="V29" s="48"/>
      <c r="W29" s="48"/>
      <c r="X29" s="48"/>
    </row>
    <row r="30" spans="1:25" x14ac:dyDescent="0.2">
      <c r="G30" s="81"/>
      <c r="H30" s="81"/>
      <c r="I30" s="81"/>
      <c r="J30" s="81"/>
      <c r="K30" s="81"/>
      <c r="L30" s="81"/>
      <c r="M30" s="81"/>
      <c r="N30" s="81"/>
      <c r="O30" s="81"/>
      <c r="P30" s="81"/>
    </row>
    <row r="31" spans="1:25" x14ac:dyDescent="0.2">
      <c r="G31" s="81"/>
      <c r="H31" s="81"/>
      <c r="I31" s="81"/>
      <c r="J31" s="81"/>
      <c r="K31" s="81"/>
      <c r="L31" s="81"/>
      <c r="M31" s="81"/>
      <c r="N31" s="81"/>
      <c r="O31" s="81"/>
      <c r="P31" s="81"/>
    </row>
    <row r="32" spans="1:25" x14ac:dyDescent="0.2"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spans="7:16" x14ac:dyDescent="0.2"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7:16" x14ac:dyDescent="0.2"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7:16" x14ac:dyDescent="0.2"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7:16" x14ac:dyDescent="0.2"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7:16" x14ac:dyDescent="0.2"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7:16" x14ac:dyDescent="0.2"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7:16" x14ac:dyDescent="0.2"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7:16" x14ac:dyDescent="0.2"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7:16" x14ac:dyDescent="0.2"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7:16" x14ac:dyDescent="0.2">
      <c r="G42" s="81"/>
      <c r="H42" s="81"/>
      <c r="I42" s="81"/>
      <c r="J42" s="81"/>
      <c r="K42" s="81"/>
      <c r="L42" s="81"/>
      <c r="M42" s="81"/>
      <c r="N42" s="81"/>
      <c r="O42" s="81"/>
      <c r="P42" s="81"/>
    </row>
  </sheetData>
  <mergeCells count="26">
    <mergeCell ref="A5:F5"/>
    <mergeCell ref="A6:C7"/>
    <mergeCell ref="D6:F6"/>
    <mergeCell ref="D7:F7"/>
    <mergeCell ref="A8:C9"/>
    <mergeCell ref="D8:F8"/>
    <mergeCell ref="D9:F9"/>
    <mergeCell ref="A10:C11"/>
    <mergeCell ref="D10:F10"/>
    <mergeCell ref="D11:F11"/>
    <mergeCell ref="A12:C13"/>
    <mergeCell ref="D12:F12"/>
    <mergeCell ref="D13:F13"/>
    <mergeCell ref="A18:F18"/>
    <mergeCell ref="A19:C20"/>
    <mergeCell ref="D19:F19"/>
    <mergeCell ref="D20:F20"/>
    <mergeCell ref="A21:C22"/>
    <mergeCell ref="D21:F21"/>
    <mergeCell ref="D22:F22"/>
    <mergeCell ref="A23:C24"/>
    <mergeCell ref="D23:F23"/>
    <mergeCell ref="D24:F24"/>
    <mergeCell ref="A25:C26"/>
    <mergeCell ref="D25:F25"/>
    <mergeCell ref="D26:F26"/>
  </mergeCells>
  <phoneticPr fontId="5"/>
  <pageMargins left="0.70866141732283472" right="0.70866141732283472" top="0.74803149606299213" bottom="0.74803149606299213" header="0.31496062992125984" footer="0.31496062992125984"/>
  <pageSetup paperSize="9" scale="75" firstPageNumber="52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Q40"/>
  <sheetViews>
    <sheetView topLeftCell="A26" zoomScaleNormal="100" zoomScaleSheetLayoutView="85" workbookViewId="0">
      <selection sqref="A1:Q40"/>
    </sheetView>
  </sheetViews>
  <sheetFormatPr defaultRowHeight="13.2" x14ac:dyDescent="0.2"/>
  <cols>
    <col min="1" max="2" width="9.44140625" customWidth="1"/>
    <col min="3" max="3" width="8.88671875" customWidth="1"/>
    <col min="4" max="17" width="10.109375" customWidth="1"/>
  </cols>
  <sheetData>
    <row r="1" spans="1:17" ht="18.75" customHeight="1" x14ac:dyDescent="0.2">
      <c r="A1" s="484" t="s">
        <v>533</v>
      </c>
      <c r="B1" s="484"/>
      <c r="C1" s="6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24" customFormat="1" ht="14.4" x14ac:dyDescent="0.2">
      <c r="A2" s="798"/>
      <c r="B2" s="799"/>
      <c r="C2" s="800"/>
      <c r="D2" s="459" t="s">
        <v>229</v>
      </c>
      <c r="E2" s="459" t="s">
        <v>228</v>
      </c>
      <c r="F2" s="459" t="s">
        <v>227</v>
      </c>
      <c r="G2" s="459" t="s">
        <v>226</v>
      </c>
      <c r="H2" s="459" t="s">
        <v>225</v>
      </c>
      <c r="I2" s="459" t="s">
        <v>224</v>
      </c>
      <c r="J2" s="459" t="s">
        <v>223</v>
      </c>
      <c r="K2" s="459" t="s">
        <v>308</v>
      </c>
      <c r="L2" s="158" t="s">
        <v>342</v>
      </c>
      <c r="M2" s="158" t="s">
        <v>555</v>
      </c>
      <c r="N2" s="158" t="s">
        <v>599</v>
      </c>
    </row>
    <row r="3" spans="1:17" s="24" customFormat="1" ht="14.4" x14ac:dyDescent="0.2">
      <c r="A3" s="166"/>
      <c r="B3" s="257"/>
      <c r="C3" s="443"/>
      <c r="D3" s="485" t="s">
        <v>377</v>
      </c>
      <c r="E3" s="485" t="s">
        <v>378</v>
      </c>
      <c r="F3" s="485" t="s">
        <v>379</v>
      </c>
      <c r="G3" s="485" t="s">
        <v>380</v>
      </c>
      <c r="H3" s="485" t="s">
        <v>381</v>
      </c>
      <c r="I3" s="485" t="s">
        <v>382</v>
      </c>
      <c r="J3" s="485" t="s">
        <v>383</v>
      </c>
      <c r="K3" s="485" t="s">
        <v>384</v>
      </c>
      <c r="L3" s="485" t="s">
        <v>385</v>
      </c>
      <c r="M3" s="485" t="s">
        <v>556</v>
      </c>
      <c r="N3" s="485" t="s">
        <v>600</v>
      </c>
    </row>
    <row r="4" spans="1:17" s="24" customFormat="1" ht="15" customHeight="1" x14ac:dyDescent="0.2">
      <c r="A4" s="724" t="s">
        <v>17</v>
      </c>
      <c r="B4" s="729"/>
      <c r="C4" s="730"/>
      <c r="D4" s="486">
        <v>4.5999999999999996</v>
      </c>
      <c r="E4" s="486">
        <v>4.3</v>
      </c>
      <c r="F4" s="486">
        <v>4</v>
      </c>
      <c r="G4" s="486">
        <v>3.6</v>
      </c>
      <c r="H4" s="486">
        <v>3.4</v>
      </c>
      <c r="I4" s="486">
        <v>3.1</v>
      </c>
      <c r="J4" s="486">
        <v>2.8</v>
      </c>
      <c r="K4" s="441">
        <v>2.4</v>
      </c>
      <c r="L4" s="441">
        <v>2.4</v>
      </c>
      <c r="M4" s="441">
        <v>2.8</v>
      </c>
      <c r="N4" s="441">
        <v>2.8</v>
      </c>
    </row>
    <row r="5" spans="1:17" s="24" customFormat="1" ht="15" customHeight="1" x14ac:dyDescent="0.2">
      <c r="A5" s="724" t="s">
        <v>18</v>
      </c>
      <c r="B5" s="729"/>
      <c r="C5" s="730"/>
      <c r="D5" s="486">
        <v>4.4000000000000004</v>
      </c>
      <c r="E5" s="486">
        <v>4.0999999999999996</v>
      </c>
      <c r="F5" s="486">
        <v>3.7</v>
      </c>
      <c r="G5" s="486">
        <v>3.2</v>
      </c>
      <c r="H5" s="486">
        <v>3.1</v>
      </c>
      <c r="I5" s="486">
        <v>2.9</v>
      </c>
      <c r="J5" s="486">
        <v>2.6</v>
      </c>
      <c r="K5" s="441">
        <v>2.2999999999999998</v>
      </c>
      <c r="L5" s="441">
        <v>2.1</v>
      </c>
      <c r="M5" s="441">
        <v>2.7</v>
      </c>
      <c r="N5" s="441">
        <v>2.8</v>
      </c>
    </row>
    <row r="6" spans="1:17" s="24" customFormat="1" ht="14.4" x14ac:dyDescent="0.2">
      <c r="A6" s="72" t="s">
        <v>595</v>
      </c>
      <c r="B6" s="72"/>
      <c r="C6" s="426"/>
      <c r="D6" s="426"/>
      <c r="E6" s="426"/>
      <c r="F6" s="426"/>
      <c r="G6" s="426"/>
      <c r="H6" s="426"/>
      <c r="J6" s="426"/>
      <c r="K6" s="426"/>
      <c r="L6" s="426"/>
      <c r="M6" s="426"/>
      <c r="N6" s="426"/>
      <c r="O6" s="426"/>
      <c r="P6" s="426"/>
      <c r="Q6" s="426"/>
    </row>
    <row r="7" spans="1:17" s="24" customFormat="1" ht="14.4" x14ac:dyDescent="0.2">
      <c r="A7" s="72" t="s">
        <v>596</v>
      </c>
      <c r="C7" s="426"/>
      <c r="D7" s="426"/>
      <c r="E7" s="426"/>
      <c r="F7" s="426"/>
      <c r="G7" s="426"/>
      <c r="H7" s="426"/>
      <c r="J7" s="426"/>
      <c r="K7" s="426"/>
      <c r="L7" s="426"/>
      <c r="M7" s="426"/>
      <c r="N7" s="426"/>
      <c r="O7" s="426"/>
      <c r="P7" s="426"/>
      <c r="Q7" s="426"/>
    </row>
    <row r="8" spans="1:17" s="24" customFormat="1" ht="14.25" customHeight="1" x14ac:dyDescent="0.2">
      <c r="A8" s="72" t="s">
        <v>597</v>
      </c>
      <c r="C8" s="426"/>
      <c r="D8" s="426"/>
      <c r="E8" s="426"/>
      <c r="F8" s="426"/>
      <c r="G8" s="426"/>
      <c r="H8" s="426"/>
      <c r="J8" s="426"/>
      <c r="K8" s="426"/>
      <c r="L8" s="426"/>
      <c r="M8" s="426"/>
      <c r="N8" s="426"/>
      <c r="O8" s="426"/>
      <c r="P8" s="426"/>
      <c r="Q8" s="426"/>
    </row>
    <row r="9" spans="1:17" s="24" customFormat="1" ht="8.25" customHeight="1" x14ac:dyDescent="0.2">
      <c r="A9" s="426"/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</row>
    <row r="10" spans="1:17" ht="22.5" customHeight="1" x14ac:dyDescent="0.2">
      <c r="A10" s="40" t="s">
        <v>534</v>
      </c>
      <c r="B10" s="40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">
      <c r="A11" s="487"/>
      <c r="B11" s="488" t="s">
        <v>254</v>
      </c>
      <c r="C11" s="850" t="s">
        <v>258</v>
      </c>
      <c r="D11" s="850"/>
      <c r="E11" s="850"/>
      <c r="F11" s="850"/>
      <c r="G11" s="850"/>
      <c r="H11" s="850"/>
      <c r="I11" s="850"/>
      <c r="J11" s="850"/>
      <c r="K11" s="850"/>
      <c r="L11" s="850"/>
      <c r="M11" s="850"/>
      <c r="N11" s="850"/>
      <c r="O11" s="850"/>
      <c r="P11" s="850"/>
      <c r="Q11" s="850"/>
    </row>
    <row r="12" spans="1:17" ht="13.5" customHeight="1" x14ac:dyDescent="0.2">
      <c r="A12" s="204"/>
      <c r="B12" s="432"/>
      <c r="C12" s="852" t="s">
        <v>179</v>
      </c>
      <c r="D12" s="851" t="s">
        <v>249</v>
      </c>
      <c r="E12" s="851" t="s">
        <v>248</v>
      </c>
      <c r="F12" s="851" t="s">
        <v>247</v>
      </c>
      <c r="G12" s="851" t="s">
        <v>246</v>
      </c>
      <c r="H12" s="851" t="s">
        <v>245</v>
      </c>
      <c r="I12" s="851" t="s">
        <v>244</v>
      </c>
      <c r="J12" s="851" t="s">
        <v>243</v>
      </c>
      <c r="K12" s="851" t="s">
        <v>242</v>
      </c>
      <c r="L12" s="851" t="s">
        <v>241</v>
      </c>
      <c r="M12" s="851" t="s">
        <v>240</v>
      </c>
      <c r="N12" s="850" t="s">
        <v>205</v>
      </c>
      <c r="O12" s="850"/>
      <c r="P12" s="850"/>
      <c r="Q12" s="850"/>
    </row>
    <row r="13" spans="1:17" ht="52.5" customHeight="1" x14ac:dyDescent="0.2">
      <c r="A13" s="489" t="s">
        <v>250</v>
      </c>
      <c r="B13" s="490"/>
      <c r="C13" s="853"/>
      <c r="D13" s="851"/>
      <c r="E13" s="851"/>
      <c r="F13" s="851"/>
      <c r="G13" s="851"/>
      <c r="H13" s="851"/>
      <c r="I13" s="851"/>
      <c r="J13" s="851"/>
      <c r="K13" s="851"/>
      <c r="L13" s="851"/>
      <c r="M13" s="851"/>
      <c r="N13" s="180" t="s">
        <v>257</v>
      </c>
      <c r="O13" s="180" t="s">
        <v>256</v>
      </c>
      <c r="P13" s="148" t="s">
        <v>255</v>
      </c>
      <c r="Q13" s="149" t="s">
        <v>205</v>
      </c>
    </row>
    <row r="14" spans="1:17" ht="15" customHeight="1" x14ac:dyDescent="0.2">
      <c r="A14" s="209" t="s">
        <v>229</v>
      </c>
      <c r="B14" s="491" t="s">
        <v>377</v>
      </c>
      <c r="C14" s="235">
        <v>280482</v>
      </c>
      <c r="D14" s="235">
        <v>1430</v>
      </c>
      <c r="E14" s="235">
        <v>176</v>
      </c>
      <c r="F14" s="235">
        <v>205</v>
      </c>
      <c r="G14" s="235">
        <v>28537</v>
      </c>
      <c r="H14" s="235">
        <v>2438</v>
      </c>
      <c r="I14" s="235">
        <v>1543</v>
      </c>
      <c r="J14" s="235">
        <v>37721</v>
      </c>
      <c r="K14" s="235">
        <v>2373</v>
      </c>
      <c r="L14" s="235">
        <v>3518</v>
      </c>
      <c r="M14" s="235">
        <v>173446</v>
      </c>
      <c r="N14" s="235">
        <v>22066</v>
      </c>
      <c r="O14" s="235">
        <v>100</v>
      </c>
      <c r="P14" s="235">
        <v>1</v>
      </c>
      <c r="Q14" s="235">
        <v>6928</v>
      </c>
    </row>
    <row r="15" spans="1:17" ht="15" customHeight="1" x14ac:dyDescent="0.2">
      <c r="A15" s="248" t="s">
        <v>228</v>
      </c>
      <c r="B15" s="492" t="s">
        <v>378</v>
      </c>
      <c r="C15" s="493">
        <v>284154</v>
      </c>
      <c r="D15" s="493">
        <v>1250</v>
      </c>
      <c r="E15" s="493">
        <v>40</v>
      </c>
      <c r="F15" s="493">
        <v>210</v>
      </c>
      <c r="G15" s="493">
        <v>27888</v>
      </c>
      <c r="H15" s="493">
        <v>2374</v>
      </c>
      <c r="I15" s="493">
        <v>1596</v>
      </c>
      <c r="J15" s="493">
        <v>38326</v>
      </c>
      <c r="K15" s="493">
        <v>2343</v>
      </c>
      <c r="L15" s="493">
        <v>3203</v>
      </c>
      <c r="M15" s="493">
        <v>177045</v>
      </c>
      <c r="N15" s="493">
        <v>22520</v>
      </c>
      <c r="O15" s="493">
        <v>108</v>
      </c>
      <c r="P15" s="493">
        <v>4</v>
      </c>
      <c r="Q15" s="493">
        <v>7247</v>
      </c>
    </row>
    <row r="16" spans="1:17" ht="15" customHeight="1" x14ac:dyDescent="0.2">
      <c r="A16" s="209" t="s">
        <v>227</v>
      </c>
      <c r="B16" s="491" t="s">
        <v>379</v>
      </c>
      <c r="C16" s="235">
        <v>294367</v>
      </c>
      <c r="D16" s="235">
        <v>1712</v>
      </c>
      <c r="E16" s="235">
        <v>137</v>
      </c>
      <c r="F16" s="235">
        <v>213</v>
      </c>
      <c r="G16" s="235">
        <v>27206</v>
      </c>
      <c r="H16" s="235">
        <v>2574</v>
      </c>
      <c r="I16" s="235">
        <v>1673</v>
      </c>
      <c r="J16" s="235">
        <v>40525</v>
      </c>
      <c r="K16" s="235">
        <v>2414</v>
      </c>
      <c r="L16" s="235">
        <v>3243</v>
      </c>
      <c r="M16" s="235">
        <v>183277</v>
      </c>
      <c r="N16" s="235">
        <v>23048</v>
      </c>
      <c r="O16" s="235">
        <v>68</v>
      </c>
      <c r="P16" s="235">
        <v>4</v>
      </c>
      <c r="Q16" s="235">
        <v>8273</v>
      </c>
    </row>
    <row r="17" spans="1:17" ht="15" customHeight="1" x14ac:dyDescent="0.2">
      <c r="A17" s="248" t="s">
        <v>226</v>
      </c>
      <c r="B17" s="492" t="s">
        <v>380</v>
      </c>
      <c r="C17" s="493">
        <v>297758</v>
      </c>
      <c r="D17" s="493">
        <v>1634</v>
      </c>
      <c r="E17" s="493">
        <v>29</v>
      </c>
      <c r="F17" s="493">
        <v>234</v>
      </c>
      <c r="G17" s="493">
        <v>26083</v>
      </c>
      <c r="H17" s="493">
        <v>2687</v>
      </c>
      <c r="I17" s="493">
        <v>1692</v>
      </c>
      <c r="J17" s="493">
        <v>41935</v>
      </c>
      <c r="K17" s="493">
        <v>2242</v>
      </c>
      <c r="L17" s="493">
        <v>3074</v>
      </c>
      <c r="M17" s="493">
        <v>185448</v>
      </c>
      <c r="N17" s="493">
        <v>23890</v>
      </c>
      <c r="O17" s="493">
        <v>86</v>
      </c>
      <c r="P17" s="493">
        <v>2</v>
      </c>
      <c r="Q17" s="493">
        <v>8722</v>
      </c>
    </row>
    <row r="18" spans="1:17" ht="15" customHeight="1" x14ac:dyDescent="0.2">
      <c r="A18" s="248" t="s">
        <v>225</v>
      </c>
      <c r="B18" s="492" t="s">
        <v>381</v>
      </c>
      <c r="C18" s="218">
        <v>305160</v>
      </c>
      <c r="D18" s="218">
        <v>1446</v>
      </c>
      <c r="E18" s="218">
        <v>28</v>
      </c>
      <c r="F18" s="218">
        <v>253</v>
      </c>
      <c r="G18" s="218">
        <v>25406</v>
      </c>
      <c r="H18" s="218">
        <v>2589</v>
      </c>
      <c r="I18" s="218">
        <v>1819</v>
      </c>
      <c r="J18" s="218">
        <v>42540</v>
      </c>
      <c r="K18" s="218">
        <v>2242</v>
      </c>
      <c r="L18" s="218">
        <v>2989</v>
      </c>
      <c r="M18" s="218">
        <v>191162</v>
      </c>
      <c r="N18" s="218">
        <v>25189</v>
      </c>
      <c r="O18" s="218">
        <v>86</v>
      </c>
      <c r="P18" s="218">
        <v>5</v>
      </c>
      <c r="Q18" s="218">
        <v>9406</v>
      </c>
    </row>
    <row r="19" spans="1:17" ht="15" customHeight="1" x14ac:dyDescent="0.2">
      <c r="A19" s="209" t="s">
        <v>224</v>
      </c>
      <c r="B19" s="491" t="s">
        <v>382</v>
      </c>
      <c r="C19" s="211">
        <v>310602</v>
      </c>
      <c r="D19" s="211">
        <v>1290</v>
      </c>
      <c r="E19" s="211">
        <v>73</v>
      </c>
      <c r="F19" s="211">
        <v>237</v>
      </c>
      <c r="G19" s="211">
        <v>24762</v>
      </c>
      <c r="H19" s="211">
        <v>2550</v>
      </c>
      <c r="I19" s="211">
        <v>1789</v>
      </c>
      <c r="J19" s="211">
        <v>43735</v>
      </c>
      <c r="K19" s="211">
        <v>2178</v>
      </c>
      <c r="L19" s="211">
        <v>2832</v>
      </c>
      <c r="M19" s="211">
        <v>195933</v>
      </c>
      <c r="N19" s="211">
        <v>25604</v>
      </c>
      <c r="O19" s="211">
        <v>72</v>
      </c>
      <c r="P19" s="211">
        <v>4</v>
      </c>
      <c r="Q19" s="211">
        <v>9543</v>
      </c>
    </row>
    <row r="20" spans="1:17" ht="15" customHeight="1" x14ac:dyDescent="0.2">
      <c r="A20" s="209" t="s">
        <v>223</v>
      </c>
      <c r="B20" s="249" t="s">
        <v>383</v>
      </c>
      <c r="C20" s="494">
        <v>317578</v>
      </c>
      <c r="D20" s="218">
        <v>1413</v>
      </c>
      <c r="E20" s="218">
        <v>61</v>
      </c>
      <c r="F20" s="218">
        <v>227</v>
      </c>
      <c r="G20" s="218">
        <v>24931</v>
      </c>
      <c r="H20" s="218">
        <v>2668</v>
      </c>
      <c r="I20" s="218">
        <v>1891</v>
      </c>
      <c r="J20" s="218">
        <v>45980</v>
      </c>
      <c r="K20" s="218">
        <v>2068</v>
      </c>
      <c r="L20" s="218">
        <v>2573</v>
      </c>
      <c r="M20" s="218">
        <v>199690</v>
      </c>
      <c r="N20" s="218">
        <v>26348</v>
      </c>
      <c r="O20" s="218">
        <v>77</v>
      </c>
      <c r="P20" s="218">
        <v>1</v>
      </c>
      <c r="Q20" s="218">
        <v>9650</v>
      </c>
    </row>
    <row r="21" spans="1:17" ht="15" customHeight="1" x14ac:dyDescent="0.2">
      <c r="A21" s="248" t="s">
        <v>308</v>
      </c>
      <c r="B21" s="249" t="s">
        <v>384</v>
      </c>
      <c r="C21" s="596">
        <v>331042</v>
      </c>
      <c r="D21" s="596">
        <v>1446</v>
      </c>
      <c r="E21" s="596">
        <v>36</v>
      </c>
      <c r="F21" s="597">
        <v>232</v>
      </c>
      <c r="G21" s="597">
        <v>23760</v>
      </c>
      <c r="H21" s="597">
        <v>3014</v>
      </c>
      <c r="I21" s="596">
        <v>1975</v>
      </c>
      <c r="J21" s="597">
        <v>47365</v>
      </c>
      <c r="K21" s="597">
        <v>1983</v>
      </c>
      <c r="L21" s="597">
        <v>2778</v>
      </c>
      <c r="M21" s="597">
        <v>211266</v>
      </c>
      <c r="N21" s="597">
        <v>26914</v>
      </c>
      <c r="O21" s="597">
        <v>58</v>
      </c>
      <c r="P21" s="596">
        <v>2</v>
      </c>
      <c r="Q21" s="597">
        <v>10213</v>
      </c>
    </row>
    <row r="22" spans="1:17" ht="15" customHeight="1" x14ac:dyDescent="0.2">
      <c r="A22" s="248" t="s">
        <v>559</v>
      </c>
      <c r="B22" s="607" t="s">
        <v>560</v>
      </c>
      <c r="C22" s="608">
        <v>342184</v>
      </c>
      <c r="D22" s="596">
        <v>1449</v>
      </c>
      <c r="E22" s="596">
        <v>210</v>
      </c>
      <c r="F22" s="596">
        <v>241</v>
      </c>
      <c r="G22" s="596">
        <v>22392</v>
      </c>
      <c r="H22" s="596">
        <v>3116</v>
      </c>
      <c r="I22" s="596">
        <v>1911</v>
      </c>
      <c r="J22" s="596">
        <v>49798</v>
      </c>
      <c r="K22" s="596">
        <v>1825</v>
      </c>
      <c r="L22" s="596">
        <v>2705</v>
      </c>
      <c r="M22" s="596">
        <v>220200</v>
      </c>
      <c r="N22" s="596">
        <v>28145</v>
      </c>
      <c r="O22" s="596">
        <v>41</v>
      </c>
      <c r="P22" s="596">
        <v>50</v>
      </c>
      <c r="Q22" s="596">
        <v>10101</v>
      </c>
    </row>
    <row r="23" spans="1:17" ht="15" customHeight="1" x14ac:dyDescent="0.2">
      <c r="A23" s="621" t="s">
        <v>555</v>
      </c>
      <c r="B23" s="674" t="s">
        <v>556</v>
      </c>
      <c r="C23" s="675">
        <v>305253</v>
      </c>
      <c r="D23" s="676">
        <v>1212</v>
      </c>
      <c r="E23" s="676">
        <v>28</v>
      </c>
      <c r="F23" s="676">
        <v>236</v>
      </c>
      <c r="G23" s="676">
        <v>18490</v>
      </c>
      <c r="H23" s="676">
        <v>2835</v>
      </c>
      <c r="I23" s="676">
        <v>1022</v>
      </c>
      <c r="J23" s="676">
        <v>46389</v>
      </c>
      <c r="K23" s="676">
        <v>1701</v>
      </c>
      <c r="L23" s="676">
        <v>2738</v>
      </c>
      <c r="M23" s="676">
        <v>197252</v>
      </c>
      <c r="N23" s="676">
        <v>24345</v>
      </c>
      <c r="O23" s="676">
        <v>39</v>
      </c>
      <c r="P23" s="676">
        <v>74</v>
      </c>
      <c r="Q23" s="676">
        <v>8892</v>
      </c>
    </row>
    <row r="24" spans="1:17" x14ac:dyDescent="0.2">
      <c r="A24" s="439" t="s">
        <v>517</v>
      </c>
      <c r="B24" s="177"/>
      <c r="C24" s="495"/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</row>
    <row r="25" spans="1:17" ht="8.25" customHeight="1" x14ac:dyDescent="0.2">
      <c r="A25" s="177"/>
      <c r="B25" s="177"/>
      <c r="C25" s="495"/>
      <c r="D25" s="495"/>
      <c r="E25" s="495"/>
      <c r="F25" s="495"/>
      <c r="G25" s="495"/>
      <c r="H25" s="495"/>
      <c r="I25" s="495"/>
      <c r="J25" s="495"/>
      <c r="K25" s="495"/>
      <c r="L25" s="495"/>
      <c r="M25" s="495"/>
      <c r="N25" s="495"/>
      <c r="O25" s="495"/>
      <c r="P25" s="495"/>
      <c r="Q25" s="495"/>
    </row>
    <row r="26" spans="1:17" ht="22.5" customHeight="1" x14ac:dyDescent="0.2">
      <c r="A26" s="40" t="s">
        <v>535</v>
      </c>
      <c r="B26" s="4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</row>
    <row r="27" spans="1:17" x14ac:dyDescent="0.2">
      <c r="A27" s="487"/>
      <c r="B27" s="488" t="s">
        <v>254</v>
      </c>
      <c r="C27" s="798" t="s">
        <v>253</v>
      </c>
      <c r="D27" s="799"/>
      <c r="E27" s="799"/>
      <c r="F27" s="799"/>
      <c r="G27" s="799"/>
      <c r="H27" s="799"/>
      <c r="I27" s="799"/>
      <c r="J27" s="799"/>
      <c r="K27" s="799"/>
      <c r="L27" s="799"/>
      <c r="M27" s="799"/>
      <c r="N27" s="800"/>
      <c r="O27" s="798" t="s">
        <v>252</v>
      </c>
      <c r="P27" s="800"/>
      <c r="Q27" s="72"/>
    </row>
    <row r="28" spans="1:17" x14ac:dyDescent="0.2">
      <c r="A28" s="204"/>
      <c r="B28" s="72"/>
      <c r="C28" s="727"/>
      <c r="D28" s="801"/>
      <c r="E28" s="801"/>
      <c r="F28" s="801"/>
      <c r="G28" s="801"/>
      <c r="H28" s="801"/>
      <c r="I28" s="801"/>
      <c r="J28" s="801"/>
      <c r="K28" s="801"/>
      <c r="L28" s="801"/>
      <c r="M28" s="801"/>
      <c r="N28" s="734"/>
      <c r="O28" s="727" t="s">
        <v>251</v>
      </c>
      <c r="P28" s="734"/>
      <c r="Q28" s="72"/>
    </row>
    <row r="29" spans="1:17" ht="66" customHeight="1" x14ac:dyDescent="0.2">
      <c r="A29" s="489" t="s">
        <v>250</v>
      </c>
      <c r="B29" s="490"/>
      <c r="C29" s="496" t="s">
        <v>179</v>
      </c>
      <c r="D29" s="496" t="s">
        <v>249</v>
      </c>
      <c r="E29" s="496" t="s">
        <v>248</v>
      </c>
      <c r="F29" s="496" t="s">
        <v>247</v>
      </c>
      <c r="G29" s="496" t="s">
        <v>246</v>
      </c>
      <c r="H29" s="496" t="s">
        <v>245</v>
      </c>
      <c r="I29" s="496" t="s">
        <v>244</v>
      </c>
      <c r="J29" s="496" t="s">
        <v>243</v>
      </c>
      <c r="K29" s="496" t="s">
        <v>242</v>
      </c>
      <c r="L29" s="496" t="s">
        <v>241</v>
      </c>
      <c r="M29" s="496" t="s">
        <v>240</v>
      </c>
      <c r="N29" s="150" t="s">
        <v>205</v>
      </c>
      <c r="O29" s="497" t="s">
        <v>239</v>
      </c>
      <c r="P29" s="497" t="s">
        <v>238</v>
      </c>
      <c r="Q29" s="72"/>
    </row>
    <row r="30" spans="1:17" ht="15" customHeight="1" x14ac:dyDescent="0.2">
      <c r="A30" s="209" t="s">
        <v>229</v>
      </c>
      <c r="B30" s="491" t="s">
        <v>377</v>
      </c>
      <c r="C30" s="235">
        <v>254621</v>
      </c>
      <c r="D30" s="235">
        <v>310</v>
      </c>
      <c r="E30" s="235">
        <v>135</v>
      </c>
      <c r="F30" s="235">
        <v>81</v>
      </c>
      <c r="G30" s="235">
        <v>28982</v>
      </c>
      <c r="H30" s="235">
        <v>2378</v>
      </c>
      <c r="I30" s="235">
        <v>1552</v>
      </c>
      <c r="J30" s="235">
        <v>35001</v>
      </c>
      <c r="K30" s="235">
        <v>1934</v>
      </c>
      <c r="L30" s="235">
        <v>2393</v>
      </c>
      <c r="M30" s="235">
        <v>158825</v>
      </c>
      <c r="N30" s="498">
        <v>23030</v>
      </c>
      <c r="O30" s="235">
        <v>309</v>
      </c>
      <c r="P30" s="162">
        <v>1370</v>
      </c>
      <c r="Q30" s="72"/>
    </row>
    <row r="31" spans="1:17" ht="15" customHeight="1" x14ac:dyDescent="0.2">
      <c r="A31" s="248" t="s">
        <v>228</v>
      </c>
      <c r="B31" s="492" t="s">
        <v>378</v>
      </c>
      <c r="C31" s="493">
        <v>257394</v>
      </c>
      <c r="D31" s="493">
        <v>309</v>
      </c>
      <c r="E31" s="493">
        <v>39</v>
      </c>
      <c r="F31" s="493">
        <v>101</v>
      </c>
      <c r="G31" s="493">
        <v>28378</v>
      </c>
      <c r="H31" s="493">
        <v>2302</v>
      </c>
      <c r="I31" s="493">
        <v>1574</v>
      </c>
      <c r="J31" s="493">
        <v>35450</v>
      </c>
      <c r="K31" s="493">
        <v>1883</v>
      </c>
      <c r="L31" s="493">
        <v>2167</v>
      </c>
      <c r="M31" s="493">
        <v>161769</v>
      </c>
      <c r="N31" s="499">
        <v>23422</v>
      </c>
      <c r="O31" s="493">
        <v>290</v>
      </c>
      <c r="P31" s="500">
        <v>1215</v>
      </c>
      <c r="Q31" s="72"/>
    </row>
    <row r="32" spans="1:17" ht="15" customHeight="1" x14ac:dyDescent="0.2">
      <c r="A32" s="209" t="s">
        <v>227</v>
      </c>
      <c r="B32" s="491" t="s">
        <v>379</v>
      </c>
      <c r="C32" s="235">
        <v>264224</v>
      </c>
      <c r="D32" s="235">
        <v>329</v>
      </c>
      <c r="E32" s="235">
        <v>51</v>
      </c>
      <c r="F32" s="235">
        <v>76</v>
      </c>
      <c r="G32" s="235">
        <v>27564</v>
      </c>
      <c r="H32" s="235">
        <v>2514</v>
      </c>
      <c r="I32" s="235">
        <v>1672</v>
      </c>
      <c r="J32" s="235">
        <v>37265</v>
      </c>
      <c r="K32" s="235">
        <v>1940</v>
      </c>
      <c r="L32" s="235">
        <v>2172</v>
      </c>
      <c r="M32" s="235">
        <v>166697</v>
      </c>
      <c r="N32" s="498">
        <v>23944</v>
      </c>
      <c r="O32" s="235">
        <v>279</v>
      </c>
      <c r="P32" s="162">
        <v>1217</v>
      </c>
      <c r="Q32" s="72"/>
    </row>
    <row r="33" spans="1:17" ht="15" customHeight="1" x14ac:dyDescent="0.2">
      <c r="A33" s="248" t="s">
        <v>226</v>
      </c>
      <c r="B33" s="492" t="s">
        <v>380</v>
      </c>
      <c r="C33" s="493">
        <v>265818</v>
      </c>
      <c r="D33" s="493">
        <v>340</v>
      </c>
      <c r="E33" s="493">
        <v>14</v>
      </c>
      <c r="F33" s="493">
        <v>81</v>
      </c>
      <c r="G33" s="493">
        <v>26089</v>
      </c>
      <c r="H33" s="493">
        <v>2612</v>
      </c>
      <c r="I33" s="493">
        <v>1681</v>
      </c>
      <c r="J33" s="493">
        <v>38384</v>
      </c>
      <c r="K33" s="493">
        <v>1785</v>
      </c>
      <c r="L33" s="493">
        <v>2020</v>
      </c>
      <c r="M33" s="493">
        <v>168025</v>
      </c>
      <c r="N33" s="499">
        <v>24787</v>
      </c>
      <c r="O33" s="493">
        <v>276</v>
      </c>
      <c r="P33" s="500">
        <v>1215</v>
      </c>
      <c r="Q33" s="72"/>
    </row>
    <row r="34" spans="1:17" x14ac:dyDescent="0.2">
      <c r="A34" s="248" t="s">
        <v>225</v>
      </c>
      <c r="B34" s="492" t="s">
        <v>381</v>
      </c>
      <c r="C34" s="218">
        <v>271745</v>
      </c>
      <c r="D34" s="218">
        <v>294</v>
      </c>
      <c r="E34" s="218">
        <v>13</v>
      </c>
      <c r="F34" s="218">
        <v>81</v>
      </c>
      <c r="G34" s="218">
        <v>25387</v>
      </c>
      <c r="H34" s="218">
        <v>2518</v>
      </c>
      <c r="I34" s="218">
        <v>1829</v>
      </c>
      <c r="J34" s="218">
        <v>38901</v>
      </c>
      <c r="K34" s="218">
        <v>1754</v>
      </c>
      <c r="L34" s="218">
        <v>1957</v>
      </c>
      <c r="M34" s="218">
        <v>172935</v>
      </c>
      <c r="N34" s="501">
        <v>26076</v>
      </c>
      <c r="O34" s="493">
        <v>243</v>
      </c>
      <c r="P34" s="502">
        <v>1182</v>
      </c>
      <c r="Q34" s="72"/>
    </row>
    <row r="35" spans="1:17" x14ac:dyDescent="0.2">
      <c r="A35" s="209" t="s">
        <v>224</v>
      </c>
      <c r="B35" s="491" t="s">
        <v>382</v>
      </c>
      <c r="C35" s="211">
        <v>277167</v>
      </c>
      <c r="D35" s="211">
        <v>263</v>
      </c>
      <c r="E35" s="211">
        <v>55</v>
      </c>
      <c r="F35" s="211">
        <v>87</v>
      </c>
      <c r="G35" s="211">
        <v>24644</v>
      </c>
      <c r="H35" s="211">
        <v>2494</v>
      </c>
      <c r="I35" s="211">
        <v>1776</v>
      </c>
      <c r="J35" s="211">
        <v>40045</v>
      </c>
      <c r="K35" s="211">
        <v>1687</v>
      </c>
      <c r="L35" s="211">
        <v>1917</v>
      </c>
      <c r="M35" s="211">
        <v>177656</v>
      </c>
      <c r="N35" s="212">
        <v>26543</v>
      </c>
      <c r="O35" s="235">
        <v>251</v>
      </c>
      <c r="P35" s="162">
        <v>1026</v>
      </c>
      <c r="Q35" s="72"/>
    </row>
    <row r="36" spans="1:17" x14ac:dyDescent="0.2">
      <c r="A36" s="165" t="s">
        <v>223</v>
      </c>
      <c r="B36" s="249" t="s">
        <v>383</v>
      </c>
      <c r="C36" s="211">
        <v>283825</v>
      </c>
      <c r="D36" s="211">
        <v>250</v>
      </c>
      <c r="E36" s="211">
        <v>45</v>
      </c>
      <c r="F36" s="211">
        <v>77</v>
      </c>
      <c r="G36" s="211">
        <v>24754</v>
      </c>
      <c r="H36" s="211">
        <v>2597</v>
      </c>
      <c r="I36" s="211">
        <v>1886</v>
      </c>
      <c r="J36" s="211">
        <v>42112</v>
      </c>
      <c r="K36" s="211">
        <v>1628</v>
      </c>
      <c r="L36" s="211">
        <v>1714</v>
      </c>
      <c r="M36" s="211">
        <v>181466</v>
      </c>
      <c r="N36" s="212">
        <v>27296</v>
      </c>
      <c r="O36" s="235">
        <v>233</v>
      </c>
      <c r="P36" s="162">
        <v>990</v>
      </c>
      <c r="Q36" s="72"/>
    </row>
    <row r="37" spans="1:17" x14ac:dyDescent="0.2">
      <c r="A37" s="248" t="s">
        <v>308</v>
      </c>
      <c r="B37" s="249" t="s">
        <v>384</v>
      </c>
      <c r="C37" s="216">
        <v>293809</v>
      </c>
      <c r="D37" s="211">
        <v>286</v>
      </c>
      <c r="E37" s="216">
        <v>25</v>
      </c>
      <c r="F37" s="216">
        <v>84</v>
      </c>
      <c r="G37" s="216">
        <v>23353</v>
      </c>
      <c r="H37" s="216">
        <v>2941</v>
      </c>
      <c r="I37" s="216">
        <v>1962</v>
      </c>
      <c r="J37" s="211">
        <v>43013</v>
      </c>
      <c r="K37" s="216">
        <v>1474</v>
      </c>
      <c r="L37" s="211">
        <v>1822</v>
      </c>
      <c r="M37" s="216">
        <v>190848</v>
      </c>
      <c r="N37" s="217">
        <v>28001</v>
      </c>
      <c r="O37" s="235">
        <v>216</v>
      </c>
      <c r="P37" s="162">
        <v>1029</v>
      </c>
      <c r="Q37" s="72"/>
    </row>
    <row r="38" spans="1:17" x14ac:dyDescent="0.2">
      <c r="A38" s="248" t="s">
        <v>559</v>
      </c>
      <c r="B38" s="607" t="s">
        <v>560</v>
      </c>
      <c r="C38" s="211">
        <v>301788</v>
      </c>
      <c r="D38" s="211">
        <v>259</v>
      </c>
      <c r="E38" s="211">
        <v>117</v>
      </c>
      <c r="F38" s="211">
        <v>74</v>
      </c>
      <c r="G38" s="211">
        <v>21773</v>
      </c>
      <c r="H38" s="211">
        <v>3073</v>
      </c>
      <c r="I38" s="211">
        <v>1894</v>
      </c>
      <c r="J38" s="211">
        <v>45402</v>
      </c>
      <c r="K38" s="211">
        <v>1355</v>
      </c>
      <c r="L38" s="211">
        <v>1773</v>
      </c>
      <c r="M38" s="211">
        <v>196657</v>
      </c>
      <c r="N38" s="211">
        <v>29411</v>
      </c>
      <c r="O38" s="235">
        <v>196</v>
      </c>
      <c r="P38" s="162">
        <v>983</v>
      </c>
      <c r="Q38" s="72"/>
    </row>
    <row r="39" spans="1:17" x14ac:dyDescent="0.2">
      <c r="A39" s="621" t="s">
        <v>555</v>
      </c>
      <c r="B39" s="674" t="s">
        <v>556</v>
      </c>
      <c r="C39" s="677">
        <v>266219</v>
      </c>
      <c r="D39" s="677">
        <v>240</v>
      </c>
      <c r="E39" s="677">
        <v>24</v>
      </c>
      <c r="F39" s="677">
        <v>69</v>
      </c>
      <c r="G39" s="677">
        <v>17622</v>
      </c>
      <c r="H39" s="677">
        <v>2772</v>
      </c>
      <c r="I39" s="677">
        <v>1009</v>
      </c>
      <c r="J39" s="677">
        <v>42198</v>
      </c>
      <c r="K39" s="677">
        <v>1275</v>
      </c>
      <c r="L39" s="677">
        <v>1778</v>
      </c>
      <c r="M39" s="677">
        <v>173749</v>
      </c>
      <c r="N39" s="677">
        <v>25483</v>
      </c>
      <c r="O39" s="624">
        <v>144</v>
      </c>
      <c r="P39" s="164">
        <v>1050</v>
      </c>
      <c r="Q39" s="72"/>
    </row>
    <row r="40" spans="1:17" x14ac:dyDescent="0.2">
      <c r="A40" s="72" t="s">
        <v>587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</sheetData>
  <mergeCells count="19">
    <mergeCell ref="C27:N28"/>
    <mergeCell ref="O27:P27"/>
    <mergeCell ref="O28:P28"/>
    <mergeCell ref="C12:C13"/>
    <mergeCell ref="D12:D13"/>
    <mergeCell ref="E12:E13"/>
    <mergeCell ref="K12:K13"/>
    <mergeCell ref="F12:F13"/>
    <mergeCell ref="I12:I13"/>
    <mergeCell ref="J12:J13"/>
    <mergeCell ref="C11:Q11"/>
    <mergeCell ref="L12:L13"/>
    <mergeCell ref="M12:M13"/>
    <mergeCell ref="N12:Q12"/>
    <mergeCell ref="A2:C2"/>
    <mergeCell ref="G12:G13"/>
    <mergeCell ref="H12:H13"/>
    <mergeCell ref="A5:C5"/>
    <mergeCell ref="A4:C4"/>
  </mergeCells>
  <phoneticPr fontId="5"/>
  <pageMargins left="0.70866141732283472" right="0.70866141732283472" top="0.74803149606299213" bottom="0.55118110236220474" header="0.31496062992125984" footer="0.31496062992125984"/>
  <pageSetup paperSize="9" scale="79" firstPageNumber="53" fitToHeight="0" orientation="landscape" useFirstPageNumber="1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FQ51"/>
  <sheetViews>
    <sheetView zoomScale="80" zoomScaleNormal="80" zoomScalePageLayoutView="40" workbookViewId="0">
      <selection activeCell="AS21" sqref="AS21"/>
    </sheetView>
  </sheetViews>
  <sheetFormatPr defaultRowHeight="18" customHeight="1" x14ac:dyDescent="0.2"/>
  <cols>
    <col min="1" max="1" width="12.44140625" customWidth="1"/>
    <col min="2" max="89" width="3.109375" customWidth="1"/>
    <col min="90" max="90" width="11.77734375" bestFit="1" customWidth="1"/>
    <col min="91" max="91" width="8.88671875" bestFit="1" customWidth="1"/>
  </cols>
  <sheetData>
    <row r="1" spans="1:173" ht="35.1" customHeight="1" x14ac:dyDescent="0.2">
      <c r="A1" s="80" t="s">
        <v>568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</row>
    <row r="2" spans="1:173" ht="11.25" customHeight="1" x14ac:dyDescent="0.2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  <c r="AP2" s="503"/>
      <c r="AQ2" s="503"/>
      <c r="AR2" s="503"/>
      <c r="AS2" s="503"/>
      <c r="AT2" s="503"/>
      <c r="AU2" s="503"/>
      <c r="AV2" s="503"/>
      <c r="AW2" s="503"/>
      <c r="AX2" s="503"/>
      <c r="AY2" s="503"/>
      <c r="AZ2" s="503"/>
      <c r="BA2" s="503"/>
      <c r="BB2" s="503"/>
      <c r="BC2" s="503"/>
      <c r="BD2" s="503"/>
      <c r="BE2" s="503"/>
      <c r="BF2" s="503"/>
      <c r="BG2" s="503"/>
      <c r="BH2" s="503"/>
      <c r="BI2" s="503"/>
      <c r="BJ2" s="503"/>
      <c r="BK2" s="503"/>
      <c r="BL2" s="503"/>
      <c r="BM2" s="503"/>
      <c r="BN2" s="503"/>
      <c r="BO2" s="503"/>
      <c r="BP2" s="503"/>
      <c r="BQ2" s="503"/>
      <c r="BR2" s="503"/>
      <c r="BS2" s="503"/>
      <c r="BT2" s="503"/>
      <c r="BU2" s="503"/>
      <c r="BV2" s="503"/>
      <c r="BW2" s="503"/>
      <c r="BX2" s="503"/>
      <c r="BY2" s="503"/>
      <c r="BZ2" s="503"/>
      <c r="CA2" s="503"/>
      <c r="CB2" s="503"/>
      <c r="CC2" s="503"/>
      <c r="CD2" s="503"/>
      <c r="CE2" s="36"/>
    </row>
    <row r="3" spans="1:173" s="24" customFormat="1" ht="24.9" customHeight="1" x14ac:dyDescent="0.2">
      <c r="A3" s="504"/>
      <c r="B3" s="877"/>
      <c r="C3" s="878"/>
      <c r="D3" s="878"/>
      <c r="E3" s="878"/>
      <c r="F3" s="877" t="s">
        <v>265</v>
      </c>
      <c r="G3" s="878"/>
      <c r="H3" s="878"/>
      <c r="I3" s="885"/>
      <c r="J3" s="871" t="s">
        <v>264</v>
      </c>
      <c r="K3" s="872"/>
      <c r="L3" s="872"/>
      <c r="M3" s="873"/>
      <c r="N3" s="871" t="s">
        <v>22</v>
      </c>
      <c r="O3" s="872"/>
      <c r="P3" s="872"/>
      <c r="Q3" s="873"/>
      <c r="R3" s="871" t="s">
        <v>23</v>
      </c>
      <c r="S3" s="872"/>
      <c r="T3" s="872"/>
      <c r="U3" s="873"/>
      <c r="V3" s="871" t="s">
        <v>24</v>
      </c>
      <c r="W3" s="872"/>
      <c r="X3" s="872"/>
      <c r="Y3" s="873"/>
      <c r="Z3" s="871" t="s">
        <v>25</v>
      </c>
      <c r="AA3" s="872"/>
      <c r="AB3" s="872"/>
      <c r="AC3" s="873"/>
      <c r="AD3" s="871" t="s">
        <v>26</v>
      </c>
      <c r="AE3" s="872"/>
      <c r="AF3" s="872"/>
      <c r="AG3" s="873"/>
      <c r="AH3" s="871" t="s">
        <v>27</v>
      </c>
      <c r="AI3" s="872"/>
      <c r="AJ3" s="872"/>
      <c r="AK3" s="873"/>
      <c r="AL3" s="871" t="s">
        <v>28</v>
      </c>
      <c r="AM3" s="872"/>
      <c r="AN3" s="872"/>
      <c r="AO3" s="873"/>
      <c r="AP3" s="871" t="s">
        <v>29</v>
      </c>
      <c r="AQ3" s="872"/>
      <c r="AR3" s="872"/>
      <c r="AS3" s="873"/>
      <c r="AT3" s="871" t="s">
        <v>30</v>
      </c>
      <c r="AU3" s="872"/>
      <c r="AV3" s="872"/>
      <c r="AW3" s="873"/>
      <c r="AX3" s="871" t="s">
        <v>31</v>
      </c>
      <c r="AY3" s="872"/>
      <c r="AZ3" s="872"/>
      <c r="BA3" s="873"/>
      <c r="BB3" s="871" t="s">
        <v>32</v>
      </c>
      <c r="BC3" s="872"/>
      <c r="BD3" s="872"/>
      <c r="BE3" s="873"/>
      <c r="BF3" s="871" t="s">
        <v>33</v>
      </c>
      <c r="BG3" s="872"/>
      <c r="BH3" s="872"/>
      <c r="BI3" s="873"/>
      <c r="BJ3" s="871" t="s">
        <v>34</v>
      </c>
      <c r="BK3" s="872"/>
      <c r="BL3" s="872"/>
      <c r="BM3" s="873"/>
      <c r="BN3" s="871" t="s">
        <v>35</v>
      </c>
      <c r="BO3" s="872"/>
      <c r="BP3" s="872"/>
      <c r="BQ3" s="873"/>
      <c r="BR3" s="871" t="s">
        <v>36</v>
      </c>
      <c r="BS3" s="872"/>
      <c r="BT3" s="872"/>
      <c r="BU3" s="873"/>
      <c r="BV3" s="871" t="s">
        <v>222</v>
      </c>
      <c r="BW3" s="872"/>
      <c r="BX3" s="872"/>
      <c r="BY3" s="872"/>
      <c r="BZ3" s="830" t="s">
        <v>161</v>
      </c>
      <c r="CA3" s="875"/>
      <c r="CB3" s="875"/>
      <c r="CC3" s="875"/>
      <c r="CD3" s="876"/>
      <c r="CF3" s="23"/>
      <c r="CG3" s="23"/>
      <c r="CH3" s="23"/>
      <c r="CI3" s="56"/>
      <c r="CJ3" s="56"/>
      <c r="CK3" s="56"/>
      <c r="CL3" s="123" t="s">
        <v>161</v>
      </c>
      <c r="CM3" s="123" t="s">
        <v>343</v>
      </c>
      <c r="CN3" s="860"/>
      <c r="CO3" s="860"/>
      <c r="CP3" s="860"/>
      <c r="CQ3" s="860"/>
      <c r="CR3" s="860"/>
      <c r="CS3" s="860"/>
      <c r="CT3" s="860"/>
      <c r="CU3" s="860"/>
      <c r="CV3" s="874"/>
      <c r="CW3" s="874"/>
      <c r="CX3" s="874"/>
      <c r="CY3" s="874"/>
      <c r="CZ3" s="874"/>
      <c r="DA3" s="874"/>
      <c r="DB3" s="874"/>
      <c r="DC3" s="874"/>
      <c r="DD3" s="874"/>
      <c r="DE3" s="874"/>
      <c r="DF3" s="874"/>
      <c r="DG3" s="874"/>
      <c r="DH3" s="874"/>
      <c r="DI3" s="874"/>
      <c r="DJ3" s="874"/>
      <c r="DK3" s="874"/>
      <c r="DL3" s="874"/>
      <c r="DM3" s="874"/>
      <c r="DN3" s="874"/>
      <c r="DO3" s="874"/>
      <c r="DP3" s="874"/>
      <c r="DQ3" s="874"/>
      <c r="DR3" s="874"/>
      <c r="DS3" s="874"/>
      <c r="DT3" s="874"/>
      <c r="DU3" s="874"/>
      <c r="DV3" s="874"/>
      <c r="DW3" s="874"/>
      <c r="DX3" s="874"/>
      <c r="DY3" s="874"/>
      <c r="DZ3" s="874"/>
      <c r="EA3" s="874"/>
      <c r="EB3" s="874"/>
      <c r="EC3" s="874"/>
      <c r="ED3" s="874"/>
      <c r="EE3" s="874"/>
      <c r="EF3" s="874"/>
      <c r="EG3" s="874"/>
      <c r="EH3" s="874"/>
      <c r="EI3" s="874"/>
      <c r="EJ3" s="874"/>
      <c r="EK3" s="874"/>
      <c r="EL3" s="874"/>
      <c r="EM3" s="874"/>
      <c r="EN3" s="874"/>
      <c r="EO3" s="874"/>
      <c r="EP3" s="874"/>
      <c r="EQ3" s="874"/>
      <c r="ER3" s="874"/>
      <c r="ES3" s="874"/>
      <c r="ET3" s="874"/>
      <c r="EU3" s="874"/>
      <c r="EV3" s="874"/>
      <c r="EW3" s="874"/>
      <c r="EX3" s="874"/>
      <c r="EY3" s="874"/>
      <c r="EZ3" s="874"/>
      <c r="FA3" s="874"/>
      <c r="FB3" s="874"/>
      <c r="FC3" s="874"/>
      <c r="FD3" s="874"/>
      <c r="FE3" s="874"/>
      <c r="FF3" s="874"/>
      <c r="FG3" s="874"/>
      <c r="FH3" s="874"/>
      <c r="FI3" s="874"/>
      <c r="FJ3" s="874"/>
      <c r="FK3" s="874"/>
      <c r="FL3" s="874"/>
      <c r="FM3" s="874"/>
      <c r="FN3" s="874"/>
      <c r="FO3" s="874"/>
      <c r="FP3" s="874"/>
      <c r="FQ3" s="874"/>
    </row>
    <row r="4" spans="1:173" s="24" customFormat="1" ht="24.9" customHeight="1" x14ac:dyDescent="0.2">
      <c r="A4" s="830" t="s">
        <v>474</v>
      </c>
      <c r="B4" s="879" t="s">
        <v>60</v>
      </c>
      <c r="C4" s="880"/>
      <c r="D4" s="880"/>
      <c r="E4" s="881"/>
      <c r="F4" s="882">
        <v>244025</v>
      </c>
      <c r="G4" s="883"/>
      <c r="H4" s="883"/>
      <c r="I4" s="884"/>
      <c r="J4" s="882">
        <v>264157</v>
      </c>
      <c r="K4" s="883"/>
      <c r="L4" s="883"/>
      <c r="M4" s="884"/>
      <c r="N4" s="882">
        <v>273857</v>
      </c>
      <c r="O4" s="883"/>
      <c r="P4" s="883"/>
      <c r="Q4" s="884"/>
      <c r="R4" s="882">
        <v>291317</v>
      </c>
      <c r="S4" s="883"/>
      <c r="T4" s="883"/>
      <c r="U4" s="884"/>
      <c r="V4" s="882">
        <v>321883</v>
      </c>
      <c r="W4" s="883"/>
      <c r="X4" s="883"/>
      <c r="Y4" s="884"/>
      <c r="Z4" s="882">
        <v>333273</v>
      </c>
      <c r="AA4" s="883"/>
      <c r="AB4" s="883"/>
      <c r="AC4" s="884"/>
      <c r="AD4" s="882">
        <v>372241</v>
      </c>
      <c r="AE4" s="883"/>
      <c r="AF4" s="883"/>
      <c r="AG4" s="884"/>
      <c r="AH4" s="882">
        <v>414326</v>
      </c>
      <c r="AI4" s="883"/>
      <c r="AJ4" s="883"/>
      <c r="AK4" s="884"/>
      <c r="AL4" s="882">
        <v>502237</v>
      </c>
      <c r="AM4" s="883"/>
      <c r="AN4" s="883"/>
      <c r="AO4" s="884"/>
      <c r="AP4" s="882">
        <v>501838</v>
      </c>
      <c r="AQ4" s="883"/>
      <c r="AR4" s="883"/>
      <c r="AS4" s="884"/>
      <c r="AT4" s="882">
        <v>401613</v>
      </c>
      <c r="AU4" s="883"/>
      <c r="AV4" s="883"/>
      <c r="AW4" s="884"/>
      <c r="AX4" s="882">
        <v>355504</v>
      </c>
      <c r="AY4" s="883"/>
      <c r="AZ4" s="883"/>
      <c r="BA4" s="884"/>
      <c r="BB4" s="882">
        <v>377472</v>
      </c>
      <c r="BC4" s="883"/>
      <c r="BD4" s="883"/>
      <c r="BE4" s="884"/>
      <c r="BF4" s="882">
        <v>494182</v>
      </c>
      <c r="BG4" s="883"/>
      <c r="BH4" s="883"/>
      <c r="BI4" s="884"/>
      <c r="BJ4" s="882">
        <v>387013</v>
      </c>
      <c r="BK4" s="883"/>
      <c r="BL4" s="883"/>
      <c r="BM4" s="884"/>
      <c r="BN4" s="882">
        <v>324702</v>
      </c>
      <c r="BO4" s="883"/>
      <c r="BP4" s="883"/>
      <c r="BQ4" s="884"/>
      <c r="BR4" s="882">
        <v>226646</v>
      </c>
      <c r="BS4" s="883"/>
      <c r="BT4" s="883"/>
      <c r="BU4" s="884"/>
      <c r="BV4" s="882">
        <v>198874</v>
      </c>
      <c r="BW4" s="883"/>
      <c r="BX4" s="883"/>
      <c r="BY4" s="884"/>
      <c r="BZ4" s="882">
        <v>6285160</v>
      </c>
      <c r="CA4" s="883"/>
      <c r="CB4" s="883"/>
      <c r="CC4" s="883"/>
      <c r="CD4" s="884"/>
      <c r="CF4" s="57"/>
      <c r="CG4" s="23"/>
      <c r="CH4" s="58"/>
      <c r="CI4" s="58"/>
      <c r="CJ4" s="58"/>
      <c r="CK4" s="58"/>
      <c r="CL4" s="124">
        <f t="shared" ref="CL4:CL12" si="0">SUM(F4:BY4)</f>
        <v>6285160</v>
      </c>
      <c r="CM4" s="124" t="b">
        <f t="shared" ref="CM4:CM12" si="1">CL4=BZ4</f>
        <v>1</v>
      </c>
      <c r="CN4" s="860"/>
      <c r="CO4" s="860"/>
      <c r="CP4" s="860"/>
      <c r="CQ4" s="860"/>
      <c r="CR4" s="854"/>
      <c r="CS4" s="854"/>
      <c r="CT4" s="854"/>
      <c r="CU4" s="854"/>
      <c r="CV4" s="854"/>
      <c r="CW4" s="854"/>
      <c r="CX4" s="854"/>
      <c r="CY4" s="854"/>
      <c r="CZ4" s="854"/>
      <c r="DA4" s="854"/>
      <c r="DB4" s="854"/>
      <c r="DC4" s="854"/>
      <c r="DD4" s="854"/>
      <c r="DE4" s="854"/>
      <c r="DF4" s="854"/>
      <c r="DG4" s="854"/>
      <c r="DH4" s="854"/>
      <c r="DI4" s="854"/>
      <c r="DJ4" s="854"/>
      <c r="DK4" s="854"/>
      <c r="DL4" s="854"/>
      <c r="DM4" s="854"/>
      <c r="DN4" s="854"/>
      <c r="DO4" s="854"/>
      <c r="DP4" s="854"/>
      <c r="DQ4" s="854"/>
      <c r="DR4" s="854"/>
      <c r="DS4" s="854"/>
      <c r="DT4" s="854"/>
      <c r="DU4" s="854"/>
      <c r="DV4" s="854"/>
      <c r="DW4" s="854"/>
      <c r="DX4" s="854"/>
      <c r="DY4" s="854"/>
      <c r="DZ4" s="854"/>
      <c r="EA4" s="854"/>
      <c r="EB4" s="854"/>
      <c r="EC4" s="854"/>
      <c r="ED4" s="854"/>
      <c r="EE4" s="854"/>
      <c r="EF4" s="854"/>
      <c r="EG4" s="854"/>
      <c r="EH4" s="854"/>
      <c r="EI4" s="854"/>
      <c r="EJ4" s="854"/>
      <c r="EK4" s="854"/>
      <c r="EL4" s="854"/>
      <c r="EM4" s="854"/>
      <c r="EN4" s="854"/>
      <c r="EO4" s="854"/>
      <c r="EP4" s="854"/>
      <c r="EQ4" s="854"/>
      <c r="ER4" s="854"/>
      <c r="ES4" s="854"/>
      <c r="ET4" s="854"/>
      <c r="EU4" s="854"/>
      <c r="EV4" s="854"/>
      <c r="EW4" s="854"/>
      <c r="EX4" s="854"/>
      <c r="EY4" s="854"/>
      <c r="EZ4" s="854"/>
      <c r="FA4" s="854"/>
      <c r="FB4" s="854"/>
      <c r="FC4" s="854"/>
      <c r="FD4" s="854"/>
      <c r="FE4" s="854"/>
      <c r="FF4" s="854"/>
      <c r="FG4" s="854"/>
      <c r="FH4" s="854"/>
      <c r="FI4" s="854"/>
      <c r="FJ4" s="854"/>
      <c r="FK4" s="854"/>
      <c r="FL4" s="854"/>
      <c r="FM4" s="854"/>
      <c r="FN4" s="854"/>
      <c r="FO4" s="854"/>
      <c r="FP4" s="854"/>
      <c r="FQ4" s="854"/>
    </row>
    <row r="5" spans="1:173" s="24" customFormat="1" ht="24.9" customHeight="1" x14ac:dyDescent="0.2">
      <c r="A5" s="869"/>
      <c r="B5" s="864" t="s">
        <v>74</v>
      </c>
      <c r="C5" s="865"/>
      <c r="D5" s="865"/>
      <c r="E5" s="886"/>
      <c r="F5" s="887">
        <v>125373</v>
      </c>
      <c r="G5" s="888"/>
      <c r="H5" s="888"/>
      <c r="I5" s="889"/>
      <c r="J5" s="887">
        <v>135754</v>
      </c>
      <c r="K5" s="888"/>
      <c r="L5" s="888"/>
      <c r="M5" s="889"/>
      <c r="N5" s="887">
        <v>140245</v>
      </c>
      <c r="O5" s="888"/>
      <c r="P5" s="888"/>
      <c r="Q5" s="889"/>
      <c r="R5" s="887">
        <v>149777</v>
      </c>
      <c r="S5" s="888"/>
      <c r="T5" s="888"/>
      <c r="U5" s="889"/>
      <c r="V5" s="887">
        <v>167125</v>
      </c>
      <c r="W5" s="888"/>
      <c r="X5" s="888"/>
      <c r="Y5" s="889"/>
      <c r="Z5" s="887">
        <v>174134</v>
      </c>
      <c r="AA5" s="888"/>
      <c r="AB5" s="888"/>
      <c r="AC5" s="889"/>
      <c r="AD5" s="887">
        <v>193233</v>
      </c>
      <c r="AE5" s="888"/>
      <c r="AF5" s="888"/>
      <c r="AG5" s="889"/>
      <c r="AH5" s="887">
        <v>215059</v>
      </c>
      <c r="AI5" s="888"/>
      <c r="AJ5" s="888"/>
      <c r="AK5" s="889"/>
      <c r="AL5" s="887">
        <v>260811</v>
      </c>
      <c r="AM5" s="888"/>
      <c r="AN5" s="888"/>
      <c r="AO5" s="889"/>
      <c r="AP5" s="887">
        <v>261206</v>
      </c>
      <c r="AQ5" s="888"/>
      <c r="AR5" s="888"/>
      <c r="AS5" s="889"/>
      <c r="AT5" s="887">
        <v>208040</v>
      </c>
      <c r="AU5" s="888"/>
      <c r="AV5" s="888"/>
      <c r="AW5" s="889"/>
      <c r="AX5" s="887">
        <v>181563</v>
      </c>
      <c r="AY5" s="888"/>
      <c r="AZ5" s="888"/>
      <c r="BA5" s="889"/>
      <c r="BB5" s="887">
        <v>187965</v>
      </c>
      <c r="BC5" s="888"/>
      <c r="BD5" s="888"/>
      <c r="BE5" s="889"/>
      <c r="BF5" s="887">
        <v>240317</v>
      </c>
      <c r="BG5" s="888"/>
      <c r="BH5" s="888"/>
      <c r="BI5" s="889"/>
      <c r="BJ5" s="887">
        <v>183691</v>
      </c>
      <c r="BK5" s="888"/>
      <c r="BL5" s="888"/>
      <c r="BM5" s="889"/>
      <c r="BN5" s="887">
        <v>152181</v>
      </c>
      <c r="BO5" s="888"/>
      <c r="BP5" s="888"/>
      <c r="BQ5" s="889"/>
      <c r="BR5" s="887">
        <v>98306</v>
      </c>
      <c r="BS5" s="888"/>
      <c r="BT5" s="888"/>
      <c r="BU5" s="889"/>
      <c r="BV5" s="887">
        <v>63131</v>
      </c>
      <c r="BW5" s="888"/>
      <c r="BX5" s="888"/>
      <c r="BY5" s="889"/>
      <c r="BZ5" s="887">
        <v>3137911</v>
      </c>
      <c r="CA5" s="888"/>
      <c r="CB5" s="888"/>
      <c r="CC5" s="888"/>
      <c r="CD5" s="889"/>
      <c r="CF5" s="57"/>
      <c r="CG5" s="23"/>
      <c r="CH5" s="58"/>
      <c r="CI5" s="58"/>
      <c r="CJ5" s="58"/>
      <c r="CK5" s="58"/>
      <c r="CL5" s="124">
        <f t="shared" si="0"/>
        <v>3137911</v>
      </c>
      <c r="CM5" s="124" t="b">
        <f t="shared" si="1"/>
        <v>1</v>
      </c>
      <c r="CN5" s="860"/>
      <c r="CO5" s="860"/>
      <c r="CP5" s="860"/>
      <c r="CQ5" s="860"/>
      <c r="CR5" s="854"/>
      <c r="CS5" s="854"/>
      <c r="CT5" s="854"/>
      <c r="CU5" s="854"/>
      <c r="CV5" s="854"/>
      <c r="CW5" s="854"/>
      <c r="CX5" s="854"/>
      <c r="CY5" s="854"/>
      <c r="CZ5" s="854"/>
      <c r="DA5" s="854"/>
      <c r="DB5" s="854"/>
      <c r="DC5" s="854"/>
      <c r="DD5" s="854"/>
      <c r="DE5" s="854"/>
      <c r="DF5" s="854"/>
      <c r="DG5" s="854"/>
      <c r="DH5" s="854"/>
      <c r="DI5" s="854"/>
      <c r="DJ5" s="854"/>
      <c r="DK5" s="854"/>
      <c r="DL5" s="854"/>
      <c r="DM5" s="854"/>
      <c r="DN5" s="854"/>
      <c r="DO5" s="854"/>
      <c r="DP5" s="854"/>
      <c r="DQ5" s="854"/>
      <c r="DR5" s="854"/>
      <c r="DS5" s="854"/>
      <c r="DT5" s="854"/>
      <c r="DU5" s="854"/>
      <c r="DV5" s="854"/>
      <c r="DW5" s="854"/>
      <c r="DX5" s="854"/>
      <c r="DY5" s="854"/>
      <c r="DZ5" s="854"/>
      <c r="EA5" s="854"/>
      <c r="EB5" s="854"/>
      <c r="EC5" s="854"/>
      <c r="ED5" s="854"/>
      <c r="EE5" s="854"/>
      <c r="EF5" s="854"/>
      <c r="EG5" s="854"/>
      <c r="EH5" s="854"/>
      <c r="EI5" s="854"/>
      <c r="EJ5" s="854"/>
      <c r="EK5" s="854"/>
      <c r="EL5" s="854"/>
      <c r="EM5" s="854"/>
      <c r="EN5" s="854"/>
      <c r="EO5" s="854"/>
      <c r="EP5" s="854"/>
      <c r="EQ5" s="854"/>
      <c r="ER5" s="854"/>
      <c r="ES5" s="854"/>
      <c r="ET5" s="854"/>
      <c r="EU5" s="854"/>
      <c r="EV5" s="854"/>
      <c r="EW5" s="854"/>
      <c r="EX5" s="854"/>
      <c r="EY5" s="854"/>
      <c r="EZ5" s="854"/>
      <c r="FA5" s="854"/>
      <c r="FB5" s="854"/>
      <c r="FC5" s="854"/>
      <c r="FD5" s="854"/>
      <c r="FE5" s="854"/>
      <c r="FF5" s="854"/>
      <c r="FG5" s="854"/>
      <c r="FH5" s="854"/>
      <c r="FI5" s="854"/>
      <c r="FJ5" s="854"/>
      <c r="FK5" s="854"/>
      <c r="FL5" s="854"/>
      <c r="FM5" s="854"/>
      <c r="FN5" s="854"/>
      <c r="FO5" s="854"/>
      <c r="FP5" s="854"/>
      <c r="FQ5" s="854"/>
    </row>
    <row r="6" spans="1:173" s="24" customFormat="1" ht="24.9" customHeight="1" x14ac:dyDescent="0.2">
      <c r="A6" s="855"/>
      <c r="B6" s="890" t="s">
        <v>75</v>
      </c>
      <c r="C6" s="891"/>
      <c r="D6" s="891"/>
      <c r="E6" s="892"/>
      <c r="F6" s="893">
        <v>118652</v>
      </c>
      <c r="G6" s="894"/>
      <c r="H6" s="894"/>
      <c r="I6" s="895"/>
      <c r="J6" s="893">
        <v>128403</v>
      </c>
      <c r="K6" s="894"/>
      <c r="L6" s="894"/>
      <c r="M6" s="895"/>
      <c r="N6" s="893">
        <v>133612</v>
      </c>
      <c r="O6" s="894"/>
      <c r="P6" s="894"/>
      <c r="Q6" s="895"/>
      <c r="R6" s="893">
        <v>141540</v>
      </c>
      <c r="S6" s="894"/>
      <c r="T6" s="894"/>
      <c r="U6" s="895"/>
      <c r="V6" s="893">
        <v>154758</v>
      </c>
      <c r="W6" s="894"/>
      <c r="X6" s="894"/>
      <c r="Y6" s="895"/>
      <c r="Z6" s="893">
        <v>159139</v>
      </c>
      <c r="AA6" s="894"/>
      <c r="AB6" s="894"/>
      <c r="AC6" s="895"/>
      <c r="AD6" s="893">
        <v>179008</v>
      </c>
      <c r="AE6" s="894"/>
      <c r="AF6" s="894"/>
      <c r="AG6" s="895"/>
      <c r="AH6" s="893">
        <v>199267</v>
      </c>
      <c r="AI6" s="894"/>
      <c r="AJ6" s="894"/>
      <c r="AK6" s="895"/>
      <c r="AL6" s="893">
        <v>241426</v>
      </c>
      <c r="AM6" s="894"/>
      <c r="AN6" s="894"/>
      <c r="AO6" s="895"/>
      <c r="AP6" s="893">
        <v>240632</v>
      </c>
      <c r="AQ6" s="894"/>
      <c r="AR6" s="894"/>
      <c r="AS6" s="895"/>
      <c r="AT6" s="893">
        <v>193573</v>
      </c>
      <c r="AU6" s="894"/>
      <c r="AV6" s="894"/>
      <c r="AW6" s="895"/>
      <c r="AX6" s="893">
        <v>173941</v>
      </c>
      <c r="AY6" s="894"/>
      <c r="AZ6" s="894"/>
      <c r="BA6" s="895"/>
      <c r="BB6" s="893">
        <v>189507</v>
      </c>
      <c r="BC6" s="894"/>
      <c r="BD6" s="894"/>
      <c r="BE6" s="895"/>
      <c r="BF6" s="893">
        <v>253865</v>
      </c>
      <c r="BG6" s="894"/>
      <c r="BH6" s="894"/>
      <c r="BI6" s="895"/>
      <c r="BJ6" s="893">
        <v>203322</v>
      </c>
      <c r="BK6" s="894"/>
      <c r="BL6" s="894"/>
      <c r="BM6" s="895"/>
      <c r="BN6" s="893">
        <v>172521</v>
      </c>
      <c r="BO6" s="894"/>
      <c r="BP6" s="894"/>
      <c r="BQ6" s="895"/>
      <c r="BR6" s="893">
        <v>128340</v>
      </c>
      <c r="BS6" s="894"/>
      <c r="BT6" s="894"/>
      <c r="BU6" s="895"/>
      <c r="BV6" s="893">
        <v>135743</v>
      </c>
      <c r="BW6" s="894"/>
      <c r="BX6" s="894"/>
      <c r="BY6" s="895"/>
      <c r="BZ6" s="893">
        <v>3147249</v>
      </c>
      <c r="CA6" s="894"/>
      <c r="CB6" s="894"/>
      <c r="CC6" s="894"/>
      <c r="CD6" s="895"/>
      <c r="CF6" s="57"/>
      <c r="CG6" s="23"/>
      <c r="CH6" s="58"/>
      <c r="CI6" s="58"/>
      <c r="CJ6" s="58"/>
      <c r="CK6" s="58"/>
      <c r="CL6" s="124">
        <f t="shared" si="0"/>
        <v>3147249</v>
      </c>
      <c r="CM6" s="124" t="b">
        <f t="shared" si="1"/>
        <v>1</v>
      </c>
      <c r="CN6" s="860"/>
      <c r="CO6" s="860"/>
      <c r="CP6" s="860"/>
      <c r="CQ6" s="860"/>
      <c r="CR6" s="854"/>
      <c r="CS6" s="854"/>
      <c r="CT6" s="854"/>
      <c r="CU6" s="854"/>
      <c r="CV6" s="854"/>
      <c r="CW6" s="854"/>
      <c r="CX6" s="854"/>
      <c r="CY6" s="854"/>
      <c r="CZ6" s="854"/>
      <c r="DA6" s="854"/>
      <c r="DB6" s="854"/>
      <c r="DC6" s="854"/>
      <c r="DD6" s="854"/>
      <c r="DE6" s="854"/>
      <c r="DF6" s="854"/>
      <c r="DG6" s="854"/>
      <c r="DH6" s="854"/>
      <c r="DI6" s="854"/>
      <c r="DJ6" s="854"/>
      <c r="DK6" s="854"/>
      <c r="DL6" s="854"/>
      <c r="DM6" s="854"/>
      <c r="DN6" s="854"/>
      <c r="DO6" s="854"/>
      <c r="DP6" s="854"/>
      <c r="DQ6" s="854"/>
      <c r="DR6" s="854"/>
      <c r="DS6" s="854"/>
      <c r="DT6" s="854"/>
      <c r="DU6" s="854"/>
      <c r="DV6" s="854"/>
      <c r="DW6" s="854"/>
      <c r="DX6" s="854"/>
      <c r="DY6" s="854"/>
      <c r="DZ6" s="854"/>
      <c r="EA6" s="854"/>
      <c r="EB6" s="854"/>
      <c r="EC6" s="854"/>
      <c r="ED6" s="854"/>
      <c r="EE6" s="854"/>
      <c r="EF6" s="854"/>
      <c r="EG6" s="854"/>
      <c r="EH6" s="854"/>
      <c r="EI6" s="854"/>
      <c r="EJ6" s="854"/>
      <c r="EK6" s="854"/>
      <c r="EL6" s="854"/>
      <c r="EM6" s="854"/>
      <c r="EN6" s="854"/>
      <c r="EO6" s="854"/>
      <c r="EP6" s="854"/>
      <c r="EQ6" s="854"/>
      <c r="ER6" s="854"/>
      <c r="ES6" s="854"/>
      <c r="ET6" s="854"/>
      <c r="EU6" s="854"/>
      <c r="EV6" s="854"/>
      <c r="EW6" s="854"/>
      <c r="EX6" s="854"/>
      <c r="EY6" s="854"/>
      <c r="EZ6" s="854"/>
      <c r="FA6" s="854"/>
      <c r="FB6" s="854"/>
      <c r="FC6" s="854"/>
      <c r="FD6" s="854"/>
      <c r="FE6" s="854"/>
      <c r="FF6" s="854"/>
      <c r="FG6" s="854"/>
      <c r="FH6" s="854"/>
      <c r="FI6" s="854"/>
      <c r="FJ6" s="854"/>
      <c r="FK6" s="854"/>
      <c r="FL6" s="854"/>
      <c r="FM6" s="854"/>
      <c r="FN6" s="854"/>
      <c r="FO6" s="854"/>
      <c r="FP6" s="854"/>
      <c r="FQ6" s="854"/>
    </row>
    <row r="7" spans="1:173" s="24" customFormat="1" ht="24.9" customHeight="1" x14ac:dyDescent="0.2">
      <c r="A7" s="830" t="s">
        <v>475</v>
      </c>
      <c r="B7" s="879" t="s">
        <v>60</v>
      </c>
      <c r="C7" s="880"/>
      <c r="D7" s="880"/>
      <c r="E7" s="881"/>
      <c r="F7" s="882">
        <v>240729</v>
      </c>
      <c r="G7" s="883"/>
      <c r="H7" s="883"/>
      <c r="I7" s="884"/>
      <c r="J7" s="882">
        <v>261210</v>
      </c>
      <c r="K7" s="883"/>
      <c r="L7" s="883"/>
      <c r="M7" s="884"/>
      <c r="N7" s="882">
        <v>271825</v>
      </c>
      <c r="O7" s="883"/>
      <c r="P7" s="883"/>
      <c r="Q7" s="884"/>
      <c r="R7" s="882">
        <v>291516</v>
      </c>
      <c r="S7" s="883"/>
      <c r="T7" s="883"/>
      <c r="U7" s="884"/>
      <c r="V7" s="882">
        <v>325576</v>
      </c>
      <c r="W7" s="883"/>
      <c r="X7" s="883"/>
      <c r="Y7" s="884"/>
      <c r="Z7" s="882">
        <v>330553</v>
      </c>
      <c r="AA7" s="883"/>
      <c r="AB7" s="883"/>
      <c r="AC7" s="884"/>
      <c r="AD7" s="882">
        <v>364952</v>
      </c>
      <c r="AE7" s="883"/>
      <c r="AF7" s="883"/>
      <c r="AG7" s="884"/>
      <c r="AH7" s="882">
        <v>405309</v>
      </c>
      <c r="AI7" s="883"/>
      <c r="AJ7" s="883"/>
      <c r="AK7" s="884"/>
      <c r="AL7" s="882">
        <v>484107</v>
      </c>
      <c r="AM7" s="883"/>
      <c r="AN7" s="883"/>
      <c r="AO7" s="884"/>
      <c r="AP7" s="882">
        <v>513920</v>
      </c>
      <c r="AQ7" s="883"/>
      <c r="AR7" s="883"/>
      <c r="AS7" s="884"/>
      <c r="AT7" s="882">
        <v>420185</v>
      </c>
      <c r="AU7" s="883"/>
      <c r="AV7" s="883"/>
      <c r="AW7" s="884"/>
      <c r="AX7" s="882">
        <v>362417</v>
      </c>
      <c r="AY7" s="883"/>
      <c r="AZ7" s="883"/>
      <c r="BA7" s="884"/>
      <c r="BB7" s="882">
        <v>361408</v>
      </c>
      <c r="BC7" s="883"/>
      <c r="BD7" s="883"/>
      <c r="BE7" s="884"/>
      <c r="BF7" s="882">
        <v>463023</v>
      </c>
      <c r="BG7" s="883"/>
      <c r="BH7" s="883"/>
      <c r="BI7" s="884"/>
      <c r="BJ7" s="882">
        <v>413155</v>
      </c>
      <c r="BK7" s="883"/>
      <c r="BL7" s="883"/>
      <c r="BM7" s="884"/>
      <c r="BN7" s="882">
        <v>337539</v>
      </c>
      <c r="BO7" s="883"/>
      <c r="BP7" s="883"/>
      <c r="BQ7" s="884"/>
      <c r="BR7" s="882">
        <v>237832</v>
      </c>
      <c r="BS7" s="883"/>
      <c r="BT7" s="883"/>
      <c r="BU7" s="884"/>
      <c r="BV7" s="882">
        <v>212015</v>
      </c>
      <c r="BW7" s="883"/>
      <c r="BX7" s="883"/>
      <c r="BY7" s="884"/>
      <c r="BZ7" s="882">
        <v>6297271</v>
      </c>
      <c r="CA7" s="883"/>
      <c r="CB7" s="883"/>
      <c r="CC7" s="883"/>
      <c r="CD7" s="884"/>
      <c r="CF7" s="57"/>
      <c r="CG7" s="23"/>
      <c r="CH7" s="58"/>
      <c r="CI7" s="58"/>
      <c r="CJ7" s="58"/>
      <c r="CK7" s="58"/>
      <c r="CL7" s="124">
        <f t="shared" si="0"/>
        <v>6297271</v>
      </c>
      <c r="CM7" s="124" t="b">
        <f t="shared" si="1"/>
        <v>1</v>
      </c>
      <c r="CN7" s="110"/>
      <c r="CO7" s="110"/>
      <c r="CP7" s="110"/>
      <c r="CQ7" s="110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</row>
    <row r="8" spans="1:173" s="24" customFormat="1" ht="24.9" customHeight="1" x14ac:dyDescent="0.2">
      <c r="A8" s="869"/>
      <c r="B8" s="864" t="s">
        <v>74</v>
      </c>
      <c r="C8" s="865"/>
      <c r="D8" s="865"/>
      <c r="E8" s="886"/>
      <c r="F8" s="887">
        <v>123717</v>
      </c>
      <c r="G8" s="888"/>
      <c r="H8" s="888"/>
      <c r="I8" s="889"/>
      <c r="J8" s="887">
        <v>134400</v>
      </c>
      <c r="K8" s="888"/>
      <c r="L8" s="888"/>
      <c r="M8" s="889"/>
      <c r="N8" s="887">
        <v>139198</v>
      </c>
      <c r="O8" s="888"/>
      <c r="P8" s="888"/>
      <c r="Q8" s="889"/>
      <c r="R8" s="887">
        <v>149835</v>
      </c>
      <c r="S8" s="888"/>
      <c r="T8" s="888"/>
      <c r="U8" s="889"/>
      <c r="V8" s="887">
        <v>168663</v>
      </c>
      <c r="W8" s="888"/>
      <c r="X8" s="888"/>
      <c r="Y8" s="889"/>
      <c r="Z8" s="887">
        <v>172893</v>
      </c>
      <c r="AA8" s="888"/>
      <c r="AB8" s="888"/>
      <c r="AC8" s="889"/>
      <c r="AD8" s="887">
        <v>189653</v>
      </c>
      <c r="AE8" s="888"/>
      <c r="AF8" s="888"/>
      <c r="AG8" s="889"/>
      <c r="AH8" s="887">
        <v>210005</v>
      </c>
      <c r="AI8" s="888"/>
      <c r="AJ8" s="888"/>
      <c r="AK8" s="889"/>
      <c r="AL8" s="887">
        <v>251772</v>
      </c>
      <c r="AM8" s="888"/>
      <c r="AN8" s="888"/>
      <c r="AO8" s="889"/>
      <c r="AP8" s="887">
        <v>267147</v>
      </c>
      <c r="AQ8" s="888"/>
      <c r="AR8" s="888"/>
      <c r="AS8" s="889"/>
      <c r="AT8" s="887">
        <v>218134</v>
      </c>
      <c r="AU8" s="888"/>
      <c r="AV8" s="888"/>
      <c r="AW8" s="889"/>
      <c r="AX8" s="887">
        <v>185760</v>
      </c>
      <c r="AY8" s="888"/>
      <c r="AZ8" s="888"/>
      <c r="BA8" s="889"/>
      <c r="BB8" s="887">
        <v>180538</v>
      </c>
      <c r="BC8" s="888"/>
      <c r="BD8" s="888"/>
      <c r="BE8" s="889"/>
      <c r="BF8" s="887">
        <v>225285</v>
      </c>
      <c r="BG8" s="888"/>
      <c r="BH8" s="888"/>
      <c r="BI8" s="889"/>
      <c r="BJ8" s="887">
        <v>195764</v>
      </c>
      <c r="BK8" s="888"/>
      <c r="BL8" s="888"/>
      <c r="BM8" s="889"/>
      <c r="BN8" s="887">
        <v>157721</v>
      </c>
      <c r="BO8" s="888"/>
      <c r="BP8" s="888"/>
      <c r="BQ8" s="889"/>
      <c r="BR8" s="887">
        <v>104112</v>
      </c>
      <c r="BS8" s="888"/>
      <c r="BT8" s="888"/>
      <c r="BU8" s="889"/>
      <c r="BV8" s="887">
        <v>68526</v>
      </c>
      <c r="BW8" s="888"/>
      <c r="BX8" s="888"/>
      <c r="BY8" s="889"/>
      <c r="BZ8" s="887">
        <v>3143123</v>
      </c>
      <c r="CA8" s="888"/>
      <c r="CB8" s="888"/>
      <c r="CC8" s="888"/>
      <c r="CD8" s="889"/>
      <c r="CF8" s="57"/>
      <c r="CG8" s="23"/>
      <c r="CH8" s="58"/>
      <c r="CI8" s="58"/>
      <c r="CJ8" s="58"/>
      <c r="CK8" s="58"/>
      <c r="CL8" s="124">
        <f t="shared" si="0"/>
        <v>3143123</v>
      </c>
      <c r="CM8" s="124" t="b">
        <f t="shared" si="1"/>
        <v>1</v>
      </c>
      <c r="CN8" s="110"/>
      <c r="CO8" s="110"/>
      <c r="CP8" s="110"/>
      <c r="CQ8" s="110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</row>
    <row r="9" spans="1:173" s="24" customFormat="1" ht="24.9" customHeight="1" x14ac:dyDescent="0.2">
      <c r="A9" s="855"/>
      <c r="B9" s="890" t="s">
        <v>75</v>
      </c>
      <c r="C9" s="891"/>
      <c r="D9" s="891"/>
      <c r="E9" s="892"/>
      <c r="F9" s="893">
        <v>117012</v>
      </c>
      <c r="G9" s="894"/>
      <c r="H9" s="894"/>
      <c r="I9" s="895"/>
      <c r="J9" s="893">
        <v>126810</v>
      </c>
      <c r="K9" s="894"/>
      <c r="L9" s="894"/>
      <c r="M9" s="895"/>
      <c r="N9" s="893">
        <v>132627</v>
      </c>
      <c r="O9" s="894"/>
      <c r="P9" s="894"/>
      <c r="Q9" s="895"/>
      <c r="R9" s="893">
        <v>141681</v>
      </c>
      <c r="S9" s="894"/>
      <c r="T9" s="894"/>
      <c r="U9" s="895"/>
      <c r="V9" s="893">
        <v>156913</v>
      </c>
      <c r="W9" s="894"/>
      <c r="X9" s="894"/>
      <c r="Y9" s="895"/>
      <c r="Z9" s="893">
        <v>157660</v>
      </c>
      <c r="AA9" s="894"/>
      <c r="AB9" s="894"/>
      <c r="AC9" s="895"/>
      <c r="AD9" s="893">
        <v>175299</v>
      </c>
      <c r="AE9" s="894"/>
      <c r="AF9" s="894"/>
      <c r="AG9" s="895"/>
      <c r="AH9" s="893">
        <v>195304</v>
      </c>
      <c r="AI9" s="894"/>
      <c r="AJ9" s="894"/>
      <c r="AK9" s="895"/>
      <c r="AL9" s="893">
        <v>232335</v>
      </c>
      <c r="AM9" s="894"/>
      <c r="AN9" s="894"/>
      <c r="AO9" s="895"/>
      <c r="AP9" s="893">
        <v>246773</v>
      </c>
      <c r="AQ9" s="894"/>
      <c r="AR9" s="894"/>
      <c r="AS9" s="895"/>
      <c r="AT9" s="893">
        <v>202051</v>
      </c>
      <c r="AU9" s="894"/>
      <c r="AV9" s="894"/>
      <c r="AW9" s="895"/>
      <c r="AX9" s="893">
        <v>176657</v>
      </c>
      <c r="AY9" s="894"/>
      <c r="AZ9" s="894"/>
      <c r="BA9" s="895"/>
      <c r="BB9" s="893">
        <v>180870</v>
      </c>
      <c r="BC9" s="894"/>
      <c r="BD9" s="894"/>
      <c r="BE9" s="895"/>
      <c r="BF9" s="893">
        <v>237738</v>
      </c>
      <c r="BG9" s="894"/>
      <c r="BH9" s="894"/>
      <c r="BI9" s="895"/>
      <c r="BJ9" s="893">
        <v>217391</v>
      </c>
      <c r="BK9" s="894"/>
      <c r="BL9" s="894"/>
      <c r="BM9" s="895"/>
      <c r="BN9" s="893">
        <v>179818</v>
      </c>
      <c r="BO9" s="894"/>
      <c r="BP9" s="894"/>
      <c r="BQ9" s="895"/>
      <c r="BR9" s="893">
        <v>133720</v>
      </c>
      <c r="BS9" s="894"/>
      <c r="BT9" s="894"/>
      <c r="BU9" s="895"/>
      <c r="BV9" s="893">
        <v>143489</v>
      </c>
      <c r="BW9" s="894"/>
      <c r="BX9" s="894"/>
      <c r="BY9" s="895"/>
      <c r="BZ9" s="893">
        <v>3154148</v>
      </c>
      <c r="CA9" s="894"/>
      <c r="CB9" s="894"/>
      <c r="CC9" s="894"/>
      <c r="CD9" s="895"/>
      <c r="CF9" s="57"/>
      <c r="CG9" s="23"/>
      <c r="CH9" s="58"/>
      <c r="CI9" s="58"/>
      <c r="CJ9" s="58"/>
      <c r="CK9" s="58"/>
      <c r="CL9" s="124">
        <f t="shared" si="0"/>
        <v>3154148</v>
      </c>
      <c r="CM9" s="124" t="b">
        <f t="shared" si="1"/>
        <v>1</v>
      </c>
      <c r="CN9" s="110"/>
      <c r="CO9" s="110"/>
      <c r="CP9" s="110"/>
      <c r="CQ9" s="110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</row>
    <row r="10" spans="1:173" s="24" customFormat="1" ht="24.9" customHeight="1" x14ac:dyDescent="0.2">
      <c r="A10" s="830" t="s">
        <v>476</v>
      </c>
      <c r="B10" s="869" t="s">
        <v>60</v>
      </c>
      <c r="C10" s="870"/>
      <c r="D10" s="870"/>
      <c r="E10" s="870"/>
      <c r="F10" s="866">
        <v>236766</v>
      </c>
      <c r="G10" s="867"/>
      <c r="H10" s="867"/>
      <c r="I10" s="868"/>
      <c r="J10" s="866">
        <v>257784</v>
      </c>
      <c r="K10" s="867"/>
      <c r="L10" s="867"/>
      <c r="M10" s="868"/>
      <c r="N10" s="866">
        <v>270792</v>
      </c>
      <c r="O10" s="867"/>
      <c r="P10" s="867"/>
      <c r="Q10" s="868"/>
      <c r="R10" s="866">
        <v>289823</v>
      </c>
      <c r="S10" s="867"/>
      <c r="T10" s="867"/>
      <c r="U10" s="868"/>
      <c r="V10" s="866">
        <v>330346</v>
      </c>
      <c r="W10" s="867"/>
      <c r="X10" s="867"/>
      <c r="Y10" s="868"/>
      <c r="Z10" s="866">
        <v>328586</v>
      </c>
      <c r="AA10" s="867"/>
      <c r="AB10" s="867"/>
      <c r="AC10" s="868"/>
      <c r="AD10" s="866">
        <v>358568</v>
      </c>
      <c r="AE10" s="867"/>
      <c r="AF10" s="867"/>
      <c r="AG10" s="868"/>
      <c r="AH10" s="866">
        <v>397285</v>
      </c>
      <c r="AI10" s="867"/>
      <c r="AJ10" s="867"/>
      <c r="AK10" s="868"/>
      <c r="AL10" s="866">
        <v>463651</v>
      </c>
      <c r="AM10" s="867"/>
      <c r="AN10" s="867"/>
      <c r="AO10" s="868"/>
      <c r="AP10" s="866">
        <v>523407</v>
      </c>
      <c r="AQ10" s="867"/>
      <c r="AR10" s="867"/>
      <c r="AS10" s="868"/>
      <c r="AT10" s="866">
        <v>439449</v>
      </c>
      <c r="AU10" s="867"/>
      <c r="AV10" s="867"/>
      <c r="AW10" s="868"/>
      <c r="AX10" s="866">
        <v>368601</v>
      </c>
      <c r="AY10" s="867"/>
      <c r="AZ10" s="867"/>
      <c r="BA10" s="868"/>
      <c r="BB10" s="866">
        <v>354857</v>
      </c>
      <c r="BC10" s="867"/>
      <c r="BD10" s="867"/>
      <c r="BE10" s="868"/>
      <c r="BF10" s="866">
        <v>434000</v>
      </c>
      <c r="BG10" s="867"/>
      <c r="BH10" s="867"/>
      <c r="BI10" s="868"/>
      <c r="BJ10" s="866">
        <v>425351</v>
      </c>
      <c r="BK10" s="867"/>
      <c r="BL10" s="867"/>
      <c r="BM10" s="868"/>
      <c r="BN10" s="866">
        <v>361741</v>
      </c>
      <c r="BO10" s="867"/>
      <c r="BP10" s="867"/>
      <c r="BQ10" s="868"/>
      <c r="BR10" s="866">
        <v>243827</v>
      </c>
      <c r="BS10" s="867"/>
      <c r="BT10" s="867"/>
      <c r="BU10" s="868"/>
      <c r="BV10" s="866">
        <v>223727</v>
      </c>
      <c r="BW10" s="867"/>
      <c r="BX10" s="867"/>
      <c r="BY10" s="868"/>
      <c r="BZ10" s="866">
        <v>6308561</v>
      </c>
      <c r="CA10" s="867"/>
      <c r="CB10" s="867"/>
      <c r="CC10" s="867"/>
      <c r="CD10" s="868"/>
      <c r="CF10" s="61"/>
      <c r="CG10" s="23"/>
      <c r="CH10" s="58"/>
      <c r="CI10" s="58"/>
      <c r="CJ10" s="58"/>
      <c r="CK10" s="58"/>
      <c r="CL10" s="124">
        <f t="shared" si="0"/>
        <v>6308561</v>
      </c>
      <c r="CM10" s="124" t="b">
        <f t="shared" si="1"/>
        <v>1</v>
      </c>
      <c r="CN10" s="860"/>
      <c r="CO10" s="860"/>
      <c r="CP10" s="860"/>
      <c r="CQ10" s="860"/>
      <c r="CR10" s="854"/>
      <c r="CS10" s="854"/>
      <c r="CT10" s="854"/>
      <c r="CU10" s="854"/>
      <c r="CV10" s="854"/>
      <c r="CW10" s="854"/>
      <c r="CX10" s="854"/>
      <c r="CY10" s="854"/>
      <c r="CZ10" s="854"/>
      <c r="DA10" s="854"/>
      <c r="DB10" s="854"/>
      <c r="DC10" s="854"/>
      <c r="DD10" s="854"/>
      <c r="DE10" s="854"/>
      <c r="DF10" s="854"/>
      <c r="DG10" s="854"/>
      <c r="DH10" s="854"/>
      <c r="DI10" s="854"/>
      <c r="DJ10" s="854"/>
      <c r="DK10" s="854"/>
      <c r="DL10" s="854"/>
      <c r="DM10" s="854"/>
      <c r="DN10" s="854"/>
      <c r="DO10" s="854"/>
      <c r="DP10" s="854"/>
      <c r="DQ10" s="854"/>
      <c r="DR10" s="854"/>
      <c r="DS10" s="854"/>
      <c r="DT10" s="854"/>
      <c r="DU10" s="854"/>
      <c r="DV10" s="854"/>
      <c r="DW10" s="854"/>
      <c r="DX10" s="854"/>
      <c r="DY10" s="854"/>
      <c r="DZ10" s="854"/>
      <c r="EA10" s="854"/>
      <c r="EB10" s="854"/>
      <c r="EC10" s="854"/>
      <c r="ED10" s="854"/>
      <c r="EE10" s="854"/>
      <c r="EF10" s="854"/>
      <c r="EG10" s="854"/>
      <c r="EH10" s="854"/>
      <c r="EI10" s="854"/>
      <c r="EJ10" s="854"/>
      <c r="EK10" s="854"/>
      <c r="EL10" s="854"/>
      <c r="EM10" s="854"/>
      <c r="EN10" s="854"/>
      <c r="EO10" s="854"/>
      <c r="EP10" s="854"/>
      <c r="EQ10" s="854"/>
      <c r="ER10" s="854"/>
      <c r="ES10" s="854"/>
      <c r="ET10" s="854"/>
      <c r="EU10" s="854"/>
      <c r="EV10" s="854"/>
      <c r="EW10" s="854"/>
      <c r="EX10" s="854"/>
      <c r="EY10" s="854"/>
      <c r="EZ10" s="854"/>
      <c r="FA10" s="854"/>
      <c r="FB10" s="854"/>
      <c r="FC10" s="854"/>
      <c r="FD10" s="854"/>
      <c r="FE10" s="854"/>
      <c r="FF10" s="854"/>
      <c r="FG10" s="854"/>
      <c r="FH10" s="854"/>
      <c r="FI10" s="854"/>
      <c r="FJ10" s="854"/>
      <c r="FK10" s="854"/>
      <c r="FL10" s="854"/>
      <c r="FM10" s="854"/>
      <c r="FN10" s="854"/>
      <c r="FO10" s="854"/>
      <c r="FP10" s="854"/>
      <c r="FQ10" s="854"/>
    </row>
    <row r="11" spans="1:173" s="24" customFormat="1" ht="24.9" customHeight="1" x14ac:dyDescent="0.2">
      <c r="A11" s="869"/>
      <c r="B11" s="864" t="s">
        <v>74</v>
      </c>
      <c r="C11" s="865"/>
      <c r="D11" s="865"/>
      <c r="E11" s="865"/>
      <c r="F11" s="861">
        <v>121454</v>
      </c>
      <c r="G11" s="862"/>
      <c r="H11" s="862"/>
      <c r="I11" s="863"/>
      <c r="J11" s="861">
        <v>132709</v>
      </c>
      <c r="K11" s="862"/>
      <c r="L11" s="862"/>
      <c r="M11" s="863"/>
      <c r="N11" s="861">
        <v>138829</v>
      </c>
      <c r="O11" s="862"/>
      <c r="P11" s="862"/>
      <c r="Q11" s="863"/>
      <c r="R11" s="861">
        <v>149018</v>
      </c>
      <c r="S11" s="862"/>
      <c r="T11" s="862"/>
      <c r="U11" s="863"/>
      <c r="V11" s="861">
        <v>170960</v>
      </c>
      <c r="W11" s="862"/>
      <c r="X11" s="862"/>
      <c r="Y11" s="863"/>
      <c r="Z11" s="861">
        <v>171526</v>
      </c>
      <c r="AA11" s="862"/>
      <c r="AB11" s="862"/>
      <c r="AC11" s="863"/>
      <c r="AD11" s="861">
        <v>186646</v>
      </c>
      <c r="AE11" s="862"/>
      <c r="AF11" s="862"/>
      <c r="AG11" s="863"/>
      <c r="AH11" s="861">
        <v>206154</v>
      </c>
      <c r="AI11" s="862"/>
      <c r="AJ11" s="862"/>
      <c r="AK11" s="863"/>
      <c r="AL11" s="861">
        <v>240929</v>
      </c>
      <c r="AM11" s="862"/>
      <c r="AN11" s="862"/>
      <c r="AO11" s="863"/>
      <c r="AP11" s="861">
        <v>271618</v>
      </c>
      <c r="AQ11" s="862"/>
      <c r="AR11" s="862"/>
      <c r="AS11" s="863"/>
      <c r="AT11" s="861">
        <v>228301</v>
      </c>
      <c r="AU11" s="862"/>
      <c r="AV11" s="862"/>
      <c r="AW11" s="863"/>
      <c r="AX11" s="861">
        <v>189441</v>
      </c>
      <c r="AY11" s="862"/>
      <c r="AZ11" s="862"/>
      <c r="BA11" s="863"/>
      <c r="BB11" s="861">
        <v>178199</v>
      </c>
      <c r="BC11" s="862"/>
      <c r="BD11" s="862"/>
      <c r="BE11" s="863"/>
      <c r="BF11" s="861">
        <v>211605</v>
      </c>
      <c r="BG11" s="862"/>
      <c r="BH11" s="862"/>
      <c r="BI11" s="863"/>
      <c r="BJ11" s="861">
        <v>201482</v>
      </c>
      <c r="BK11" s="862"/>
      <c r="BL11" s="862"/>
      <c r="BM11" s="863"/>
      <c r="BN11" s="861">
        <v>168119</v>
      </c>
      <c r="BO11" s="862"/>
      <c r="BP11" s="862"/>
      <c r="BQ11" s="863"/>
      <c r="BR11" s="861">
        <v>107064</v>
      </c>
      <c r="BS11" s="862"/>
      <c r="BT11" s="862"/>
      <c r="BU11" s="863"/>
      <c r="BV11" s="861">
        <v>73554</v>
      </c>
      <c r="BW11" s="862"/>
      <c r="BX11" s="862"/>
      <c r="BY11" s="863"/>
      <c r="BZ11" s="861">
        <v>3147608</v>
      </c>
      <c r="CA11" s="862"/>
      <c r="CB11" s="862"/>
      <c r="CC11" s="862"/>
      <c r="CD11" s="863"/>
      <c r="CF11" s="57"/>
      <c r="CG11" s="23"/>
      <c r="CH11" s="58"/>
      <c r="CI11" s="58"/>
      <c r="CJ11" s="58"/>
      <c r="CK11" s="58"/>
      <c r="CL11" s="124">
        <f t="shared" si="0"/>
        <v>3147608</v>
      </c>
      <c r="CM11" s="124" t="b">
        <f t="shared" si="1"/>
        <v>1</v>
      </c>
      <c r="CN11" s="860"/>
      <c r="CO11" s="860"/>
      <c r="CP11" s="860"/>
      <c r="CQ11" s="860"/>
      <c r="CR11" s="854"/>
      <c r="CS11" s="854"/>
      <c r="CT11" s="854"/>
      <c r="CU11" s="854"/>
      <c r="CV11" s="854"/>
      <c r="CW11" s="854"/>
      <c r="CX11" s="854"/>
      <c r="CY11" s="854"/>
      <c r="CZ11" s="854"/>
      <c r="DA11" s="854"/>
      <c r="DB11" s="854"/>
      <c r="DC11" s="854"/>
      <c r="DD11" s="854"/>
      <c r="DE11" s="854"/>
      <c r="DF11" s="854"/>
      <c r="DG11" s="854"/>
      <c r="DH11" s="854"/>
      <c r="DI11" s="854"/>
      <c r="DJ11" s="854"/>
      <c r="DK11" s="854"/>
      <c r="DL11" s="854"/>
      <c r="DM11" s="854"/>
      <c r="DN11" s="854"/>
      <c r="DO11" s="854"/>
      <c r="DP11" s="854"/>
      <c r="DQ11" s="854"/>
      <c r="DR11" s="854"/>
      <c r="DS11" s="854"/>
      <c r="DT11" s="854"/>
      <c r="DU11" s="854"/>
      <c r="DV11" s="854"/>
      <c r="DW11" s="854"/>
      <c r="DX11" s="854"/>
      <c r="DY11" s="854"/>
      <c r="DZ11" s="854"/>
      <c r="EA11" s="854"/>
      <c r="EB11" s="854"/>
      <c r="EC11" s="854"/>
      <c r="ED11" s="854"/>
      <c r="EE11" s="854"/>
      <c r="EF11" s="854"/>
      <c r="EG11" s="854"/>
      <c r="EH11" s="854"/>
      <c r="EI11" s="854"/>
      <c r="EJ11" s="854"/>
      <c r="EK11" s="854"/>
      <c r="EL11" s="854"/>
      <c r="EM11" s="854"/>
      <c r="EN11" s="854"/>
      <c r="EO11" s="854"/>
      <c r="EP11" s="854"/>
      <c r="EQ11" s="854"/>
      <c r="ER11" s="854"/>
      <c r="ES11" s="854"/>
      <c r="ET11" s="854"/>
      <c r="EU11" s="854"/>
      <c r="EV11" s="854"/>
      <c r="EW11" s="854"/>
      <c r="EX11" s="854"/>
      <c r="EY11" s="854"/>
      <c r="EZ11" s="854"/>
      <c r="FA11" s="854"/>
      <c r="FB11" s="854"/>
      <c r="FC11" s="854"/>
      <c r="FD11" s="854"/>
      <c r="FE11" s="854"/>
      <c r="FF11" s="854"/>
      <c r="FG11" s="854"/>
      <c r="FH11" s="854"/>
      <c r="FI11" s="854"/>
      <c r="FJ11" s="854"/>
      <c r="FK11" s="854"/>
      <c r="FL11" s="854"/>
      <c r="FM11" s="854"/>
      <c r="FN11" s="854"/>
      <c r="FO11" s="854"/>
      <c r="FP11" s="854"/>
      <c r="FQ11" s="854"/>
    </row>
    <row r="12" spans="1:173" s="24" customFormat="1" ht="24.9" customHeight="1" x14ac:dyDescent="0.2">
      <c r="A12" s="855"/>
      <c r="B12" s="855" t="s">
        <v>75</v>
      </c>
      <c r="C12" s="856"/>
      <c r="D12" s="856"/>
      <c r="E12" s="856"/>
      <c r="F12" s="857">
        <v>115312</v>
      </c>
      <c r="G12" s="858"/>
      <c r="H12" s="858"/>
      <c r="I12" s="859"/>
      <c r="J12" s="857">
        <v>125075</v>
      </c>
      <c r="K12" s="858"/>
      <c r="L12" s="858"/>
      <c r="M12" s="859"/>
      <c r="N12" s="857">
        <v>131963</v>
      </c>
      <c r="O12" s="858"/>
      <c r="P12" s="858"/>
      <c r="Q12" s="859"/>
      <c r="R12" s="857">
        <v>140805</v>
      </c>
      <c r="S12" s="858"/>
      <c r="T12" s="858"/>
      <c r="U12" s="859"/>
      <c r="V12" s="857">
        <v>159386</v>
      </c>
      <c r="W12" s="858"/>
      <c r="X12" s="858"/>
      <c r="Y12" s="859"/>
      <c r="Z12" s="857">
        <v>157060</v>
      </c>
      <c r="AA12" s="858"/>
      <c r="AB12" s="858"/>
      <c r="AC12" s="859"/>
      <c r="AD12" s="857">
        <v>171922</v>
      </c>
      <c r="AE12" s="858"/>
      <c r="AF12" s="858"/>
      <c r="AG12" s="859"/>
      <c r="AH12" s="857">
        <v>191131</v>
      </c>
      <c r="AI12" s="858"/>
      <c r="AJ12" s="858"/>
      <c r="AK12" s="859"/>
      <c r="AL12" s="857">
        <v>222722</v>
      </c>
      <c r="AM12" s="858"/>
      <c r="AN12" s="858"/>
      <c r="AO12" s="859"/>
      <c r="AP12" s="857">
        <v>251789</v>
      </c>
      <c r="AQ12" s="858"/>
      <c r="AR12" s="858"/>
      <c r="AS12" s="859"/>
      <c r="AT12" s="857">
        <v>211148</v>
      </c>
      <c r="AU12" s="858"/>
      <c r="AV12" s="858"/>
      <c r="AW12" s="859"/>
      <c r="AX12" s="857">
        <v>179160</v>
      </c>
      <c r="AY12" s="858"/>
      <c r="AZ12" s="858"/>
      <c r="BA12" s="859"/>
      <c r="BB12" s="857">
        <v>176658</v>
      </c>
      <c r="BC12" s="858"/>
      <c r="BD12" s="858"/>
      <c r="BE12" s="859"/>
      <c r="BF12" s="857">
        <v>222395</v>
      </c>
      <c r="BG12" s="858"/>
      <c r="BH12" s="858"/>
      <c r="BI12" s="859"/>
      <c r="BJ12" s="857">
        <v>223869</v>
      </c>
      <c r="BK12" s="858"/>
      <c r="BL12" s="858"/>
      <c r="BM12" s="859"/>
      <c r="BN12" s="857">
        <v>193622</v>
      </c>
      <c r="BO12" s="858"/>
      <c r="BP12" s="858"/>
      <c r="BQ12" s="859"/>
      <c r="BR12" s="857">
        <v>136763</v>
      </c>
      <c r="BS12" s="858"/>
      <c r="BT12" s="858"/>
      <c r="BU12" s="859"/>
      <c r="BV12" s="857">
        <v>150173</v>
      </c>
      <c r="BW12" s="858"/>
      <c r="BX12" s="858"/>
      <c r="BY12" s="859"/>
      <c r="BZ12" s="857">
        <v>3160953</v>
      </c>
      <c r="CA12" s="858"/>
      <c r="CB12" s="858"/>
      <c r="CC12" s="858"/>
      <c r="CD12" s="859"/>
      <c r="CF12" s="57"/>
      <c r="CG12" s="23"/>
      <c r="CH12" s="58"/>
      <c r="CI12" s="58"/>
      <c r="CJ12" s="58"/>
      <c r="CK12" s="58"/>
      <c r="CL12" s="124">
        <f t="shared" si="0"/>
        <v>3160953</v>
      </c>
      <c r="CM12" s="124" t="b">
        <f t="shared" si="1"/>
        <v>1</v>
      </c>
      <c r="CN12" s="860"/>
      <c r="CO12" s="860"/>
      <c r="CP12" s="860"/>
      <c r="CQ12" s="860"/>
      <c r="CR12" s="854"/>
      <c r="CS12" s="854"/>
      <c r="CT12" s="854"/>
      <c r="CU12" s="854"/>
      <c r="CV12" s="854"/>
      <c r="CW12" s="854"/>
      <c r="CX12" s="854"/>
      <c r="CY12" s="854"/>
      <c r="CZ12" s="854"/>
      <c r="DA12" s="854"/>
      <c r="DB12" s="854"/>
      <c r="DC12" s="854"/>
      <c r="DD12" s="854"/>
      <c r="DE12" s="854"/>
      <c r="DF12" s="854"/>
      <c r="DG12" s="854"/>
      <c r="DH12" s="854"/>
      <c r="DI12" s="854"/>
      <c r="DJ12" s="854"/>
      <c r="DK12" s="854"/>
      <c r="DL12" s="854"/>
      <c r="DM12" s="854"/>
      <c r="DN12" s="854"/>
      <c r="DO12" s="854"/>
      <c r="DP12" s="854"/>
      <c r="DQ12" s="854"/>
      <c r="DR12" s="854"/>
      <c r="DS12" s="854"/>
      <c r="DT12" s="854"/>
      <c r="DU12" s="854"/>
      <c r="DV12" s="854"/>
      <c r="DW12" s="854"/>
      <c r="DX12" s="854"/>
      <c r="DY12" s="854"/>
      <c r="DZ12" s="854"/>
      <c r="EA12" s="854"/>
      <c r="EB12" s="854"/>
      <c r="EC12" s="854"/>
      <c r="ED12" s="854"/>
      <c r="EE12" s="854"/>
      <c r="EF12" s="854"/>
      <c r="EG12" s="854"/>
      <c r="EH12" s="854"/>
      <c r="EI12" s="854"/>
      <c r="EJ12" s="854"/>
      <c r="EK12" s="854"/>
      <c r="EL12" s="854"/>
      <c r="EM12" s="854"/>
      <c r="EN12" s="854"/>
      <c r="EO12" s="854"/>
      <c r="EP12" s="854"/>
      <c r="EQ12" s="854"/>
      <c r="ER12" s="854"/>
      <c r="ES12" s="854"/>
      <c r="ET12" s="854"/>
      <c r="EU12" s="854"/>
      <c r="EV12" s="854"/>
      <c r="EW12" s="854"/>
      <c r="EX12" s="854"/>
      <c r="EY12" s="854"/>
      <c r="EZ12" s="854"/>
      <c r="FA12" s="854"/>
      <c r="FB12" s="854"/>
      <c r="FC12" s="854"/>
      <c r="FD12" s="854"/>
      <c r="FE12" s="854"/>
      <c r="FF12" s="854"/>
      <c r="FG12" s="854"/>
      <c r="FH12" s="854"/>
      <c r="FI12" s="854"/>
      <c r="FJ12" s="854"/>
      <c r="FK12" s="854"/>
      <c r="FL12" s="854"/>
      <c r="FM12" s="854"/>
      <c r="FN12" s="854"/>
      <c r="FO12" s="854"/>
      <c r="FP12" s="854"/>
      <c r="FQ12" s="854"/>
    </row>
    <row r="13" spans="1:173" s="24" customFormat="1" ht="24.9" customHeight="1" x14ac:dyDescent="0.2">
      <c r="A13" s="830" t="s">
        <v>554</v>
      </c>
      <c r="B13" s="869" t="s">
        <v>60</v>
      </c>
      <c r="C13" s="870"/>
      <c r="D13" s="870"/>
      <c r="E13" s="870"/>
      <c r="F13" s="866">
        <v>231316</v>
      </c>
      <c r="G13" s="867"/>
      <c r="H13" s="867"/>
      <c r="I13" s="868"/>
      <c r="J13" s="866">
        <v>255969</v>
      </c>
      <c r="K13" s="867"/>
      <c r="L13" s="867"/>
      <c r="M13" s="868"/>
      <c r="N13" s="866">
        <v>269436</v>
      </c>
      <c r="O13" s="867"/>
      <c r="P13" s="867"/>
      <c r="Q13" s="868"/>
      <c r="R13" s="866">
        <v>288224</v>
      </c>
      <c r="S13" s="867"/>
      <c r="T13" s="867"/>
      <c r="U13" s="868"/>
      <c r="V13" s="866">
        <v>332615</v>
      </c>
      <c r="W13" s="867"/>
      <c r="X13" s="867"/>
      <c r="Y13" s="868"/>
      <c r="Z13" s="866">
        <v>332836</v>
      </c>
      <c r="AA13" s="867"/>
      <c r="AB13" s="867"/>
      <c r="AC13" s="868"/>
      <c r="AD13" s="866">
        <v>351104</v>
      </c>
      <c r="AE13" s="867"/>
      <c r="AF13" s="867"/>
      <c r="AG13" s="868"/>
      <c r="AH13" s="866">
        <v>391526</v>
      </c>
      <c r="AI13" s="867"/>
      <c r="AJ13" s="867"/>
      <c r="AK13" s="868"/>
      <c r="AL13" s="866">
        <v>447003</v>
      </c>
      <c r="AM13" s="867"/>
      <c r="AN13" s="867"/>
      <c r="AO13" s="868"/>
      <c r="AP13" s="866">
        <v>526653</v>
      </c>
      <c r="AQ13" s="867"/>
      <c r="AR13" s="867"/>
      <c r="AS13" s="868"/>
      <c r="AT13" s="866">
        <v>454056</v>
      </c>
      <c r="AU13" s="867"/>
      <c r="AV13" s="867"/>
      <c r="AW13" s="868"/>
      <c r="AX13" s="866">
        <v>381580</v>
      </c>
      <c r="AY13" s="867"/>
      <c r="AZ13" s="867"/>
      <c r="BA13" s="868"/>
      <c r="BB13" s="866">
        <v>350176</v>
      </c>
      <c r="BC13" s="867"/>
      <c r="BD13" s="867"/>
      <c r="BE13" s="868"/>
      <c r="BF13" s="866">
        <v>403607</v>
      </c>
      <c r="BG13" s="867"/>
      <c r="BH13" s="867"/>
      <c r="BI13" s="868"/>
      <c r="BJ13" s="866">
        <v>448072</v>
      </c>
      <c r="BK13" s="867"/>
      <c r="BL13" s="867"/>
      <c r="BM13" s="868"/>
      <c r="BN13" s="866">
        <v>367891</v>
      </c>
      <c r="BO13" s="867"/>
      <c r="BP13" s="867"/>
      <c r="BQ13" s="868"/>
      <c r="BR13" s="866">
        <v>252075</v>
      </c>
      <c r="BS13" s="867"/>
      <c r="BT13" s="867"/>
      <c r="BU13" s="868"/>
      <c r="BV13" s="866">
        <v>237227</v>
      </c>
      <c r="BW13" s="867"/>
      <c r="BX13" s="867"/>
      <c r="BY13" s="868"/>
      <c r="BZ13" s="866">
        <v>6321366</v>
      </c>
      <c r="CA13" s="867"/>
      <c r="CB13" s="867"/>
      <c r="CC13" s="867"/>
      <c r="CD13" s="868"/>
      <c r="CF13" s="61"/>
      <c r="CG13" s="23"/>
      <c r="CH13" s="58"/>
      <c r="CI13" s="58"/>
      <c r="CJ13" s="58"/>
      <c r="CK13" s="58"/>
      <c r="CL13" s="124">
        <f>SUM(F13:BY13)</f>
        <v>6321366</v>
      </c>
      <c r="CM13" s="124" t="b">
        <f>CL13=BZ13</f>
        <v>1</v>
      </c>
      <c r="CN13" s="860"/>
      <c r="CO13" s="860"/>
      <c r="CP13" s="860"/>
      <c r="CQ13" s="860"/>
      <c r="CR13" s="854"/>
      <c r="CS13" s="854"/>
      <c r="CT13" s="854"/>
      <c r="CU13" s="854"/>
      <c r="CV13" s="854"/>
      <c r="CW13" s="854"/>
      <c r="CX13" s="854"/>
      <c r="CY13" s="854"/>
      <c r="CZ13" s="854"/>
      <c r="DA13" s="854"/>
      <c r="DB13" s="854"/>
      <c r="DC13" s="854"/>
      <c r="DD13" s="854"/>
      <c r="DE13" s="854"/>
      <c r="DF13" s="854"/>
      <c r="DG13" s="854"/>
      <c r="DH13" s="854"/>
      <c r="DI13" s="854"/>
      <c r="DJ13" s="854"/>
      <c r="DK13" s="854"/>
      <c r="DL13" s="854"/>
      <c r="DM13" s="854"/>
      <c r="DN13" s="854"/>
      <c r="DO13" s="854"/>
      <c r="DP13" s="854"/>
      <c r="DQ13" s="854"/>
      <c r="DR13" s="854"/>
      <c r="DS13" s="854"/>
      <c r="DT13" s="854"/>
      <c r="DU13" s="854"/>
      <c r="DV13" s="854"/>
      <c r="DW13" s="854"/>
      <c r="DX13" s="854"/>
      <c r="DY13" s="854"/>
      <c r="DZ13" s="854"/>
      <c r="EA13" s="854"/>
      <c r="EB13" s="854"/>
      <c r="EC13" s="854"/>
      <c r="ED13" s="854"/>
      <c r="EE13" s="854"/>
      <c r="EF13" s="854"/>
      <c r="EG13" s="854"/>
      <c r="EH13" s="854"/>
      <c r="EI13" s="854"/>
      <c r="EJ13" s="854"/>
      <c r="EK13" s="854"/>
      <c r="EL13" s="854"/>
      <c r="EM13" s="854"/>
      <c r="EN13" s="854"/>
      <c r="EO13" s="854"/>
      <c r="EP13" s="854"/>
      <c r="EQ13" s="854"/>
      <c r="ER13" s="854"/>
      <c r="ES13" s="854"/>
      <c r="ET13" s="854"/>
      <c r="EU13" s="854"/>
      <c r="EV13" s="854"/>
      <c r="EW13" s="854"/>
      <c r="EX13" s="854"/>
      <c r="EY13" s="854"/>
      <c r="EZ13" s="854"/>
      <c r="FA13" s="854"/>
      <c r="FB13" s="854"/>
      <c r="FC13" s="854"/>
      <c r="FD13" s="854"/>
      <c r="FE13" s="854"/>
      <c r="FF13" s="854"/>
      <c r="FG13" s="854"/>
      <c r="FH13" s="854"/>
      <c r="FI13" s="854"/>
      <c r="FJ13" s="854"/>
      <c r="FK13" s="854"/>
      <c r="FL13" s="854"/>
      <c r="FM13" s="854"/>
      <c r="FN13" s="854"/>
      <c r="FO13" s="854"/>
      <c r="FP13" s="854"/>
      <c r="FQ13" s="854"/>
    </row>
    <row r="14" spans="1:173" s="24" customFormat="1" ht="24.9" customHeight="1" x14ac:dyDescent="0.2">
      <c r="A14" s="869"/>
      <c r="B14" s="864" t="s">
        <v>74</v>
      </c>
      <c r="C14" s="865"/>
      <c r="D14" s="865"/>
      <c r="E14" s="865"/>
      <c r="F14" s="861">
        <v>118353</v>
      </c>
      <c r="G14" s="862"/>
      <c r="H14" s="862"/>
      <c r="I14" s="863"/>
      <c r="J14" s="861">
        <v>131657</v>
      </c>
      <c r="K14" s="862"/>
      <c r="L14" s="862"/>
      <c r="M14" s="863"/>
      <c r="N14" s="861">
        <v>138348</v>
      </c>
      <c r="O14" s="862"/>
      <c r="P14" s="862"/>
      <c r="Q14" s="863"/>
      <c r="R14" s="861">
        <v>147970</v>
      </c>
      <c r="S14" s="862"/>
      <c r="T14" s="862"/>
      <c r="U14" s="863"/>
      <c r="V14" s="861">
        <v>171888</v>
      </c>
      <c r="W14" s="862"/>
      <c r="X14" s="862"/>
      <c r="Y14" s="863"/>
      <c r="Z14" s="861">
        <v>173518</v>
      </c>
      <c r="AA14" s="862"/>
      <c r="AB14" s="862"/>
      <c r="AC14" s="863"/>
      <c r="AD14" s="861">
        <v>183015</v>
      </c>
      <c r="AE14" s="862"/>
      <c r="AF14" s="862"/>
      <c r="AG14" s="863"/>
      <c r="AH14" s="861">
        <v>203512</v>
      </c>
      <c r="AI14" s="862"/>
      <c r="AJ14" s="862"/>
      <c r="AK14" s="863"/>
      <c r="AL14" s="861">
        <v>232027</v>
      </c>
      <c r="AM14" s="862"/>
      <c r="AN14" s="862"/>
      <c r="AO14" s="863"/>
      <c r="AP14" s="861">
        <v>273530</v>
      </c>
      <c r="AQ14" s="862"/>
      <c r="AR14" s="862"/>
      <c r="AS14" s="863"/>
      <c r="AT14" s="861">
        <v>235963</v>
      </c>
      <c r="AU14" s="862"/>
      <c r="AV14" s="862"/>
      <c r="AW14" s="863"/>
      <c r="AX14" s="861">
        <v>196335</v>
      </c>
      <c r="AY14" s="862"/>
      <c r="AZ14" s="862"/>
      <c r="BA14" s="863"/>
      <c r="BB14" s="861">
        <v>176617</v>
      </c>
      <c r="BC14" s="862"/>
      <c r="BD14" s="862"/>
      <c r="BE14" s="863"/>
      <c r="BF14" s="861">
        <v>197105</v>
      </c>
      <c r="BG14" s="862"/>
      <c r="BH14" s="862"/>
      <c r="BI14" s="863"/>
      <c r="BJ14" s="861">
        <v>212826</v>
      </c>
      <c r="BK14" s="862"/>
      <c r="BL14" s="862"/>
      <c r="BM14" s="863"/>
      <c r="BN14" s="861">
        <v>169368</v>
      </c>
      <c r="BO14" s="862"/>
      <c r="BP14" s="862"/>
      <c r="BQ14" s="863"/>
      <c r="BR14" s="861">
        <v>110914</v>
      </c>
      <c r="BS14" s="862"/>
      <c r="BT14" s="862"/>
      <c r="BU14" s="863"/>
      <c r="BV14" s="861">
        <v>79448</v>
      </c>
      <c r="BW14" s="862"/>
      <c r="BX14" s="862"/>
      <c r="BY14" s="863"/>
      <c r="BZ14" s="861">
        <v>3152394</v>
      </c>
      <c r="CA14" s="862"/>
      <c r="CB14" s="862"/>
      <c r="CC14" s="862"/>
      <c r="CD14" s="863"/>
      <c r="CF14" s="57"/>
      <c r="CG14" s="23"/>
      <c r="CH14" s="58"/>
      <c r="CI14" s="58"/>
      <c r="CJ14" s="58"/>
      <c r="CK14" s="58"/>
      <c r="CL14" s="124">
        <f t="shared" ref="CL14:CL15" si="2">SUM(F14:BY14)</f>
        <v>3152394</v>
      </c>
      <c r="CM14" s="124" t="b">
        <f t="shared" ref="CM14:CM15" si="3">CL14=BZ14</f>
        <v>1</v>
      </c>
      <c r="CN14" s="860"/>
      <c r="CO14" s="860"/>
      <c r="CP14" s="860"/>
      <c r="CQ14" s="860"/>
      <c r="CR14" s="854"/>
      <c r="CS14" s="854"/>
      <c r="CT14" s="854"/>
      <c r="CU14" s="854"/>
      <c r="CV14" s="854"/>
      <c r="CW14" s="854"/>
      <c r="CX14" s="854"/>
      <c r="CY14" s="854"/>
      <c r="CZ14" s="854"/>
      <c r="DA14" s="854"/>
      <c r="DB14" s="854"/>
      <c r="DC14" s="854"/>
      <c r="DD14" s="854"/>
      <c r="DE14" s="854"/>
      <c r="DF14" s="854"/>
      <c r="DG14" s="854"/>
      <c r="DH14" s="854"/>
      <c r="DI14" s="854"/>
      <c r="DJ14" s="854"/>
      <c r="DK14" s="854"/>
      <c r="DL14" s="854"/>
      <c r="DM14" s="854"/>
      <c r="DN14" s="854"/>
      <c r="DO14" s="854"/>
      <c r="DP14" s="854"/>
      <c r="DQ14" s="854"/>
      <c r="DR14" s="854"/>
      <c r="DS14" s="854"/>
      <c r="DT14" s="854"/>
      <c r="DU14" s="854"/>
      <c r="DV14" s="854"/>
      <c r="DW14" s="854"/>
      <c r="DX14" s="854"/>
      <c r="DY14" s="854"/>
      <c r="DZ14" s="854"/>
      <c r="EA14" s="854"/>
      <c r="EB14" s="854"/>
      <c r="EC14" s="854"/>
      <c r="ED14" s="854"/>
      <c r="EE14" s="854"/>
      <c r="EF14" s="854"/>
      <c r="EG14" s="854"/>
      <c r="EH14" s="854"/>
      <c r="EI14" s="854"/>
      <c r="EJ14" s="854"/>
      <c r="EK14" s="854"/>
      <c r="EL14" s="854"/>
      <c r="EM14" s="854"/>
      <c r="EN14" s="854"/>
      <c r="EO14" s="854"/>
      <c r="EP14" s="854"/>
      <c r="EQ14" s="854"/>
      <c r="ER14" s="854"/>
      <c r="ES14" s="854"/>
      <c r="ET14" s="854"/>
      <c r="EU14" s="854"/>
      <c r="EV14" s="854"/>
      <c r="EW14" s="854"/>
      <c r="EX14" s="854"/>
      <c r="EY14" s="854"/>
      <c r="EZ14" s="854"/>
      <c r="FA14" s="854"/>
      <c r="FB14" s="854"/>
      <c r="FC14" s="854"/>
      <c r="FD14" s="854"/>
      <c r="FE14" s="854"/>
      <c r="FF14" s="854"/>
      <c r="FG14" s="854"/>
      <c r="FH14" s="854"/>
      <c r="FI14" s="854"/>
      <c r="FJ14" s="854"/>
      <c r="FK14" s="854"/>
      <c r="FL14" s="854"/>
      <c r="FM14" s="854"/>
      <c r="FN14" s="854"/>
      <c r="FO14" s="854"/>
      <c r="FP14" s="854"/>
      <c r="FQ14" s="854"/>
    </row>
    <row r="15" spans="1:173" s="24" customFormat="1" ht="24.9" customHeight="1" x14ac:dyDescent="0.2">
      <c r="A15" s="855"/>
      <c r="B15" s="855" t="s">
        <v>75</v>
      </c>
      <c r="C15" s="856"/>
      <c r="D15" s="856"/>
      <c r="E15" s="856"/>
      <c r="F15" s="857">
        <v>112963</v>
      </c>
      <c r="G15" s="858"/>
      <c r="H15" s="858"/>
      <c r="I15" s="859"/>
      <c r="J15" s="857">
        <v>124312</v>
      </c>
      <c r="K15" s="858"/>
      <c r="L15" s="858"/>
      <c r="M15" s="859"/>
      <c r="N15" s="857">
        <v>131088</v>
      </c>
      <c r="O15" s="858"/>
      <c r="P15" s="858"/>
      <c r="Q15" s="859"/>
      <c r="R15" s="857">
        <v>140254</v>
      </c>
      <c r="S15" s="858"/>
      <c r="T15" s="858"/>
      <c r="U15" s="859"/>
      <c r="V15" s="857">
        <v>160727</v>
      </c>
      <c r="W15" s="858"/>
      <c r="X15" s="858"/>
      <c r="Y15" s="859"/>
      <c r="Z15" s="857">
        <v>159318</v>
      </c>
      <c r="AA15" s="858"/>
      <c r="AB15" s="858"/>
      <c r="AC15" s="859"/>
      <c r="AD15" s="857">
        <v>168089</v>
      </c>
      <c r="AE15" s="858"/>
      <c r="AF15" s="858"/>
      <c r="AG15" s="859"/>
      <c r="AH15" s="857">
        <v>188014</v>
      </c>
      <c r="AI15" s="858"/>
      <c r="AJ15" s="858"/>
      <c r="AK15" s="859"/>
      <c r="AL15" s="857">
        <v>214976</v>
      </c>
      <c r="AM15" s="858"/>
      <c r="AN15" s="858"/>
      <c r="AO15" s="859"/>
      <c r="AP15" s="857">
        <v>253123</v>
      </c>
      <c r="AQ15" s="858"/>
      <c r="AR15" s="858"/>
      <c r="AS15" s="859"/>
      <c r="AT15" s="857">
        <v>218093</v>
      </c>
      <c r="AU15" s="858"/>
      <c r="AV15" s="858"/>
      <c r="AW15" s="859"/>
      <c r="AX15" s="857">
        <v>185245</v>
      </c>
      <c r="AY15" s="858"/>
      <c r="AZ15" s="858"/>
      <c r="BA15" s="859"/>
      <c r="BB15" s="857">
        <v>173559</v>
      </c>
      <c r="BC15" s="858"/>
      <c r="BD15" s="858"/>
      <c r="BE15" s="859"/>
      <c r="BF15" s="857">
        <v>206502</v>
      </c>
      <c r="BG15" s="858"/>
      <c r="BH15" s="858"/>
      <c r="BI15" s="859"/>
      <c r="BJ15" s="857">
        <v>235246</v>
      </c>
      <c r="BK15" s="858"/>
      <c r="BL15" s="858"/>
      <c r="BM15" s="859"/>
      <c r="BN15" s="857">
        <v>198523</v>
      </c>
      <c r="BO15" s="858"/>
      <c r="BP15" s="858"/>
      <c r="BQ15" s="859"/>
      <c r="BR15" s="857">
        <v>141161</v>
      </c>
      <c r="BS15" s="858"/>
      <c r="BT15" s="858"/>
      <c r="BU15" s="859"/>
      <c r="BV15" s="857">
        <v>157779</v>
      </c>
      <c r="BW15" s="858"/>
      <c r="BX15" s="858"/>
      <c r="BY15" s="859"/>
      <c r="BZ15" s="857">
        <v>3168972</v>
      </c>
      <c r="CA15" s="858"/>
      <c r="CB15" s="858"/>
      <c r="CC15" s="858"/>
      <c r="CD15" s="859"/>
      <c r="CF15" s="57"/>
      <c r="CG15" s="23"/>
      <c r="CH15" s="58"/>
      <c r="CI15" s="58"/>
      <c r="CJ15" s="58"/>
      <c r="CK15" s="58"/>
      <c r="CL15" s="124">
        <f t="shared" si="2"/>
        <v>3168972</v>
      </c>
      <c r="CM15" s="124" t="b">
        <f t="shared" si="3"/>
        <v>1</v>
      </c>
      <c r="CN15" s="860"/>
      <c r="CO15" s="860"/>
      <c r="CP15" s="860"/>
      <c r="CQ15" s="860"/>
      <c r="CR15" s="854"/>
      <c r="CS15" s="854"/>
      <c r="CT15" s="854"/>
      <c r="CU15" s="854"/>
      <c r="CV15" s="854"/>
      <c r="CW15" s="854"/>
      <c r="CX15" s="854"/>
      <c r="CY15" s="854"/>
      <c r="CZ15" s="854"/>
      <c r="DA15" s="854"/>
      <c r="DB15" s="854"/>
      <c r="DC15" s="854"/>
      <c r="DD15" s="854"/>
      <c r="DE15" s="854"/>
      <c r="DF15" s="854"/>
      <c r="DG15" s="854"/>
      <c r="DH15" s="854"/>
      <c r="DI15" s="854"/>
      <c r="DJ15" s="854"/>
      <c r="DK15" s="854"/>
      <c r="DL15" s="854"/>
      <c r="DM15" s="854"/>
      <c r="DN15" s="854"/>
      <c r="DO15" s="854"/>
      <c r="DP15" s="854"/>
      <c r="DQ15" s="854"/>
      <c r="DR15" s="854"/>
      <c r="DS15" s="854"/>
      <c r="DT15" s="854"/>
      <c r="DU15" s="854"/>
      <c r="DV15" s="854"/>
      <c r="DW15" s="854"/>
      <c r="DX15" s="854"/>
      <c r="DY15" s="854"/>
      <c r="DZ15" s="854"/>
      <c r="EA15" s="854"/>
      <c r="EB15" s="854"/>
      <c r="EC15" s="854"/>
      <c r="ED15" s="854"/>
      <c r="EE15" s="854"/>
      <c r="EF15" s="854"/>
      <c r="EG15" s="854"/>
      <c r="EH15" s="854"/>
      <c r="EI15" s="854"/>
      <c r="EJ15" s="854"/>
      <c r="EK15" s="854"/>
      <c r="EL15" s="854"/>
      <c r="EM15" s="854"/>
      <c r="EN15" s="854"/>
      <c r="EO15" s="854"/>
      <c r="EP15" s="854"/>
      <c r="EQ15" s="854"/>
      <c r="ER15" s="854"/>
      <c r="ES15" s="854"/>
      <c r="ET15" s="854"/>
      <c r="EU15" s="854"/>
      <c r="EV15" s="854"/>
      <c r="EW15" s="854"/>
      <c r="EX15" s="854"/>
      <c r="EY15" s="854"/>
      <c r="EZ15" s="854"/>
      <c r="FA15" s="854"/>
      <c r="FB15" s="854"/>
      <c r="FC15" s="854"/>
      <c r="FD15" s="854"/>
      <c r="FE15" s="854"/>
      <c r="FF15" s="854"/>
      <c r="FG15" s="854"/>
      <c r="FH15" s="854"/>
      <c r="FI15" s="854"/>
      <c r="FJ15" s="854"/>
      <c r="FK15" s="854"/>
      <c r="FL15" s="854"/>
      <c r="FM15" s="854"/>
      <c r="FN15" s="854"/>
      <c r="FO15" s="854"/>
      <c r="FP15" s="854"/>
      <c r="FQ15" s="854"/>
    </row>
    <row r="16" spans="1:173" s="24" customFormat="1" ht="24.9" customHeight="1" x14ac:dyDescent="0.2">
      <c r="A16" s="830" t="s">
        <v>598</v>
      </c>
      <c r="B16" s="869" t="s">
        <v>60</v>
      </c>
      <c r="C16" s="870"/>
      <c r="D16" s="870"/>
      <c r="E16" s="870"/>
      <c r="F16" s="866">
        <v>223556</v>
      </c>
      <c r="G16" s="867"/>
      <c r="H16" s="867"/>
      <c r="I16" s="868"/>
      <c r="J16" s="866">
        <v>253958</v>
      </c>
      <c r="K16" s="867"/>
      <c r="L16" s="867"/>
      <c r="M16" s="868"/>
      <c r="N16" s="866">
        <v>269690</v>
      </c>
      <c r="O16" s="867"/>
      <c r="P16" s="867"/>
      <c r="Q16" s="868"/>
      <c r="R16" s="866">
        <v>282127</v>
      </c>
      <c r="S16" s="867"/>
      <c r="T16" s="867"/>
      <c r="U16" s="868"/>
      <c r="V16" s="866">
        <v>332220</v>
      </c>
      <c r="W16" s="867"/>
      <c r="X16" s="867"/>
      <c r="Y16" s="868"/>
      <c r="Z16" s="866">
        <v>334176</v>
      </c>
      <c r="AA16" s="867"/>
      <c r="AB16" s="867"/>
      <c r="AC16" s="868"/>
      <c r="AD16" s="866">
        <v>345311</v>
      </c>
      <c r="AE16" s="867"/>
      <c r="AF16" s="867"/>
      <c r="AG16" s="868"/>
      <c r="AH16" s="866">
        <v>388407</v>
      </c>
      <c r="AI16" s="867"/>
      <c r="AJ16" s="867"/>
      <c r="AK16" s="868"/>
      <c r="AL16" s="866">
        <v>430616</v>
      </c>
      <c r="AM16" s="867"/>
      <c r="AN16" s="867"/>
      <c r="AO16" s="868"/>
      <c r="AP16" s="866">
        <v>519220</v>
      </c>
      <c r="AQ16" s="867"/>
      <c r="AR16" s="867"/>
      <c r="AS16" s="868"/>
      <c r="AT16" s="866">
        <v>473133</v>
      </c>
      <c r="AU16" s="867"/>
      <c r="AV16" s="867"/>
      <c r="AW16" s="868"/>
      <c r="AX16" s="866">
        <v>393423</v>
      </c>
      <c r="AY16" s="867"/>
      <c r="AZ16" s="867"/>
      <c r="BA16" s="868"/>
      <c r="BB16" s="866">
        <v>347546</v>
      </c>
      <c r="BC16" s="867"/>
      <c r="BD16" s="867"/>
      <c r="BE16" s="868"/>
      <c r="BF16" s="866">
        <v>382397</v>
      </c>
      <c r="BG16" s="867"/>
      <c r="BH16" s="867"/>
      <c r="BI16" s="868"/>
      <c r="BJ16" s="866">
        <v>474858</v>
      </c>
      <c r="BK16" s="867"/>
      <c r="BL16" s="867"/>
      <c r="BM16" s="868"/>
      <c r="BN16" s="866">
        <v>351984</v>
      </c>
      <c r="BO16" s="867"/>
      <c r="BP16" s="867"/>
      <c r="BQ16" s="868"/>
      <c r="BR16" s="866">
        <v>262923</v>
      </c>
      <c r="BS16" s="867"/>
      <c r="BT16" s="867"/>
      <c r="BU16" s="868"/>
      <c r="BV16" s="866">
        <v>253583</v>
      </c>
      <c r="BW16" s="867"/>
      <c r="BX16" s="867"/>
      <c r="BY16" s="868"/>
      <c r="BZ16" s="866">
        <v>6319128</v>
      </c>
      <c r="CA16" s="867"/>
      <c r="CB16" s="867"/>
      <c r="CC16" s="867"/>
      <c r="CD16" s="868"/>
      <c r="CF16" s="61"/>
      <c r="CG16" s="23"/>
      <c r="CH16" s="58"/>
      <c r="CI16" s="58"/>
      <c r="CJ16" s="58"/>
      <c r="CK16" s="58"/>
      <c r="CL16" s="124">
        <f>SUM(F16:BY16)</f>
        <v>6319128</v>
      </c>
      <c r="CM16" s="124" t="b">
        <f>CL16=BZ16</f>
        <v>1</v>
      </c>
      <c r="CN16" s="860"/>
      <c r="CO16" s="860"/>
      <c r="CP16" s="860"/>
      <c r="CQ16" s="860"/>
      <c r="CR16" s="854"/>
      <c r="CS16" s="854"/>
      <c r="CT16" s="854"/>
      <c r="CU16" s="854"/>
      <c r="CV16" s="854"/>
      <c r="CW16" s="854"/>
      <c r="CX16" s="854"/>
      <c r="CY16" s="854"/>
      <c r="CZ16" s="854"/>
      <c r="DA16" s="854"/>
      <c r="DB16" s="854"/>
      <c r="DC16" s="854"/>
      <c r="DD16" s="854"/>
      <c r="DE16" s="854"/>
      <c r="DF16" s="854"/>
      <c r="DG16" s="854"/>
      <c r="DH16" s="854"/>
      <c r="DI16" s="854"/>
      <c r="DJ16" s="854"/>
      <c r="DK16" s="854"/>
      <c r="DL16" s="854"/>
      <c r="DM16" s="854"/>
      <c r="DN16" s="854"/>
      <c r="DO16" s="854"/>
      <c r="DP16" s="854"/>
      <c r="DQ16" s="854"/>
      <c r="DR16" s="854"/>
      <c r="DS16" s="854"/>
      <c r="DT16" s="854"/>
      <c r="DU16" s="854"/>
      <c r="DV16" s="854"/>
      <c r="DW16" s="854"/>
      <c r="DX16" s="854"/>
      <c r="DY16" s="854"/>
      <c r="DZ16" s="854"/>
      <c r="EA16" s="854"/>
      <c r="EB16" s="854"/>
      <c r="EC16" s="854"/>
      <c r="ED16" s="854"/>
      <c r="EE16" s="854"/>
      <c r="EF16" s="854"/>
      <c r="EG16" s="854"/>
      <c r="EH16" s="854"/>
      <c r="EI16" s="854"/>
      <c r="EJ16" s="854"/>
      <c r="EK16" s="854"/>
      <c r="EL16" s="854"/>
      <c r="EM16" s="854"/>
      <c r="EN16" s="854"/>
      <c r="EO16" s="854"/>
      <c r="EP16" s="854"/>
      <c r="EQ16" s="854"/>
      <c r="ER16" s="854"/>
      <c r="ES16" s="854"/>
      <c r="ET16" s="854"/>
      <c r="EU16" s="854"/>
      <c r="EV16" s="854"/>
      <c r="EW16" s="854"/>
      <c r="EX16" s="854"/>
      <c r="EY16" s="854"/>
      <c r="EZ16" s="854"/>
      <c r="FA16" s="854"/>
      <c r="FB16" s="854"/>
      <c r="FC16" s="854"/>
      <c r="FD16" s="854"/>
      <c r="FE16" s="854"/>
      <c r="FF16" s="854"/>
      <c r="FG16" s="854"/>
      <c r="FH16" s="854"/>
      <c r="FI16" s="854"/>
      <c r="FJ16" s="854"/>
      <c r="FK16" s="854"/>
      <c r="FL16" s="854"/>
      <c r="FM16" s="854"/>
      <c r="FN16" s="854"/>
      <c r="FO16" s="854"/>
      <c r="FP16" s="854"/>
      <c r="FQ16" s="854"/>
    </row>
    <row r="17" spans="1:173" s="24" customFormat="1" ht="24.9" customHeight="1" x14ac:dyDescent="0.2">
      <c r="A17" s="869"/>
      <c r="B17" s="864" t="s">
        <v>74</v>
      </c>
      <c r="C17" s="865"/>
      <c r="D17" s="865"/>
      <c r="E17" s="865"/>
      <c r="F17" s="861">
        <v>114472</v>
      </c>
      <c r="G17" s="862"/>
      <c r="H17" s="862"/>
      <c r="I17" s="863"/>
      <c r="J17" s="861">
        <v>130578</v>
      </c>
      <c r="K17" s="862"/>
      <c r="L17" s="862"/>
      <c r="M17" s="863"/>
      <c r="N17" s="861">
        <v>138457</v>
      </c>
      <c r="O17" s="862"/>
      <c r="P17" s="862"/>
      <c r="Q17" s="863"/>
      <c r="R17" s="861">
        <v>144753</v>
      </c>
      <c r="S17" s="862"/>
      <c r="T17" s="862"/>
      <c r="U17" s="863"/>
      <c r="V17" s="861">
        <v>172044</v>
      </c>
      <c r="W17" s="862"/>
      <c r="X17" s="862"/>
      <c r="Y17" s="863"/>
      <c r="Z17" s="861">
        <v>173858</v>
      </c>
      <c r="AA17" s="862"/>
      <c r="AB17" s="862"/>
      <c r="AC17" s="863"/>
      <c r="AD17" s="861">
        <v>180173</v>
      </c>
      <c r="AE17" s="862"/>
      <c r="AF17" s="862"/>
      <c r="AG17" s="863"/>
      <c r="AH17" s="861">
        <v>202102</v>
      </c>
      <c r="AI17" s="862"/>
      <c r="AJ17" s="862"/>
      <c r="AK17" s="863"/>
      <c r="AL17" s="861">
        <v>223559</v>
      </c>
      <c r="AM17" s="862"/>
      <c r="AN17" s="862"/>
      <c r="AO17" s="863"/>
      <c r="AP17" s="861">
        <v>269855</v>
      </c>
      <c r="AQ17" s="862"/>
      <c r="AR17" s="862"/>
      <c r="AS17" s="863"/>
      <c r="AT17" s="861">
        <v>246005</v>
      </c>
      <c r="AU17" s="862"/>
      <c r="AV17" s="862"/>
      <c r="AW17" s="863"/>
      <c r="AX17" s="861">
        <v>202870</v>
      </c>
      <c r="AY17" s="862"/>
      <c r="AZ17" s="862"/>
      <c r="BA17" s="863"/>
      <c r="BB17" s="861">
        <v>175921</v>
      </c>
      <c r="BC17" s="862"/>
      <c r="BD17" s="862"/>
      <c r="BE17" s="863"/>
      <c r="BF17" s="861">
        <v>187256</v>
      </c>
      <c r="BG17" s="862"/>
      <c r="BH17" s="862"/>
      <c r="BI17" s="863"/>
      <c r="BJ17" s="861">
        <v>225419</v>
      </c>
      <c r="BK17" s="862"/>
      <c r="BL17" s="862"/>
      <c r="BM17" s="863"/>
      <c r="BN17" s="861">
        <v>161154</v>
      </c>
      <c r="BO17" s="862"/>
      <c r="BP17" s="862"/>
      <c r="BQ17" s="863"/>
      <c r="BR17" s="861">
        <v>116032</v>
      </c>
      <c r="BS17" s="862"/>
      <c r="BT17" s="862"/>
      <c r="BU17" s="863"/>
      <c r="BV17" s="861">
        <v>86263</v>
      </c>
      <c r="BW17" s="862"/>
      <c r="BX17" s="862"/>
      <c r="BY17" s="863"/>
      <c r="BZ17" s="861">
        <v>3150771</v>
      </c>
      <c r="CA17" s="862"/>
      <c r="CB17" s="862"/>
      <c r="CC17" s="862"/>
      <c r="CD17" s="863"/>
      <c r="CF17" s="57"/>
      <c r="CG17" s="23"/>
      <c r="CH17" s="58"/>
      <c r="CI17" s="58"/>
      <c r="CJ17" s="58"/>
      <c r="CK17" s="58"/>
      <c r="CL17" s="124">
        <f t="shared" ref="CL17:CL18" si="4">SUM(F17:BY17)</f>
        <v>3150771</v>
      </c>
      <c r="CM17" s="124" t="b">
        <f t="shared" ref="CM17:CM18" si="5">CL17=BZ17</f>
        <v>1</v>
      </c>
      <c r="CN17" s="860"/>
      <c r="CO17" s="860"/>
      <c r="CP17" s="860"/>
      <c r="CQ17" s="860"/>
      <c r="CR17" s="854"/>
      <c r="CS17" s="854"/>
      <c r="CT17" s="854"/>
      <c r="CU17" s="854"/>
      <c r="CV17" s="854"/>
      <c r="CW17" s="854"/>
      <c r="CX17" s="854"/>
      <c r="CY17" s="854"/>
      <c r="CZ17" s="854"/>
      <c r="DA17" s="854"/>
      <c r="DB17" s="854"/>
      <c r="DC17" s="854"/>
      <c r="DD17" s="854"/>
      <c r="DE17" s="854"/>
      <c r="DF17" s="854"/>
      <c r="DG17" s="854"/>
      <c r="DH17" s="854"/>
      <c r="DI17" s="854"/>
      <c r="DJ17" s="854"/>
      <c r="DK17" s="854"/>
      <c r="DL17" s="854"/>
      <c r="DM17" s="854"/>
      <c r="DN17" s="854"/>
      <c r="DO17" s="854"/>
      <c r="DP17" s="854"/>
      <c r="DQ17" s="854"/>
      <c r="DR17" s="854"/>
      <c r="DS17" s="854"/>
      <c r="DT17" s="854"/>
      <c r="DU17" s="854"/>
      <c r="DV17" s="854"/>
      <c r="DW17" s="854"/>
      <c r="DX17" s="854"/>
      <c r="DY17" s="854"/>
      <c r="DZ17" s="854"/>
      <c r="EA17" s="854"/>
      <c r="EB17" s="854"/>
      <c r="EC17" s="854"/>
      <c r="ED17" s="854"/>
      <c r="EE17" s="854"/>
      <c r="EF17" s="854"/>
      <c r="EG17" s="854"/>
      <c r="EH17" s="854"/>
      <c r="EI17" s="854"/>
      <c r="EJ17" s="854"/>
      <c r="EK17" s="854"/>
      <c r="EL17" s="854"/>
      <c r="EM17" s="854"/>
      <c r="EN17" s="854"/>
      <c r="EO17" s="854"/>
      <c r="EP17" s="854"/>
      <c r="EQ17" s="854"/>
      <c r="ER17" s="854"/>
      <c r="ES17" s="854"/>
      <c r="ET17" s="854"/>
      <c r="EU17" s="854"/>
      <c r="EV17" s="854"/>
      <c r="EW17" s="854"/>
      <c r="EX17" s="854"/>
      <c r="EY17" s="854"/>
      <c r="EZ17" s="854"/>
      <c r="FA17" s="854"/>
      <c r="FB17" s="854"/>
      <c r="FC17" s="854"/>
      <c r="FD17" s="854"/>
      <c r="FE17" s="854"/>
      <c r="FF17" s="854"/>
      <c r="FG17" s="854"/>
      <c r="FH17" s="854"/>
      <c r="FI17" s="854"/>
      <c r="FJ17" s="854"/>
      <c r="FK17" s="854"/>
      <c r="FL17" s="854"/>
      <c r="FM17" s="854"/>
      <c r="FN17" s="854"/>
      <c r="FO17" s="854"/>
      <c r="FP17" s="854"/>
      <c r="FQ17" s="854"/>
    </row>
    <row r="18" spans="1:173" s="24" customFormat="1" ht="24.9" customHeight="1" x14ac:dyDescent="0.2">
      <c r="A18" s="855"/>
      <c r="B18" s="855" t="s">
        <v>75</v>
      </c>
      <c r="C18" s="856"/>
      <c r="D18" s="856"/>
      <c r="E18" s="856"/>
      <c r="F18" s="857">
        <v>109084</v>
      </c>
      <c r="G18" s="858"/>
      <c r="H18" s="858"/>
      <c r="I18" s="859"/>
      <c r="J18" s="857">
        <v>123380</v>
      </c>
      <c r="K18" s="858"/>
      <c r="L18" s="858"/>
      <c r="M18" s="859"/>
      <c r="N18" s="857">
        <v>131233</v>
      </c>
      <c r="O18" s="858"/>
      <c r="P18" s="858"/>
      <c r="Q18" s="859"/>
      <c r="R18" s="857">
        <v>137374</v>
      </c>
      <c r="S18" s="858"/>
      <c r="T18" s="858"/>
      <c r="U18" s="859"/>
      <c r="V18" s="857">
        <v>160176</v>
      </c>
      <c r="W18" s="858"/>
      <c r="X18" s="858"/>
      <c r="Y18" s="859"/>
      <c r="Z18" s="857">
        <v>160318</v>
      </c>
      <c r="AA18" s="858"/>
      <c r="AB18" s="858"/>
      <c r="AC18" s="859"/>
      <c r="AD18" s="857">
        <v>165138</v>
      </c>
      <c r="AE18" s="858"/>
      <c r="AF18" s="858"/>
      <c r="AG18" s="859"/>
      <c r="AH18" s="857">
        <v>186305</v>
      </c>
      <c r="AI18" s="858"/>
      <c r="AJ18" s="858"/>
      <c r="AK18" s="859"/>
      <c r="AL18" s="857">
        <v>207057</v>
      </c>
      <c r="AM18" s="858"/>
      <c r="AN18" s="858"/>
      <c r="AO18" s="859"/>
      <c r="AP18" s="857">
        <v>249365</v>
      </c>
      <c r="AQ18" s="858"/>
      <c r="AR18" s="858"/>
      <c r="AS18" s="859"/>
      <c r="AT18" s="857">
        <v>227128</v>
      </c>
      <c r="AU18" s="858"/>
      <c r="AV18" s="858"/>
      <c r="AW18" s="859"/>
      <c r="AX18" s="857">
        <v>190553</v>
      </c>
      <c r="AY18" s="858"/>
      <c r="AZ18" s="858"/>
      <c r="BA18" s="859"/>
      <c r="BB18" s="857">
        <v>171625</v>
      </c>
      <c r="BC18" s="858"/>
      <c r="BD18" s="858"/>
      <c r="BE18" s="859"/>
      <c r="BF18" s="857">
        <v>195141</v>
      </c>
      <c r="BG18" s="858"/>
      <c r="BH18" s="858"/>
      <c r="BI18" s="859"/>
      <c r="BJ18" s="857">
        <v>249439</v>
      </c>
      <c r="BK18" s="858"/>
      <c r="BL18" s="858"/>
      <c r="BM18" s="859"/>
      <c r="BN18" s="857">
        <v>190830</v>
      </c>
      <c r="BO18" s="858"/>
      <c r="BP18" s="858"/>
      <c r="BQ18" s="859"/>
      <c r="BR18" s="857">
        <v>146891</v>
      </c>
      <c r="BS18" s="858"/>
      <c r="BT18" s="858"/>
      <c r="BU18" s="859"/>
      <c r="BV18" s="857">
        <v>167320</v>
      </c>
      <c r="BW18" s="858"/>
      <c r="BX18" s="858"/>
      <c r="BY18" s="859"/>
      <c r="BZ18" s="857">
        <v>3168357</v>
      </c>
      <c r="CA18" s="858"/>
      <c r="CB18" s="858"/>
      <c r="CC18" s="858"/>
      <c r="CD18" s="859"/>
      <c r="CF18" s="57"/>
      <c r="CG18" s="23"/>
      <c r="CH18" s="58"/>
      <c r="CI18" s="58"/>
      <c r="CJ18" s="58"/>
      <c r="CK18" s="58"/>
      <c r="CL18" s="124">
        <f t="shared" si="4"/>
        <v>3168357</v>
      </c>
      <c r="CM18" s="124" t="b">
        <f t="shared" si="5"/>
        <v>1</v>
      </c>
      <c r="CN18" s="860"/>
      <c r="CO18" s="860"/>
      <c r="CP18" s="860"/>
      <c r="CQ18" s="860"/>
      <c r="CR18" s="854"/>
      <c r="CS18" s="854"/>
      <c r="CT18" s="854"/>
      <c r="CU18" s="854"/>
      <c r="CV18" s="854"/>
      <c r="CW18" s="854"/>
      <c r="CX18" s="854"/>
      <c r="CY18" s="854"/>
      <c r="CZ18" s="854"/>
      <c r="DA18" s="854"/>
      <c r="DB18" s="854"/>
      <c r="DC18" s="854"/>
      <c r="DD18" s="854"/>
      <c r="DE18" s="854"/>
      <c r="DF18" s="854"/>
      <c r="DG18" s="854"/>
      <c r="DH18" s="854"/>
      <c r="DI18" s="854"/>
      <c r="DJ18" s="854"/>
      <c r="DK18" s="854"/>
      <c r="DL18" s="854"/>
      <c r="DM18" s="854"/>
      <c r="DN18" s="854"/>
      <c r="DO18" s="854"/>
      <c r="DP18" s="854"/>
      <c r="DQ18" s="854"/>
      <c r="DR18" s="854"/>
      <c r="DS18" s="854"/>
      <c r="DT18" s="854"/>
      <c r="DU18" s="854"/>
      <c r="DV18" s="854"/>
      <c r="DW18" s="854"/>
      <c r="DX18" s="854"/>
      <c r="DY18" s="854"/>
      <c r="DZ18" s="854"/>
      <c r="EA18" s="854"/>
      <c r="EB18" s="854"/>
      <c r="EC18" s="854"/>
      <c r="ED18" s="854"/>
      <c r="EE18" s="854"/>
      <c r="EF18" s="854"/>
      <c r="EG18" s="854"/>
      <c r="EH18" s="854"/>
      <c r="EI18" s="854"/>
      <c r="EJ18" s="854"/>
      <c r="EK18" s="854"/>
      <c r="EL18" s="854"/>
      <c r="EM18" s="854"/>
      <c r="EN18" s="854"/>
      <c r="EO18" s="854"/>
      <c r="EP18" s="854"/>
      <c r="EQ18" s="854"/>
      <c r="ER18" s="854"/>
      <c r="ES18" s="854"/>
      <c r="ET18" s="854"/>
      <c r="EU18" s="854"/>
      <c r="EV18" s="854"/>
      <c r="EW18" s="854"/>
      <c r="EX18" s="854"/>
      <c r="EY18" s="854"/>
      <c r="EZ18" s="854"/>
      <c r="FA18" s="854"/>
      <c r="FB18" s="854"/>
      <c r="FC18" s="854"/>
      <c r="FD18" s="854"/>
      <c r="FE18" s="854"/>
      <c r="FF18" s="854"/>
      <c r="FG18" s="854"/>
      <c r="FH18" s="854"/>
      <c r="FI18" s="854"/>
      <c r="FJ18" s="854"/>
      <c r="FK18" s="854"/>
      <c r="FL18" s="854"/>
      <c r="FM18" s="854"/>
      <c r="FN18" s="854"/>
      <c r="FO18" s="854"/>
      <c r="FP18" s="854"/>
      <c r="FQ18" s="854"/>
    </row>
    <row r="19" spans="1:173" s="24" customFormat="1" ht="27" customHeight="1" x14ac:dyDescent="0.2">
      <c r="A19" s="81" t="s">
        <v>588</v>
      </c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426"/>
      <c r="AO19" s="426"/>
      <c r="AP19" s="426"/>
      <c r="AQ19" s="426"/>
      <c r="AR19" s="426"/>
      <c r="AS19" s="426"/>
      <c r="AT19" s="426"/>
      <c r="AU19" s="426"/>
      <c r="AV19" s="426"/>
      <c r="AW19" s="426"/>
      <c r="AX19" s="426"/>
      <c r="AY19" s="426"/>
      <c r="AZ19" s="426"/>
      <c r="BA19" s="426"/>
      <c r="BB19" s="426"/>
      <c r="BC19" s="426"/>
      <c r="BD19" s="426"/>
      <c r="BE19" s="426"/>
      <c r="BF19" s="426"/>
      <c r="BG19" s="426"/>
      <c r="BH19" s="426"/>
      <c r="BI19" s="426"/>
      <c r="BJ19" s="426"/>
      <c r="BK19" s="426"/>
      <c r="BL19" s="426"/>
      <c r="BM19" s="426"/>
      <c r="BN19" s="426"/>
      <c r="BO19" s="426"/>
      <c r="BP19" s="426"/>
      <c r="BQ19" s="426"/>
      <c r="BR19" s="426"/>
      <c r="BS19" s="426"/>
      <c r="BT19" s="426"/>
      <c r="BU19" s="426"/>
      <c r="BV19" s="426"/>
      <c r="BW19" s="426"/>
      <c r="BX19" s="426"/>
      <c r="BY19" s="426"/>
      <c r="BZ19" s="426"/>
      <c r="CA19" s="426"/>
      <c r="CB19" s="426"/>
      <c r="CC19" s="426"/>
      <c r="CD19" s="426"/>
    </row>
    <row r="20" spans="1:173" ht="30" customHeight="1" x14ac:dyDescent="0.2">
      <c r="A20" s="503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</row>
    <row r="21" spans="1:173" ht="35.1" customHeight="1" x14ac:dyDescent="0.2">
      <c r="A21" s="80" t="s">
        <v>620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</row>
    <row r="22" spans="1:173" ht="6" customHeight="1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</row>
    <row r="23" spans="1:173" ht="24" customHeight="1" x14ac:dyDescent="0.2">
      <c r="A23" s="63" t="s">
        <v>193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</row>
    <row r="24" spans="1:173" ht="24.9" customHeight="1" x14ac:dyDescent="0.2">
      <c r="A24" s="896"/>
      <c r="B24" s="897" t="s">
        <v>301</v>
      </c>
      <c r="C24" s="897"/>
      <c r="D24" s="897"/>
      <c r="E24" s="897"/>
      <c r="F24" s="897"/>
      <c r="G24" s="898" t="s">
        <v>302</v>
      </c>
      <c r="H24" s="898"/>
      <c r="I24" s="898"/>
      <c r="J24" s="898"/>
      <c r="K24" s="898"/>
      <c r="L24" s="899" t="s">
        <v>188</v>
      </c>
      <c r="M24" s="899"/>
      <c r="N24" s="899"/>
      <c r="O24" s="899"/>
      <c r="P24" s="899"/>
      <c r="Q24" s="899"/>
      <c r="R24" s="899"/>
      <c r="S24" s="899"/>
      <c r="T24" s="899"/>
      <c r="U24" s="899"/>
      <c r="V24" s="899"/>
      <c r="W24" s="899"/>
      <c r="X24" s="899"/>
      <c r="Y24" s="899"/>
      <c r="Z24" s="899"/>
      <c r="AA24" s="899"/>
      <c r="AB24" s="899"/>
      <c r="AC24" s="899"/>
      <c r="AD24" s="899"/>
      <c r="AE24" s="899"/>
      <c r="AF24" s="899"/>
      <c r="AG24" s="899"/>
      <c r="AH24" s="899"/>
      <c r="AI24" s="899"/>
      <c r="AJ24" s="899"/>
      <c r="AK24" s="899"/>
      <c r="AL24" s="899"/>
      <c r="AM24" s="899"/>
      <c r="AN24" s="899"/>
      <c r="AO24" s="899"/>
      <c r="AP24" s="900" t="s">
        <v>184</v>
      </c>
      <c r="AQ24" s="901"/>
      <c r="AR24" s="901"/>
      <c r="AS24" s="901"/>
      <c r="AT24" s="896" t="s">
        <v>153</v>
      </c>
      <c r="AU24" s="896"/>
      <c r="AV24" s="896"/>
      <c r="AW24" s="896"/>
      <c r="AX24" s="896"/>
      <c r="AY24" s="81"/>
      <c r="AZ24" s="457" t="s">
        <v>621</v>
      </c>
      <c r="BA24" s="426"/>
      <c r="BB24" s="426"/>
      <c r="BC24" s="426"/>
      <c r="BD24" s="426"/>
      <c r="BE24" s="426"/>
      <c r="BF24" s="426"/>
      <c r="BG24" s="426"/>
      <c r="BH24" s="426"/>
      <c r="BI24" s="426"/>
      <c r="BJ24" s="426"/>
      <c r="BK24" s="426"/>
      <c r="BL24" s="426"/>
      <c r="BM24" s="426"/>
      <c r="BN24" s="426"/>
      <c r="BO24" s="426"/>
      <c r="BP24" s="426"/>
      <c r="BQ24" s="426"/>
      <c r="BR24" s="426"/>
      <c r="BS24" s="426"/>
      <c r="BT24" s="426"/>
      <c r="BU24" s="125"/>
      <c r="BV24" s="125"/>
      <c r="BW24" s="505"/>
      <c r="BX24" s="506"/>
      <c r="BY24" s="507"/>
      <c r="BZ24" s="507"/>
      <c r="CA24" s="508"/>
      <c r="CB24" s="508"/>
      <c r="CC24" s="508"/>
      <c r="CD24" s="508"/>
      <c r="CE24" s="50"/>
      <c r="CF24" s="50"/>
      <c r="CG24" s="50"/>
      <c r="CH24" s="50"/>
      <c r="CI24" s="50"/>
      <c r="CJ24" s="50"/>
      <c r="CK24" s="50"/>
      <c r="CL24" s="50"/>
      <c r="CM24" s="23"/>
      <c r="CN24" s="23"/>
      <c r="CO24" s="23"/>
      <c r="CP24" s="23"/>
    </row>
    <row r="25" spans="1:173" ht="24.9" customHeight="1" x14ac:dyDescent="0.2">
      <c r="A25" s="896"/>
      <c r="B25" s="897"/>
      <c r="C25" s="897"/>
      <c r="D25" s="897"/>
      <c r="E25" s="897"/>
      <c r="F25" s="897"/>
      <c r="G25" s="898"/>
      <c r="H25" s="898"/>
      <c r="I25" s="898"/>
      <c r="J25" s="898"/>
      <c r="K25" s="898"/>
      <c r="L25" s="899" t="s">
        <v>183</v>
      </c>
      <c r="M25" s="899"/>
      <c r="N25" s="899"/>
      <c r="O25" s="899"/>
      <c r="P25" s="899"/>
      <c r="Q25" s="899"/>
      <c r="R25" s="899"/>
      <c r="S25" s="899"/>
      <c r="T25" s="899"/>
      <c r="U25" s="899"/>
      <c r="V25" s="899"/>
      <c r="W25" s="899"/>
      <c r="X25" s="899"/>
      <c r="Y25" s="899"/>
      <c r="Z25" s="899"/>
      <c r="AA25" s="899"/>
      <c r="AB25" s="899"/>
      <c r="AC25" s="899"/>
      <c r="AD25" s="899"/>
      <c r="AE25" s="899"/>
      <c r="AF25" s="896" t="s">
        <v>182</v>
      </c>
      <c r="AG25" s="896"/>
      <c r="AH25" s="896"/>
      <c r="AI25" s="896"/>
      <c r="AJ25" s="896"/>
      <c r="AK25" s="896" t="s">
        <v>192</v>
      </c>
      <c r="AL25" s="896"/>
      <c r="AM25" s="896"/>
      <c r="AN25" s="896"/>
      <c r="AO25" s="896"/>
      <c r="AP25" s="869"/>
      <c r="AQ25" s="870"/>
      <c r="AR25" s="870"/>
      <c r="AS25" s="870"/>
      <c r="AT25" s="896"/>
      <c r="AU25" s="896"/>
      <c r="AV25" s="896"/>
      <c r="AW25" s="896"/>
      <c r="AX25" s="896"/>
      <c r="AY25" s="81"/>
      <c r="AZ25" s="426"/>
      <c r="BA25" s="920" t="s">
        <v>235</v>
      </c>
      <c r="BB25" s="920"/>
      <c r="BC25" s="920"/>
      <c r="BD25" s="920"/>
      <c r="BE25" s="920"/>
      <c r="BF25" s="920"/>
      <c r="BG25" s="920"/>
      <c r="BH25" s="920"/>
      <c r="BI25" s="920"/>
      <c r="BJ25" s="920"/>
      <c r="BK25" s="920"/>
      <c r="BL25" s="920"/>
      <c r="BM25" s="920"/>
      <c r="BN25" s="920"/>
      <c r="BO25" s="920"/>
      <c r="BP25" s="920"/>
      <c r="BQ25" s="920"/>
      <c r="BR25" s="920"/>
      <c r="BS25" s="920"/>
      <c r="BT25" s="920"/>
      <c r="BU25" s="920"/>
      <c r="BV25" s="920"/>
      <c r="BW25" s="920"/>
      <c r="BX25" s="920"/>
      <c r="BY25" s="920"/>
      <c r="BZ25" s="920"/>
      <c r="CA25" s="920"/>
      <c r="CB25" s="920"/>
      <c r="CC25" s="920"/>
      <c r="CD25" s="920"/>
      <c r="CE25" s="50"/>
      <c r="CF25" s="50"/>
      <c r="CG25" s="50"/>
      <c r="CH25" s="23"/>
      <c r="CI25" s="23"/>
      <c r="CJ25" s="23"/>
      <c r="CK25" s="23"/>
      <c r="CL25" s="23"/>
      <c r="CM25" s="23"/>
      <c r="CN25" s="23"/>
      <c r="CO25" s="23"/>
      <c r="CP25" s="23"/>
    </row>
    <row r="26" spans="1:173" s="33" customFormat="1" ht="24.9" customHeight="1" x14ac:dyDescent="0.2">
      <c r="A26" s="896"/>
      <c r="B26" s="897"/>
      <c r="C26" s="897"/>
      <c r="D26" s="897"/>
      <c r="E26" s="897"/>
      <c r="F26" s="897"/>
      <c r="G26" s="898"/>
      <c r="H26" s="898"/>
      <c r="I26" s="898"/>
      <c r="J26" s="898"/>
      <c r="K26" s="898"/>
      <c r="L26" s="896" t="s">
        <v>303</v>
      </c>
      <c r="M26" s="896"/>
      <c r="N26" s="896"/>
      <c r="O26" s="896"/>
      <c r="P26" s="896"/>
      <c r="Q26" s="896" t="s">
        <v>219</v>
      </c>
      <c r="R26" s="896"/>
      <c r="S26" s="896"/>
      <c r="T26" s="896"/>
      <c r="U26" s="896"/>
      <c r="V26" s="896" t="s">
        <v>237</v>
      </c>
      <c r="W26" s="896"/>
      <c r="X26" s="896"/>
      <c r="Y26" s="896"/>
      <c r="Z26" s="896"/>
      <c r="AA26" s="896" t="s">
        <v>177</v>
      </c>
      <c r="AB26" s="896"/>
      <c r="AC26" s="896"/>
      <c r="AD26" s="896"/>
      <c r="AE26" s="896"/>
      <c r="AF26" s="896"/>
      <c r="AG26" s="896"/>
      <c r="AH26" s="896"/>
      <c r="AI26" s="896"/>
      <c r="AJ26" s="896"/>
      <c r="AK26" s="896"/>
      <c r="AL26" s="896"/>
      <c r="AM26" s="896"/>
      <c r="AN26" s="896"/>
      <c r="AO26" s="896"/>
      <c r="AP26" s="855"/>
      <c r="AQ26" s="856"/>
      <c r="AR26" s="856"/>
      <c r="AS26" s="856"/>
      <c r="AT26" s="896"/>
      <c r="AU26" s="896"/>
      <c r="AV26" s="896"/>
      <c r="AW26" s="896"/>
      <c r="AX26" s="896"/>
      <c r="AY26" s="81"/>
      <c r="AZ26" s="125"/>
      <c r="BA26" s="920"/>
      <c r="BB26" s="920"/>
      <c r="BC26" s="920"/>
      <c r="BD26" s="920"/>
      <c r="BE26" s="920"/>
      <c r="BF26" s="920"/>
      <c r="BG26" s="920"/>
      <c r="BH26" s="920"/>
      <c r="BI26" s="920"/>
      <c r="BJ26" s="920"/>
      <c r="BK26" s="920"/>
      <c r="BL26" s="920"/>
      <c r="BM26" s="920"/>
      <c r="BN26" s="920"/>
      <c r="BO26" s="920"/>
      <c r="BP26" s="920"/>
      <c r="BQ26" s="920"/>
      <c r="BR26" s="920"/>
      <c r="BS26" s="920"/>
      <c r="BT26" s="920"/>
      <c r="BU26" s="920"/>
      <c r="BV26" s="920"/>
      <c r="BW26" s="920"/>
      <c r="BX26" s="920"/>
      <c r="BY26" s="920"/>
      <c r="BZ26" s="920"/>
      <c r="CA26" s="920"/>
      <c r="CB26" s="920"/>
      <c r="CC26" s="920"/>
      <c r="CD26" s="920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</row>
    <row r="27" spans="1:173" ht="24.9" customHeight="1" x14ac:dyDescent="0.2">
      <c r="A27" s="504" t="s">
        <v>60</v>
      </c>
      <c r="B27" s="905">
        <v>6470618</v>
      </c>
      <c r="C27" s="906"/>
      <c r="D27" s="906"/>
      <c r="E27" s="906"/>
      <c r="F27" s="907"/>
      <c r="G27" s="905">
        <v>51172607</v>
      </c>
      <c r="H27" s="906"/>
      <c r="I27" s="906"/>
      <c r="J27" s="906"/>
      <c r="K27" s="907"/>
      <c r="L27" s="905">
        <v>11695139</v>
      </c>
      <c r="M27" s="906"/>
      <c r="N27" s="906"/>
      <c r="O27" s="906"/>
      <c r="P27" s="907"/>
      <c r="Q27" s="905">
        <v>2306542</v>
      </c>
      <c r="R27" s="906"/>
      <c r="S27" s="906"/>
      <c r="T27" s="906"/>
      <c r="U27" s="907"/>
      <c r="V27" s="905">
        <v>19632447</v>
      </c>
      <c r="W27" s="906"/>
      <c r="X27" s="906"/>
      <c r="Y27" s="906"/>
      <c r="Z27" s="907"/>
      <c r="AA27" s="905">
        <v>33634128</v>
      </c>
      <c r="AB27" s="906"/>
      <c r="AC27" s="906"/>
      <c r="AD27" s="906"/>
      <c r="AE27" s="907"/>
      <c r="AF27" s="905">
        <v>20232074</v>
      </c>
      <c r="AG27" s="906"/>
      <c r="AH27" s="906"/>
      <c r="AI27" s="906"/>
      <c r="AJ27" s="907"/>
      <c r="AK27" s="905">
        <v>53866202</v>
      </c>
      <c r="AL27" s="906"/>
      <c r="AM27" s="906"/>
      <c r="AN27" s="906"/>
      <c r="AO27" s="907"/>
      <c r="AP27" s="905">
        <v>11704834</v>
      </c>
      <c r="AQ27" s="906"/>
      <c r="AR27" s="906"/>
      <c r="AS27" s="907"/>
      <c r="AT27" s="905">
        <v>123214261</v>
      </c>
      <c r="AU27" s="906"/>
      <c r="AV27" s="906"/>
      <c r="AW27" s="906"/>
      <c r="AX27" s="907"/>
      <c r="AY27" s="509"/>
      <c r="AZ27" s="426"/>
      <c r="BA27" s="426" t="s">
        <v>522</v>
      </c>
      <c r="BB27" s="426"/>
      <c r="BC27" s="426"/>
      <c r="BD27" s="426"/>
      <c r="BE27" s="426"/>
      <c r="BF27" s="426"/>
      <c r="BG27" s="426"/>
      <c r="BH27" s="426"/>
      <c r="BI27" s="426"/>
      <c r="BJ27" s="426"/>
      <c r="BK27" s="426"/>
      <c r="BL27" s="426"/>
      <c r="BM27" s="426"/>
      <c r="BN27" s="426"/>
      <c r="BO27" s="426"/>
      <c r="BP27" s="426"/>
      <c r="BQ27" s="426"/>
      <c r="BR27" s="426"/>
      <c r="BS27" s="426"/>
      <c r="BT27" s="426"/>
      <c r="BU27" s="125"/>
      <c r="BV27" s="125"/>
      <c r="BW27" s="510"/>
      <c r="BX27" s="510"/>
      <c r="BY27" s="510"/>
      <c r="BZ27" s="510"/>
      <c r="CA27" s="510"/>
      <c r="CB27" s="510"/>
      <c r="CC27" s="510"/>
      <c r="CD27" s="510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</row>
    <row r="28" spans="1:173" ht="24.9" customHeight="1" x14ac:dyDescent="0.2">
      <c r="A28" s="504" t="s">
        <v>74</v>
      </c>
      <c r="B28" s="905">
        <v>3926206</v>
      </c>
      <c r="C28" s="906"/>
      <c r="D28" s="906"/>
      <c r="E28" s="906"/>
      <c r="F28" s="907"/>
      <c r="G28" s="908">
        <v>27575101</v>
      </c>
      <c r="H28" s="908"/>
      <c r="I28" s="908"/>
      <c r="J28" s="908"/>
      <c r="K28" s="908"/>
      <c r="L28" s="909" t="s">
        <v>236</v>
      </c>
      <c r="M28" s="909"/>
      <c r="N28" s="909"/>
      <c r="O28" s="909"/>
      <c r="P28" s="909"/>
      <c r="Q28" s="904">
        <v>1424618</v>
      </c>
      <c r="R28" s="904"/>
      <c r="S28" s="904"/>
      <c r="T28" s="904"/>
      <c r="U28" s="904"/>
      <c r="V28" s="904">
        <v>10338618</v>
      </c>
      <c r="W28" s="904"/>
      <c r="X28" s="904"/>
      <c r="Y28" s="904"/>
      <c r="Z28" s="904"/>
      <c r="AA28" s="904">
        <v>11763236</v>
      </c>
      <c r="AB28" s="904"/>
      <c r="AC28" s="904"/>
      <c r="AD28" s="904"/>
      <c r="AE28" s="904"/>
      <c r="AF28" s="904">
        <v>10391042</v>
      </c>
      <c r="AG28" s="904"/>
      <c r="AH28" s="904"/>
      <c r="AI28" s="904"/>
      <c r="AJ28" s="904"/>
      <c r="AK28" s="904">
        <v>22154278</v>
      </c>
      <c r="AL28" s="904"/>
      <c r="AM28" s="904"/>
      <c r="AN28" s="904"/>
      <c r="AO28" s="904"/>
      <c r="AP28" s="902">
        <v>6102853</v>
      </c>
      <c r="AQ28" s="903"/>
      <c r="AR28" s="903"/>
      <c r="AS28" s="903"/>
      <c r="AT28" s="904">
        <v>59758438</v>
      </c>
      <c r="AU28" s="904"/>
      <c r="AV28" s="904"/>
      <c r="AW28" s="904"/>
      <c r="AX28" s="904"/>
      <c r="AY28" s="509"/>
      <c r="AZ28" s="426"/>
      <c r="BA28" s="426" t="s">
        <v>523</v>
      </c>
      <c r="BB28" s="426"/>
      <c r="BC28" s="426"/>
      <c r="BD28" s="426"/>
      <c r="BE28" s="426"/>
      <c r="BF28" s="426"/>
      <c r="BG28" s="426"/>
      <c r="BH28" s="426"/>
      <c r="BI28" s="426"/>
      <c r="BJ28" s="426"/>
      <c r="BK28" s="426"/>
      <c r="BL28" s="426"/>
      <c r="BM28" s="426"/>
      <c r="BN28" s="426"/>
      <c r="BO28" s="426"/>
      <c r="BP28" s="426"/>
      <c r="BQ28" s="426"/>
      <c r="BR28" s="426"/>
      <c r="BS28" s="426"/>
      <c r="BT28" s="426"/>
      <c r="BU28" s="125"/>
      <c r="BV28" s="125"/>
      <c r="BW28" s="510"/>
      <c r="BX28" s="510"/>
      <c r="BY28" s="510"/>
      <c r="BZ28" s="510"/>
      <c r="CA28" s="511"/>
      <c r="CB28" s="510"/>
      <c r="CC28" s="510"/>
      <c r="CD28" s="510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</row>
    <row r="29" spans="1:173" ht="24.9" customHeight="1" x14ac:dyDescent="0.2">
      <c r="A29" s="504" t="s">
        <v>75</v>
      </c>
      <c r="B29" s="902">
        <v>2544412</v>
      </c>
      <c r="C29" s="903"/>
      <c r="D29" s="903"/>
      <c r="E29" s="903"/>
      <c r="F29" s="919"/>
      <c r="G29" s="904">
        <v>23597506</v>
      </c>
      <c r="H29" s="904"/>
      <c r="I29" s="904"/>
      <c r="J29" s="904"/>
      <c r="K29" s="904"/>
      <c r="L29" s="904">
        <v>11695139</v>
      </c>
      <c r="M29" s="904"/>
      <c r="N29" s="904"/>
      <c r="O29" s="904"/>
      <c r="P29" s="904"/>
      <c r="Q29" s="904">
        <v>881924</v>
      </c>
      <c r="R29" s="904"/>
      <c r="S29" s="904"/>
      <c r="T29" s="904"/>
      <c r="U29" s="904"/>
      <c r="V29" s="904">
        <v>9293829</v>
      </c>
      <c r="W29" s="904"/>
      <c r="X29" s="904"/>
      <c r="Y29" s="904"/>
      <c r="Z29" s="904"/>
      <c r="AA29" s="904">
        <v>21870892</v>
      </c>
      <c r="AB29" s="904"/>
      <c r="AC29" s="904"/>
      <c r="AD29" s="904"/>
      <c r="AE29" s="904"/>
      <c r="AF29" s="904">
        <v>9841032</v>
      </c>
      <c r="AG29" s="904"/>
      <c r="AH29" s="904"/>
      <c r="AI29" s="904"/>
      <c r="AJ29" s="904"/>
      <c r="AK29" s="904">
        <v>31711924</v>
      </c>
      <c r="AL29" s="904"/>
      <c r="AM29" s="904"/>
      <c r="AN29" s="904"/>
      <c r="AO29" s="904"/>
      <c r="AP29" s="902">
        <v>5601981</v>
      </c>
      <c r="AQ29" s="903"/>
      <c r="AR29" s="903"/>
      <c r="AS29" s="903"/>
      <c r="AT29" s="904">
        <v>63455823</v>
      </c>
      <c r="AU29" s="904"/>
      <c r="AV29" s="904"/>
      <c r="AW29" s="904"/>
      <c r="AX29" s="904"/>
      <c r="AY29" s="509"/>
      <c r="AZ29" s="426"/>
      <c r="BA29" s="426" t="s">
        <v>524</v>
      </c>
      <c r="BB29" s="426"/>
      <c r="BC29" s="426"/>
      <c r="BD29" s="426"/>
      <c r="BE29" s="426"/>
      <c r="BF29" s="426"/>
      <c r="BG29" s="426"/>
      <c r="BH29" s="426"/>
      <c r="BI29" s="426"/>
      <c r="BJ29" s="426"/>
      <c r="BK29" s="426"/>
      <c r="BL29" s="426"/>
      <c r="BM29" s="426"/>
      <c r="BN29" s="426"/>
      <c r="BO29" s="426"/>
      <c r="BP29" s="426"/>
      <c r="BQ29" s="426"/>
      <c r="BR29" s="426"/>
      <c r="BS29" s="426"/>
      <c r="BT29" s="426"/>
      <c r="BU29" s="125"/>
      <c r="BV29" s="125"/>
      <c r="BW29" s="510"/>
      <c r="BX29" s="510"/>
      <c r="BY29" s="510"/>
      <c r="BZ29" s="510"/>
      <c r="CA29" s="510"/>
      <c r="CB29" s="510"/>
      <c r="CC29" s="510"/>
      <c r="CD29" s="510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</row>
    <row r="30" spans="1:173" ht="25.2" customHeight="1" x14ac:dyDescent="0.2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512"/>
      <c r="AQ30" s="512"/>
      <c r="AR30" s="512"/>
      <c r="AS30" s="512"/>
      <c r="AT30" s="81"/>
      <c r="AU30" s="81"/>
      <c r="AV30" s="81"/>
      <c r="AW30" s="81"/>
      <c r="AX30" s="81"/>
      <c r="AY30" s="81"/>
      <c r="AZ30" s="426"/>
      <c r="BA30" s="426" t="s">
        <v>234</v>
      </c>
      <c r="BB30" s="426"/>
      <c r="BC30" s="426"/>
      <c r="BD30" s="426"/>
      <c r="BE30" s="426"/>
      <c r="BF30" s="426"/>
      <c r="BG30" s="426"/>
      <c r="BH30" s="426"/>
      <c r="BI30" s="426"/>
      <c r="BJ30" s="426"/>
      <c r="BK30" s="426"/>
      <c r="BL30" s="426"/>
      <c r="BM30" s="426"/>
      <c r="BN30" s="426"/>
      <c r="BO30" s="426"/>
      <c r="BP30" s="426"/>
      <c r="BQ30" s="426"/>
      <c r="BR30" s="426"/>
      <c r="BS30" s="426"/>
      <c r="BT30" s="426"/>
      <c r="BU30" s="426"/>
      <c r="BV30" s="426"/>
      <c r="BW30" s="513"/>
      <c r="BX30" s="513"/>
      <c r="BY30" s="513"/>
      <c r="BZ30" s="513"/>
      <c r="CA30" s="514"/>
      <c r="CB30" s="514"/>
      <c r="CC30" s="514"/>
      <c r="CD30" s="513"/>
      <c r="CE30" s="38"/>
      <c r="CF30" s="38"/>
      <c r="CG30" s="38"/>
      <c r="CH30" s="39"/>
      <c r="CI30" s="39"/>
      <c r="CJ30" s="39"/>
      <c r="CK30" s="38"/>
      <c r="CL30" s="38"/>
      <c r="CM30" s="39"/>
      <c r="CN30" s="39"/>
      <c r="CO30" s="38"/>
      <c r="CP30" s="38"/>
    </row>
    <row r="31" spans="1:173" ht="25.2" customHeight="1" x14ac:dyDescent="0.2">
      <c r="A31" s="63" t="s">
        <v>190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117"/>
      <c r="AQ31" s="117"/>
      <c r="AR31" s="117"/>
      <c r="AS31" s="117"/>
      <c r="AT31" s="81"/>
      <c r="AU31" s="81"/>
      <c r="AV31" s="81"/>
      <c r="AW31" s="81"/>
      <c r="AX31" s="81"/>
      <c r="AY31" s="81"/>
      <c r="AZ31" s="426"/>
      <c r="BA31" s="426" t="s">
        <v>525</v>
      </c>
      <c r="BB31" s="426"/>
      <c r="BC31" s="426"/>
      <c r="BD31" s="426"/>
      <c r="BE31" s="426"/>
      <c r="BF31" s="426"/>
      <c r="BG31" s="426"/>
      <c r="BH31" s="426"/>
      <c r="BI31" s="426"/>
      <c r="BJ31" s="426"/>
      <c r="BK31" s="426"/>
      <c r="BL31" s="426"/>
      <c r="BM31" s="426"/>
      <c r="BN31" s="426"/>
      <c r="BO31" s="426"/>
      <c r="BP31" s="426"/>
      <c r="BQ31" s="426"/>
      <c r="BR31" s="426"/>
      <c r="BS31" s="426"/>
      <c r="BT31" s="426"/>
      <c r="BU31" s="426"/>
      <c r="BV31" s="426"/>
      <c r="BW31" s="426"/>
      <c r="BX31" s="426"/>
      <c r="BY31" s="426"/>
      <c r="BZ31" s="426"/>
      <c r="CA31" s="426"/>
      <c r="CB31" s="426"/>
      <c r="CC31" s="426"/>
      <c r="CD31" s="426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</row>
    <row r="32" spans="1:173" ht="24.9" customHeight="1" x14ac:dyDescent="0.2">
      <c r="A32" s="896"/>
      <c r="B32" s="910" t="s">
        <v>301</v>
      </c>
      <c r="C32" s="911"/>
      <c r="D32" s="911"/>
      <c r="E32" s="911"/>
      <c r="F32" s="912"/>
      <c r="G32" s="898" t="s">
        <v>302</v>
      </c>
      <c r="H32" s="898"/>
      <c r="I32" s="898"/>
      <c r="J32" s="898"/>
      <c r="K32" s="898"/>
      <c r="L32" s="899" t="s">
        <v>188</v>
      </c>
      <c r="M32" s="899"/>
      <c r="N32" s="899"/>
      <c r="O32" s="899"/>
      <c r="P32" s="899"/>
      <c r="Q32" s="899"/>
      <c r="R32" s="899"/>
      <c r="S32" s="899"/>
      <c r="T32" s="899"/>
      <c r="U32" s="899"/>
      <c r="V32" s="899"/>
      <c r="W32" s="899"/>
      <c r="X32" s="899"/>
      <c r="Y32" s="899"/>
      <c r="Z32" s="899"/>
      <c r="AA32" s="899"/>
      <c r="AB32" s="899"/>
      <c r="AC32" s="899"/>
      <c r="AD32" s="899"/>
      <c r="AE32" s="899"/>
      <c r="AF32" s="899"/>
      <c r="AG32" s="899"/>
      <c r="AH32" s="899"/>
      <c r="AI32" s="899"/>
      <c r="AJ32" s="899"/>
      <c r="AK32" s="899"/>
      <c r="AL32" s="899"/>
      <c r="AM32" s="899"/>
      <c r="AN32" s="899"/>
      <c r="AO32" s="899"/>
      <c r="AP32" s="900" t="s">
        <v>184</v>
      </c>
      <c r="AQ32" s="901"/>
      <c r="AR32" s="901"/>
      <c r="AS32" s="901"/>
      <c r="AT32" s="896" t="s">
        <v>153</v>
      </c>
      <c r="AU32" s="896"/>
      <c r="AV32" s="896"/>
      <c r="AW32" s="896"/>
      <c r="AX32" s="896"/>
      <c r="AY32" s="81"/>
      <c r="AZ32" s="426"/>
      <c r="BA32" s="426" t="s">
        <v>526</v>
      </c>
      <c r="BB32" s="426"/>
      <c r="BC32" s="426"/>
      <c r="BD32" s="426"/>
      <c r="BE32" s="426"/>
      <c r="BF32" s="426"/>
      <c r="BG32" s="426"/>
      <c r="BH32" s="426"/>
      <c r="BI32" s="426"/>
      <c r="BJ32" s="426"/>
      <c r="BK32" s="426"/>
      <c r="BL32" s="426"/>
      <c r="BM32" s="426"/>
      <c r="BN32" s="426"/>
      <c r="BO32" s="426"/>
      <c r="BP32" s="426"/>
      <c r="BQ32" s="426"/>
      <c r="BR32" s="426"/>
      <c r="BS32" s="426"/>
      <c r="BT32" s="426"/>
      <c r="BU32" s="125"/>
      <c r="BV32" s="125"/>
      <c r="BW32" s="505"/>
      <c r="BX32" s="506"/>
      <c r="BY32" s="507"/>
      <c r="BZ32" s="507"/>
      <c r="CA32" s="508"/>
      <c r="CB32" s="508"/>
      <c r="CC32" s="508"/>
      <c r="CD32" s="508"/>
      <c r="CE32" s="50"/>
      <c r="CF32" s="50"/>
      <c r="CG32" s="50"/>
      <c r="CH32" s="50"/>
      <c r="CI32" s="50"/>
      <c r="CJ32" s="50"/>
      <c r="CK32" s="50"/>
      <c r="CL32" s="50"/>
      <c r="CM32" s="23"/>
      <c r="CN32" s="23"/>
      <c r="CO32" s="23"/>
      <c r="CP32" s="23"/>
    </row>
    <row r="33" spans="1:94" ht="24.9" customHeight="1" x14ac:dyDescent="0.2">
      <c r="A33" s="896"/>
      <c r="B33" s="913"/>
      <c r="C33" s="914"/>
      <c r="D33" s="914"/>
      <c r="E33" s="914"/>
      <c r="F33" s="915"/>
      <c r="G33" s="898"/>
      <c r="H33" s="898"/>
      <c r="I33" s="898"/>
      <c r="J33" s="898"/>
      <c r="K33" s="898"/>
      <c r="L33" s="899" t="s">
        <v>183</v>
      </c>
      <c r="M33" s="899"/>
      <c r="N33" s="899"/>
      <c r="O33" s="899"/>
      <c r="P33" s="899"/>
      <c r="Q33" s="899"/>
      <c r="R33" s="899"/>
      <c r="S33" s="899"/>
      <c r="T33" s="899"/>
      <c r="U33" s="899"/>
      <c r="V33" s="899"/>
      <c r="W33" s="899"/>
      <c r="X33" s="899"/>
      <c r="Y33" s="899"/>
      <c r="Z33" s="899"/>
      <c r="AA33" s="899"/>
      <c r="AB33" s="899"/>
      <c r="AC33" s="899"/>
      <c r="AD33" s="899"/>
      <c r="AE33" s="899"/>
      <c r="AF33" s="896" t="s">
        <v>182</v>
      </c>
      <c r="AG33" s="896"/>
      <c r="AH33" s="896"/>
      <c r="AI33" s="896"/>
      <c r="AJ33" s="896"/>
      <c r="AK33" s="896" t="s">
        <v>192</v>
      </c>
      <c r="AL33" s="896"/>
      <c r="AM33" s="896"/>
      <c r="AN33" s="896"/>
      <c r="AO33" s="896"/>
      <c r="AP33" s="869"/>
      <c r="AQ33" s="870"/>
      <c r="AR33" s="870"/>
      <c r="AS33" s="870"/>
      <c r="AT33" s="896"/>
      <c r="AU33" s="896"/>
      <c r="AV33" s="896"/>
      <c r="AW33" s="896"/>
      <c r="AX33" s="896"/>
      <c r="AY33" s="81"/>
      <c r="AZ33" s="426"/>
      <c r="BA33" s="426" t="s">
        <v>233</v>
      </c>
      <c r="BB33" s="426"/>
      <c r="BC33" s="426"/>
      <c r="BD33" s="426"/>
      <c r="BE33" s="426"/>
      <c r="BF33" s="426"/>
      <c r="BG33" s="426"/>
      <c r="BH33" s="426"/>
      <c r="BI33" s="426"/>
      <c r="BJ33" s="426"/>
      <c r="BK33" s="426"/>
      <c r="BL33" s="426"/>
      <c r="BM33" s="426"/>
      <c r="BN33" s="426"/>
      <c r="BO33" s="426"/>
      <c r="BP33" s="426"/>
      <c r="BQ33" s="426"/>
      <c r="BR33" s="426"/>
      <c r="BS33" s="426"/>
      <c r="BT33" s="426"/>
      <c r="BU33" s="125"/>
      <c r="BV33" s="125"/>
      <c r="BW33" s="506"/>
      <c r="BX33" s="506"/>
      <c r="BY33" s="507"/>
      <c r="BZ33" s="507"/>
      <c r="CA33" s="508"/>
      <c r="CB33" s="508"/>
      <c r="CC33" s="508"/>
      <c r="CD33" s="508"/>
      <c r="CE33" s="50"/>
      <c r="CF33" s="50"/>
      <c r="CG33" s="50"/>
      <c r="CH33" s="23"/>
      <c r="CI33" s="23"/>
      <c r="CJ33" s="23"/>
      <c r="CK33" s="23"/>
      <c r="CL33" s="23"/>
      <c r="CM33" s="23"/>
      <c r="CN33" s="23"/>
      <c r="CO33" s="23"/>
      <c r="CP33" s="23"/>
    </row>
    <row r="34" spans="1:94" s="33" customFormat="1" ht="24.9" customHeight="1" x14ac:dyDescent="0.2">
      <c r="A34" s="896"/>
      <c r="B34" s="916"/>
      <c r="C34" s="917"/>
      <c r="D34" s="917"/>
      <c r="E34" s="917"/>
      <c r="F34" s="918"/>
      <c r="G34" s="898"/>
      <c r="H34" s="898"/>
      <c r="I34" s="898"/>
      <c r="J34" s="898"/>
      <c r="K34" s="898"/>
      <c r="L34" s="896" t="s">
        <v>303</v>
      </c>
      <c r="M34" s="896"/>
      <c r="N34" s="896"/>
      <c r="O34" s="896"/>
      <c r="P34" s="896"/>
      <c r="Q34" s="896" t="s">
        <v>219</v>
      </c>
      <c r="R34" s="896"/>
      <c r="S34" s="896"/>
      <c r="T34" s="896"/>
      <c r="U34" s="896"/>
      <c r="V34" s="896" t="s">
        <v>237</v>
      </c>
      <c r="W34" s="896"/>
      <c r="X34" s="896"/>
      <c r="Y34" s="896"/>
      <c r="Z34" s="896"/>
      <c r="AA34" s="896" t="s">
        <v>177</v>
      </c>
      <c r="AB34" s="896"/>
      <c r="AC34" s="896"/>
      <c r="AD34" s="896"/>
      <c r="AE34" s="896"/>
      <c r="AF34" s="896"/>
      <c r="AG34" s="896"/>
      <c r="AH34" s="896"/>
      <c r="AI34" s="896"/>
      <c r="AJ34" s="896"/>
      <c r="AK34" s="896"/>
      <c r="AL34" s="896"/>
      <c r="AM34" s="896"/>
      <c r="AN34" s="896"/>
      <c r="AO34" s="896"/>
      <c r="AP34" s="855"/>
      <c r="AQ34" s="856"/>
      <c r="AR34" s="856"/>
      <c r="AS34" s="856"/>
      <c r="AT34" s="896"/>
      <c r="AU34" s="896"/>
      <c r="AV34" s="896"/>
      <c r="AW34" s="896"/>
      <c r="AX34" s="896"/>
      <c r="AY34" s="81"/>
      <c r="AZ34" s="81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25"/>
      <c r="BV34" s="125"/>
      <c r="BW34" s="506"/>
      <c r="BX34" s="506"/>
      <c r="BY34" s="507"/>
      <c r="BZ34" s="507"/>
      <c r="CA34" s="125"/>
      <c r="CB34" s="125"/>
      <c r="CC34" s="125"/>
      <c r="CD34" s="125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</row>
    <row r="35" spans="1:94" ht="24.9" customHeight="1" x14ac:dyDescent="0.2">
      <c r="A35" s="504" t="s">
        <v>60</v>
      </c>
      <c r="B35" s="902">
        <v>257347</v>
      </c>
      <c r="C35" s="903"/>
      <c r="D35" s="903"/>
      <c r="E35" s="903"/>
      <c r="F35" s="919"/>
      <c r="G35" s="902">
        <v>2604788</v>
      </c>
      <c r="H35" s="903"/>
      <c r="I35" s="903"/>
      <c r="J35" s="903"/>
      <c r="K35" s="919"/>
      <c r="L35" s="904">
        <v>613158</v>
      </c>
      <c r="M35" s="904"/>
      <c r="N35" s="904"/>
      <c r="O35" s="904"/>
      <c r="P35" s="904"/>
      <c r="Q35" s="904">
        <v>114208</v>
      </c>
      <c r="R35" s="904"/>
      <c r="S35" s="904"/>
      <c r="T35" s="904"/>
      <c r="U35" s="904"/>
      <c r="V35" s="904">
        <v>928773</v>
      </c>
      <c r="W35" s="904"/>
      <c r="X35" s="904"/>
      <c r="Y35" s="904"/>
      <c r="Z35" s="904"/>
      <c r="AA35" s="904">
        <v>1656139</v>
      </c>
      <c r="AB35" s="904"/>
      <c r="AC35" s="904"/>
      <c r="AD35" s="904"/>
      <c r="AE35" s="904"/>
      <c r="AF35" s="904">
        <v>997084</v>
      </c>
      <c r="AG35" s="904"/>
      <c r="AH35" s="904"/>
      <c r="AI35" s="904"/>
      <c r="AJ35" s="904"/>
      <c r="AK35" s="904">
        <v>2653223</v>
      </c>
      <c r="AL35" s="904"/>
      <c r="AM35" s="904"/>
      <c r="AN35" s="904"/>
      <c r="AO35" s="904"/>
      <c r="AP35" s="902">
        <v>634820</v>
      </c>
      <c r="AQ35" s="903"/>
      <c r="AR35" s="903"/>
      <c r="AS35" s="903"/>
      <c r="AT35" s="904">
        <v>6150178</v>
      </c>
      <c r="AU35" s="904"/>
      <c r="AV35" s="904"/>
      <c r="AW35" s="904"/>
      <c r="AX35" s="904"/>
      <c r="AY35" s="509"/>
      <c r="AZ35" s="509"/>
      <c r="BA35" s="426"/>
      <c r="BB35" s="426"/>
      <c r="BC35" s="426"/>
      <c r="BD35" s="426"/>
      <c r="BE35" s="426"/>
      <c r="BF35" s="426"/>
      <c r="BG35" s="426"/>
      <c r="BH35" s="426"/>
      <c r="BI35" s="426"/>
      <c r="BJ35" s="426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125"/>
      <c r="BV35" s="125"/>
      <c r="BW35" s="515"/>
      <c r="BX35" s="515"/>
      <c r="BY35" s="515"/>
      <c r="BZ35" s="515"/>
      <c r="CA35" s="515"/>
      <c r="CB35" s="515"/>
      <c r="CC35" s="515"/>
      <c r="CD35" s="515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</row>
    <row r="36" spans="1:94" ht="24.9" customHeight="1" x14ac:dyDescent="0.2">
      <c r="A36" s="504" t="s">
        <v>74</v>
      </c>
      <c r="B36" s="902">
        <v>157843</v>
      </c>
      <c r="C36" s="903"/>
      <c r="D36" s="903"/>
      <c r="E36" s="903"/>
      <c r="F36" s="919"/>
      <c r="G36" s="902">
        <v>1440906</v>
      </c>
      <c r="H36" s="903"/>
      <c r="I36" s="903"/>
      <c r="J36" s="903"/>
      <c r="K36" s="919"/>
      <c r="L36" s="909" t="s">
        <v>304</v>
      </c>
      <c r="M36" s="909"/>
      <c r="N36" s="909"/>
      <c r="O36" s="909"/>
      <c r="P36" s="909"/>
      <c r="Q36" s="904">
        <v>72169</v>
      </c>
      <c r="R36" s="904"/>
      <c r="S36" s="904"/>
      <c r="T36" s="904"/>
      <c r="U36" s="904"/>
      <c r="V36" s="904">
        <v>518670</v>
      </c>
      <c r="W36" s="904"/>
      <c r="X36" s="904"/>
      <c r="Y36" s="904"/>
      <c r="Z36" s="904"/>
      <c r="AA36" s="904">
        <v>590839</v>
      </c>
      <c r="AB36" s="904"/>
      <c r="AC36" s="904"/>
      <c r="AD36" s="904"/>
      <c r="AE36" s="904"/>
      <c r="AF36" s="904">
        <v>514608</v>
      </c>
      <c r="AG36" s="904"/>
      <c r="AH36" s="904"/>
      <c r="AI36" s="904"/>
      <c r="AJ36" s="904"/>
      <c r="AK36" s="904">
        <v>1105447</v>
      </c>
      <c r="AL36" s="904"/>
      <c r="AM36" s="904"/>
      <c r="AN36" s="904"/>
      <c r="AO36" s="904"/>
      <c r="AP36" s="902">
        <v>340603</v>
      </c>
      <c r="AQ36" s="903"/>
      <c r="AR36" s="903"/>
      <c r="AS36" s="903"/>
      <c r="AT36" s="904">
        <v>3044799</v>
      </c>
      <c r="AU36" s="904"/>
      <c r="AV36" s="904"/>
      <c r="AW36" s="904"/>
      <c r="AX36" s="904"/>
      <c r="AY36" s="509"/>
      <c r="AZ36" s="509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125"/>
      <c r="BV36" s="125"/>
      <c r="BW36" s="515"/>
      <c r="BX36" s="515"/>
      <c r="BY36" s="515"/>
      <c r="BZ36" s="515"/>
      <c r="CA36" s="508"/>
      <c r="CB36" s="515"/>
      <c r="CC36" s="515"/>
      <c r="CD36" s="515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</row>
    <row r="37" spans="1:94" ht="24.9" customHeight="1" x14ac:dyDescent="0.2">
      <c r="A37" s="504" t="s">
        <v>75</v>
      </c>
      <c r="B37" s="902">
        <v>99504</v>
      </c>
      <c r="C37" s="903"/>
      <c r="D37" s="903"/>
      <c r="E37" s="903"/>
      <c r="F37" s="919"/>
      <c r="G37" s="902">
        <v>1163882</v>
      </c>
      <c r="H37" s="903"/>
      <c r="I37" s="903"/>
      <c r="J37" s="903"/>
      <c r="K37" s="919"/>
      <c r="L37" s="904">
        <v>613158</v>
      </c>
      <c r="M37" s="904"/>
      <c r="N37" s="904"/>
      <c r="O37" s="904"/>
      <c r="P37" s="904"/>
      <c r="Q37" s="904">
        <v>42039</v>
      </c>
      <c r="R37" s="904"/>
      <c r="S37" s="904"/>
      <c r="T37" s="904"/>
      <c r="U37" s="904"/>
      <c r="V37" s="904">
        <v>410103</v>
      </c>
      <c r="W37" s="904"/>
      <c r="X37" s="904"/>
      <c r="Y37" s="904"/>
      <c r="Z37" s="904"/>
      <c r="AA37" s="904">
        <v>1065300</v>
      </c>
      <c r="AB37" s="904"/>
      <c r="AC37" s="904"/>
      <c r="AD37" s="904"/>
      <c r="AE37" s="904"/>
      <c r="AF37" s="904">
        <v>482476</v>
      </c>
      <c r="AG37" s="904"/>
      <c r="AH37" s="904"/>
      <c r="AI37" s="904"/>
      <c r="AJ37" s="904"/>
      <c r="AK37" s="904">
        <v>1547776</v>
      </c>
      <c r="AL37" s="904"/>
      <c r="AM37" s="904"/>
      <c r="AN37" s="904"/>
      <c r="AO37" s="904"/>
      <c r="AP37" s="902">
        <v>294217</v>
      </c>
      <c r="AQ37" s="903"/>
      <c r="AR37" s="903"/>
      <c r="AS37" s="903"/>
      <c r="AT37" s="904">
        <v>3105379</v>
      </c>
      <c r="AU37" s="904"/>
      <c r="AV37" s="904"/>
      <c r="AW37" s="904"/>
      <c r="AX37" s="904"/>
      <c r="AY37" s="509"/>
      <c r="AZ37" s="509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125"/>
      <c r="BV37" s="125"/>
      <c r="BW37" s="515"/>
      <c r="BX37" s="515"/>
      <c r="BY37" s="515"/>
      <c r="BZ37" s="515"/>
      <c r="CA37" s="515"/>
      <c r="CB37" s="515"/>
      <c r="CC37" s="515"/>
      <c r="CD37" s="515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</row>
    <row r="38" spans="1:94" ht="7.5" customHeight="1" x14ac:dyDescent="0.2">
      <c r="A38" s="72"/>
      <c r="B38" s="437"/>
      <c r="C38" s="449"/>
      <c r="D38" s="449"/>
      <c r="E38" s="449"/>
      <c r="F38" s="449"/>
      <c r="G38" s="437"/>
      <c r="H38" s="437"/>
      <c r="I38" s="437"/>
      <c r="J38" s="437"/>
      <c r="K38" s="72"/>
      <c r="L38" s="72"/>
      <c r="M38" s="437"/>
      <c r="N38" s="437"/>
      <c r="O38" s="72"/>
      <c r="P38" s="72"/>
      <c r="Q38" s="437"/>
      <c r="R38" s="437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</row>
    <row r="39" spans="1:94" s="24" customFormat="1" ht="21.75" customHeight="1" x14ac:dyDescent="0.2">
      <c r="A39" s="426"/>
      <c r="B39" s="513"/>
      <c r="C39" s="514"/>
      <c r="D39" s="514"/>
      <c r="E39" s="514"/>
      <c r="F39" s="514"/>
      <c r="G39" s="513"/>
      <c r="H39" s="513"/>
      <c r="I39" s="513"/>
      <c r="J39" s="513"/>
      <c r="K39" s="426"/>
      <c r="L39" s="426"/>
      <c r="M39" s="513"/>
      <c r="N39" s="513"/>
      <c r="O39" s="426"/>
      <c r="P39" s="426"/>
      <c r="Q39" s="513"/>
      <c r="R39" s="513"/>
      <c r="S39" s="426"/>
      <c r="T39" s="426"/>
      <c r="U39" s="426"/>
      <c r="V39" s="426"/>
      <c r="W39" s="426"/>
      <c r="X39" s="426"/>
      <c r="Y39" s="426"/>
      <c r="Z39" s="426"/>
      <c r="AA39" s="426"/>
      <c r="AB39" s="426"/>
      <c r="AC39" s="426"/>
      <c r="AD39" s="426"/>
      <c r="AE39" s="426"/>
      <c r="AF39" s="426"/>
      <c r="AG39" s="426"/>
      <c r="AH39" s="426"/>
      <c r="AI39" s="426"/>
      <c r="AJ39" s="426"/>
      <c r="AK39" s="426"/>
      <c r="AL39" s="426"/>
      <c r="AM39" s="426"/>
      <c r="AN39" s="426"/>
      <c r="AO39" s="426"/>
      <c r="AP39" s="426"/>
      <c r="AQ39" s="426"/>
      <c r="AR39" s="426"/>
      <c r="AS39" s="426"/>
      <c r="AT39" s="426"/>
      <c r="AU39" s="426"/>
      <c r="AV39" s="426"/>
      <c r="AW39" s="426"/>
      <c r="AX39" s="426"/>
      <c r="AY39" s="426"/>
      <c r="AZ39" s="426"/>
      <c r="BA39" s="426"/>
      <c r="BB39" s="426"/>
      <c r="BC39" s="426"/>
      <c r="BD39" s="426"/>
      <c r="BE39" s="426"/>
      <c r="BF39" s="426"/>
      <c r="BG39" s="426"/>
      <c r="BH39" s="426"/>
      <c r="BI39" s="426"/>
      <c r="BJ39" s="426"/>
      <c r="BK39" s="426"/>
      <c r="BL39" s="426"/>
      <c r="BM39" s="426"/>
      <c r="BN39" s="426"/>
      <c r="BO39" s="426"/>
      <c r="BP39" s="426"/>
      <c r="BQ39" s="426"/>
      <c r="BR39" s="426"/>
      <c r="BS39" s="426"/>
      <c r="BT39" s="426"/>
      <c r="BU39" s="426"/>
      <c r="BV39" s="426"/>
      <c r="BW39" s="426"/>
      <c r="BX39" s="426"/>
      <c r="BY39" s="426"/>
      <c r="BZ39" s="426"/>
      <c r="CA39" s="426"/>
      <c r="CB39" s="426"/>
      <c r="CC39" s="426"/>
      <c r="CD39" s="426"/>
    </row>
    <row r="40" spans="1:94" s="24" customFormat="1" ht="21.75" customHeight="1" x14ac:dyDescent="0.2">
      <c r="E40" s="37"/>
      <c r="F40" s="37"/>
    </row>
    <row r="41" spans="1:94" s="24" customFormat="1" ht="21.75" customHeight="1" x14ac:dyDescent="0.2">
      <c r="E41" s="37"/>
      <c r="F41" s="37"/>
    </row>
    <row r="42" spans="1:94" s="24" customFormat="1" ht="21.75" customHeight="1" x14ac:dyDescent="0.2">
      <c r="E42" s="37"/>
      <c r="F42" s="37"/>
    </row>
    <row r="43" spans="1:94" s="24" customFormat="1" ht="21.75" customHeight="1" x14ac:dyDescent="0.2">
      <c r="E43" s="37"/>
      <c r="F43" s="37"/>
    </row>
    <row r="44" spans="1:94" s="24" customFormat="1" ht="21.75" customHeight="1" x14ac:dyDescent="0.2">
      <c r="E44" s="37"/>
      <c r="F44" s="37"/>
    </row>
    <row r="45" spans="1:94" s="24" customFormat="1" ht="21.75" customHeight="1" x14ac:dyDescent="0.2">
      <c r="E45" s="37"/>
      <c r="F45" s="37"/>
    </row>
    <row r="46" spans="1:94" s="24" customFormat="1" ht="21.75" customHeight="1" x14ac:dyDescent="0.2">
      <c r="E46" s="37"/>
      <c r="F46" s="37"/>
    </row>
    <row r="47" spans="1:94" s="24" customFormat="1" ht="21.75" customHeight="1" x14ac:dyDescent="0.2">
      <c r="E47" s="37"/>
      <c r="F47" s="37"/>
    </row>
    <row r="48" spans="1:94" s="24" customFormat="1" ht="21.75" customHeight="1" x14ac:dyDescent="0.2">
      <c r="E48" s="37"/>
      <c r="F48" s="37"/>
    </row>
    <row r="49" spans="5:6" s="24" customFormat="1" ht="21.75" customHeight="1" x14ac:dyDescent="0.2">
      <c r="E49" s="37"/>
      <c r="F49" s="37"/>
    </row>
    <row r="50" spans="5:6" ht="18" customHeight="1" x14ac:dyDescent="0.2">
      <c r="E50" s="30"/>
      <c r="F50" s="30"/>
    </row>
    <row r="51" spans="5:6" ht="18" customHeight="1" x14ac:dyDescent="0.2">
      <c r="E51" s="30"/>
      <c r="F51" s="30"/>
    </row>
  </sheetData>
  <mergeCells count="672">
    <mergeCell ref="FL15:FQ15"/>
    <mergeCell ref="F13:I13"/>
    <mergeCell ref="EB15:EE15"/>
    <mergeCell ref="EF15:EI15"/>
    <mergeCell ref="EJ15:EM15"/>
    <mergeCell ref="EN15:EQ15"/>
    <mergeCell ref="ER15:EU15"/>
    <mergeCell ref="EV15:EY15"/>
    <mergeCell ref="EZ15:FC15"/>
    <mergeCell ref="FD15:FG15"/>
    <mergeCell ref="FH15:FK15"/>
    <mergeCell ref="CR15:CU15"/>
    <mergeCell ref="CV15:CY15"/>
    <mergeCell ref="CZ15:DC15"/>
    <mergeCell ref="DD15:DG15"/>
    <mergeCell ref="DH15:DK15"/>
    <mergeCell ref="DL15:DO15"/>
    <mergeCell ref="DP15:DS15"/>
    <mergeCell ref="DT15:DW15"/>
    <mergeCell ref="DX15:EA15"/>
    <mergeCell ref="FD14:FG14"/>
    <mergeCell ref="FH14:FK14"/>
    <mergeCell ref="FL14:FQ14"/>
    <mergeCell ref="ER14:EU14"/>
    <mergeCell ref="B15:E15"/>
    <mergeCell ref="F15:I15"/>
    <mergeCell ref="CN15:CQ15"/>
    <mergeCell ref="DT14:DW14"/>
    <mergeCell ref="DX14:EA14"/>
    <mergeCell ref="EB14:EE14"/>
    <mergeCell ref="EF14:EI14"/>
    <mergeCell ref="EJ14:EM14"/>
    <mergeCell ref="EN14:EQ14"/>
    <mergeCell ref="J15:M15"/>
    <mergeCell ref="AL15:AO15"/>
    <mergeCell ref="AL14:AO14"/>
    <mergeCell ref="BB15:BE15"/>
    <mergeCell ref="BB14:BE14"/>
    <mergeCell ref="BR15:BU15"/>
    <mergeCell ref="BR14:BU14"/>
    <mergeCell ref="EV14:EY14"/>
    <mergeCell ref="EZ14:FC14"/>
    <mergeCell ref="CN14:CQ14"/>
    <mergeCell ref="CR14:CU14"/>
    <mergeCell ref="CV14:CY14"/>
    <mergeCell ref="CZ14:DC14"/>
    <mergeCell ref="DD14:DG14"/>
    <mergeCell ref="DH14:DK14"/>
    <mergeCell ref="DL14:DO14"/>
    <mergeCell ref="DP14:DS14"/>
    <mergeCell ref="EV13:EY13"/>
    <mergeCell ref="EZ13:FC13"/>
    <mergeCell ref="FD13:FG13"/>
    <mergeCell ref="FH13:FK13"/>
    <mergeCell ref="FL13:FQ13"/>
    <mergeCell ref="B14:E14"/>
    <mergeCell ref="F14:I14"/>
    <mergeCell ref="DL13:DO13"/>
    <mergeCell ref="DP13:DS13"/>
    <mergeCell ref="DT13:DW13"/>
    <mergeCell ref="DX13:EA13"/>
    <mergeCell ref="EB13:EE13"/>
    <mergeCell ref="EF13:EI13"/>
    <mergeCell ref="EJ13:EM13"/>
    <mergeCell ref="EN13:EQ13"/>
    <mergeCell ref="ER13:EU13"/>
    <mergeCell ref="CN13:CQ13"/>
    <mergeCell ref="CR13:CU13"/>
    <mergeCell ref="CV13:CY13"/>
    <mergeCell ref="CZ13:DC13"/>
    <mergeCell ref="DD13:DG13"/>
    <mergeCell ref="DH13:DK13"/>
    <mergeCell ref="J13:M13"/>
    <mergeCell ref="J14:M14"/>
    <mergeCell ref="A13:A15"/>
    <mergeCell ref="B13:E13"/>
    <mergeCell ref="BA25:CD26"/>
    <mergeCell ref="B37:F37"/>
    <mergeCell ref="G37:K37"/>
    <mergeCell ref="L37:P37"/>
    <mergeCell ref="Q37:U37"/>
    <mergeCell ref="AF35:AJ35"/>
    <mergeCell ref="AK35:AO35"/>
    <mergeCell ref="AP35:AS35"/>
    <mergeCell ref="AT35:AX35"/>
    <mergeCell ref="B36:F36"/>
    <mergeCell ref="G36:K36"/>
    <mergeCell ref="L36:P36"/>
    <mergeCell ref="Q36:U36"/>
    <mergeCell ref="V36:Z36"/>
    <mergeCell ref="V37:Z37"/>
    <mergeCell ref="AA37:AE37"/>
    <mergeCell ref="AF37:AJ37"/>
    <mergeCell ref="AK37:AO37"/>
    <mergeCell ref="AP37:AS37"/>
    <mergeCell ref="AT37:AX37"/>
    <mergeCell ref="AA36:AE36"/>
    <mergeCell ref="AF36:AJ36"/>
    <mergeCell ref="AK36:AO36"/>
    <mergeCell ref="AP36:AS36"/>
    <mergeCell ref="AT36:AX36"/>
    <mergeCell ref="B35:F35"/>
    <mergeCell ref="G35:K35"/>
    <mergeCell ref="L35:P35"/>
    <mergeCell ref="Q35:U35"/>
    <mergeCell ref="V35:Z35"/>
    <mergeCell ref="AA35:AE35"/>
    <mergeCell ref="A32:A34"/>
    <mergeCell ref="B32:F34"/>
    <mergeCell ref="G32:K34"/>
    <mergeCell ref="L32:AO32"/>
    <mergeCell ref="B29:F29"/>
    <mergeCell ref="G29:K29"/>
    <mergeCell ref="L29:P29"/>
    <mergeCell ref="Q29:U29"/>
    <mergeCell ref="AP32:AS34"/>
    <mergeCell ref="AT32:AX34"/>
    <mergeCell ref="L33:AE33"/>
    <mergeCell ref="AF33:AJ34"/>
    <mergeCell ref="AK33:AO34"/>
    <mergeCell ref="L34:P34"/>
    <mergeCell ref="V29:Z29"/>
    <mergeCell ref="AA29:AE29"/>
    <mergeCell ref="AF29:AJ29"/>
    <mergeCell ref="AK29:AO29"/>
    <mergeCell ref="AP29:AS29"/>
    <mergeCell ref="AT29:AX29"/>
    <mergeCell ref="Q34:U34"/>
    <mergeCell ref="V34:Z34"/>
    <mergeCell ref="AA34:AE34"/>
    <mergeCell ref="V26:Z26"/>
    <mergeCell ref="AA26:AE26"/>
    <mergeCell ref="AP28:AS28"/>
    <mergeCell ref="AT28:AX28"/>
    <mergeCell ref="B27:F27"/>
    <mergeCell ref="G27:K27"/>
    <mergeCell ref="L27:P27"/>
    <mergeCell ref="Q27:U27"/>
    <mergeCell ref="V27:Z27"/>
    <mergeCell ref="AA27:AE27"/>
    <mergeCell ref="B28:F28"/>
    <mergeCell ref="G28:K28"/>
    <mergeCell ref="L28:P28"/>
    <mergeCell ref="Q28:U28"/>
    <mergeCell ref="V28:Z28"/>
    <mergeCell ref="AA28:AE28"/>
    <mergeCell ref="AF28:AJ28"/>
    <mergeCell ref="AK28:AO28"/>
    <mergeCell ref="AF27:AJ27"/>
    <mergeCell ref="AK27:AO27"/>
    <mergeCell ref="AP27:AS27"/>
    <mergeCell ref="AT27:AX27"/>
    <mergeCell ref="CV12:CY12"/>
    <mergeCell ref="CZ12:DC12"/>
    <mergeCell ref="DD12:DG12"/>
    <mergeCell ref="DH12:DK12"/>
    <mergeCell ref="DL12:DO12"/>
    <mergeCell ref="DP12:DS12"/>
    <mergeCell ref="A24:A26"/>
    <mergeCell ref="B24:F26"/>
    <mergeCell ref="G24:K26"/>
    <mergeCell ref="L24:AO24"/>
    <mergeCell ref="Z12:AC12"/>
    <mergeCell ref="AL12:AO12"/>
    <mergeCell ref="AH12:AK12"/>
    <mergeCell ref="AD12:AG12"/>
    <mergeCell ref="AX12:BA12"/>
    <mergeCell ref="AT12:AW12"/>
    <mergeCell ref="AP12:AS12"/>
    <mergeCell ref="AP24:AS26"/>
    <mergeCell ref="AT24:AX26"/>
    <mergeCell ref="L25:AE25"/>
    <mergeCell ref="AF25:AJ26"/>
    <mergeCell ref="AK25:AO26"/>
    <mergeCell ref="L26:P26"/>
    <mergeCell ref="Q26:U26"/>
    <mergeCell ref="FD12:FG12"/>
    <mergeCell ref="FH12:FK12"/>
    <mergeCell ref="FL12:FQ12"/>
    <mergeCell ref="DT12:DW12"/>
    <mergeCell ref="DX12:EA12"/>
    <mergeCell ref="EB12:EE12"/>
    <mergeCell ref="EF12:EI12"/>
    <mergeCell ref="EJ12:EM12"/>
    <mergeCell ref="EN12:EQ12"/>
    <mergeCell ref="ER12:EU12"/>
    <mergeCell ref="EV12:EY12"/>
    <mergeCell ref="EZ12:FC12"/>
    <mergeCell ref="FH11:FK11"/>
    <mergeCell ref="FL11:FQ11"/>
    <mergeCell ref="B12:E12"/>
    <mergeCell ref="F12:I12"/>
    <mergeCell ref="J12:M12"/>
    <mergeCell ref="N12:Q12"/>
    <mergeCell ref="R12:U12"/>
    <mergeCell ref="V12:Y12"/>
    <mergeCell ref="CN12:CQ12"/>
    <mergeCell ref="CR12:CU12"/>
    <mergeCell ref="EJ11:EM11"/>
    <mergeCell ref="EN11:EQ11"/>
    <mergeCell ref="ER11:EU11"/>
    <mergeCell ref="EV11:EY11"/>
    <mergeCell ref="EZ11:FC11"/>
    <mergeCell ref="FD11:FG11"/>
    <mergeCell ref="DL11:DO11"/>
    <mergeCell ref="DP11:DS11"/>
    <mergeCell ref="DT11:DW11"/>
    <mergeCell ref="DX11:EA11"/>
    <mergeCell ref="EB11:EE11"/>
    <mergeCell ref="EF11:EI11"/>
    <mergeCell ref="CN11:CQ11"/>
    <mergeCell ref="CR11:CU11"/>
    <mergeCell ref="CV11:CY11"/>
    <mergeCell ref="CZ11:DC11"/>
    <mergeCell ref="DD11:DG11"/>
    <mergeCell ref="DH11:DK11"/>
    <mergeCell ref="EZ10:FC10"/>
    <mergeCell ref="FD10:FG10"/>
    <mergeCell ref="FH10:FK10"/>
    <mergeCell ref="FL10:FQ10"/>
    <mergeCell ref="B11:E11"/>
    <mergeCell ref="F11:I11"/>
    <mergeCell ref="J11:M11"/>
    <mergeCell ref="N11:Q11"/>
    <mergeCell ref="R11:U11"/>
    <mergeCell ref="V11:Y11"/>
    <mergeCell ref="EB10:EE10"/>
    <mergeCell ref="EF10:EI10"/>
    <mergeCell ref="EJ10:EM10"/>
    <mergeCell ref="EN10:EQ10"/>
    <mergeCell ref="ER10:EU10"/>
    <mergeCell ref="EV10:EY10"/>
    <mergeCell ref="DD10:DG10"/>
    <mergeCell ref="DH10:DK10"/>
    <mergeCell ref="DL10:DO10"/>
    <mergeCell ref="DP10:DS10"/>
    <mergeCell ref="DT10:DW10"/>
    <mergeCell ref="DX10:EA10"/>
    <mergeCell ref="R10:U10"/>
    <mergeCell ref="V10:Y10"/>
    <mergeCell ref="CN10:CQ10"/>
    <mergeCell ref="CR10:CU10"/>
    <mergeCell ref="CV10:CY10"/>
    <mergeCell ref="CZ10:DC10"/>
    <mergeCell ref="Z10:AC10"/>
    <mergeCell ref="BZ10:CD10"/>
    <mergeCell ref="BV10:BY10"/>
    <mergeCell ref="BR10:BU10"/>
    <mergeCell ref="BN10:BQ10"/>
    <mergeCell ref="BJ10:BM10"/>
    <mergeCell ref="BF10:BI10"/>
    <mergeCell ref="AL10:AO10"/>
    <mergeCell ref="BB10:BE10"/>
    <mergeCell ref="AX10:BA10"/>
    <mergeCell ref="AT10:AW10"/>
    <mergeCell ref="AP10:AS10"/>
    <mergeCell ref="AH10:AK10"/>
    <mergeCell ref="AD10:AG10"/>
    <mergeCell ref="BZ11:CD11"/>
    <mergeCell ref="BV11:BY11"/>
    <mergeCell ref="BR11:BU11"/>
    <mergeCell ref="BN11:BQ11"/>
    <mergeCell ref="BJ11:BM11"/>
    <mergeCell ref="BF11:BI11"/>
    <mergeCell ref="BB12:BE12"/>
    <mergeCell ref="B9:E9"/>
    <mergeCell ref="BZ12:CD12"/>
    <mergeCell ref="BV12:BY12"/>
    <mergeCell ref="BR12:BU12"/>
    <mergeCell ref="BN12:BQ12"/>
    <mergeCell ref="BJ12:BM12"/>
    <mergeCell ref="BF12:BI12"/>
    <mergeCell ref="Z11:AC11"/>
    <mergeCell ref="AL11:AO11"/>
    <mergeCell ref="BB11:BE11"/>
    <mergeCell ref="AH11:AK11"/>
    <mergeCell ref="AD11:AG11"/>
    <mergeCell ref="AX11:BA11"/>
    <mergeCell ref="AT11:AW11"/>
    <mergeCell ref="AP11:AS11"/>
    <mergeCell ref="B10:E10"/>
    <mergeCell ref="F10:I10"/>
    <mergeCell ref="J10:M10"/>
    <mergeCell ref="N10:Q10"/>
    <mergeCell ref="AL9:AO9"/>
    <mergeCell ref="AP9:AS9"/>
    <mergeCell ref="AT9:AW9"/>
    <mergeCell ref="AX9:BA9"/>
    <mergeCell ref="BB9:BE9"/>
    <mergeCell ref="BV7:BY7"/>
    <mergeCell ref="BJ8:BM8"/>
    <mergeCell ref="BN8:BQ8"/>
    <mergeCell ref="BR8:BU8"/>
    <mergeCell ref="BV8:BY8"/>
    <mergeCell ref="AD8:AG8"/>
    <mergeCell ref="AH8:AK8"/>
    <mergeCell ref="AL8:AO8"/>
    <mergeCell ref="AP8:AS8"/>
    <mergeCell ref="AT8:AW8"/>
    <mergeCell ref="AX8:BA8"/>
    <mergeCell ref="BB7:BE7"/>
    <mergeCell ref="BF7:BI7"/>
    <mergeCell ref="BJ7:BM7"/>
    <mergeCell ref="BN7:BQ7"/>
    <mergeCell ref="V7:Y7"/>
    <mergeCell ref="Z7:AC7"/>
    <mergeCell ref="BZ8:CD8"/>
    <mergeCell ref="BB8:BE8"/>
    <mergeCell ref="BF8:BI8"/>
    <mergeCell ref="F9:I9"/>
    <mergeCell ref="J9:M9"/>
    <mergeCell ref="N9:Q9"/>
    <mergeCell ref="R9:U9"/>
    <mergeCell ref="V9:Y9"/>
    <mergeCell ref="Z9:AC9"/>
    <mergeCell ref="AD9:AG9"/>
    <mergeCell ref="AH9:AK9"/>
    <mergeCell ref="BJ9:BM9"/>
    <mergeCell ref="BN9:BQ9"/>
    <mergeCell ref="BR9:BU9"/>
    <mergeCell ref="BV9:BY9"/>
    <mergeCell ref="BZ9:CD9"/>
    <mergeCell ref="BF9:BI9"/>
    <mergeCell ref="AD7:AG7"/>
    <mergeCell ref="AH7:AK7"/>
    <mergeCell ref="AL7:AO7"/>
    <mergeCell ref="AP7:AS7"/>
    <mergeCell ref="B8:E8"/>
    <mergeCell ref="F8:I8"/>
    <mergeCell ref="J8:M8"/>
    <mergeCell ref="N8:Q8"/>
    <mergeCell ref="R8:U8"/>
    <mergeCell ref="V8:Y8"/>
    <mergeCell ref="Z8:AC8"/>
    <mergeCell ref="AT7:AW7"/>
    <mergeCell ref="AX7:BA7"/>
    <mergeCell ref="FD6:FG6"/>
    <mergeCell ref="FH6:FK6"/>
    <mergeCell ref="FL6:FQ6"/>
    <mergeCell ref="B7:E7"/>
    <mergeCell ref="F7:I7"/>
    <mergeCell ref="J7:M7"/>
    <mergeCell ref="N7:Q7"/>
    <mergeCell ref="R7:U7"/>
    <mergeCell ref="EB6:EE6"/>
    <mergeCell ref="EF6:EI6"/>
    <mergeCell ref="EJ6:EM6"/>
    <mergeCell ref="EN6:EQ6"/>
    <mergeCell ref="ER6:EU6"/>
    <mergeCell ref="EV6:EY6"/>
    <mergeCell ref="DD6:DG6"/>
    <mergeCell ref="DH6:DK6"/>
    <mergeCell ref="DL6:DO6"/>
    <mergeCell ref="DP6:DS6"/>
    <mergeCell ref="DT6:DW6"/>
    <mergeCell ref="DX6:EA6"/>
    <mergeCell ref="BV6:BY6"/>
    <mergeCell ref="BZ6:CD6"/>
    <mergeCell ref="BR7:BU7"/>
    <mergeCell ref="BZ7:CD7"/>
    <mergeCell ref="CV6:CY6"/>
    <mergeCell ref="CZ6:DC6"/>
    <mergeCell ref="AX6:BA6"/>
    <mergeCell ref="BB6:BE6"/>
    <mergeCell ref="BF6:BI6"/>
    <mergeCell ref="BJ6:BM6"/>
    <mergeCell ref="BN6:BQ6"/>
    <mergeCell ref="BR6:BU6"/>
    <mergeCell ref="EZ6:FC6"/>
    <mergeCell ref="Z6:AC6"/>
    <mergeCell ref="AD6:AG6"/>
    <mergeCell ref="AH6:AK6"/>
    <mergeCell ref="AL6:AO6"/>
    <mergeCell ref="AP6:AS6"/>
    <mergeCell ref="AT6:AW6"/>
    <mergeCell ref="EZ5:FC5"/>
    <mergeCell ref="FD5:FG5"/>
    <mergeCell ref="CN6:CQ6"/>
    <mergeCell ref="CR6:CU6"/>
    <mergeCell ref="FH5:FK5"/>
    <mergeCell ref="CZ5:DC5"/>
    <mergeCell ref="AX5:BA5"/>
    <mergeCell ref="BB5:BE5"/>
    <mergeCell ref="BF5:BI5"/>
    <mergeCell ref="BJ5:BM5"/>
    <mergeCell ref="BN5:BQ5"/>
    <mergeCell ref="BR5:BU5"/>
    <mergeCell ref="Z5:AC5"/>
    <mergeCell ref="AD5:AG5"/>
    <mergeCell ref="AH5:AK5"/>
    <mergeCell ref="AL5:AO5"/>
    <mergeCell ref="AP5:AS5"/>
    <mergeCell ref="AT5:AW5"/>
    <mergeCell ref="FL5:FQ5"/>
    <mergeCell ref="B6:E6"/>
    <mergeCell ref="F6:I6"/>
    <mergeCell ref="J6:M6"/>
    <mergeCell ref="N6:Q6"/>
    <mergeCell ref="R6:U6"/>
    <mergeCell ref="V6:Y6"/>
    <mergeCell ref="EB5:EE5"/>
    <mergeCell ref="EF5:EI5"/>
    <mergeCell ref="EJ5:EM5"/>
    <mergeCell ref="EN5:EQ5"/>
    <mergeCell ref="ER5:EU5"/>
    <mergeCell ref="EV5:EY5"/>
    <mergeCell ref="DD5:DG5"/>
    <mergeCell ref="DH5:DK5"/>
    <mergeCell ref="DL5:DO5"/>
    <mergeCell ref="DP5:DS5"/>
    <mergeCell ref="DT5:DW5"/>
    <mergeCell ref="DX5:EA5"/>
    <mergeCell ref="BV5:BY5"/>
    <mergeCell ref="BZ5:CD5"/>
    <mergeCell ref="CN5:CQ5"/>
    <mergeCell ref="CR5:CU5"/>
    <mergeCell ref="CV5:CY5"/>
    <mergeCell ref="FH4:FK4"/>
    <mergeCell ref="FL4:FQ4"/>
    <mergeCell ref="DT4:DW4"/>
    <mergeCell ref="DX4:EA4"/>
    <mergeCell ref="EB4:EE4"/>
    <mergeCell ref="EF4:EI4"/>
    <mergeCell ref="EJ4:EM4"/>
    <mergeCell ref="EN4:EQ4"/>
    <mergeCell ref="B5:E5"/>
    <mergeCell ref="F5:I5"/>
    <mergeCell ref="J5:M5"/>
    <mergeCell ref="N5:Q5"/>
    <mergeCell ref="R5:U5"/>
    <mergeCell ref="V5:Y5"/>
    <mergeCell ref="ER4:EU4"/>
    <mergeCell ref="EV4:EY4"/>
    <mergeCell ref="EZ4:FC4"/>
    <mergeCell ref="CV4:CY4"/>
    <mergeCell ref="CZ4:DC4"/>
    <mergeCell ref="DD4:DG4"/>
    <mergeCell ref="DH4:DK4"/>
    <mergeCell ref="DL4:DO4"/>
    <mergeCell ref="DP4:DS4"/>
    <mergeCell ref="BN4:BQ4"/>
    <mergeCell ref="F3:I3"/>
    <mergeCell ref="FD4:FG4"/>
    <mergeCell ref="BR4:BU4"/>
    <mergeCell ref="BV4:BY4"/>
    <mergeCell ref="BZ4:CD4"/>
    <mergeCell ref="CN4:CQ4"/>
    <mergeCell ref="CR4:CU4"/>
    <mergeCell ref="AP4:AS4"/>
    <mergeCell ref="AT4:AW4"/>
    <mergeCell ref="AX4:BA4"/>
    <mergeCell ref="AL3:AO3"/>
    <mergeCell ref="AP3:AS3"/>
    <mergeCell ref="N3:Q3"/>
    <mergeCell ref="R3:U3"/>
    <mergeCell ref="BR3:BU3"/>
    <mergeCell ref="BV3:BY3"/>
    <mergeCell ref="CR3:CU3"/>
    <mergeCell ref="A4:A6"/>
    <mergeCell ref="DH3:DK3"/>
    <mergeCell ref="B4:E4"/>
    <mergeCell ref="F4:I4"/>
    <mergeCell ref="J4:M4"/>
    <mergeCell ref="N4:Q4"/>
    <mergeCell ref="BB4:BE4"/>
    <mergeCell ref="BF4:BI4"/>
    <mergeCell ref="BJ4:BM4"/>
    <mergeCell ref="R4:U4"/>
    <mergeCell ref="V4:Y4"/>
    <mergeCell ref="Z4:AC4"/>
    <mergeCell ref="AD4:AG4"/>
    <mergeCell ref="AH4:AK4"/>
    <mergeCell ref="AL4:AO4"/>
    <mergeCell ref="CV3:CY3"/>
    <mergeCell ref="AT3:AW3"/>
    <mergeCell ref="AX3:BA3"/>
    <mergeCell ref="BB3:BE3"/>
    <mergeCell ref="BF3:BI3"/>
    <mergeCell ref="BJ3:BM3"/>
    <mergeCell ref="BN3:BQ3"/>
    <mergeCell ref="CZ3:DC3"/>
    <mergeCell ref="DD3:DG3"/>
    <mergeCell ref="A7:A9"/>
    <mergeCell ref="A10:A12"/>
    <mergeCell ref="V3:Y3"/>
    <mergeCell ref="Z3:AC3"/>
    <mergeCell ref="AD3:AG3"/>
    <mergeCell ref="AH3:AK3"/>
    <mergeCell ref="FL3:FQ3"/>
    <mergeCell ref="DX3:EA3"/>
    <mergeCell ref="EB3:EE3"/>
    <mergeCell ref="EF3:EI3"/>
    <mergeCell ref="EJ3:EM3"/>
    <mergeCell ref="EN3:EQ3"/>
    <mergeCell ref="ER3:EU3"/>
    <mergeCell ref="EV3:EY3"/>
    <mergeCell ref="EZ3:FC3"/>
    <mergeCell ref="FD3:FG3"/>
    <mergeCell ref="FH3:FK3"/>
    <mergeCell ref="DL3:DO3"/>
    <mergeCell ref="DP3:DS3"/>
    <mergeCell ref="DT3:DW3"/>
    <mergeCell ref="BZ3:CD3"/>
    <mergeCell ref="CN3:CQ3"/>
    <mergeCell ref="B3:E3"/>
    <mergeCell ref="J3:M3"/>
    <mergeCell ref="N13:Q13"/>
    <mergeCell ref="N14:Q14"/>
    <mergeCell ref="N15:Q15"/>
    <mergeCell ref="R13:U13"/>
    <mergeCell ref="R14:U14"/>
    <mergeCell ref="R15:U15"/>
    <mergeCell ref="V13:Y13"/>
    <mergeCell ref="V14:Y14"/>
    <mergeCell ref="V15:Y15"/>
    <mergeCell ref="Z13:AC13"/>
    <mergeCell ref="Z14:AC14"/>
    <mergeCell ref="Z15:AC15"/>
    <mergeCell ref="AD13:AG13"/>
    <mergeCell ref="AD14:AG14"/>
    <mergeCell ref="AD15:AG15"/>
    <mergeCell ref="AH13:AK13"/>
    <mergeCell ref="AH14:AK14"/>
    <mergeCell ref="AH15:AK15"/>
    <mergeCell ref="AL13:AO13"/>
    <mergeCell ref="AP15:AS15"/>
    <mergeCell ref="AP14:AS14"/>
    <mergeCell ref="AP13:AS13"/>
    <mergeCell ref="AT15:AW15"/>
    <mergeCell ref="AT14:AW14"/>
    <mergeCell ref="AT13:AW13"/>
    <mergeCell ref="AX15:BA15"/>
    <mergeCell ref="AX14:BA14"/>
    <mergeCell ref="AX13:BA13"/>
    <mergeCell ref="BR13:BU13"/>
    <mergeCell ref="BV15:BY15"/>
    <mergeCell ref="BV14:BY14"/>
    <mergeCell ref="BV13:BY13"/>
    <mergeCell ref="BZ15:CD15"/>
    <mergeCell ref="BZ14:CD14"/>
    <mergeCell ref="BZ13:CD13"/>
    <mergeCell ref="BB13:BE13"/>
    <mergeCell ref="BF15:BI15"/>
    <mergeCell ref="BF14:BI14"/>
    <mergeCell ref="BF13:BI13"/>
    <mergeCell ref="BJ15:BM15"/>
    <mergeCell ref="BJ14:BM14"/>
    <mergeCell ref="BJ13:BM13"/>
    <mergeCell ref="BN15:BQ15"/>
    <mergeCell ref="BN14:BQ14"/>
    <mergeCell ref="BN13:BQ13"/>
    <mergeCell ref="A16:A18"/>
    <mergeCell ref="B16:E16"/>
    <mergeCell ref="F16:I16"/>
    <mergeCell ref="J16:M16"/>
    <mergeCell ref="N16:Q16"/>
    <mergeCell ref="R16:U16"/>
    <mergeCell ref="V16:Y16"/>
    <mergeCell ref="Z16:AC16"/>
    <mergeCell ref="AD16:AG16"/>
    <mergeCell ref="AH16:AK16"/>
    <mergeCell ref="AL16:AO16"/>
    <mergeCell ref="AP16:AS16"/>
    <mergeCell ref="AT16:AW16"/>
    <mergeCell ref="AX16:BA16"/>
    <mergeCell ref="BB16:BE16"/>
    <mergeCell ref="BF16:BI16"/>
    <mergeCell ref="BJ16:BM16"/>
    <mergeCell ref="BN16:BQ16"/>
    <mergeCell ref="BR16:BU16"/>
    <mergeCell ref="BV16:BY16"/>
    <mergeCell ref="BZ16:CD16"/>
    <mergeCell ref="CN16:CQ16"/>
    <mergeCell ref="CR16:CU16"/>
    <mergeCell ref="CV16:CY16"/>
    <mergeCell ref="CZ16:DC16"/>
    <mergeCell ref="DD16:DG16"/>
    <mergeCell ref="DH16:DK16"/>
    <mergeCell ref="DL16:DO16"/>
    <mergeCell ref="DP16:DS16"/>
    <mergeCell ref="DT16:DW16"/>
    <mergeCell ref="DX16:EA16"/>
    <mergeCell ref="EB16:EE16"/>
    <mergeCell ref="EF16:EI16"/>
    <mergeCell ref="EJ16:EM16"/>
    <mergeCell ref="EN16:EQ16"/>
    <mergeCell ref="ER16:EU16"/>
    <mergeCell ref="EV16:EY16"/>
    <mergeCell ref="EZ16:FC16"/>
    <mergeCell ref="FD16:FG16"/>
    <mergeCell ref="FH16:FK16"/>
    <mergeCell ref="FL16:FQ16"/>
    <mergeCell ref="B17:E17"/>
    <mergeCell ref="F17:I17"/>
    <mergeCell ref="J17:M17"/>
    <mergeCell ref="N17:Q17"/>
    <mergeCell ref="R17:U17"/>
    <mergeCell ref="V17:Y17"/>
    <mergeCell ref="Z17:AC17"/>
    <mergeCell ref="AD17:AG17"/>
    <mergeCell ref="AH17:AK17"/>
    <mergeCell ref="AL17:AO17"/>
    <mergeCell ref="AP17:AS17"/>
    <mergeCell ref="AT17:AW17"/>
    <mergeCell ref="AX17:BA17"/>
    <mergeCell ref="BB17:BE17"/>
    <mergeCell ref="BF17:BI17"/>
    <mergeCell ref="BJ17:BM17"/>
    <mergeCell ref="BN17:BQ17"/>
    <mergeCell ref="BR17:BU17"/>
    <mergeCell ref="BV17:BY17"/>
    <mergeCell ref="BZ17:CD17"/>
    <mergeCell ref="CN17:CQ17"/>
    <mergeCell ref="CR17:CU17"/>
    <mergeCell ref="CV17:CY17"/>
    <mergeCell ref="CZ17:DC17"/>
    <mergeCell ref="DD17:DG17"/>
    <mergeCell ref="DH17:DK17"/>
    <mergeCell ref="DL17:DO17"/>
    <mergeCell ref="DP17:DS17"/>
    <mergeCell ref="DT17:DW17"/>
    <mergeCell ref="DX17:EA17"/>
    <mergeCell ref="EB17:EE17"/>
    <mergeCell ref="EF17:EI17"/>
    <mergeCell ref="EJ17:EM17"/>
    <mergeCell ref="EN17:EQ17"/>
    <mergeCell ref="ER17:EU17"/>
    <mergeCell ref="EV17:EY17"/>
    <mergeCell ref="EZ17:FC17"/>
    <mergeCell ref="FD17:FG17"/>
    <mergeCell ref="FH17:FK17"/>
    <mergeCell ref="FL17:FQ17"/>
    <mergeCell ref="B18:E18"/>
    <mergeCell ref="F18:I18"/>
    <mergeCell ref="J18:M18"/>
    <mergeCell ref="N18:Q18"/>
    <mergeCell ref="R18:U18"/>
    <mergeCell ref="V18:Y18"/>
    <mergeCell ref="Z18:AC18"/>
    <mergeCell ref="AD18:AG18"/>
    <mergeCell ref="AH18:AK18"/>
    <mergeCell ref="AL18:AO18"/>
    <mergeCell ref="AP18:AS18"/>
    <mergeCell ref="AT18:AW18"/>
    <mergeCell ref="AX18:BA18"/>
    <mergeCell ref="BB18:BE18"/>
    <mergeCell ref="BF18:BI18"/>
    <mergeCell ref="BJ18:BM18"/>
    <mergeCell ref="BN18:BQ18"/>
    <mergeCell ref="BR18:BU18"/>
    <mergeCell ref="BV18:BY18"/>
    <mergeCell ref="BZ18:CD18"/>
    <mergeCell ref="CN18:CQ18"/>
    <mergeCell ref="CR18:CU18"/>
    <mergeCell ref="CV18:CY18"/>
    <mergeCell ref="CZ18:DC18"/>
    <mergeCell ref="DD18:DG18"/>
    <mergeCell ref="DH18:DK18"/>
    <mergeCell ref="DL18:DO18"/>
    <mergeCell ref="DP18:DS18"/>
    <mergeCell ref="DT18:DW18"/>
    <mergeCell ref="DX18:EA18"/>
    <mergeCell ref="FL18:FQ18"/>
    <mergeCell ref="EB18:EE18"/>
    <mergeCell ref="EF18:EI18"/>
    <mergeCell ref="EJ18:EM18"/>
    <mergeCell ref="EN18:EQ18"/>
    <mergeCell ref="ER18:EU18"/>
    <mergeCell ref="EV18:EY18"/>
    <mergeCell ref="EZ18:FC18"/>
    <mergeCell ref="FD18:FG18"/>
    <mergeCell ref="FH18:FK18"/>
  </mergeCells>
  <phoneticPr fontId="5"/>
  <pageMargins left="0.74803149606299213" right="0.74803149606299213" top="0.98425196850393704" bottom="0.98425196850393704" header="0.51181102362204722" footer="0.51181102362204722"/>
  <pageSetup paperSize="9" scale="49" firstPageNumber="54" orientation="landscape" useFirstPageNumber="1" r:id="rId1"/>
  <headerFooter alignWithMargins="0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79"/>
  <sheetViews>
    <sheetView topLeftCell="A66" zoomScaleNormal="100" zoomScaleSheetLayoutView="70" workbookViewId="0">
      <selection activeCell="I84" sqref="I84"/>
    </sheetView>
  </sheetViews>
  <sheetFormatPr defaultRowHeight="13.2" x14ac:dyDescent="0.2"/>
  <cols>
    <col min="1" max="1" width="10.88671875" customWidth="1"/>
    <col min="3" max="20" width="8.109375" customWidth="1"/>
    <col min="21" max="21" width="10.21875" customWidth="1"/>
  </cols>
  <sheetData>
    <row r="1" spans="1:21" ht="19.5" customHeight="1" x14ac:dyDescent="0.2">
      <c r="A1" s="63" t="s">
        <v>562</v>
      </c>
      <c r="B1" s="81"/>
      <c r="C1" s="81"/>
      <c r="D1" s="81"/>
      <c r="E1" s="81"/>
      <c r="F1" s="81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9" customHeight="1" x14ac:dyDescent="0.2">
      <c r="A2" s="177"/>
      <c r="B2" s="177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178"/>
    </row>
    <row r="3" spans="1:21" ht="26.4" x14ac:dyDescent="0.2">
      <c r="A3" s="160"/>
      <c r="B3" s="179"/>
      <c r="C3" s="180" t="s">
        <v>536</v>
      </c>
      <c r="D3" s="180" t="s">
        <v>22</v>
      </c>
      <c r="E3" s="180" t="s">
        <v>23</v>
      </c>
      <c r="F3" s="180" t="s">
        <v>24</v>
      </c>
      <c r="G3" s="180" t="s">
        <v>25</v>
      </c>
      <c r="H3" s="180" t="s">
        <v>26</v>
      </c>
      <c r="I3" s="180" t="s">
        <v>27</v>
      </c>
      <c r="J3" s="180" t="s">
        <v>28</v>
      </c>
      <c r="K3" s="180" t="s">
        <v>29</v>
      </c>
      <c r="L3" s="180" t="s">
        <v>30</v>
      </c>
      <c r="M3" s="180" t="s">
        <v>31</v>
      </c>
      <c r="N3" s="180" t="s">
        <v>32</v>
      </c>
      <c r="O3" s="180" t="s">
        <v>33</v>
      </c>
      <c r="P3" s="180" t="s">
        <v>34</v>
      </c>
      <c r="Q3" s="180" t="s">
        <v>35</v>
      </c>
      <c r="R3" s="180" t="s">
        <v>36</v>
      </c>
      <c r="S3" s="180" t="s">
        <v>162</v>
      </c>
      <c r="T3" s="180" t="s">
        <v>41</v>
      </c>
      <c r="U3" s="179" t="s">
        <v>161</v>
      </c>
    </row>
    <row r="4" spans="1:21" ht="18.45" customHeight="1" x14ac:dyDescent="0.2">
      <c r="A4" s="725" t="s">
        <v>454</v>
      </c>
      <c r="B4" s="158" t="s">
        <v>60</v>
      </c>
      <c r="C4" s="181">
        <v>0</v>
      </c>
      <c r="D4" s="181">
        <v>0</v>
      </c>
      <c r="E4" s="181">
        <v>15</v>
      </c>
      <c r="F4" s="181">
        <v>41</v>
      </c>
      <c r="G4" s="181">
        <v>54</v>
      </c>
      <c r="H4" s="181">
        <v>58</v>
      </c>
      <c r="I4" s="181">
        <v>55</v>
      </c>
      <c r="J4" s="181">
        <v>55</v>
      </c>
      <c r="K4" s="181">
        <v>102</v>
      </c>
      <c r="L4" s="181">
        <v>118</v>
      </c>
      <c r="M4" s="181">
        <v>117</v>
      </c>
      <c r="N4" s="181">
        <v>99</v>
      </c>
      <c r="O4" s="181">
        <v>56</v>
      </c>
      <c r="P4" s="181">
        <v>50</v>
      </c>
      <c r="Q4" s="181">
        <v>41</v>
      </c>
      <c r="R4" s="181">
        <v>39</v>
      </c>
      <c r="S4" s="181">
        <v>24</v>
      </c>
      <c r="T4" s="181">
        <v>0</v>
      </c>
      <c r="U4" s="182">
        <v>924</v>
      </c>
    </row>
    <row r="5" spans="1:21" ht="18.45" customHeight="1" x14ac:dyDescent="0.2">
      <c r="A5" s="726"/>
      <c r="B5" s="183" t="s">
        <v>74</v>
      </c>
      <c r="C5" s="184">
        <v>0</v>
      </c>
      <c r="D5" s="184">
        <v>0</v>
      </c>
      <c r="E5" s="184">
        <v>12</v>
      </c>
      <c r="F5" s="184">
        <v>31</v>
      </c>
      <c r="G5" s="184">
        <v>43</v>
      </c>
      <c r="H5" s="184">
        <v>45</v>
      </c>
      <c r="I5" s="184">
        <v>44</v>
      </c>
      <c r="J5" s="184">
        <v>41</v>
      </c>
      <c r="K5" s="184">
        <v>77</v>
      </c>
      <c r="L5" s="184">
        <v>85</v>
      </c>
      <c r="M5" s="184">
        <v>86</v>
      </c>
      <c r="N5" s="184">
        <v>70</v>
      </c>
      <c r="O5" s="184">
        <v>34</v>
      </c>
      <c r="P5" s="184">
        <v>26</v>
      </c>
      <c r="Q5" s="184">
        <v>17</v>
      </c>
      <c r="R5" s="184">
        <v>18</v>
      </c>
      <c r="S5" s="184">
        <v>17</v>
      </c>
      <c r="T5" s="184">
        <v>0</v>
      </c>
      <c r="U5" s="185">
        <v>646</v>
      </c>
    </row>
    <row r="6" spans="1:21" ht="18.45" customHeight="1" x14ac:dyDescent="0.2">
      <c r="A6" s="727"/>
      <c r="B6" s="169" t="s">
        <v>75</v>
      </c>
      <c r="C6" s="186">
        <v>0</v>
      </c>
      <c r="D6" s="186">
        <v>0</v>
      </c>
      <c r="E6" s="186">
        <v>3</v>
      </c>
      <c r="F6" s="186">
        <v>10</v>
      </c>
      <c r="G6" s="186">
        <v>11</v>
      </c>
      <c r="H6" s="186">
        <v>13</v>
      </c>
      <c r="I6" s="186">
        <v>11</v>
      </c>
      <c r="J6" s="186">
        <v>14</v>
      </c>
      <c r="K6" s="186">
        <v>25</v>
      </c>
      <c r="L6" s="186">
        <v>33</v>
      </c>
      <c r="M6" s="186">
        <v>31</v>
      </c>
      <c r="N6" s="186">
        <v>29</v>
      </c>
      <c r="O6" s="186">
        <v>22</v>
      </c>
      <c r="P6" s="186">
        <v>24</v>
      </c>
      <c r="Q6" s="186">
        <v>24</v>
      </c>
      <c r="R6" s="186">
        <v>21</v>
      </c>
      <c r="S6" s="186">
        <v>7</v>
      </c>
      <c r="T6" s="186">
        <v>0</v>
      </c>
      <c r="U6" s="187">
        <v>278</v>
      </c>
    </row>
    <row r="7" spans="1:21" ht="18.45" customHeight="1" x14ac:dyDescent="0.2">
      <c r="A7" s="725" t="s">
        <v>455</v>
      </c>
      <c r="B7" s="158" t="s">
        <v>60</v>
      </c>
      <c r="C7" s="181">
        <v>0</v>
      </c>
      <c r="D7" s="181">
        <v>5</v>
      </c>
      <c r="E7" s="181">
        <v>34</v>
      </c>
      <c r="F7" s="181">
        <v>48</v>
      </c>
      <c r="G7" s="181">
        <v>91</v>
      </c>
      <c r="H7" s="181">
        <v>77</v>
      </c>
      <c r="I7" s="181">
        <v>62</v>
      </c>
      <c r="J7" s="181">
        <v>71</v>
      </c>
      <c r="K7" s="181">
        <v>120</v>
      </c>
      <c r="L7" s="181">
        <v>184</v>
      </c>
      <c r="M7" s="181">
        <v>162</v>
      </c>
      <c r="N7" s="181">
        <v>115</v>
      </c>
      <c r="O7" s="181">
        <v>90</v>
      </c>
      <c r="P7" s="181">
        <v>53</v>
      </c>
      <c r="Q7" s="181">
        <v>37</v>
      </c>
      <c r="R7" s="181">
        <v>43</v>
      </c>
      <c r="S7" s="181">
        <v>31</v>
      </c>
      <c r="T7" s="181">
        <v>0</v>
      </c>
      <c r="U7" s="182">
        <v>1223</v>
      </c>
    </row>
    <row r="8" spans="1:21" ht="18.45" customHeight="1" x14ac:dyDescent="0.2">
      <c r="A8" s="726"/>
      <c r="B8" s="161" t="s">
        <v>74</v>
      </c>
      <c r="C8" s="184">
        <v>0</v>
      </c>
      <c r="D8" s="184">
        <v>4</v>
      </c>
      <c r="E8" s="184">
        <v>27</v>
      </c>
      <c r="F8" s="184">
        <v>29</v>
      </c>
      <c r="G8" s="184">
        <v>64</v>
      </c>
      <c r="H8" s="184">
        <v>52</v>
      </c>
      <c r="I8" s="184">
        <v>50</v>
      </c>
      <c r="J8" s="184">
        <v>54</v>
      </c>
      <c r="K8" s="184">
        <v>93</v>
      </c>
      <c r="L8" s="184">
        <v>150</v>
      </c>
      <c r="M8" s="184">
        <v>117</v>
      </c>
      <c r="N8" s="184">
        <v>86</v>
      </c>
      <c r="O8" s="184">
        <v>61</v>
      </c>
      <c r="P8" s="186">
        <v>35</v>
      </c>
      <c r="Q8" s="186">
        <v>13</v>
      </c>
      <c r="R8" s="186">
        <v>17</v>
      </c>
      <c r="S8" s="186">
        <v>17</v>
      </c>
      <c r="T8" s="184">
        <v>0</v>
      </c>
      <c r="U8" s="185">
        <v>869</v>
      </c>
    </row>
    <row r="9" spans="1:21" ht="18.45" customHeight="1" x14ac:dyDescent="0.2">
      <c r="A9" s="727"/>
      <c r="B9" s="188" t="s">
        <v>75</v>
      </c>
      <c r="C9" s="186">
        <v>0</v>
      </c>
      <c r="D9" s="186">
        <v>1</v>
      </c>
      <c r="E9" s="186">
        <v>7</v>
      </c>
      <c r="F9" s="186">
        <v>19</v>
      </c>
      <c r="G9" s="186">
        <v>27</v>
      </c>
      <c r="H9" s="186">
        <v>25</v>
      </c>
      <c r="I9" s="186">
        <v>12</v>
      </c>
      <c r="J9" s="186">
        <v>17</v>
      </c>
      <c r="K9" s="186">
        <v>27</v>
      </c>
      <c r="L9" s="186">
        <v>34</v>
      </c>
      <c r="M9" s="186">
        <v>45</v>
      </c>
      <c r="N9" s="186">
        <v>29</v>
      </c>
      <c r="O9" s="186">
        <v>29</v>
      </c>
      <c r="P9" s="189">
        <v>18</v>
      </c>
      <c r="Q9" s="189">
        <v>24</v>
      </c>
      <c r="R9" s="189">
        <v>26</v>
      </c>
      <c r="S9" s="189">
        <v>14</v>
      </c>
      <c r="T9" s="186">
        <v>0</v>
      </c>
      <c r="U9" s="187">
        <v>354</v>
      </c>
    </row>
    <row r="10" spans="1:21" ht="18.45" customHeight="1" x14ac:dyDescent="0.2">
      <c r="A10" s="725" t="s">
        <v>456</v>
      </c>
      <c r="B10" s="190" t="s">
        <v>60</v>
      </c>
      <c r="C10" s="191">
        <v>0</v>
      </c>
      <c r="D10" s="191">
        <v>6</v>
      </c>
      <c r="E10" s="191">
        <v>30</v>
      </c>
      <c r="F10" s="191">
        <v>60</v>
      </c>
      <c r="G10" s="191">
        <v>63</v>
      </c>
      <c r="H10" s="191">
        <v>83</v>
      </c>
      <c r="I10" s="191">
        <v>79</v>
      </c>
      <c r="J10" s="191">
        <v>61</v>
      </c>
      <c r="K10" s="191">
        <v>118</v>
      </c>
      <c r="L10" s="191">
        <v>176</v>
      </c>
      <c r="M10" s="191">
        <v>181</v>
      </c>
      <c r="N10" s="191">
        <v>108</v>
      </c>
      <c r="O10" s="191">
        <v>89</v>
      </c>
      <c r="P10" s="191">
        <v>62</v>
      </c>
      <c r="Q10" s="191">
        <v>31</v>
      </c>
      <c r="R10" s="191">
        <v>46</v>
      </c>
      <c r="S10" s="191">
        <v>36</v>
      </c>
      <c r="T10" s="191">
        <v>0</v>
      </c>
      <c r="U10" s="191">
        <v>1229</v>
      </c>
    </row>
    <row r="11" spans="1:21" ht="18.45" customHeight="1" x14ac:dyDescent="0.2">
      <c r="A11" s="726"/>
      <c r="B11" s="192" t="s">
        <v>74</v>
      </c>
      <c r="C11" s="193">
        <v>0</v>
      </c>
      <c r="D11" s="193">
        <v>4</v>
      </c>
      <c r="E11" s="193">
        <v>20</v>
      </c>
      <c r="F11" s="193">
        <v>38</v>
      </c>
      <c r="G11" s="193">
        <v>43</v>
      </c>
      <c r="H11" s="193">
        <v>61</v>
      </c>
      <c r="I11" s="193">
        <v>61</v>
      </c>
      <c r="J11" s="193">
        <v>51</v>
      </c>
      <c r="K11" s="193">
        <v>94</v>
      </c>
      <c r="L11" s="193">
        <v>141</v>
      </c>
      <c r="M11" s="193">
        <v>140</v>
      </c>
      <c r="N11" s="193">
        <v>84</v>
      </c>
      <c r="O11" s="193">
        <v>58</v>
      </c>
      <c r="P11" s="193">
        <v>41</v>
      </c>
      <c r="Q11" s="193">
        <v>16</v>
      </c>
      <c r="R11" s="193">
        <v>15</v>
      </c>
      <c r="S11" s="193">
        <v>16</v>
      </c>
      <c r="T11" s="193">
        <v>0</v>
      </c>
      <c r="U11" s="193">
        <v>883</v>
      </c>
    </row>
    <row r="12" spans="1:21" ht="18.45" customHeight="1" x14ac:dyDescent="0.2">
      <c r="A12" s="727"/>
      <c r="B12" s="194" t="s">
        <v>75</v>
      </c>
      <c r="C12" s="195">
        <v>0</v>
      </c>
      <c r="D12" s="195">
        <v>2</v>
      </c>
      <c r="E12" s="195">
        <v>10</v>
      </c>
      <c r="F12" s="195">
        <v>22</v>
      </c>
      <c r="G12" s="195">
        <v>20</v>
      </c>
      <c r="H12" s="195">
        <v>22</v>
      </c>
      <c r="I12" s="195">
        <v>18</v>
      </c>
      <c r="J12" s="195">
        <v>10</v>
      </c>
      <c r="K12" s="195">
        <v>24</v>
      </c>
      <c r="L12" s="195">
        <v>35</v>
      </c>
      <c r="M12" s="195">
        <v>41</v>
      </c>
      <c r="N12" s="195">
        <v>24</v>
      </c>
      <c r="O12" s="195">
        <v>31</v>
      </c>
      <c r="P12" s="195">
        <v>21</v>
      </c>
      <c r="Q12" s="195">
        <v>15</v>
      </c>
      <c r="R12" s="195">
        <v>31</v>
      </c>
      <c r="S12" s="195">
        <v>20</v>
      </c>
      <c r="T12" s="195">
        <v>0</v>
      </c>
      <c r="U12" s="195">
        <v>346</v>
      </c>
    </row>
    <row r="13" spans="1:21" ht="18.45" customHeight="1" x14ac:dyDescent="0.2">
      <c r="A13" s="725" t="s">
        <v>457</v>
      </c>
      <c r="B13" s="190" t="s">
        <v>60</v>
      </c>
      <c r="C13" s="191">
        <v>0</v>
      </c>
      <c r="D13" s="191">
        <v>1</v>
      </c>
      <c r="E13" s="191">
        <v>24</v>
      </c>
      <c r="F13" s="191">
        <v>70</v>
      </c>
      <c r="G13" s="191">
        <v>88</v>
      </c>
      <c r="H13" s="191">
        <v>73</v>
      </c>
      <c r="I13" s="191">
        <v>81</v>
      </c>
      <c r="J13" s="191">
        <v>64</v>
      </c>
      <c r="K13" s="191">
        <v>130</v>
      </c>
      <c r="L13" s="191">
        <v>172</v>
      </c>
      <c r="M13" s="191">
        <v>195</v>
      </c>
      <c r="N13" s="191">
        <v>136</v>
      </c>
      <c r="O13" s="191">
        <v>87</v>
      </c>
      <c r="P13" s="191">
        <v>48</v>
      </c>
      <c r="Q13" s="191">
        <v>28</v>
      </c>
      <c r="R13" s="191">
        <v>32</v>
      </c>
      <c r="S13" s="191">
        <v>39</v>
      </c>
      <c r="T13" s="191">
        <v>1</v>
      </c>
      <c r="U13" s="191">
        <v>1269</v>
      </c>
    </row>
    <row r="14" spans="1:21" ht="18.45" customHeight="1" x14ac:dyDescent="0.2">
      <c r="A14" s="726"/>
      <c r="B14" s="192" t="s">
        <v>74</v>
      </c>
      <c r="C14" s="193">
        <v>0</v>
      </c>
      <c r="D14" s="193">
        <v>1</v>
      </c>
      <c r="E14" s="193">
        <v>16</v>
      </c>
      <c r="F14" s="193">
        <v>49</v>
      </c>
      <c r="G14" s="193">
        <v>63</v>
      </c>
      <c r="H14" s="193">
        <v>62</v>
      </c>
      <c r="I14" s="193">
        <v>63</v>
      </c>
      <c r="J14" s="193">
        <v>48</v>
      </c>
      <c r="K14" s="193">
        <v>103</v>
      </c>
      <c r="L14" s="193">
        <v>134</v>
      </c>
      <c r="M14" s="193">
        <v>153</v>
      </c>
      <c r="N14" s="193">
        <v>99</v>
      </c>
      <c r="O14" s="193">
        <v>65</v>
      </c>
      <c r="P14" s="193">
        <v>31</v>
      </c>
      <c r="Q14" s="193">
        <v>15</v>
      </c>
      <c r="R14" s="193">
        <v>16</v>
      </c>
      <c r="S14" s="193">
        <v>18</v>
      </c>
      <c r="T14" s="193">
        <v>1</v>
      </c>
      <c r="U14" s="193">
        <v>937</v>
      </c>
    </row>
    <row r="15" spans="1:21" ht="18.45" customHeight="1" x14ac:dyDescent="0.2">
      <c r="A15" s="727"/>
      <c r="B15" s="194" t="s">
        <v>75</v>
      </c>
      <c r="C15" s="195">
        <v>0</v>
      </c>
      <c r="D15" s="195">
        <v>0</v>
      </c>
      <c r="E15" s="195">
        <v>8</v>
      </c>
      <c r="F15" s="195">
        <v>21</v>
      </c>
      <c r="G15" s="195">
        <v>25</v>
      </c>
      <c r="H15" s="195">
        <v>11</v>
      </c>
      <c r="I15" s="195">
        <v>18</v>
      </c>
      <c r="J15" s="195">
        <v>16</v>
      </c>
      <c r="K15" s="195">
        <v>27</v>
      </c>
      <c r="L15" s="195">
        <v>38</v>
      </c>
      <c r="M15" s="195">
        <v>42</v>
      </c>
      <c r="N15" s="195">
        <v>37</v>
      </c>
      <c r="O15" s="195">
        <v>22</v>
      </c>
      <c r="P15" s="195">
        <v>17</v>
      </c>
      <c r="Q15" s="195">
        <v>13</v>
      </c>
      <c r="R15" s="195">
        <v>16</v>
      </c>
      <c r="S15" s="195">
        <v>21</v>
      </c>
      <c r="T15" s="195">
        <v>0</v>
      </c>
      <c r="U15" s="195">
        <v>332</v>
      </c>
    </row>
    <row r="16" spans="1:21" ht="18.45" customHeight="1" x14ac:dyDescent="0.2">
      <c r="A16" s="725" t="s">
        <v>458</v>
      </c>
      <c r="B16" s="190" t="s">
        <v>60</v>
      </c>
      <c r="C16" s="191">
        <v>0</v>
      </c>
      <c r="D16" s="191">
        <v>2</v>
      </c>
      <c r="E16" s="191">
        <v>28</v>
      </c>
      <c r="F16" s="191">
        <v>59</v>
      </c>
      <c r="G16" s="191">
        <v>75</v>
      </c>
      <c r="H16" s="191">
        <v>74</v>
      </c>
      <c r="I16" s="191">
        <v>62</v>
      </c>
      <c r="J16" s="191">
        <v>79</v>
      </c>
      <c r="K16" s="191">
        <v>82</v>
      </c>
      <c r="L16" s="191">
        <v>188</v>
      </c>
      <c r="M16" s="191">
        <v>142</v>
      </c>
      <c r="N16" s="191">
        <v>124</v>
      </c>
      <c r="O16" s="191">
        <v>77</v>
      </c>
      <c r="P16" s="191">
        <v>51</v>
      </c>
      <c r="Q16" s="191">
        <v>50</v>
      </c>
      <c r="R16" s="191">
        <v>37</v>
      </c>
      <c r="S16" s="191">
        <v>30</v>
      </c>
      <c r="T16" s="191">
        <v>0</v>
      </c>
      <c r="U16" s="191">
        <v>1160</v>
      </c>
    </row>
    <row r="17" spans="1:21" ht="18.45" customHeight="1" x14ac:dyDescent="0.2">
      <c r="A17" s="726"/>
      <c r="B17" s="192" t="s">
        <v>74</v>
      </c>
      <c r="C17" s="193">
        <v>0</v>
      </c>
      <c r="D17" s="193">
        <v>1</v>
      </c>
      <c r="E17" s="193">
        <v>23</v>
      </c>
      <c r="F17" s="193">
        <v>42</v>
      </c>
      <c r="G17" s="193">
        <v>48</v>
      </c>
      <c r="H17" s="193">
        <v>52</v>
      </c>
      <c r="I17" s="193">
        <v>45</v>
      </c>
      <c r="J17" s="193">
        <v>63</v>
      </c>
      <c r="K17" s="193">
        <v>65</v>
      </c>
      <c r="L17" s="193">
        <v>149</v>
      </c>
      <c r="M17" s="193">
        <v>120</v>
      </c>
      <c r="N17" s="193">
        <v>98</v>
      </c>
      <c r="O17" s="193">
        <v>54</v>
      </c>
      <c r="P17" s="193">
        <v>37</v>
      </c>
      <c r="Q17" s="193">
        <v>25</v>
      </c>
      <c r="R17" s="193">
        <v>20</v>
      </c>
      <c r="S17" s="193">
        <v>13</v>
      </c>
      <c r="T17" s="193">
        <v>0</v>
      </c>
      <c r="U17" s="193">
        <v>855</v>
      </c>
    </row>
    <row r="18" spans="1:21" ht="18.45" customHeight="1" x14ac:dyDescent="0.2">
      <c r="A18" s="727"/>
      <c r="B18" s="194" t="s">
        <v>75</v>
      </c>
      <c r="C18" s="195">
        <v>0</v>
      </c>
      <c r="D18" s="195">
        <v>1</v>
      </c>
      <c r="E18" s="195">
        <v>5</v>
      </c>
      <c r="F18" s="195">
        <v>17</v>
      </c>
      <c r="G18" s="195">
        <v>27</v>
      </c>
      <c r="H18" s="195">
        <v>22</v>
      </c>
      <c r="I18" s="195">
        <v>17</v>
      </c>
      <c r="J18" s="195">
        <v>16</v>
      </c>
      <c r="K18" s="195">
        <v>17</v>
      </c>
      <c r="L18" s="195">
        <v>39</v>
      </c>
      <c r="M18" s="195">
        <v>22</v>
      </c>
      <c r="N18" s="195">
        <v>26</v>
      </c>
      <c r="O18" s="195">
        <v>23</v>
      </c>
      <c r="P18" s="195">
        <v>14</v>
      </c>
      <c r="Q18" s="195">
        <v>25</v>
      </c>
      <c r="R18" s="195">
        <v>17</v>
      </c>
      <c r="S18" s="195">
        <v>17</v>
      </c>
      <c r="T18" s="195">
        <v>0</v>
      </c>
      <c r="U18" s="195">
        <v>305</v>
      </c>
    </row>
    <row r="19" spans="1:21" ht="18.45" customHeight="1" x14ac:dyDescent="0.2">
      <c r="A19" s="725" t="s">
        <v>459</v>
      </c>
      <c r="B19" s="190" t="s">
        <v>60</v>
      </c>
      <c r="C19" s="191">
        <v>0</v>
      </c>
      <c r="D19" s="191">
        <v>1</v>
      </c>
      <c r="E19" s="191">
        <v>18</v>
      </c>
      <c r="F19" s="191">
        <v>73</v>
      </c>
      <c r="G19" s="191">
        <v>90</v>
      </c>
      <c r="H19" s="191">
        <v>99</v>
      </c>
      <c r="I19" s="191">
        <v>89</v>
      </c>
      <c r="J19" s="191">
        <v>83</v>
      </c>
      <c r="K19" s="191">
        <v>98</v>
      </c>
      <c r="L19" s="191">
        <v>146</v>
      </c>
      <c r="M19" s="191">
        <v>151</v>
      </c>
      <c r="N19" s="191">
        <v>124</v>
      </c>
      <c r="O19" s="191">
        <v>91</v>
      </c>
      <c r="P19" s="191">
        <v>53</v>
      </c>
      <c r="Q19" s="191">
        <v>41</v>
      </c>
      <c r="R19" s="191">
        <v>27</v>
      </c>
      <c r="S19" s="191">
        <v>28</v>
      </c>
      <c r="T19" s="191">
        <v>0</v>
      </c>
      <c r="U19" s="191">
        <v>1212</v>
      </c>
    </row>
    <row r="20" spans="1:21" ht="18.45" customHeight="1" x14ac:dyDescent="0.2">
      <c r="A20" s="726"/>
      <c r="B20" s="192" t="s">
        <v>74</v>
      </c>
      <c r="C20" s="193">
        <v>0</v>
      </c>
      <c r="D20" s="193">
        <v>1</v>
      </c>
      <c r="E20" s="193">
        <v>10</v>
      </c>
      <c r="F20" s="193">
        <v>52</v>
      </c>
      <c r="G20" s="193">
        <v>67</v>
      </c>
      <c r="H20" s="193">
        <v>65</v>
      </c>
      <c r="I20" s="193">
        <v>66</v>
      </c>
      <c r="J20" s="193">
        <v>68</v>
      </c>
      <c r="K20" s="193">
        <v>78</v>
      </c>
      <c r="L20" s="193">
        <v>106</v>
      </c>
      <c r="M20" s="193">
        <v>124</v>
      </c>
      <c r="N20" s="193">
        <v>93</v>
      </c>
      <c r="O20" s="193">
        <v>58</v>
      </c>
      <c r="P20" s="193">
        <v>36</v>
      </c>
      <c r="Q20" s="193">
        <v>25</v>
      </c>
      <c r="R20" s="193">
        <v>13</v>
      </c>
      <c r="S20" s="193">
        <v>14</v>
      </c>
      <c r="T20" s="193">
        <v>0</v>
      </c>
      <c r="U20" s="193">
        <v>876</v>
      </c>
    </row>
    <row r="21" spans="1:21" ht="18.45" customHeight="1" x14ac:dyDescent="0.2">
      <c r="A21" s="727"/>
      <c r="B21" s="194" t="s">
        <v>75</v>
      </c>
      <c r="C21" s="195">
        <v>0</v>
      </c>
      <c r="D21" s="195">
        <v>0</v>
      </c>
      <c r="E21" s="195">
        <v>8</v>
      </c>
      <c r="F21" s="195">
        <v>21</v>
      </c>
      <c r="G21" s="195">
        <v>23</v>
      </c>
      <c r="H21" s="195">
        <v>34</v>
      </c>
      <c r="I21" s="195">
        <v>23</v>
      </c>
      <c r="J21" s="195">
        <v>15</v>
      </c>
      <c r="K21" s="195">
        <v>20</v>
      </c>
      <c r="L21" s="195">
        <v>40</v>
      </c>
      <c r="M21" s="195">
        <v>27</v>
      </c>
      <c r="N21" s="195">
        <v>31</v>
      </c>
      <c r="O21" s="195">
        <v>33</v>
      </c>
      <c r="P21" s="195">
        <v>17</v>
      </c>
      <c r="Q21" s="195">
        <v>16</v>
      </c>
      <c r="R21" s="195">
        <v>14</v>
      </c>
      <c r="S21" s="195">
        <v>14</v>
      </c>
      <c r="T21" s="195">
        <v>0</v>
      </c>
      <c r="U21" s="195">
        <v>336</v>
      </c>
    </row>
    <row r="22" spans="1:21" ht="18.45" customHeight="1" x14ac:dyDescent="0.2">
      <c r="A22" s="725" t="s">
        <v>460</v>
      </c>
      <c r="B22" s="190" t="s">
        <v>60</v>
      </c>
      <c r="C22" s="191">
        <v>0</v>
      </c>
      <c r="D22" s="191">
        <v>0</v>
      </c>
      <c r="E22" s="191">
        <v>18</v>
      </c>
      <c r="F22" s="191">
        <v>55</v>
      </c>
      <c r="G22" s="191">
        <v>102</v>
      </c>
      <c r="H22" s="191">
        <v>98</v>
      </c>
      <c r="I22" s="191">
        <v>113</v>
      </c>
      <c r="J22" s="191">
        <v>101</v>
      </c>
      <c r="K22" s="191">
        <v>95</v>
      </c>
      <c r="L22" s="191">
        <v>159</v>
      </c>
      <c r="M22" s="191">
        <v>179</v>
      </c>
      <c r="N22" s="191">
        <v>135</v>
      </c>
      <c r="O22" s="191">
        <v>102</v>
      </c>
      <c r="P22" s="191">
        <v>62</v>
      </c>
      <c r="Q22" s="191">
        <v>47</v>
      </c>
      <c r="R22" s="191">
        <v>24</v>
      </c>
      <c r="S22" s="191">
        <v>36</v>
      </c>
      <c r="T22" s="191">
        <v>0</v>
      </c>
      <c r="U22" s="191">
        <v>1326</v>
      </c>
    </row>
    <row r="23" spans="1:21" ht="18.45" customHeight="1" x14ac:dyDescent="0.2">
      <c r="A23" s="726"/>
      <c r="B23" s="192" t="s">
        <v>74</v>
      </c>
      <c r="C23" s="193">
        <v>0</v>
      </c>
      <c r="D23" s="193">
        <v>0</v>
      </c>
      <c r="E23" s="193">
        <v>11</v>
      </c>
      <c r="F23" s="193">
        <v>38</v>
      </c>
      <c r="G23" s="193">
        <v>63</v>
      </c>
      <c r="H23" s="193">
        <v>69</v>
      </c>
      <c r="I23" s="193">
        <v>82</v>
      </c>
      <c r="J23" s="193">
        <v>76</v>
      </c>
      <c r="K23" s="193">
        <v>78</v>
      </c>
      <c r="L23" s="193">
        <v>137</v>
      </c>
      <c r="M23" s="193">
        <v>145</v>
      </c>
      <c r="N23" s="193">
        <v>100</v>
      </c>
      <c r="O23" s="193">
        <v>73</v>
      </c>
      <c r="P23" s="193">
        <v>35</v>
      </c>
      <c r="Q23" s="193">
        <v>29</v>
      </c>
      <c r="R23" s="193">
        <v>15</v>
      </c>
      <c r="S23" s="193">
        <v>19</v>
      </c>
      <c r="T23" s="193">
        <v>0</v>
      </c>
      <c r="U23" s="193">
        <v>970</v>
      </c>
    </row>
    <row r="24" spans="1:21" ht="18.45" customHeight="1" x14ac:dyDescent="0.2">
      <c r="A24" s="727"/>
      <c r="B24" s="194" t="s">
        <v>75</v>
      </c>
      <c r="C24" s="195">
        <v>0</v>
      </c>
      <c r="D24" s="195">
        <v>0</v>
      </c>
      <c r="E24" s="195">
        <v>7</v>
      </c>
      <c r="F24" s="195">
        <v>17</v>
      </c>
      <c r="G24" s="195">
        <v>39</v>
      </c>
      <c r="H24" s="195">
        <v>29</v>
      </c>
      <c r="I24" s="195">
        <v>31</v>
      </c>
      <c r="J24" s="195">
        <v>25</v>
      </c>
      <c r="K24" s="195">
        <v>17</v>
      </c>
      <c r="L24" s="195">
        <v>22</v>
      </c>
      <c r="M24" s="195">
        <v>34</v>
      </c>
      <c r="N24" s="195">
        <v>35</v>
      </c>
      <c r="O24" s="195">
        <v>29</v>
      </c>
      <c r="P24" s="195">
        <v>27</v>
      </c>
      <c r="Q24" s="195">
        <v>18</v>
      </c>
      <c r="R24" s="195">
        <v>9</v>
      </c>
      <c r="S24" s="195">
        <v>17</v>
      </c>
      <c r="T24" s="195">
        <v>0</v>
      </c>
      <c r="U24" s="195">
        <v>356</v>
      </c>
    </row>
    <row r="25" spans="1:21" ht="18.45" customHeight="1" x14ac:dyDescent="0.2">
      <c r="A25" s="725" t="s">
        <v>461</v>
      </c>
      <c r="B25" s="190" t="s">
        <v>60</v>
      </c>
      <c r="C25" s="191">
        <v>0</v>
      </c>
      <c r="D25" s="191">
        <v>2</v>
      </c>
      <c r="E25" s="191">
        <v>27</v>
      </c>
      <c r="F25" s="191">
        <v>58</v>
      </c>
      <c r="G25" s="191">
        <v>78</v>
      </c>
      <c r="H25" s="191">
        <v>98</v>
      </c>
      <c r="I25" s="191">
        <v>104</v>
      </c>
      <c r="J25" s="191">
        <v>93</v>
      </c>
      <c r="K25" s="191">
        <v>83</v>
      </c>
      <c r="L25" s="191">
        <v>142</v>
      </c>
      <c r="M25" s="191">
        <v>154</v>
      </c>
      <c r="N25" s="191">
        <v>117</v>
      </c>
      <c r="O25" s="191">
        <v>96</v>
      </c>
      <c r="P25" s="191">
        <v>57</v>
      </c>
      <c r="Q25" s="191">
        <v>44</v>
      </c>
      <c r="R25" s="191">
        <v>44</v>
      </c>
      <c r="S25" s="191">
        <v>33</v>
      </c>
      <c r="T25" s="191">
        <v>1</v>
      </c>
      <c r="U25" s="191">
        <v>1231</v>
      </c>
    </row>
    <row r="26" spans="1:21" ht="18.45" customHeight="1" x14ac:dyDescent="0.2">
      <c r="A26" s="726"/>
      <c r="B26" s="192" t="s">
        <v>74</v>
      </c>
      <c r="C26" s="193">
        <v>0</v>
      </c>
      <c r="D26" s="193">
        <v>2</v>
      </c>
      <c r="E26" s="193">
        <v>13</v>
      </c>
      <c r="F26" s="193">
        <v>47</v>
      </c>
      <c r="G26" s="193">
        <v>54</v>
      </c>
      <c r="H26" s="193">
        <v>75</v>
      </c>
      <c r="I26" s="193">
        <v>77</v>
      </c>
      <c r="J26" s="193">
        <v>69</v>
      </c>
      <c r="K26" s="193">
        <v>72</v>
      </c>
      <c r="L26" s="193">
        <v>112</v>
      </c>
      <c r="M26" s="193">
        <v>121</v>
      </c>
      <c r="N26" s="193">
        <v>92</v>
      </c>
      <c r="O26" s="193">
        <v>65</v>
      </c>
      <c r="P26" s="193">
        <v>26</v>
      </c>
      <c r="Q26" s="193">
        <v>25</v>
      </c>
      <c r="R26" s="193">
        <v>19</v>
      </c>
      <c r="S26" s="193">
        <v>17</v>
      </c>
      <c r="T26" s="193">
        <v>0</v>
      </c>
      <c r="U26" s="193">
        <v>886</v>
      </c>
    </row>
    <row r="27" spans="1:21" ht="18.45" customHeight="1" x14ac:dyDescent="0.2">
      <c r="A27" s="727"/>
      <c r="B27" s="194" t="s">
        <v>75</v>
      </c>
      <c r="C27" s="195">
        <v>0</v>
      </c>
      <c r="D27" s="195">
        <v>0</v>
      </c>
      <c r="E27" s="195">
        <v>14</v>
      </c>
      <c r="F27" s="195">
        <v>11</v>
      </c>
      <c r="G27" s="195">
        <v>24</v>
      </c>
      <c r="H27" s="195">
        <v>23</v>
      </c>
      <c r="I27" s="195">
        <v>27</v>
      </c>
      <c r="J27" s="195">
        <v>24</v>
      </c>
      <c r="K27" s="195">
        <v>11</v>
      </c>
      <c r="L27" s="195">
        <v>30</v>
      </c>
      <c r="M27" s="195">
        <v>33</v>
      </c>
      <c r="N27" s="195">
        <v>25</v>
      </c>
      <c r="O27" s="195">
        <v>31</v>
      </c>
      <c r="P27" s="195">
        <v>31</v>
      </c>
      <c r="Q27" s="195">
        <v>19</v>
      </c>
      <c r="R27" s="195">
        <v>25</v>
      </c>
      <c r="S27" s="195">
        <v>16</v>
      </c>
      <c r="T27" s="195">
        <v>1</v>
      </c>
      <c r="U27" s="195">
        <v>345</v>
      </c>
    </row>
    <row r="28" spans="1:21" ht="18.45" customHeight="1" x14ac:dyDescent="0.2">
      <c r="A28" s="725" t="s">
        <v>462</v>
      </c>
      <c r="B28" s="190" t="s">
        <v>60</v>
      </c>
      <c r="C28" s="191">
        <v>0</v>
      </c>
      <c r="D28" s="191">
        <v>2</v>
      </c>
      <c r="E28" s="191">
        <v>21</v>
      </c>
      <c r="F28" s="191">
        <v>73</v>
      </c>
      <c r="G28" s="191">
        <v>86</v>
      </c>
      <c r="H28" s="191">
        <v>110</v>
      </c>
      <c r="I28" s="191">
        <v>103</v>
      </c>
      <c r="J28" s="191">
        <v>102</v>
      </c>
      <c r="K28" s="191">
        <v>112</v>
      </c>
      <c r="L28" s="191">
        <v>136</v>
      </c>
      <c r="M28" s="191">
        <v>164</v>
      </c>
      <c r="N28" s="191">
        <v>137</v>
      </c>
      <c r="O28" s="191">
        <v>84</v>
      </c>
      <c r="P28" s="191">
        <v>66</v>
      </c>
      <c r="Q28" s="191">
        <v>54</v>
      </c>
      <c r="R28" s="191">
        <v>31</v>
      </c>
      <c r="S28" s="191">
        <v>37</v>
      </c>
      <c r="T28" s="191">
        <v>0</v>
      </c>
      <c r="U28" s="191">
        <v>1318</v>
      </c>
    </row>
    <row r="29" spans="1:21" ht="18.45" customHeight="1" x14ac:dyDescent="0.2">
      <c r="A29" s="726"/>
      <c r="B29" s="192" t="s">
        <v>74</v>
      </c>
      <c r="C29" s="193">
        <v>0</v>
      </c>
      <c r="D29" s="193">
        <v>1</v>
      </c>
      <c r="E29" s="193">
        <v>14</v>
      </c>
      <c r="F29" s="193">
        <v>53</v>
      </c>
      <c r="G29" s="193">
        <v>69</v>
      </c>
      <c r="H29" s="193">
        <v>65</v>
      </c>
      <c r="I29" s="193">
        <v>72</v>
      </c>
      <c r="J29" s="193">
        <v>69</v>
      </c>
      <c r="K29" s="193">
        <v>91</v>
      </c>
      <c r="L29" s="193">
        <v>106</v>
      </c>
      <c r="M29" s="193">
        <v>132</v>
      </c>
      <c r="N29" s="193">
        <v>101</v>
      </c>
      <c r="O29" s="193">
        <v>64</v>
      </c>
      <c r="P29" s="193">
        <v>42</v>
      </c>
      <c r="Q29" s="193">
        <v>29</v>
      </c>
      <c r="R29" s="193">
        <v>16</v>
      </c>
      <c r="S29" s="193">
        <v>17</v>
      </c>
      <c r="T29" s="193">
        <v>0</v>
      </c>
      <c r="U29" s="193">
        <v>941</v>
      </c>
    </row>
    <row r="30" spans="1:21" ht="18.45" customHeight="1" x14ac:dyDescent="0.2">
      <c r="A30" s="727"/>
      <c r="B30" s="194" t="s">
        <v>75</v>
      </c>
      <c r="C30" s="195">
        <v>0</v>
      </c>
      <c r="D30" s="195">
        <v>1</v>
      </c>
      <c r="E30" s="195">
        <v>7</v>
      </c>
      <c r="F30" s="195">
        <v>20</v>
      </c>
      <c r="G30" s="195">
        <v>17</v>
      </c>
      <c r="H30" s="195">
        <v>45</v>
      </c>
      <c r="I30" s="195">
        <v>31</v>
      </c>
      <c r="J30" s="195">
        <v>33</v>
      </c>
      <c r="K30" s="195">
        <v>21</v>
      </c>
      <c r="L30" s="195">
        <v>30</v>
      </c>
      <c r="M30" s="195">
        <v>32</v>
      </c>
      <c r="N30" s="195">
        <v>36</v>
      </c>
      <c r="O30" s="195">
        <v>20</v>
      </c>
      <c r="P30" s="195">
        <v>24</v>
      </c>
      <c r="Q30" s="195">
        <v>25</v>
      </c>
      <c r="R30" s="195">
        <v>15</v>
      </c>
      <c r="S30" s="195">
        <v>20</v>
      </c>
      <c r="T30" s="195">
        <v>0</v>
      </c>
      <c r="U30" s="195">
        <v>377</v>
      </c>
    </row>
    <row r="31" spans="1:21" ht="18.45" customHeight="1" x14ac:dyDescent="0.2">
      <c r="A31" s="725" t="s">
        <v>463</v>
      </c>
      <c r="B31" s="190" t="s">
        <v>60</v>
      </c>
      <c r="C31" s="191">
        <v>0</v>
      </c>
      <c r="D31" s="191">
        <v>3</v>
      </c>
      <c r="E31" s="191">
        <v>28</v>
      </c>
      <c r="F31" s="191">
        <v>64</v>
      </c>
      <c r="G31" s="191">
        <v>87</v>
      </c>
      <c r="H31" s="191">
        <v>111</v>
      </c>
      <c r="I31" s="191">
        <v>94</v>
      </c>
      <c r="J31" s="191">
        <v>105</v>
      </c>
      <c r="K31" s="191">
        <v>103</v>
      </c>
      <c r="L31" s="191">
        <v>101</v>
      </c>
      <c r="M31" s="191">
        <v>177</v>
      </c>
      <c r="N31" s="191">
        <v>133</v>
      </c>
      <c r="O31" s="191">
        <v>77</v>
      </c>
      <c r="P31" s="191">
        <v>76</v>
      </c>
      <c r="Q31" s="191">
        <v>50</v>
      </c>
      <c r="R31" s="191">
        <v>35</v>
      </c>
      <c r="S31" s="191">
        <v>44</v>
      </c>
      <c r="T31" s="191">
        <v>2</v>
      </c>
      <c r="U31" s="191">
        <v>1290</v>
      </c>
    </row>
    <row r="32" spans="1:21" ht="18.45" customHeight="1" x14ac:dyDescent="0.2">
      <c r="A32" s="726"/>
      <c r="B32" s="192" t="s">
        <v>74</v>
      </c>
      <c r="C32" s="193">
        <v>0</v>
      </c>
      <c r="D32" s="193">
        <v>2</v>
      </c>
      <c r="E32" s="193">
        <v>13</v>
      </c>
      <c r="F32" s="193">
        <v>44</v>
      </c>
      <c r="G32" s="193">
        <v>56</v>
      </c>
      <c r="H32" s="193">
        <v>74</v>
      </c>
      <c r="I32" s="193">
        <v>69</v>
      </c>
      <c r="J32" s="193">
        <v>74</v>
      </c>
      <c r="K32" s="193">
        <v>85</v>
      </c>
      <c r="L32" s="193">
        <v>82</v>
      </c>
      <c r="M32" s="193">
        <v>131</v>
      </c>
      <c r="N32" s="193">
        <v>104</v>
      </c>
      <c r="O32" s="193">
        <v>53</v>
      </c>
      <c r="P32" s="193">
        <v>53</v>
      </c>
      <c r="Q32" s="193">
        <v>27</v>
      </c>
      <c r="R32" s="193">
        <v>16</v>
      </c>
      <c r="S32" s="193">
        <v>20</v>
      </c>
      <c r="T32" s="193">
        <v>2</v>
      </c>
      <c r="U32" s="193">
        <v>905</v>
      </c>
    </row>
    <row r="33" spans="1:21" ht="18.45" customHeight="1" x14ac:dyDescent="0.2">
      <c r="A33" s="727"/>
      <c r="B33" s="194" t="s">
        <v>75</v>
      </c>
      <c r="C33" s="195">
        <v>0</v>
      </c>
      <c r="D33" s="195">
        <v>1</v>
      </c>
      <c r="E33" s="195">
        <v>15</v>
      </c>
      <c r="F33" s="195">
        <v>20</v>
      </c>
      <c r="G33" s="195">
        <v>31</v>
      </c>
      <c r="H33" s="195">
        <v>37</v>
      </c>
      <c r="I33" s="195">
        <v>25</v>
      </c>
      <c r="J33" s="195">
        <v>31</v>
      </c>
      <c r="K33" s="195">
        <v>18</v>
      </c>
      <c r="L33" s="195">
        <v>19</v>
      </c>
      <c r="M33" s="195">
        <v>46</v>
      </c>
      <c r="N33" s="195">
        <v>29</v>
      </c>
      <c r="O33" s="195">
        <v>24</v>
      </c>
      <c r="P33" s="195">
        <v>23</v>
      </c>
      <c r="Q33" s="195">
        <v>23</v>
      </c>
      <c r="R33" s="195">
        <v>19</v>
      </c>
      <c r="S33" s="195">
        <v>24</v>
      </c>
      <c r="T33" s="195">
        <v>0</v>
      </c>
      <c r="U33" s="195">
        <v>385</v>
      </c>
    </row>
    <row r="34" spans="1:21" ht="18.45" customHeight="1" x14ac:dyDescent="0.2">
      <c r="A34" s="725" t="s">
        <v>464</v>
      </c>
      <c r="B34" s="190" t="s">
        <v>60</v>
      </c>
      <c r="C34" s="191">
        <v>0</v>
      </c>
      <c r="D34" s="191">
        <v>2</v>
      </c>
      <c r="E34" s="191">
        <v>19</v>
      </c>
      <c r="F34" s="191">
        <v>70</v>
      </c>
      <c r="G34" s="191">
        <v>83</v>
      </c>
      <c r="H34" s="191">
        <v>110</v>
      </c>
      <c r="I34" s="191">
        <v>125</v>
      </c>
      <c r="J34" s="191">
        <v>109</v>
      </c>
      <c r="K34" s="191">
        <v>90</v>
      </c>
      <c r="L34" s="191">
        <v>96</v>
      </c>
      <c r="M34" s="191">
        <v>129</v>
      </c>
      <c r="N34" s="191">
        <v>125</v>
      </c>
      <c r="O34" s="191">
        <v>112</v>
      </c>
      <c r="P34" s="191">
        <v>76</v>
      </c>
      <c r="Q34" s="191">
        <v>54</v>
      </c>
      <c r="R34" s="191">
        <v>44</v>
      </c>
      <c r="S34" s="191">
        <v>48</v>
      </c>
      <c r="T34" s="191">
        <v>2</v>
      </c>
      <c r="U34" s="191">
        <v>1294</v>
      </c>
    </row>
    <row r="35" spans="1:21" ht="18.45" customHeight="1" x14ac:dyDescent="0.2">
      <c r="A35" s="726"/>
      <c r="B35" s="192" t="s">
        <v>74</v>
      </c>
      <c r="C35" s="193">
        <v>0</v>
      </c>
      <c r="D35" s="193">
        <v>2</v>
      </c>
      <c r="E35" s="193">
        <v>14</v>
      </c>
      <c r="F35" s="193">
        <v>52</v>
      </c>
      <c r="G35" s="193">
        <v>69</v>
      </c>
      <c r="H35" s="193">
        <v>73</v>
      </c>
      <c r="I35" s="193">
        <v>92</v>
      </c>
      <c r="J35" s="193">
        <v>73</v>
      </c>
      <c r="K35" s="193">
        <v>65</v>
      </c>
      <c r="L35" s="193">
        <v>77</v>
      </c>
      <c r="M35" s="193">
        <v>101</v>
      </c>
      <c r="N35" s="193">
        <v>87</v>
      </c>
      <c r="O35" s="193">
        <v>83</v>
      </c>
      <c r="P35" s="193">
        <v>54</v>
      </c>
      <c r="Q35" s="193">
        <v>30</v>
      </c>
      <c r="R35" s="193">
        <v>28</v>
      </c>
      <c r="S35" s="193">
        <v>27</v>
      </c>
      <c r="T35" s="193">
        <v>2</v>
      </c>
      <c r="U35" s="193">
        <v>929</v>
      </c>
    </row>
    <row r="36" spans="1:21" ht="18.45" customHeight="1" x14ac:dyDescent="0.2">
      <c r="A36" s="727"/>
      <c r="B36" s="194" t="s">
        <v>75</v>
      </c>
      <c r="C36" s="195">
        <v>0</v>
      </c>
      <c r="D36" s="195">
        <v>0</v>
      </c>
      <c r="E36" s="195">
        <v>5</v>
      </c>
      <c r="F36" s="195">
        <v>18</v>
      </c>
      <c r="G36" s="195">
        <v>14</v>
      </c>
      <c r="H36" s="195">
        <v>37</v>
      </c>
      <c r="I36" s="195">
        <v>33</v>
      </c>
      <c r="J36" s="195">
        <v>36</v>
      </c>
      <c r="K36" s="195">
        <v>25</v>
      </c>
      <c r="L36" s="195">
        <v>19</v>
      </c>
      <c r="M36" s="195">
        <v>28</v>
      </c>
      <c r="N36" s="195">
        <v>38</v>
      </c>
      <c r="O36" s="195">
        <v>29</v>
      </c>
      <c r="P36" s="195">
        <v>22</v>
      </c>
      <c r="Q36" s="195">
        <v>24</v>
      </c>
      <c r="R36" s="195">
        <v>16</v>
      </c>
      <c r="S36" s="195">
        <v>21</v>
      </c>
      <c r="T36" s="195">
        <v>0</v>
      </c>
      <c r="U36" s="195">
        <v>365</v>
      </c>
    </row>
    <row r="37" spans="1:21" s="3" customFormat="1" ht="18.45" customHeight="1" x14ac:dyDescent="0.2">
      <c r="A37" s="725" t="s">
        <v>465</v>
      </c>
      <c r="B37" s="190" t="s">
        <v>60</v>
      </c>
      <c r="C37" s="196">
        <v>0</v>
      </c>
      <c r="D37" s="196">
        <v>4</v>
      </c>
      <c r="E37" s="196">
        <v>26</v>
      </c>
      <c r="F37" s="196">
        <v>74</v>
      </c>
      <c r="G37" s="196">
        <v>86</v>
      </c>
      <c r="H37" s="196">
        <v>115</v>
      </c>
      <c r="I37" s="196">
        <v>94</v>
      </c>
      <c r="J37" s="196">
        <v>104</v>
      </c>
      <c r="K37" s="196">
        <v>83</v>
      </c>
      <c r="L37" s="196">
        <v>96</v>
      </c>
      <c r="M37" s="196">
        <v>136</v>
      </c>
      <c r="N37" s="196">
        <v>142</v>
      </c>
      <c r="O37" s="196">
        <v>107</v>
      </c>
      <c r="P37" s="196">
        <v>72</v>
      </c>
      <c r="Q37" s="196">
        <v>54</v>
      </c>
      <c r="R37" s="196">
        <v>39</v>
      </c>
      <c r="S37" s="196">
        <v>26</v>
      </c>
      <c r="T37" s="196">
        <v>0</v>
      </c>
      <c r="U37" s="191">
        <v>1258</v>
      </c>
    </row>
    <row r="38" spans="1:21" s="3" customFormat="1" ht="18.45" customHeight="1" x14ac:dyDescent="0.2">
      <c r="A38" s="726"/>
      <c r="B38" s="192" t="s">
        <v>74</v>
      </c>
      <c r="C38" s="197">
        <v>0</v>
      </c>
      <c r="D38" s="197">
        <v>4</v>
      </c>
      <c r="E38" s="197">
        <v>14</v>
      </c>
      <c r="F38" s="197">
        <v>52</v>
      </c>
      <c r="G38" s="197">
        <v>57</v>
      </c>
      <c r="H38" s="197">
        <v>76</v>
      </c>
      <c r="I38" s="197">
        <v>63</v>
      </c>
      <c r="J38" s="197">
        <v>71</v>
      </c>
      <c r="K38" s="197">
        <v>74</v>
      </c>
      <c r="L38" s="197">
        <v>72</v>
      </c>
      <c r="M38" s="197">
        <v>112</v>
      </c>
      <c r="N38" s="197">
        <v>105</v>
      </c>
      <c r="O38" s="197">
        <v>76</v>
      </c>
      <c r="P38" s="197">
        <v>48</v>
      </c>
      <c r="Q38" s="197">
        <v>32</v>
      </c>
      <c r="R38" s="197">
        <v>25</v>
      </c>
      <c r="S38" s="197">
        <v>13</v>
      </c>
      <c r="T38" s="197">
        <v>0</v>
      </c>
      <c r="U38" s="193">
        <v>894</v>
      </c>
    </row>
    <row r="39" spans="1:21" s="3" customFormat="1" ht="18.45" customHeight="1" x14ac:dyDescent="0.2">
      <c r="A39" s="727"/>
      <c r="B39" s="194" t="s">
        <v>75</v>
      </c>
      <c r="C39" s="198">
        <v>0</v>
      </c>
      <c r="D39" s="198">
        <v>0</v>
      </c>
      <c r="E39" s="198">
        <v>12</v>
      </c>
      <c r="F39" s="198">
        <v>22</v>
      </c>
      <c r="G39" s="198">
        <v>29</v>
      </c>
      <c r="H39" s="198">
        <v>39</v>
      </c>
      <c r="I39" s="198">
        <v>31</v>
      </c>
      <c r="J39" s="198">
        <v>33</v>
      </c>
      <c r="K39" s="198">
        <v>9</v>
      </c>
      <c r="L39" s="198">
        <v>24</v>
      </c>
      <c r="M39" s="198">
        <v>24</v>
      </c>
      <c r="N39" s="198">
        <v>37</v>
      </c>
      <c r="O39" s="198">
        <v>31</v>
      </c>
      <c r="P39" s="198">
        <v>24</v>
      </c>
      <c r="Q39" s="198">
        <v>22</v>
      </c>
      <c r="R39" s="198">
        <v>14</v>
      </c>
      <c r="S39" s="198">
        <v>13</v>
      </c>
      <c r="T39" s="198">
        <v>0</v>
      </c>
      <c r="U39" s="195">
        <v>364</v>
      </c>
    </row>
    <row r="40" spans="1:21" s="3" customFormat="1" ht="18.45" customHeight="1" x14ac:dyDescent="0.2">
      <c r="A40" s="725" t="s">
        <v>466</v>
      </c>
      <c r="B40" s="190" t="s">
        <v>60</v>
      </c>
      <c r="C40" s="196">
        <v>0</v>
      </c>
      <c r="D40" s="196">
        <v>3</v>
      </c>
      <c r="E40" s="196">
        <v>23</v>
      </c>
      <c r="F40" s="196">
        <v>68</v>
      </c>
      <c r="G40" s="196">
        <v>70</v>
      </c>
      <c r="H40" s="196">
        <v>78</v>
      </c>
      <c r="I40" s="196">
        <v>130</v>
      </c>
      <c r="J40" s="196">
        <v>97</v>
      </c>
      <c r="K40" s="196">
        <v>114</v>
      </c>
      <c r="L40" s="196">
        <v>117</v>
      </c>
      <c r="M40" s="196">
        <v>149</v>
      </c>
      <c r="N40" s="196">
        <v>135</v>
      </c>
      <c r="O40" s="196">
        <v>101</v>
      </c>
      <c r="P40" s="196">
        <v>81</v>
      </c>
      <c r="Q40" s="196">
        <v>76</v>
      </c>
      <c r="R40" s="196">
        <v>38</v>
      </c>
      <c r="S40" s="196">
        <v>43</v>
      </c>
      <c r="T40" s="196">
        <v>3</v>
      </c>
      <c r="U40" s="191">
        <v>1326</v>
      </c>
    </row>
    <row r="41" spans="1:21" s="3" customFormat="1" ht="18.45" customHeight="1" x14ac:dyDescent="0.2">
      <c r="A41" s="726"/>
      <c r="B41" s="192" t="s">
        <v>74</v>
      </c>
      <c r="C41" s="197">
        <v>0</v>
      </c>
      <c r="D41" s="197">
        <v>1</v>
      </c>
      <c r="E41" s="197">
        <v>16</v>
      </c>
      <c r="F41" s="197">
        <v>49</v>
      </c>
      <c r="G41" s="197">
        <v>51</v>
      </c>
      <c r="H41" s="197">
        <v>56</v>
      </c>
      <c r="I41" s="197">
        <v>99</v>
      </c>
      <c r="J41" s="197">
        <v>73</v>
      </c>
      <c r="K41" s="197">
        <v>92</v>
      </c>
      <c r="L41" s="197">
        <v>95</v>
      </c>
      <c r="M41" s="197">
        <v>113</v>
      </c>
      <c r="N41" s="197">
        <v>103</v>
      </c>
      <c r="O41" s="197">
        <v>65</v>
      </c>
      <c r="P41" s="197">
        <v>55</v>
      </c>
      <c r="Q41" s="197">
        <v>49</v>
      </c>
      <c r="R41" s="197">
        <v>18</v>
      </c>
      <c r="S41" s="197">
        <v>20</v>
      </c>
      <c r="T41" s="197">
        <v>3</v>
      </c>
      <c r="U41" s="193">
        <v>958</v>
      </c>
    </row>
    <row r="42" spans="1:21" s="3" customFormat="1" ht="18.45" customHeight="1" x14ac:dyDescent="0.2">
      <c r="A42" s="727"/>
      <c r="B42" s="194" t="s">
        <v>75</v>
      </c>
      <c r="C42" s="198">
        <v>0</v>
      </c>
      <c r="D42" s="198">
        <v>2</v>
      </c>
      <c r="E42" s="198">
        <v>7</v>
      </c>
      <c r="F42" s="198">
        <v>19</v>
      </c>
      <c r="G42" s="198">
        <v>19</v>
      </c>
      <c r="H42" s="198">
        <v>22</v>
      </c>
      <c r="I42" s="198">
        <v>31</v>
      </c>
      <c r="J42" s="198">
        <v>24</v>
      </c>
      <c r="K42" s="198">
        <v>22</v>
      </c>
      <c r="L42" s="198">
        <v>22</v>
      </c>
      <c r="M42" s="198">
        <v>36</v>
      </c>
      <c r="N42" s="198">
        <v>32</v>
      </c>
      <c r="O42" s="198">
        <v>36</v>
      </c>
      <c r="P42" s="198">
        <v>26</v>
      </c>
      <c r="Q42" s="198">
        <v>27</v>
      </c>
      <c r="R42" s="198">
        <v>20</v>
      </c>
      <c r="S42" s="198">
        <v>23</v>
      </c>
      <c r="T42" s="198">
        <v>0</v>
      </c>
      <c r="U42" s="195">
        <v>368</v>
      </c>
    </row>
    <row r="43" spans="1:21" s="3" customFormat="1" ht="18.45" customHeight="1" x14ac:dyDescent="0.2">
      <c r="A43" s="725" t="s">
        <v>467</v>
      </c>
      <c r="B43" s="190" t="s">
        <v>60</v>
      </c>
      <c r="C43" s="196">
        <v>0</v>
      </c>
      <c r="D43" s="196">
        <v>6</v>
      </c>
      <c r="E43" s="196">
        <v>19</v>
      </c>
      <c r="F43" s="196">
        <v>66</v>
      </c>
      <c r="G43" s="196">
        <v>75</v>
      </c>
      <c r="H43" s="196">
        <v>90</v>
      </c>
      <c r="I43" s="196">
        <v>127</v>
      </c>
      <c r="J43" s="196">
        <v>109</v>
      </c>
      <c r="K43" s="196">
        <v>119</v>
      </c>
      <c r="L43" s="196">
        <v>103</v>
      </c>
      <c r="M43" s="196">
        <v>120</v>
      </c>
      <c r="N43" s="196">
        <v>146</v>
      </c>
      <c r="O43" s="196">
        <v>119</v>
      </c>
      <c r="P43" s="196">
        <v>80</v>
      </c>
      <c r="Q43" s="196">
        <v>68</v>
      </c>
      <c r="R43" s="196">
        <v>48</v>
      </c>
      <c r="S43" s="196">
        <v>34</v>
      </c>
      <c r="T43" s="196">
        <v>0</v>
      </c>
      <c r="U43" s="191">
        <v>1329</v>
      </c>
    </row>
    <row r="44" spans="1:21" s="3" customFormat="1" ht="18.45" customHeight="1" x14ac:dyDescent="0.2">
      <c r="A44" s="726"/>
      <c r="B44" s="192" t="s">
        <v>74</v>
      </c>
      <c r="C44" s="197">
        <v>0</v>
      </c>
      <c r="D44" s="197">
        <v>5</v>
      </c>
      <c r="E44" s="197">
        <v>13</v>
      </c>
      <c r="F44" s="197">
        <v>54</v>
      </c>
      <c r="G44" s="197">
        <v>52</v>
      </c>
      <c r="H44" s="197">
        <v>68</v>
      </c>
      <c r="I44" s="197">
        <v>97</v>
      </c>
      <c r="J44" s="197">
        <v>80</v>
      </c>
      <c r="K44" s="197">
        <v>90</v>
      </c>
      <c r="L44" s="197">
        <v>77</v>
      </c>
      <c r="M44" s="197">
        <v>88</v>
      </c>
      <c r="N44" s="197">
        <v>100</v>
      </c>
      <c r="O44" s="197">
        <v>74</v>
      </c>
      <c r="P44" s="197">
        <v>45</v>
      </c>
      <c r="Q44" s="197">
        <v>36</v>
      </c>
      <c r="R44" s="197">
        <v>23</v>
      </c>
      <c r="S44" s="197">
        <v>15</v>
      </c>
      <c r="T44" s="197">
        <v>0</v>
      </c>
      <c r="U44" s="193">
        <v>917</v>
      </c>
    </row>
    <row r="45" spans="1:21" s="3" customFormat="1" ht="18.45" customHeight="1" x14ac:dyDescent="0.2">
      <c r="A45" s="727"/>
      <c r="B45" s="194" t="s">
        <v>75</v>
      </c>
      <c r="C45" s="198">
        <v>0</v>
      </c>
      <c r="D45" s="198">
        <v>1</v>
      </c>
      <c r="E45" s="198">
        <v>6</v>
      </c>
      <c r="F45" s="198">
        <v>12</v>
      </c>
      <c r="G45" s="198">
        <v>23</v>
      </c>
      <c r="H45" s="198">
        <v>22</v>
      </c>
      <c r="I45" s="198">
        <v>30</v>
      </c>
      <c r="J45" s="198">
        <v>29</v>
      </c>
      <c r="K45" s="198">
        <v>29</v>
      </c>
      <c r="L45" s="198">
        <v>26</v>
      </c>
      <c r="M45" s="198">
        <v>32</v>
      </c>
      <c r="N45" s="198">
        <v>46</v>
      </c>
      <c r="O45" s="198">
        <v>45</v>
      </c>
      <c r="P45" s="198">
        <v>35</v>
      </c>
      <c r="Q45" s="198">
        <v>32</v>
      </c>
      <c r="R45" s="198">
        <v>25</v>
      </c>
      <c r="S45" s="198">
        <v>19</v>
      </c>
      <c r="T45" s="198">
        <v>0</v>
      </c>
      <c r="U45" s="195">
        <v>412</v>
      </c>
    </row>
    <row r="46" spans="1:21" ht="18.45" customHeight="1" x14ac:dyDescent="0.2">
      <c r="A46" s="725" t="s">
        <v>468</v>
      </c>
      <c r="B46" s="158" t="s">
        <v>60</v>
      </c>
      <c r="C46" s="191">
        <v>0</v>
      </c>
      <c r="D46" s="191">
        <v>5</v>
      </c>
      <c r="E46" s="191">
        <v>24</v>
      </c>
      <c r="F46" s="191">
        <v>72</v>
      </c>
      <c r="G46" s="191">
        <v>75</v>
      </c>
      <c r="H46" s="191">
        <v>97</v>
      </c>
      <c r="I46" s="191">
        <v>142</v>
      </c>
      <c r="J46" s="191">
        <v>118</v>
      </c>
      <c r="K46" s="191">
        <v>101</v>
      </c>
      <c r="L46" s="191">
        <v>114</v>
      </c>
      <c r="M46" s="191">
        <v>121</v>
      </c>
      <c r="N46" s="191">
        <v>137</v>
      </c>
      <c r="O46" s="191">
        <v>118</v>
      </c>
      <c r="P46" s="191">
        <v>100</v>
      </c>
      <c r="Q46" s="191">
        <v>62</v>
      </c>
      <c r="R46" s="191">
        <v>44</v>
      </c>
      <c r="S46" s="191">
        <v>40</v>
      </c>
      <c r="T46" s="191">
        <v>0</v>
      </c>
      <c r="U46" s="191">
        <v>1370</v>
      </c>
    </row>
    <row r="47" spans="1:21" ht="18.45" customHeight="1" x14ac:dyDescent="0.2">
      <c r="A47" s="726"/>
      <c r="B47" s="161" t="s">
        <v>74</v>
      </c>
      <c r="C47" s="193">
        <v>0</v>
      </c>
      <c r="D47" s="193">
        <v>1</v>
      </c>
      <c r="E47" s="193">
        <v>15</v>
      </c>
      <c r="F47" s="193">
        <v>59</v>
      </c>
      <c r="G47" s="193">
        <v>45</v>
      </c>
      <c r="H47" s="193">
        <v>71</v>
      </c>
      <c r="I47" s="193">
        <v>100</v>
      </c>
      <c r="J47" s="193">
        <v>88</v>
      </c>
      <c r="K47" s="193">
        <v>70</v>
      </c>
      <c r="L47" s="193">
        <v>87</v>
      </c>
      <c r="M47" s="193">
        <v>94</v>
      </c>
      <c r="N47" s="193">
        <v>99</v>
      </c>
      <c r="O47" s="193">
        <v>81</v>
      </c>
      <c r="P47" s="193">
        <v>66</v>
      </c>
      <c r="Q47" s="193">
        <v>39</v>
      </c>
      <c r="R47" s="193">
        <v>20</v>
      </c>
      <c r="S47" s="193">
        <v>22</v>
      </c>
      <c r="T47" s="193">
        <v>0</v>
      </c>
      <c r="U47" s="193">
        <v>957</v>
      </c>
    </row>
    <row r="48" spans="1:21" ht="18.45" customHeight="1" x14ac:dyDescent="0.2">
      <c r="A48" s="727"/>
      <c r="B48" s="163" t="s">
        <v>75</v>
      </c>
      <c r="C48" s="195">
        <v>0</v>
      </c>
      <c r="D48" s="195">
        <v>4</v>
      </c>
      <c r="E48" s="195">
        <v>9</v>
      </c>
      <c r="F48" s="195">
        <v>13</v>
      </c>
      <c r="G48" s="195">
        <v>30</v>
      </c>
      <c r="H48" s="195">
        <v>26</v>
      </c>
      <c r="I48" s="195">
        <v>42</v>
      </c>
      <c r="J48" s="195">
        <v>30</v>
      </c>
      <c r="K48" s="195">
        <v>31</v>
      </c>
      <c r="L48" s="195">
        <v>27</v>
      </c>
      <c r="M48" s="195">
        <v>27</v>
      </c>
      <c r="N48" s="195">
        <v>38</v>
      </c>
      <c r="O48" s="195">
        <v>37</v>
      </c>
      <c r="P48" s="195">
        <v>34</v>
      </c>
      <c r="Q48" s="195">
        <v>23</v>
      </c>
      <c r="R48" s="195">
        <v>24</v>
      </c>
      <c r="S48" s="195">
        <v>18</v>
      </c>
      <c r="T48" s="195">
        <v>0</v>
      </c>
      <c r="U48" s="195">
        <v>413</v>
      </c>
    </row>
    <row r="49" spans="1:21" ht="18.45" customHeight="1" x14ac:dyDescent="0.2">
      <c r="A49" s="725" t="s">
        <v>469</v>
      </c>
      <c r="B49" s="190" t="s">
        <v>60</v>
      </c>
      <c r="C49" s="191">
        <v>0</v>
      </c>
      <c r="D49" s="191">
        <v>4</v>
      </c>
      <c r="E49" s="191">
        <v>33</v>
      </c>
      <c r="F49" s="191">
        <v>50</v>
      </c>
      <c r="G49" s="191">
        <v>76</v>
      </c>
      <c r="H49" s="191">
        <v>76</v>
      </c>
      <c r="I49" s="191">
        <v>91</v>
      </c>
      <c r="J49" s="191">
        <v>124</v>
      </c>
      <c r="K49" s="191">
        <v>102</v>
      </c>
      <c r="L49" s="191">
        <v>99</v>
      </c>
      <c r="M49" s="191">
        <v>85</v>
      </c>
      <c r="N49" s="191">
        <v>130</v>
      </c>
      <c r="O49" s="191">
        <v>111</v>
      </c>
      <c r="P49" s="191">
        <v>93</v>
      </c>
      <c r="Q49" s="191">
        <v>62</v>
      </c>
      <c r="R49" s="191">
        <v>41</v>
      </c>
      <c r="S49" s="191">
        <v>38</v>
      </c>
      <c r="T49" s="191">
        <v>0</v>
      </c>
      <c r="U49" s="191">
        <v>1215</v>
      </c>
    </row>
    <row r="50" spans="1:21" ht="18.45" customHeight="1" x14ac:dyDescent="0.2">
      <c r="A50" s="726"/>
      <c r="B50" s="161" t="s">
        <v>74</v>
      </c>
      <c r="C50" s="193">
        <v>0</v>
      </c>
      <c r="D50" s="193">
        <v>3</v>
      </c>
      <c r="E50" s="193">
        <v>25</v>
      </c>
      <c r="F50" s="193">
        <v>43</v>
      </c>
      <c r="G50" s="193">
        <v>55</v>
      </c>
      <c r="H50" s="193">
        <v>53</v>
      </c>
      <c r="I50" s="193">
        <v>65</v>
      </c>
      <c r="J50" s="193">
        <v>86</v>
      </c>
      <c r="K50" s="193">
        <v>81</v>
      </c>
      <c r="L50" s="193">
        <v>75</v>
      </c>
      <c r="M50" s="193">
        <v>63</v>
      </c>
      <c r="N50" s="193">
        <v>83</v>
      </c>
      <c r="O50" s="193">
        <v>72</v>
      </c>
      <c r="P50" s="193">
        <v>52</v>
      </c>
      <c r="Q50" s="193">
        <v>42</v>
      </c>
      <c r="R50" s="193">
        <v>30</v>
      </c>
      <c r="S50" s="193">
        <v>18</v>
      </c>
      <c r="T50" s="193">
        <v>0</v>
      </c>
      <c r="U50" s="193">
        <v>846</v>
      </c>
    </row>
    <row r="51" spans="1:21" ht="18.45" customHeight="1" x14ac:dyDescent="0.2">
      <c r="A51" s="727"/>
      <c r="B51" s="163" t="s">
        <v>75</v>
      </c>
      <c r="C51" s="195">
        <v>0</v>
      </c>
      <c r="D51" s="195">
        <v>1</v>
      </c>
      <c r="E51" s="195">
        <v>8</v>
      </c>
      <c r="F51" s="195">
        <v>7</v>
      </c>
      <c r="G51" s="195">
        <v>21</v>
      </c>
      <c r="H51" s="195">
        <v>23</v>
      </c>
      <c r="I51" s="195">
        <v>26</v>
      </c>
      <c r="J51" s="195">
        <v>38</v>
      </c>
      <c r="K51" s="195">
        <v>21</v>
      </c>
      <c r="L51" s="195">
        <v>24</v>
      </c>
      <c r="M51" s="195">
        <v>22</v>
      </c>
      <c r="N51" s="195">
        <v>47</v>
      </c>
      <c r="O51" s="195">
        <v>39</v>
      </c>
      <c r="P51" s="195">
        <v>41</v>
      </c>
      <c r="Q51" s="195">
        <v>20</v>
      </c>
      <c r="R51" s="195">
        <v>11</v>
      </c>
      <c r="S51" s="195">
        <v>20</v>
      </c>
      <c r="T51" s="195">
        <v>0</v>
      </c>
      <c r="U51" s="195">
        <v>369</v>
      </c>
    </row>
    <row r="52" spans="1:21" ht="18.45" customHeight="1" x14ac:dyDescent="0.2">
      <c r="A52" s="725" t="s">
        <v>470</v>
      </c>
      <c r="B52" s="190" t="s">
        <v>60</v>
      </c>
      <c r="C52" s="199">
        <v>0</v>
      </c>
      <c r="D52" s="199">
        <v>6</v>
      </c>
      <c r="E52" s="199">
        <v>28</v>
      </c>
      <c r="F52" s="199">
        <v>58</v>
      </c>
      <c r="G52" s="199">
        <v>68</v>
      </c>
      <c r="H52" s="199">
        <v>72</v>
      </c>
      <c r="I52" s="199">
        <v>116</v>
      </c>
      <c r="J52" s="199">
        <v>128</v>
      </c>
      <c r="K52" s="199">
        <v>80</v>
      </c>
      <c r="L52" s="199">
        <v>103</v>
      </c>
      <c r="M52" s="199">
        <v>87</v>
      </c>
      <c r="N52" s="199">
        <v>117</v>
      </c>
      <c r="O52" s="199">
        <v>110</v>
      </c>
      <c r="P52" s="199">
        <v>93</v>
      </c>
      <c r="Q52" s="199">
        <v>62</v>
      </c>
      <c r="R52" s="199">
        <v>39</v>
      </c>
      <c r="S52" s="199">
        <v>49</v>
      </c>
      <c r="T52" s="199">
        <v>1</v>
      </c>
      <c r="U52" s="191">
        <v>1217</v>
      </c>
    </row>
    <row r="53" spans="1:21" ht="18.45" customHeight="1" x14ac:dyDescent="0.2">
      <c r="A53" s="726"/>
      <c r="B53" s="161" t="s">
        <v>74</v>
      </c>
      <c r="C53" s="200">
        <v>0</v>
      </c>
      <c r="D53" s="200">
        <v>5</v>
      </c>
      <c r="E53" s="200">
        <v>20</v>
      </c>
      <c r="F53" s="200">
        <v>45</v>
      </c>
      <c r="G53" s="200">
        <v>44</v>
      </c>
      <c r="H53" s="200">
        <v>49</v>
      </c>
      <c r="I53" s="200">
        <v>83</v>
      </c>
      <c r="J53" s="200">
        <v>98</v>
      </c>
      <c r="K53" s="200">
        <v>56</v>
      </c>
      <c r="L53" s="200">
        <v>82</v>
      </c>
      <c r="M53" s="200">
        <v>68</v>
      </c>
      <c r="N53" s="200">
        <v>85</v>
      </c>
      <c r="O53" s="200">
        <v>70</v>
      </c>
      <c r="P53" s="200">
        <v>60</v>
      </c>
      <c r="Q53" s="200">
        <v>48</v>
      </c>
      <c r="R53" s="200">
        <v>25</v>
      </c>
      <c r="S53" s="200">
        <v>30</v>
      </c>
      <c r="T53" s="200">
        <v>1</v>
      </c>
      <c r="U53" s="200">
        <v>869</v>
      </c>
    </row>
    <row r="54" spans="1:21" ht="18.45" customHeight="1" x14ac:dyDescent="0.2">
      <c r="A54" s="727"/>
      <c r="B54" s="163" t="s">
        <v>75</v>
      </c>
      <c r="C54" s="201">
        <v>0</v>
      </c>
      <c r="D54" s="201">
        <v>1</v>
      </c>
      <c r="E54" s="201">
        <v>8</v>
      </c>
      <c r="F54" s="201">
        <v>13</v>
      </c>
      <c r="G54" s="201">
        <v>24</v>
      </c>
      <c r="H54" s="201">
        <v>23</v>
      </c>
      <c r="I54" s="201">
        <v>33</v>
      </c>
      <c r="J54" s="201">
        <v>30</v>
      </c>
      <c r="K54" s="201">
        <v>24</v>
      </c>
      <c r="L54" s="201">
        <v>21</v>
      </c>
      <c r="M54" s="201">
        <v>19</v>
      </c>
      <c r="N54" s="201">
        <v>32</v>
      </c>
      <c r="O54" s="201">
        <v>40</v>
      </c>
      <c r="P54" s="201">
        <v>33</v>
      </c>
      <c r="Q54" s="201">
        <v>14</v>
      </c>
      <c r="R54" s="201">
        <v>14</v>
      </c>
      <c r="S54" s="201">
        <v>19</v>
      </c>
      <c r="T54" s="201">
        <v>0</v>
      </c>
      <c r="U54" s="201">
        <v>348</v>
      </c>
    </row>
    <row r="55" spans="1:21" ht="18.45" customHeight="1" x14ac:dyDescent="0.2">
      <c r="A55" s="725" t="s">
        <v>471</v>
      </c>
      <c r="B55" s="190" t="s">
        <v>60</v>
      </c>
      <c r="C55" s="199">
        <v>0</v>
      </c>
      <c r="D55" s="199">
        <v>7</v>
      </c>
      <c r="E55" s="199">
        <v>30</v>
      </c>
      <c r="F55" s="199">
        <v>57</v>
      </c>
      <c r="G55" s="199">
        <v>80</v>
      </c>
      <c r="H55" s="199">
        <v>97</v>
      </c>
      <c r="I55" s="199">
        <v>109</v>
      </c>
      <c r="J55" s="199">
        <v>116</v>
      </c>
      <c r="K55" s="199">
        <v>91</v>
      </c>
      <c r="L55" s="199">
        <v>102</v>
      </c>
      <c r="M55" s="199">
        <v>95</v>
      </c>
      <c r="N55" s="199">
        <v>88</v>
      </c>
      <c r="O55" s="199">
        <v>102</v>
      </c>
      <c r="P55" s="199">
        <v>90</v>
      </c>
      <c r="Q55" s="199">
        <v>62</v>
      </c>
      <c r="R55" s="199">
        <v>42</v>
      </c>
      <c r="S55" s="199">
        <v>47</v>
      </c>
      <c r="T55" s="199">
        <v>0</v>
      </c>
      <c r="U55" s="191">
        <v>1215</v>
      </c>
    </row>
    <row r="56" spans="1:21" ht="18.45" customHeight="1" x14ac:dyDescent="0.2">
      <c r="A56" s="726"/>
      <c r="B56" s="161" t="s">
        <v>74</v>
      </c>
      <c r="C56" s="200">
        <v>0</v>
      </c>
      <c r="D56" s="200">
        <v>7</v>
      </c>
      <c r="E56" s="200">
        <v>18</v>
      </c>
      <c r="F56" s="200">
        <v>43</v>
      </c>
      <c r="G56" s="200">
        <v>54</v>
      </c>
      <c r="H56" s="200">
        <v>64</v>
      </c>
      <c r="I56" s="200">
        <v>75</v>
      </c>
      <c r="J56" s="200">
        <v>79</v>
      </c>
      <c r="K56" s="200">
        <v>65</v>
      </c>
      <c r="L56" s="200">
        <v>79</v>
      </c>
      <c r="M56" s="200">
        <v>76</v>
      </c>
      <c r="N56" s="200">
        <v>60</v>
      </c>
      <c r="O56" s="200">
        <v>64</v>
      </c>
      <c r="P56" s="200">
        <v>56</v>
      </c>
      <c r="Q56" s="200">
        <v>42</v>
      </c>
      <c r="R56" s="200">
        <v>23</v>
      </c>
      <c r="S56" s="200">
        <v>20</v>
      </c>
      <c r="T56" s="200">
        <v>0</v>
      </c>
      <c r="U56" s="200">
        <v>825</v>
      </c>
    </row>
    <row r="57" spans="1:21" ht="18.45" customHeight="1" x14ac:dyDescent="0.2">
      <c r="A57" s="727"/>
      <c r="B57" s="163" t="s">
        <v>75</v>
      </c>
      <c r="C57" s="201">
        <v>0</v>
      </c>
      <c r="D57" s="201">
        <v>0</v>
      </c>
      <c r="E57" s="201">
        <v>12</v>
      </c>
      <c r="F57" s="201">
        <v>14</v>
      </c>
      <c r="G57" s="201">
        <v>26</v>
      </c>
      <c r="H57" s="201">
        <v>33</v>
      </c>
      <c r="I57" s="201">
        <v>34</v>
      </c>
      <c r="J57" s="201">
        <v>37</v>
      </c>
      <c r="K57" s="201">
        <v>26</v>
      </c>
      <c r="L57" s="201">
        <v>23</v>
      </c>
      <c r="M57" s="201">
        <v>19</v>
      </c>
      <c r="N57" s="201">
        <v>28</v>
      </c>
      <c r="O57" s="201">
        <v>38</v>
      </c>
      <c r="P57" s="201">
        <v>34</v>
      </c>
      <c r="Q57" s="201">
        <v>20</v>
      </c>
      <c r="R57" s="201">
        <v>19</v>
      </c>
      <c r="S57" s="201">
        <v>27</v>
      </c>
      <c r="T57" s="201">
        <v>0</v>
      </c>
      <c r="U57" s="201">
        <v>390</v>
      </c>
    </row>
    <row r="58" spans="1:21" ht="18.45" customHeight="1" x14ac:dyDescent="0.2">
      <c r="A58" s="725" t="s">
        <v>472</v>
      </c>
      <c r="B58" s="190" t="s">
        <v>60</v>
      </c>
      <c r="C58" s="199">
        <v>0</v>
      </c>
      <c r="D58" s="199">
        <v>9</v>
      </c>
      <c r="E58" s="199">
        <v>18</v>
      </c>
      <c r="F58" s="199">
        <v>71</v>
      </c>
      <c r="G58" s="199">
        <v>41</v>
      </c>
      <c r="H58" s="199">
        <v>66</v>
      </c>
      <c r="I58" s="199">
        <v>101</v>
      </c>
      <c r="J58" s="199">
        <v>104</v>
      </c>
      <c r="K58" s="199">
        <v>106</v>
      </c>
      <c r="L58" s="199">
        <v>94</v>
      </c>
      <c r="M58" s="199">
        <v>87</v>
      </c>
      <c r="N58" s="199">
        <v>87</v>
      </c>
      <c r="O58" s="199">
        <v>103</v>
      </c>
      <c r="P58" s="199">
        <v>123</v>
      </c>
      <c r="Q58" s="199">
        <v>71</v>
      </c>
      <c r="R58" s="199">
        <v>50</v>
      </c>
      <c r="S58" s="199">
        <v>50</v>
      </c>
      <c r="T58" s="199">
        <v>1</v>
      </c>
      <c r="U58" s="191">
        <v>1182</v>
      </c>
    </row>
    <row r="59" spans="1:21" ht="18.45" customHeight="1" x14ac:dyDescent="0.2">
      <c r="A59" s="726"/>
      <c r="B59" s="161" t="s">
        <v>74</v>
      </c>
      <c r="C59" s="200">
        <v>0</v>
      </c>
      <c r="D59" s="200">
        <v>8</v>
      </c>
      <c r="E59" s="200">
        <v>11</v>
      </c>
      <c r="F59" s="200">
        <v>47</v>
      </c>
      <c r="G59" s="200">
        <v>31</v>
      </c>
      <c r="H59" s="200">
        <v>52</v>
      </c>
      <c r="I59" s="200">
        <v>69</v>
      </c>
      <c r="J59" s="200">
        <v>79</v>
      </c>
      <c r="K59" s="200">
        <v>78</v>
      </c>
      <c r="L59" s="200">
        <v>72</v>
      </c>
      <c r="M59" s="200">
        <v>58</v>
      </c>
      <c r="N59" s="200">
        <v>68</v>
      </c>
      <c r="O59" s="200">
        <v>76</v>
      </c>
      <c r="P59" s="200">
        <v>79</v>
      </c>
      <c r="Q59" s="200">
        <v>46</v>
      </c>
      <c r="R59" s="200">
        <v>31</v>
      </c>
      <c r="S59" s="200">
        <v>24</v>
      </c>
      <c r="T59" s="200">
        <v>1</v>
      </c>
      <c r="U59" s="200">
        <v>830</v>
      </c>
    </row>
    <row r="60" spans="1:21" ht="18.45" customHeight="1" x14ac:dyDescent="0.2">
      <c r="A60" s="727"/>
      <c r="B60" s="163" t="s">
        <v>75</v>
      </c>
      <c r="C60" s="201">
        <v>0</v>
      </c>
      <c r="D60" s="201">
        <v>1</v>
      </c>
      <c r="E60" s="201">
        <v>7</v>
      </c>
      <c r="F60" s="201">
        <v>24</v>
      </c>
      <c r="G60" s="201">
        <v>10</v>
      </c>
      <c r="H60" s="201">
        <v>14</v>
      </c>
      <c r="I60" s="201">
        <v>32</v>
      </c>
      <c r="J60" s="201">
        <v>25</v>
      </c>
      <c r="K60" s="201">
        <v>28</v>
      </c>
      <c r="L60" s="201">
        <v>22</v>
      </c>
      <c r="M60" s="201">
        <v>29</v>
      </c>
      <c r="N60" s="201">
        <v>19</v>
      </c>
      <c r="O60" s="201">
        <v>27</v>
      </c>
      <c r="P60" s="201">
        <v>44</v>
      </c>
      <c r="Q60" s="201">
        <v>25</v>
      </c>
      <c r="R60" s="201">
        <v>19</v>
      </c>
      <c r="S60" s="201">
        <v>26</v>
      </c>
      <c r="T60" s="201">
        <v>0</v>
      </c>
      <c r="U60" s="201">
        <v>352</v>
      </c>
    </row>
    <row r="61" spans="1:21" ht="18.45" customHeight="1" x14ac:dyDescent="0.2">
      <c r="A61" s="725" t="s">
        <v>473</v>
      </c>
      <c r="B61" s="190" t="s">
        <v>60</v>
      </c>
      <c r="C61" s="199">
        <v>0</v>
      </c>
      <c r="D61" s="199">
        <v>3</v>
      </c>
      <c r="E61" s="199">
        <v>23</v>
      </c>
      <c r="F61" s="199">
        <v>58</v>
      </c>
      <c r="G61" s="199">
        <v>58</v>
      </c>
      <c r="H61" s="199">
        <v>57</v>
      </c>
      <c r="I61" s="199">
        <v>65</v>
      </c>
      <c r="J61" s="199">
        <v>93</v>
      </c>
      <c r="K61" s="199">
        <v>94</v>
      </c>
      <c r="L61" s="199">
        <v>80</v>
      </c>
      <c r="M61" s="199">
        <v>82</v>
      </c>
      <c r="N61" s="199">
        <v>81</v>
      </c>
      <c r="O61" s="199">
        <v>107</v>
      </c>
      <c r="P61" s="199">
        <v>80</v>
      </c>
      <c r="Q61" s="199">
        <v>57</v>
      </c>
      <c r="R61" s="199">
        <v>39</v>
      </c>
      <c r="S61" s="199">
        <v>48</v>
      </c>
      <c r="T61" s="199">
        <v>1</v>
      </c>
      <c r="U61" s="191">
        <v>1026</v>
      </c>
    </row>
    <row r="62" spans="1:21" ht="18.45" customHeight="1" x14ac:dyDescent="0.2">
      <c r="A62" s="726"/>
      <c r="B62" s="161" t="s">
        <v>74</v>
      </c>
      <c r="C62" s="200">
        <v>0</v>
      </c>
      <c r="D62" s="200">
        <v>2</v>
      </c>
      <c r="E62" s="200">
        <v>19</v>
      </c>
      <c r="F62" s="200">
        <v>43</v>
      </c>
      <c r="G62" s="200">
        <v>45</v>
      </c>
      <c r="H62" s="200">
        <v>47</v>
      </c>
      <c r="I62" s="200">
        <v>52</v>
      </c>
      <c r="J62" s="200">
        <v>67</v>
      </c>
      <c r="K62" s="200">
        <v>66</v>
      </c>
      <c r="L62" s="200">
        <v>58</v>
      </c>
      <c r="M62" s="200">
        <v>61</v>
      </c>
      <c r="N62" s="200">
        <v>65</v>
      </c>
      <c r="O62" s="200">
        <v>63</v>
      </c>
      <c r="P62" s="200">
        <v>51</v>
      </c>
      <c r="Q62" s="200">
        <v>37</v>
      </c>
      <c r="R62" s="200">
        <v>26</v>
      </c>
      <c r="S62" s="200">
        <v>27</v>
      </c>
      <c r="T62" s="200">
        <v>1</v>
      </c>
      <c r="U62" s="200">
        <v>730</v>
      </c>
    </row>
    <row r="63" spans="1:21" ht="18.45" customHeight="1" x14ac:dyDescent="0.2">
      <c r="A63" s="727"/>
      <c r="B63" s="163" t="s">
        <v>75</v>
      </c>
      <c r="C63" s="201">
        <v>0</v>
      </c>
      <c r="D63" s="201">
        <v>1</v>
      </c>
      <c r="E63" s="201">
        <v>4</v>
      </c>
      <c r="F63" s="201">
        <v>15</v>
      </c>
      <c r="G63" s="201">
        <v>13</v>
      </c>
      <c r="H63" s="201">
        <v>10</v>
      </c>
      <c r="I63" s="201">
        <v>13</v>
      </c>
      <c r="J63" s="201">
        <v>26</v>
      </c>
      <c r="K63" s="201">
        <v>28</v>
      </c>
      <c r="L63" s="201">
        <v>22</v>
      </c>
      <c r="M63" s="201">
        <v>21</v>
      </c>
      <c r="N63" s="201">
        <v>16</v>
      </c>
      <c r="O63" s="201">
        <v>44</v>
      </c>
      <c r="P63" s="201">
        <v>29</v>
      </c>
      <c r="Q63" s="201">
        <v>20</v>
      </c>
      <c r="R63" s="201">
        <v>13</v>
      </c>
      <c r="S63" s="201">
        <v>21</v>
      </c>
      <c r="T63" s="201">
        <v>0</v>
      </c>
      <c r="U63" s="201">
        <v>296</v>
      </c>
    </row>
    <row r="64" spans="1:21" ht="18.45" customHeight="1" x14ac:dyDescent="0.2">
      <c r="A64" s="725" t="s">
        <v>474</v>
      </c>
      <c r="B64" s="190" t="s">
        <v>60</v>
      </c>
      <c r="C64" s="199">
        <v>0</v>
      </c>
      <c r="D64" s="199">
        <v>3</v>
      </c>
      <c r="E64" s="199">
        <v>23</v>
      </c>
      <c r="F64" s="199">
        <v>59</v>
      </c>
      <c r="G64" s="199">
        <v>47</v>
      </c>
      <c r="H64" s="199">
        <v>81</v>
      </c>
      <c r="I64" s="199">
        <v>65</v>
      </c>
      <c r="J64" s="199">
        <v>76</v>
      </c>
      <c r="K64" s="199">
        <v>105</v>
      </c>
      <c r="L64" s="199">
        <v>72</v>
      </c>
      <c r="M64" s="199">
        <v>70</v>
      </c>
      <c r="N64" s="199">
        <v>88</v>
      </c>
      <c r="O64" s="199">
        <v>79</v>
      </c>
      <c r="P64" s="199">
        <v>77</v>
      </c>
      <c r="Q64" s="199">
        <v>51</v>
      </c>
      <c r="R64" s="199">
        <v>58</v>
      </c>
      <c r="S64" s="199">
        <v>36</v>
      </c>
      <c r="T64" s="199">
        <v>0</v>
      </c>
      <c r="U64" s="191">
        <v>990</v>
      </c>
    </row>
    <row r="65" spans="1:22" ht="18.45" customHeight="1" x14ac:dyDescent="0.2">
      <c r="A65" s="726"/>
      <c r="B65" s="161" t="s">
        <v>74</v>
      </c>
      <c r="C65" s="200">
        <v>0</v>
      </c>
      <c r="D65" s="200">
        <v>0</v>
      </c>
      <c r="E65" s="200">
        <v>16</v>
      </c>
      <c r="F65" s="200">
        <v>45</v>
      </c>
      <c r="G65" s="200">
        <v>30</v>
      </c>
      <c r="H65" s="200">
        <v>60</v>
      </c>
      <c r="I65" s="200">
        <v>48</v>
      </c>
      <c r="J65" s="200">
        <v>54</v>
      </c>
      <c r="K65" s="200">
        <v>74</v>
      </c>
      <c r="L65" s="200">
        <v>43</v>
      </c>
      <c r="M65" s="200">
        <v>54</v>
      </c>
      <c r="N65" s="200">
        <v>66</v>
      </c>
      <c r="O65" s="200">
        <v>59</v>
      </c>
      <c r="P65" s="200">
        <v>49</v>
      </c>
      <c r="Q65" s="200">
        <v>28</v>
      </c>
      <c r="R65" s="200">
        <v>33</v>
      </c>
      <c r="S65" s="200">
        <v>21</v>
      </c>
      <c r="T65" s="200">
        <v>0</v>
      </c>
      <c r="U65" s="200">
        <v>680</v>
      </c>
    </row>
    <row r="66" spans="1:22" ht="18.45" customHeight="1" x14ac:dyDescent="0.2">
      <c r="A66" s="727"/>
      <c r="B66" s="163" t="s">
        <v>75</v>
      </c>
      <c r="C66" s="201">
        <v>0</v>
      </c>
      <c r="D66" s="201">
        <v>3</v>
      </c>
      <c r="E66" s="201">
        <v>7</v>
      </c>
      <c r="F66" s="201">
        <v>14</v>
      </c>
      <c r="G66" s="201">
        <v>17</v>
      </c>
      <c r="H66" s="201">
        <v>21</v>
      </c>
      <c r="I66" s="201">
        <v>17</v>
      </c>
      <c r="J66" s="201">
        <v>22</v>
      </c>
      <c r="K66" s="201">
        <v>31</v>
      </c>
      <c r="L66" s="201">
        <v>29</v>
      </c>
      <c r="M66" s="201">
        <v>16</v>
      </c>
      <c r="N66" s="201">
        <v>22</v>
      </c>
      <c r="O66" s="201">
        <v>20</v>
      </c>
      <c r="P66" s="201">
        <v>28</v>
      </c>
      <c r="Q66" s="201">
        <v>23</v>
      </c>
      <c r="R66" s="201">
        <v>25</v>
      </c>
      <c r="S66" s="201">
        <v>15</v>
      </c>
      <c r="T66" s="201">
        <v>0</v>
      </c>
      <c r="U66" s="201">
        <v>310</v>
      </c>
    </row>
    <row r="67" spans="1:22" ht="18.45" customHeight="1" x14ac:dyDescent="0.2">
      <c r="A67" s="725" t="s">
        <v>475</v>
      </c>
      <c r="B67" s="190" t="s">
        <v>60</v>
      </c>
      <c r="C67" s="199">
        <v>0</v>
      </c>
      <c r="D67" s="199">
        <v>11</v>
      </c>
      <c r="E67" s="199">
        <v>37</v>
      </c>
      <c r="F67" s="199">
        <v>58</v>
      </c>
      <c r="G67" s="199">
        <v>63</v>
      </c>
      <c r="H67" s="199">
        <v>65</v>
      </c>
      <c r="I67" s="199">
        <v>66</v>
      </c>
      <c r="J67" s="199">
        <v>90</v>
      </c>
      <c r="K67" s="199">
        <v>101</v>
      </c>
      <c r="L67" s="199">
        <v>94</v>
      </c>
      <c r="M67" s="199">
        <v>82</v>
      </c>
      <c r="N67" s="199">
        <v>73</v>
      </c>
      <c r="O67" s="199">
        <v>67</v>
      </c>
      <c r="P67" s="199">
        <v>79</v>
      </c>
      <c r="Q67" s="199">
        <v>62</v>
      </c>
      <c r="R67" s="199">
        <v>53</v>
      </c>
      <c r="S67" s="199">
        <v>28</v>
      </c>
      <c r="T67" s="199">
        <v>0</v>
      </c>
      <c r="U67" s="191">
        <v>1029</v>
      </c>
    </row>
    <row r="68" spans="1:22" ht="18.45" customHeight="1" x14ac:dyDescent="0.2">
      <c r="A68" s="726"/>
      <c r="B68" s="161" t="s">
        <v>74</v>
      </c>
      <c r="C68" s="200">
        <v>0</v>
      </c>
      <c r="D68" s="200">
        <v>6</v>
      </c>
      <c r="E68" s="200">
        <v>25</v>
      </c>
      <c r="F68" s="200">
        <v>41</v>
      </c>
      <c r="G68" s="200">
        <v>46</v>
      </c>
      <c r="H68" s="200">
        <v>50</v>
      </c>
      <c r="I68" s="200">
        <v>48</v>
      </c>
      <c r="J68" s="200">
        <v>68</v>
      </c>
      <c r="K68" s="200">
        <v>70</v>
      </c>
      <c r="L68" s="200">
        <v>68</v>
      </c>
      <c r="M68" s="200">
        <v>68</v>
      </c>
      <c r="N68" s="200">
        <v>53</v>
      </c>
      <c r="O68" s="200">
        <v>43</v>
      </c>
      <c r="P68" s="200">
        <v>56</v>
      </c>
      <c r="Q68" s="200">
        <v>41</v>
      </c>
      <c r="R68" s="200">
        <v>31</v>
      </c>
      <c r="S68" s="200">
        <v>17</v>
      </c>
      <c r="T68" s="200">
        <v>0</v>
      </c>
      <c r="U68" s="200">
        <v>731</v>
      </c>
    </row>
    <row r="69" spans="1:22" ht="18.45" customHeight="1" x14ac:dyDescent="0.2">
      <c r="A69" s="727"/>
      <c r="B69" s="163" t="s">
        <v>75</v>
      </c>
      <c r="C69" s="201">
        <v>0</v>
      </c>
      <c r="D69" s="201">
        <v>5</v>
      </c>
      <c r="E69" s="201">
        <v>12</v>
      </c>
      <c r="F69" s="201">
        <v>17</v>
      </c>
      <c r="G69" s="201">
        <v>17</v>
      </c>
      <c r="H69" s="201">
        <v>15</v>
      </c>
      <c r="I69" s="201">
        <v>18</v>
      </c>
      <c r="J69" s="201">
        <v>22</v>
      </c>
      <c r="K69" s="201">
        <v>31</v>
      </c>
      <c r="L69" s="201">
        <v>26</v>
      </c>
      <c r="M69" s="201">
        <v>14</v>
      </c>
      <c r="N69" s="201">
        <v>20</v>
      </c>
      <c r="O69" s="201">
        <v>24</v>
      </c>
      <c r="P69" s="201">
        <v>23</v>
      </c>
      <c r="Q69" s="201">
        <v>21</v>
      </c>
      <c r="R69" s="201">
        <v>22</v>
      </c>
      <c r="S69" s="201">
        <v>11</v>
      </c>
      <c r="T69" s="201">
        <v>0</v>
      </c>
      <c r="U69" s="201">
        <v>298</v>
      </c>
    </row>
    <row r="70" spans="1:22" ht="18.45" customHeight="1" x14ac:dyDescent="0.2">
      <c r="A70" s="725" t="s">
        <v>476</v>
      </c>
      <c r="B70" s="190" t="s">
        <v>60</v>
      </c>
      <c r="C70" s="199">
        <v>0</v>
      </c>
      <c r="D70" s="199">
        <v>8</v>
      </c>
      <c r="E70" s="199">
        <v>23</v>
      </c>
      <c r="F70" s="199">
        <v>60</v>
      </c>
      <c r="G70" s="199">
        <v>57</v>
      </c>
      <c r="H70" s="199">
        <v>67</v>
      </c>
      <c r="I70" s="199">
        <v>62</v>
      </c>
      <c r="J70" s="199">
        <v>85</v>
      </c>
      <c r="K70" s="199">
        <v>100</v>
      </c>
      <c r="L70" s="199">
        <v>85</v>
      </c>
      <c r="M70" s="199">
        <v>76</v>
      </c>
      <c r="N70" s="199">
        <v>66</v>
      </c>
      <c r="O70" s="199">
        <v>60</v>
      </c>
      <c r="P70" s="199">
        <v>67</v>
      </c>
      <c r="Q70" s="199">
        <v>76</v>
      </c>
      <c r="R70" s="199">
        <v>50</v>
      </c>
      <c r="S70" s="199">
        <v>41</v>
      </c>
      <c r="T70" s="199">
        <v>0</v>
      </c>
      <c r="U70" s="191">
        <v>983</v>
      </c>
    </row>
    <row r="71" spans="1:22" ht="18.45" customHeight="1" x14ac:dyDescent="0.2">
      <c r="A71" s="726"/>
      <c r="B71" s="161" t="s">
        <v>74</v>
      </c>
      <c r="C71" s="200">
        <v>0</v>
      </c>
      <c r="D71" s="200">
        <v>5</v>
      </c>
      <c r="E71" s="200">
        <v>13</v>
      </c>
      <c r="F71" s="200">
        <v>41</v>
      </c>
      <c r="G71" s="200">
        <v>39</v>
      </c>
      <c r="H71" s="200">
        <v>48</v>
      </c>
      <c r="I71" s="200">
        <v>51</v>
      </c>
      <c r="J71" s="200">
        <v>60</v>
      </c>
      <c r="K71" s="200">
        <v>69</v>
      </c>
      <c r="L71" s="200">
        <v>66</v>
      </c>
      <c r="M71" s="200">
        <v>55</v>
      </c>
      <c r="N71" s="200">
        <v>46</v>
      </c>
      <c r="O71" s="200">
        <v>42</v>
      </c>
      <c r="P71" s="200">
        <v>41</v>
      </c>
      <c r="Q71" s="200">
        <v>55</v>
      </c>
      <c r="R71" s="200">
        <v>31</v>
      </c>
      <c r="S71" s="200">
        <v>28</v>
      </c>
      <c r="T71" s="200">
        <v>0</v>
      </c>
      <c r="U71" s="200">
        <v>690</v>
      </c>
    </row>
    <row r="72" spans="1:22" ht="18.45" customHeight="1" x14ac:dyDescent="0.2">
      <c r="A72" s="727"/>
      <c r="B72" s="163" t="s">
        <v>75</v>
      </c>
      <c r="C72" s="201">
        <v>0</v>
      </c>
      <c r="D72" s="201">
        <v>3</v>
      </c>
      <c r="E72" s="201">
        <v>10</v>
      </c>
      <c r="F72" s="201">
        <v>19</v>
      </c>
      <c r="G72" s="201">
        <v>18</v>
      </c>
      <c r="H72" s="201">
        <v>19</v>
      </c>
      <c r="I72" s="201">
        <v>11</v>
      </c>
      <c r="J72" s="201">
        <v>25</v>
      </c>
      <c r="K72" s="201">
        <v>31</v>
      </c>
      <c r="L72" s="201">
        <v>19</v>
      </c>
      <c r="M72" s="201">
        <v>21</v>
      </c>
      <c r="N72" s="201">
        <v>20</v>
      </c>
      <c r="O72" s="201">
        <v>18</v>
      </c>
      <c r="P72" s="201">
        <v>26</v>
      </c>
      <c r="Q72" s="201">
        <v>21</v>
      </c>
      <c r="R72" s="201">
        <v>19</v>
      </c>
      <c r="S72" s="201">
        <v>13</v>
      </c>
      <c r="T72" s="201">
        <v>0</v>
      </c>
      <c r="U72" s="201">
        <v>293</v>
      </c>
    </row>
    <row r="73" spans="1:22" ht="18.45" customHeight="1" x14ac:dyDescent="0.2">
      <c r="A73" s="728" t="s">
        <v>554</v>
      </c>
      <c r="B73" s="590" t="s">
        <v>60</v>
      </c>
      <c r="C73" s="591">
        <v>0</v>
      </c>
      <c r="D73" s="591">
        <v>10</v>
      </c>
      <c r="E73" s="591">
        <v>31</v>
      </c>
      <c r="F73" s="591">
        <v>53</v>
      </c>
      <c r="G73" s="591">
        <v>67</v>
      </c>
      <c r="H73" s="591">
        <v>58</v>
      </c>
      <c r="I73" s="591">
        <v>72</v>
      </c>
      <c r="J73" s="591">
        <v>77</v>
      </c>
      <c r="K73" s="591">
        <v>100</v>
      </c>
      <c r="L73" s="591">
        <v>102</v>
      </c>
      <c r="M73" s="591">
        <v>81</v>
      </c>
      <c r="N73" s="591">
        <v>70</v>
      </c>
      <c r="O73" s="591">
        <v>86</v>
      </c>
      <c r="P73" s="591">
        <v>73</v>
      </c>
      <c r="Q73" s="591">
        <v>66</v>
      </c>
      <c r="R73" s="591">
        <v>59</v>
      </c>
      <c r="S73" s="591">
        <v>45</v>
      </c>
      <c r="T73" s="591">
        <v>0</v>
      </c>
      <c r="U73" s="592">
        <v>1050</v>
      </c>
      <c r="V73" s="28"/>
    </row>
    <row r="74" spans="1:22" ht="18.45" customHeight="1" x14ac:dyDescent="0.2">
      <c r="A74" s="726"/>
      <c r="B74" s="161" t="s">
        <v>74</v>
      </c>
      <c r="C74" s="200">
        <v>0</v>
      </c>
      <c r="D74" s="200">
        <v>5</v>
      </c>
      <c r="E74" s="200">
        <v>17</v>
      </c>
      <c r="F74" s="200">
        <v>26</v>
      </c>
      <c r="G74" s="200">
        <v>46</v>
      </c>
      <c r="H74" s="200">
        <v>43</v>
      </c>
      <c r="I74" s="200">
        <v>47</v>
      </c>
      <c r="J74" s="200">
        <v>54</v>
      </c>
      <c r="K74" s="200">
        <v>67</v>
      </c>
      <c r="L74" s="200">
        <v>68</v>
      </c>
      <c r="M74" s="200">
        <v>54</v>
      </c>
      <c r="N74" s="200">
        <v>47</v>
      </c>
      <c r="O74" s="200">
        <v>55</v>
      </c>
      <c r="P74" s="200">
        <v>48</v>
      </c>
      <c r="Q74" s="200">
        <v>32</v>
      </c>
      <c r="R74" s="200">
        <v>32</v>
      </c>
      <c r="S74" s="200">
        <v>28</v>
      </c>
      <c r="T74" s="200">
        <v>0</v>
      </c>
      <c r="U74" s="200">
        <v>669</v>
      </c>
      <c r="V74" s="28"/>
    </row>
    <row r="75" spans="1:22" ht="18.45" customHeight="1" x14ac:dyDescent="0.2">
      <c r="A75" s="727"/>
      <c r="B75" s="163" t="s">
        <v>75</v>
      </c>
      <c r="C75" s="201">
        <v>0</v>
      </c>
      <c r="D75" s="201">
        <v>5</v>
      </c>
      <c r="E75" s="201">
        <v>14</v>
      </c>
      <c r="F75" s="201">
        <v>27</v>
      </c>
      <c r="G75" s="201">
        <v>21</v>
      </c>
      <c r="H75" s="201">
        <v>15</v>
      </c>
      <c r="I75" s="201">
        <v>25</v>
      </c>
      <c r="J75" s="201">
        <v>23</v>
      </c>
      <c r="K75" s="201">
        <v>33</v>
      </c>
      <c r="L75" s="201">
        <v>34</v>
      </c>
      <c r="M75" s="201">
        <v>27</v>
      </c>
      <c r="N75" s="201">
        <v>23</v>
      </c>
      <c r="O75" s="201">
        <v>31</v>
      </c>
      <c r="P75" s="201">
        <v>25</v>
      </c>
      <c r="Q75" s="201">
        <v>34</v>
      </c>
      <c r="R75" s="201">
        <v>27</v>
      </c>
      <c r="S75" s="201">
        <v>17</v>
      </c>
      <c r="T75" s="201">
        <v>0</v>
      </c>
      <c r="U75" s="201">
        <v>381</v>
      </c>
      <c r="V75" s="28"/>
    </row>
    <row r="76" spans="1:22" ht="18.45" customHeight="1" x14ac:dyDescent="0.2">
      <c r="A76" s="728" t="s">
        <v>598</v>
      </c>
      <c r="B76" s="590" t="s">
        <v>60</v>
      </c>
      <c r="C76" s="591">
        <v>0</v>
      </c>
      <c r="D76" s="591">
        <v>8</v>
      </c>
      <c r="E76" s="591">
        <v>36</v>
      </c>
      <c r="F76" s="591">
        <v>57</v>
      </c>
      <c r="G76" s="591">
        <v>61</v>
      </c>
      <c r="H76" s="591">
        <v>62</v>
      </c>
      <c r="I76" s="591">
        <v>68</v>
      </c>
      <c r="J76" s="591">
        <v>66</v>
      </c>
      <c r="K76" s="591">
        <v>99</v>
      </c>
      <c r="L76" s="591">
        <v>106</v>
      </c>
      <c r="M76" s="591">
        <v>76</v>
      </c>
      <c r="N76" s="591">
        <v>64</v>
      </c>
      <c r="O76" s="591">
        <v>47</v>
      </c>
      <c r="P76" s="591">
        <v>77</v>
      </c>
      <c r="Q76" s="591">
        <v>70</v>
      </c>
      <c r="R76" s="591">
        <v>36</v>
      </c>
      <c r="S76" s="591">
        <v>45</v>
      </c>
      <c r="T76" s="591">
        <v>0</v>
      </c>
      <c r="U76" s="592">
        <v>978</v>
      </c>
      <c r="V76" s="28"/>
    </row>
    <row r="77" spans="1:22" ht="18.45" customHeight="1" x14ac:dyDescent="0.2">
      <c r="A77" s="726"/>
      <c r="B77" s="161" t="s">
        <v>74</v>
      </c>
      <c r="C77" s="200">
        <v>0</v>
      </c>
      <c r="D77" s="200">
        <v>2</v>
      </c>
      <c r="E77" s="200">
        <v>18</v>
      </c>
      <c r="F77" s="200">
        <v>45</v>
      </c>
      <c r="G77" s="200">
        <v>39</v>
      </c>
      <c r="H77" s="200">
        <v>42</v>
      </c>
      <c r="I77" s="200">
        <v>45</v>
      </c>
      <c r="J77" s="200">
        <v>47</v>
      </c>
      <c r="K77" s="200">
        <v>65</v>
      </c>
      <c r="L77" s="200">
        <v>75</v>
      </c>
      <c r="M77" s="200">
        <v>55</v>
      </c>
      <c r="N77" s="200">
        <v>39</v>
      </c>
      <c r="O77" s="200">
        <v>30</v>
      </c>
      <c r="P77" s="200">
        <v>40</v>
      </c>
      <c r="Q77" s="200">
        <v>33</v>
      </c>
      <c r="R77" s="200">
        <v>20</v>
      </c>
      <c r="S77" s="200">
        <v>28</v>
      </c>
      <c r="T77" s="200">
        <v>0</v>
      </c>
      <c r="U77" s="200">
        <v>623</v>
      </c>
      <c r="V77" s="28"/>
    </row>
    <row r="78" spans="1:22" ht="18.45" customHeight="1" x14ac:dyDescent="0.2">
      <c r="A78" s="727"/>
      <c r="B78" s="163" t="s">
        <v>75</v>
      </c>
      <c r="C78" s="201">
        <v>0</v>
      </c>
      <c r="D78" s="201">
        <v>6</v>
      </c>
      <c r="E78" s="201">
        <v>18</v>
      </c>
      <c r="F78" s="201">
        <v>12</v>
      </c>
      <c r="G78" s="201">
        <v>22</v>
      </c>
      <c r="H78" s="201">
        <v>20</v>
      </c>
      <c r="I78" s="201">
        <v>23</v>
      </c>
      <c r="J78" s="201">
        <v>19</v>
      </c>
      <c r="K78" s="201">
        <v>34</v>
      </c>
      <c r="L78" s="201">
        <v>31</v>
      </c>
      <c r="M78" s="201">
        <v>21</v>
      </c>
      <c r="N78" s="201">
        <v>25</v>
      </c>
      <c r="O78" s="201">
        <v>17</v>
      </c>
      <c r="P78" s="201">
        <v>37</v>
      </c>
      <c r="Q78" s="201">
        <v>37</v>
      </c>
      <c r="R78" s="201">
        <v>16</v>
      </c>
      <c r="S78" s="201">
        <v>17</v>
      </c>
      <c r="T78" s="201">
        <v>0</v>
      </c>
      <c r="U78" s="201">
        <v>355</v>
      </c>
      <c r="V78" s="28"/>
    </row>
    <row r="79" spans="1:22" ht="10.8" customHeight="1" x14ac:dyDescent="0.2">
      <c r="A79" s="240" t="s">
        <v>574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</row>
  </sheetData>
  <mergeCells count="25">
    <mergeCell ref="A61:A63"/>
    <mergeCell ref="A67:A69"/>
    <mergeCell ref="A40:A42"/>
    <mergeCell ref="A43:A45"/>
    <mergeCell ref="A46:A48"/>
    <mergeCell ref="A49:A51"/>
    <mergeCell ref="A52:A54"/>
    <mergeCell ref="A55:A57"/>
    <mergeCell ref="A64:A66"/>
    <mergeCell ref="A76:A78"/>
    <mergeCell ref="A73:A75"/>
    <mergeCell ref="A37:A39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70:A72"/>
    <mergeCell ref="A58:A60"/>
  </mergeCells>
  <phoneticPr fontId="5"/>
  <printOptions verticalCentered="1"/>
  <pageMargins left="0.74803149606299213" right="0.74803149606299213" top="0.59055118110236227" bottom="0.47244094488188981" header="0.51181102362204722" footer="0.19685039370078741"/>
  <pageSetup paperSize="9" scale="74" firstPageNumber="29" fitToHeight="2" orientation="landscape" r:id="rId1"/>
  <rowBreaks count="1" manualBreakCount="1">
    <brk id="39" max="2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X183"/>
  <sheetViews>
    <sheetView tabSelected="1" topLeftCell="A160" zoomScale="80" zoomScaleNormal="80" zoomScaleSheetLayoutView="70" workbookViewId="0">
      <selection activeCell="H1" sqref="H1"/>
    </sheetView>
  </sheetViews>
  <sheetFormatPr defaultColWidth="9" defaultRowHeight="12" x14ac:dyDescent="0.2"/>
  <cols>
    <col min="1" max="1" width="17.44140625" style="14" customWidth="1"/>
    <col min="2" max="2" width="8.6640625" style="2" customWidth="1"/>
    <col min="3" max="24" width="15.6640625" style="2" customWidth="1"/>
    <col min="25" max="16384" width="9" style="2"/>
  </cols>
  <sheetData>
    <row r="1" spans="1:24" ht="28.2" x14ac:dyDescent="0.2">
      <c r="A1" s="516" t="s">
        <v>612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240"/>
      <c r="W1" s="107"/>
      <c r="X1" s="107"/>
    </row>
    <row r="2" spans="1:24" ht="17.25" customHeight="1" x14ac:dyDescent="0.2">
      <c r="A2" s="51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18" customHeight="1" x14ac:dyDescent="0.2">
      <c r="A3" s="921"/>
      <c r="B3" s="922"/>
      <c r="C3" s="925" t="s">
        <v>0</v>
      </c>
      <c r="D3" s="898" t="s">
        <v>265</v>
      </c>
      <c r="E3" s="898" t="s">
        <v>264</v>
      </c>
      <c r="F3" s="898" t="s">
        <v>22</v>
      </c>
      <c r="G3" s="898" t="s">
        <v>23</v>
      </c>
      <c r="H3" s="898" t="s">
        <v>24</v>
      </c>
      <c r="I3" s="898" t="s">
        <v>25</v>
      </c>
      <c r="J3" s="898" t="s">
        <v>26</v>
      </c>
      <c r="K3" s="898" t="s">
        <v>27</v>
      </c>
      <c r="L3" s="898" t="s">
        <v>28</v>
      </c>
      <c r="M3" s="898" t="s">
        <v>29</v>
      </c>
      <c r="N3" s="898" t="s">
        <v>30</v>
      </c>
      <c r="O3" s="898" t="s">
        <v>31</v>
      </c>
      <c r="P3" s="898" t="s">
        <v>32</v>
      </c>
      <c r="Q3" s="898" t="s">
        <v>33</v>
      </c>
      <c r="R3" s="898" t="s">
        <v>34</v>
      </c>
      <c r="S3" s="898" t="s">
        <v>35</v>
      </c>
      <c r="T3" s="898" t="s">
        <v>36</v>
      </c>
      <c r="U3" s="898" t="s">
        <v>263</v>
      </c>
      <c r="V3" s="898" t="s">
        <v>262</v>
      </c>
      <c r="W3" s="898" t="s">
        <v>261</v>
      </c>
      <c r="X3" s="898" t="s">
        <v>260</v>
      </c>
    </row>
    <row r="4" spans="1:24" s="42" customFormat="1" ht="18" customHeight="1" x14ac:dyDescent="0.2">
      <c r="A4" s="923"/>
      <c r="B4" s="924"/>
      <c r="C4" s="925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898"/>
      <c r="V4" s="898"/>
      <c r="W4" s="898"/>
      <c r="X4" s="898"/>
    </row>
    <row r="5" spans="1:24" s="42" customFormat="1" ht="18" customHeight="1" x14ac:dyDescent="0.2">
      <c r="A5" s="100" t="s">
        <v>18</v>
      </c>
      <c r="B5" s="101" t="s">
        <v>60</v>
      </c>
      <c r="C5" s="518">
        <v>31531486</v>
      </c>
      <c r="D5" s="519">
        <v>1176392</v>
      </c>
      <c r="E5" s="518">
        <v>1293078</v>
      </c>
      <c r="F5" s="519">
        <v>1355600</v>
      </c>
      <c r="G5" s="518">
        <v>1443007</v>
      </c>
      <c r="H5" s="519">
        <v>1642640</v>
      </c>
      <c r="I5" s="518">
        <v>1659424</v>
      </c>
      <c r="J5" s="519">
        <v>1792176</v>
      </c>
      <c r="K5" s="518">
        <v>1996853</v>
      </c>
      <c r="L5" s="519">
        <v>2327614</v>
      </c>
      <c r="M5" s="518">
        <v>2585038</v>
      </c>
      <c r="N5" s="519">
        <v>2188436</v>
      </c>
      <c r="O5" s="518">
        <v>1861525</v>
      </c>
      <c r="P5" s="519">
        <v>1791459</v>
      </c>
      <c r="Q5" s="518">
        <v>2177209</v>
      </c>
      <c r="R5" s="519">
        <v>2148449</v>
      </c>
      <c r="S5" s="518">
        <v>1743857</v>
      </c>
      <c r="T5" s="519">
        <v>1223303</v>
      </c>
      <c r="U5" s="520">
        <v>715403</v>
      </c>
      <c r="V5" s="521">
        <v>312669</v>
      </c>
      <c r="W5" s="520">
        <v>84261</v>
      </c>
      <c r="X5" s="522">
        <v>13093</v>
      </c>
    </row>
    <row r="6" spans="1:24" s="42" customFormat="1" ht="18" customHeight="1" x14ac:dyDescent="0.2">
      <c r="A6" s="100"/>
      <c r="B6" s="101" t="s">
        <v>74</v>
      </c>
      <c r="C6" s="518">
        <v>15731807</v>
      </c>
      <c r="D6" s="519">
        <v>603369</v>
      </c>
      <c r="E6" s="518">
        <v>665098</v>
      </c>
      <c r="F6" s="519">
        <v>695077</v>
      </c>
      <c r="G6" s="518">
        <v>741353</v>
      </c>
      <c r="H6" s="519">
        <v>850680</v>
      </c>
      <c r="I6" s="518">
        <v>865929</v>
      </c>
      <c r="J6" s="519">
        <v>932720</v>
      </c>
      <c r="K6" s="518">
        <v>1036832</v>
      </c>
      <c r="L6" s="519">
        <v>1209098</v>
      </c>
      <c r="M6" s="518">
        <v>1343356</v>
      </c>
      <c r="N6" s="519">
        <v>1136443</v>
      </c>
      <c r="O6" s="518">
        <v>955969</v>
      </c>
      <c r="P6" s="519">
        <v>899240</v>
      </c>
      <c r="Q6" s="518">
        <v>1061568</v>
      </c>
      <c r="R6" s="519">
        <v>1019182</v>
      </c>
      <c r="S6" s="518">
        <v>808543</v>
      </c>
      <c r="T6" s="519">
        <v>536428</v>
      </c>
      <c r="U6" s="520">
        <v>266142</v>
      </c>
      <c r="V6" s="521">
        <v>87774</v>
      </c>
      <c r="W6" s="520">
        <v>15310</v>
      </c>
      <c r="X6" s="522">
        <v>1696</v>
      </c>
    </row>
    <row r="7" spans="1:24" s="42" customFormat="1" ht="18" customHeight="1" x14ac:dyDescent="0.2">
      <c r="A7" s="102"/>
      <c r="B7" s="103" t="s">
        <v>259</v>
      </c>
      <c r="C7" s="523">
        <v>15799679</v>
      </c>
      <c r="D7" s="524">
        <v>573023</v>
      </c>
      <c r="E7" s="523">
        <v>627980</v>
      </c>
      <c r="F7" s="524">
        <v>660523</v>
      </c>
      <c r="G7" s="523">
        <v>701654</v>
      </c>
      <c r="H7" s="524">
        <v>791960</v>
      </c>
      <c r="I7" s="523">
        <v>793495</v>
      </c>
      <c r="J7" s="524">
        <v>859456</v>
      </c>
      <c r="K7" s="523">
        <v>960021</v>
      </c>
      <c r="L7" s="524">
        <v>1118516</v>
      </c>
      <c r="M7" s="523">
        <v>1241682</v>
      </c>
      <c r="N7" s="524">
        <v>1051993</v>
      </c>
      <c r="O7" s="523">
        <v>905556</v>
      </c>
      <c r="P7" s="524">
        <v>892219</v>
      </c>
      <c r="Q7" s="523">
        <v>1115641</v>
      </c>
      <c r="R7" s="524">
        <v>1129267</v>
      </c>
      <c r="S7" s="523">
        <v>935314</v>
      </c>
      <c r="T7" s="524">
        <v>686875</v>
      </c>
      <c r="U7" s="525">
        <v>449261</v>
      </c>
      <c r="V7" s="526">
        <v>224895</v>
      </c>
      <c r="W7" s="525">
        <v>68951</v>
      </c>
      <c r="X7" s="527">
        <v>11397</v>
      </c>
    </row>
    <row r="8" spans="1:24" s="1" customFormat="1" ht="18" customHeight="1" x14ac:dyDescent="0.2">
      <c r="A8" s="100" t="s">
        <v>101</v>
      </c>
      <c r="B8" s="541" t="s">
        <v>42</v>
      </c>
      <c r="C8" s="528">
        <v>4853203</v>
      </c>
      <c r="D8" s="509">
        <v>177227</v>
      </c>
      <c r="E8" s="528">
        <v>199224</v>
      </c>
      <c r="F8" s="509">
        <v>214962</v>
      </c>
      <c r="G8" s="528">
        <v>233074</v>
      </c>
      <c r="H8" s="509">
        <v>261378</v>
      </c>
      <c r="I8" s="528">
        <v>250130</v>
      </c>
      <c r="J8" s="509">
        <v>266213</v>
      </c>
      <c r="K8" s="528">
        <v>301018</v>
      </c>
      <c r="L8" s="509">
        <v>365869</v>
      </c>
      <c r="M8" s="528">
        <v>427139</v>
      </c>
      <c r="N8" s="509">
        <v>361931</v>
      </c>
      <c r="O8" s="528">
        <v>290763</v>
      </c>
      <c r="P8" s="509">
        <v>256746</v>
      </c>
      <c r="Q8" s="528">
        <v>309310</v>
      </c>
      <c r="R8" s="509">
        <v>318593</v>
      </c>
      <c r="S8" s="528">
        <v>271991</v>
      </c>
      <c r="T8" s="509">
        <v>190379</v>
      </c>
      <c r="U8" s="522">
        <v>102929</v>
      </c>
      <c r="V8" s="529">
        <v>41161</v>
      </c>
      <c r="W8" s="522">
        <v>11299</v>
      </c>
      <c r="X8" s="522">
        <v>1867</v>
      </c>
    </row>
    <row r="9" spans="1:24" s="1" customFormat="1" ht="18" customHeight="1" x14ac:dyDescent="0.2">
      <c r="A9" s="104"/>
      <c r="B9" s="541" t="s">
        <v>13</v>
      </c>
      <c r="C9" s="528">
        <v>2417936</v>
      </c>
      <c r="D9" s="509">
        <v>91113</v>
      </c>
      <c r="E9" s="528">
        <v>102359</v>
      </c>
      <c r="F9" s="509">
        <v>109910</v>
      </c>
      <c r="G9" s="528">
        <v>118761</v>
      </c>
      <c r="H9" s="509">
        <v>134097</v>
      </c>
      <c r="I9" s="528">
        <v>129442</v>
      </c>
      <c r="J9" s="509">
        <v>138506</v>
      </c>
      <c r="K9" s="528">
        <v>155585</v>
      </c>
      <c r="L9" s="509">
        <v>187091</v>
      </c>
      <c r="M9" s="528">
        <v>218935</v>
      </c>
      <c r="N9" s="509">
        <v>188549</v>
      </c>
      <c r="O9" s="528">
        <v>151012</v>
      </c>
      <c r="P9" s="509">
        <v>130136</v>
      </c>
      <c r="Q9" s="528">
        <v>150520</v>
      </c>
      <c r="R9" s="509">
        <v>148321</v>
      </c>
      <c r="S9" s="528">
        <v>124462</v>
      </c>
      <c r="T9" s="509">
        <v>85277</v>
      </c>
      <c r="U9" s="522">
        <v>39909</v>
      </c>
      <c r="V9" s="529">
        <v>11715</v>
      </c>
      <c r="W9" s="522">
        <v>1977</v>
      </c>
      <c r="X9" s="522">
        <v>259</v>
      </c>
    </row>
    <row r="10" spans="1:24" s="1" customFormat="1" ht="18" customHeight="1" x14ac:dyDescent="0.2">
      <c r="A10" s="104"/>
      <c r="B10" s="541" t="s">
        <v>15</v>
      </c>
      <c r="C10" s="528">
        <v>2435267</v>
      </c>
      <c r="D10" s="509">
        <v>86114</v>
      </c>
      <c r="E10" s="528">
        <v>96865</v>
      </c>
      <c r="F10" s="509">
        <v>105052</v>
      </c>
      <c r="G10" s="528">
        <v>114313</v>
      </c>
      <c r="H10" s="509">
        <v>127281</v>
      </c>
      <c r="I10" s="528">
        <v>120688</v>
      </c>
      <c r="J10" s="509">
        <v>127707</v>
      </c>
      <c r="K10" s="528">
        <v>145433</v>
      </c>
      <c r="L10" s="105">
        <v>178778</v>
      </c>
      <c r="M10" s="530">
        <v>208204</v>
      </c>
      <c r="N10" s="509">
        <v>173382</v>
      </c>
      <c r="O10" s="530">
        <v>139751</v>
      </c>
      <c r="P10" s="105">
        <v>126610</v>
      </c>
      <c r="Q10" s="528">
        <v>158790</v>
      </c>
      <c r="R10" s="509">
        <v>170272</v>
      </c>
      <c r="S10" s="528">
        <v>147529</v>
      </c>
      <c r="T10" s="509">
        <v>105102</v>
      </c>
      <c r="U10" s="527">
        <v>63020</v>
      </c>
      <c r="V10" s="531">
        <v>29446</v>
      </c>
      <c r="W10" s="522">
        <v>9322</v>
      </c>
      <c r="X10" s="522">
        <v>1608</v>
      </c>
    </row>
    <row r="11" spans="1:24" s="1" customFormat="1" ht="18" customHeight="1" x14ac:dyDescent="0.2">
      <c r="A11" s="552" t="s">
        <v>102</v>
      </c>
      <c r="B11" s="553" t="s">
        <v>42</v>
      </c>
      <c r="C11" s="532">
        <v>306021</v>
      </c>
      <c r="D11" s="554">
        <v>6301</v>
      </c>
      <c r="E11" s="532">
        <v>8422</v>
      </c>
      <c r="F11" s="554">
        <v>10249</v>
      </c>
      <c r="G11" s="532">
        <v>12497</v>
      </c>
      <c r="H11" s="554">
        <v>13668</v>
      </c>
      <c r="I11" s="532">
        <v>12224</v>
      </c>
      <c r="J11" s="554">
        <v>12903</v>
      </c>
      <c r="K11" s="532">
        <v>14249</v>
      </c>
      <c r="L11" s="509">
        <v>16537</v>
      </c>
      <c r="M11" s="528">
        <v>20067</v>
      </c>
      <c r="N11" s="554">
        <v>21005</v>
      </c>
      <c r="O11" s="528">
        <v>22114</v>
      </c>
      <c r="P11" s="509">
        <v>24167</v>
      </c>
      <c r="Q11" s="532">
        <v>27887</v>
      </c>
      <c r="R11" s="554">
        <v>25230</v>
      </c>
      <c r="S11" s="532">
        <v>20934</v>
      </c>
      <c r="T11" s="554">
        <v>18024</v>
      </c>
      <c r="U11" s="533">
        <v>12339</v>
      </c>
      <c r="V11" s="555">
        <v>5694</v>
      </c>
      <c r="W11" s="533">
        <v>1344</v>
      </c>
      <c r="X11" s="533">
        <v>166</v>
      </c>
    </row>
    <row r="12" spans="1:24" s="1" customFormat="1" ht="18" customHeight="1" x14ac:dyDescent="0.2">
      <c r="A12" s="104"/>
      <c r="B12" s="541" t="s">
        <v>13</v>
      </c>
      <c r="C12" s="528">
        <v>148167</v>
      </c>
      <c r="D12" s="509">
        <v>3085</v>
      </c>
      <c r="E12" s="528">
        <v>4345</v>
      </c>
      <c r="F12" s="509">
        <v>5252</v>
      </c>
      <c r="G12" s="528">
        <v>6367</v>
      </c>
      <c r="H12" s="509">
        <v>7951</v>
      </c>
      <c r="I12" s="528">
        <v>6902</v>
      </c>
      <c r="J12" s="509">
        <v>6927</v>
      </c>
      <c r="K12" s="528">
        <v>7450</v>
      </c>
      <c r="L12" s="509">
        <v>8497</v>
      </c>
      <c r="M12" s="528">
        <v>10245</v>
      </c>
      <c r="N12" s="509">
        <v>10411</v>
      </c>
      <c r="O12" s="528">
        <v>11004</v>
      </c>
      <c r="P12" s="509">
        <v>12018</v>
      </c>
      <c r="Q12" s="528">
        <v>14003</v>
      </c>
      <c r="R12" s="509">
        <v>12073</v>
      </c>
      <c r="S12" s="528">
        <v>9046</v>
      </c>
      <c r="T12" s="509">
        <v>6846</v>
      </c>
      <c r="U12" s="522">
        <v>4058</v>
      </c>
      <c r="V12" s="529">
        <v>1432</v>
      </c>
      <c r="W12" s="522">
        <v>240</v>
      </c>
      <c r="X12" s="522">
        <v>15</v>
      </c>
    </row>
    <row r="13" spans="1:24" s="1" customFormat="1" ht="18" customHeight="1" x14ac:dyDescent="0.2">
      <c r="A13" s="106"/>
      <c r="B13" s="542" t="s">
        <v>15</v>
      </c>
      <c r="C13" s="530">
        <v>157854</v>
      </c>
      <c r="D13" s="105">
        <v>3216</v>
      </c>
      <c r="E13" s="530">
        <v>4077</v>
      </c>
      <c r="F13" s="105">
        <v>4997</v>
      </c>
      <c r="G13" s="530">
        <v>6130</v>
      </c>
      <c r="H13" s="105">
        <v>5717</v>
      </c>
      <c r="I13" s="530">
        <v>5322</v>
      </c>
      <c r="J13" s="105">
        <v>5976</v>
      </c>
      <c r="K13" s="530">
        <v>6799</v>
      </c>
      <c r="L13" s="105">
        <v>8040</v>
      </c>
      <c r="M13" s="530">
        <v>9822</v>
      </c>
      <c r="N13" s="105">
        <v>10594</v>
      </c>
      <c r="O13" s="530">
        <v>11110</v>
      </c>
      <c r="P13" s="105">
        <v>12149</v>
      </c>
      <c r="Q13" s="530">
        <v>13884</v>
      </c>
      <c r="R13" s="105">
        <v>13157</v>
      </c>
      <c r="S13" s="530">
        <v>11888</v>
      </c>
      <c r="T13" s="105">
        <v>11178</v>
      </c>
      <c r="U13" s="527">
        <v>8281</v>
      </c>
      <c r="V13" s="531">
        <v>4262</v>
      </c>
      <c r="W13" s="527">
        <v>1104</v>
      </c>
      <c r="X13" s="527">
        <v>151</v>
      </c>
    </row>
    <row r="14" spans="1:24" s="1" customFormat="1" ht="18" customHeight="1" x14ac:dyDescent="0.2">
      <c r="A14" s="100" t="s">
        <v>103</v>
      </c>
      <c r="B14" s="541" t="s">
        <v>42</v>
      </c>
      <c r="C14" s="528">
        <v>2441129</v>
      </c>
      <c r="D14" s="509">
        <v>100890</v>
      </c>
      <c r="E14" s="528">
        <v>95433</v>
      </c>
      <c r="F14" s="509">
        <v>96192</v>
      </c>
      <c r="G14" s="528">
        <v>103022</v>
      </c>
      <c r="H14" s="509">
        <v>145250</v>
      </c>
      <c r="I14" s="528">
        <v>177374</v>
      </c>
      <c r="J14" s="509">
        <v>177542</v>
      </c>
      <c r="K14" s="528">
        <v>179537</v>
      </c>
      <c r="L14" s="509">
        <v>195356</v>
      </c>
      <c r="M14" s="528">
        <v>213723</v>
      </c>
      <c r="N14" s="509">
        <v>180716</v>
      </c>
      <c r="O14" s="528">
        <v>142683</v>
      </c>
      <c r="P14" s="509">
        <v>119593</v>
      </c>
      <c r="Q14" s="528">
        <v>133880</v>
      </c>
      <c r="R14" s="509">
        <v>132708</v>
      </c>
      <c r="S14" s="528">
        <v>105721</v>
      </c>
      <c r="T14" s="554">
        <v>74252</v>
      </c>
      <c r="U14" s="533">
        <v>43145</v>
      </c>
      <c r="V14" s="555">
        <v>18302</v>
      </c>
      <c r="W14" s="522">
        <v>4999</v>
      </c>
      <c r="X14" s="522">
        <v>811</v>
      </c>
    </row>
    <row r="15" spans="1:24" s="1" customFormat="1" ht="18" customHeight="1" x14ac:dyDescent="0.2">
      <c r="A15" s="104"/>
      <c r="B15" s="541" t="s">
        <v>13</v>
      </c>
      <c r="C15" s="528">
        <v>1238036</v>
      </c>
      <c r="D15" s="509">
        <v>51611</v>
      </c>
      <c r="E15" s="528">
        <v>49185</v>
      </c>
      <c r="F15" s="509">
        <v>48914</v>
      </c>
      <c r="G15" s="528">
        <v>52742</v>
      </c>
      <c r="H15" s="509">
        <v>75334</v>
      </c>
      <c r="I15" s="528">
        <v>93396</v>
      </c>
      <c r="J15" s="509">
        <v>94053</v>
      </c>
      <c r="K15" s="528">
        <v>96221</v>
      </c>
      <c r="L15" s="509">
        <v>103588</v>
      </c>
      <c r="M15" s="528">
        <v>112666</v>
      </c>
      <c r="N15" s="509">
        <v>95779</v>
      </c>
      <c r="O15" s="528">
        <v>75261</v>
      </c>
      <c r="P15" s="509">
        <v>61455</v>
      </c>
      <c r="Q15" s="528">
        <v>65335</v>
      </c>
      <c r="R15" s="509">
        <v>62473</v>
      </c>
      <c r="S15" s="528">
        <v>47645</v>
      </c>
      <c r="T15" s="509">
        <v>30917</v>
      </c>
      <c r="U15" s="522">
        <v>15571</v>
      </c>
      <c r="V15" s="529">
        <v>4820</v>
      </c>
      <c r="W15" s="522">
        <v>967</v>
      </c>
      <c r="X15" s="522">
        <v>103</v>
      </c>
    </row>
    <row r="16" spans="1:24" s="1" customFormat="1" ht="18" customHeight="1" x14ac:dyDescent="0.2">
      <c r="A16" s="104"/>
      <c r="B16" s="541" t="s">
        <v>15</v>
      </c>
      <c r="C16" s="530">
        <v>1203093</v>
      </c>
      <c r="D16" s="509">
        <v>49279</v>
      </c>
      <c r="E16" s="528">
        <v>46248</v>
      </c>
      <c r="F16" s="509">
        <v>47278</v>
      </c>
      <c r="G16" s="528">
        <v>50280</v>
      </c>
      <c r="H16" s="509">
        <v>69916</v>
      </c>
      <c r="I16" s="530">
        <v>83978</v>
      </c>
      <c r="J16" s="509">
        <v>83489</v>
      </c>
      <c r="K16" s="528">
        <v>83316</v>
      </c>
      <c r="L16" s="105">
        <v>91768</v>
      </c>
      <c r="M16" s="530">
        <v>101057</v>
      </c>
      <c r="N16" s="509">
        <v>84937</v>
      </c>
      <c r="O16" s="530">
        <v>67422</v>
      </c>
      <c r="P16" s="105">
        <v>58138</v>
      </c>
      <c r="Q16" s="528">
        <v>68545</v>
      </c>
      <c r="R16" s="509">
        <v>70235</v>
      </c>
      <c r="S16" s="528">
        <v>58076</v>
      </c>
      <c r="T16" s="105">
        <v>43335</v>
      </c>
      <c r="U16" s="527">
        <v>27574</v>
      </c>
      <c r="V16" s="531">
        <v>13482</v>
      </c>
      <c r="W16" s="522">
        <v>4032</v>
      </c>
      <c r="X16" s="522">
        <v>708</v>
      </c>
    </row>
    <row r="17" spans="1:24" s="1" customFormat="1" ht="18" customHeight="1" x14ac:dyDescent="0.2">
      <c r="A17" s="552" t="s">
        <v>104</v>
      </c>
      <c r="B17" s="553" t="s">
        <v>42</v>
      </c>
      <c r="C17" s="532">
        <v>3198313</v>
      </c>
      <c r="D17" s="554">
        <v>129595</v>
      </c>
      <c r="E17" s="532">
        <v>142527</v>
      </c>
      <c r="F17" s="554">
        <v>142979</v>
      </c>
      <c r="G17" s="532">
        <v>144305</v>
      </c>
      <c r="H17" s="554">
        <v>176441</v>
      </c>
      <c r="I17" s="532">
        <v>184988</v>
      </c>
      <c r="J17" s="554">
        <v>195355</v>
      </c>
      <c r="K17" s="532">
        <v>217696</v>
      </c>
      <c r="L17" s="509">
        <v>257150</v>
      </c>
      <c r="M17" s="528">
        <v>280933</v>
      </c>
      <c r="N17" s="554">
        <v>232229</v>
      </c>
      <c r="O17" s="528">
        <v>179875</v>
      </c>
      <c r="P17" s="509">
        <v>153482</v>
      </c>
      <c r="Q17" s="532">
        <v>183403</v>
      </c>
      <c r="R17" s="554">
        <v>191556</v>
      </c>
      <c r="S17" s="532">
        <v>166862</v>
      </c>
      <c r="T17" s="554">
        <v>120056</v>
      </c>
      <c r="U17" s="533">
        <v>65667</v>
      </c>
      <c r="V17" s="555">
        <v>25384</v>
      </c>
      <c r="W17" s="533">
        <v>6776</v>
      </c>
      <c r="X17" s="533">
        <v>1054</v>
      </c>
    </row>
    <row r="18" spans="1:24" s="1" customFormat="1" ht="18" customHeight="1" x14ac:dyDescent="0.2">
      <c r="A18" s="104"/>
      <c r="B18" s="541" t="s">
        <v>13</v>
      </c>
      <c r="C18" s="528">
        <v>1598996</v>
      </c>
      <c r="D18" s="509">
        <v>66697</v>
      </c>
      <c r="E18" s="528">
        <v>73542</v>
      </c>
      <c r="F18" s="509">
        <v>73345</v>
      </c>
      <c r="G18" s="528">
        <v>74829</v>
      </c>
      <c r="H18" s="509">
        <v>92479</v>
      </c>
      <c r="I18" s="528">
        <v>96251</v>
      </c>
      <c r="J18" s="509">
        <v>100600</v>
      </c>
      <c r="K18" s="528">
        <v>111795</v>
      </c>
      <c r="L18" s="509">
        <v>132709</v>
      </c>
      <c r="M18" s="528">
        <v>145671</v>
      </c>
      <c r="N18" s="509">
        <v>122111</v>
      </c>
      <c r="O18" s="528">
        <v>94290</v>
      </c>
      <c r="P18" s="509">
        <v>77100</v>
      </c>
      <c r="Q18" s="528">
        <v>87186</v>
      </c>
      <c r="R18" s="509">
        <v>87827</v>
      </c>
      <c r="S18" s="528">
        <v>74873</v>
      </c>
      <c r="T18" s="509">
        <v>52907</v>
      </c>
      <c r="U18" s="522">
        <v>25543</v>
      </c>
      <c r="V18" s="529">
        <v>7746</v>
      </c>
      <c r="W18" s="522">
        <v>1351</v>
      </c>
      <c r="X18" s="522">
        <v>144</v>
      </c>
    </row>
    <row r="19" spans="1:24" s="1" customFormat="1" ht="18" customHeight="1" x14ac:dyDescent="0.2">
      <c r="A19" s="106"/>
      <c r="B19" s="542" t="s">
        <v>15</v>
      </c>
      <c r="C19" s="530">
        <v>1599317</v>
      </c>
      <c r="D19" s="105">
        <v>62898</v>
      </c>
      <c r="E19" s="530">
        <v>68985</v>
      </c>
      <c r="F19" s="105">
        <v>69634</v>
      </c>
      <c r="G19" s="530">
        <v>69476</v>
      </c>
      <c r="H19" s="105">
        <v>83962</v>
      </c>
      <c r="I19" s="530">
        <v>88737</v>
      </c>
      <c r="J19" s="105">
        <v>94755</v>
      </c>
      <c r="K19" s="530">
        <v>105901</v>
      </c>
      <c r="L19" s="105">
        <v>124441</v>
      </c>
      <c r="M19" s="530">
        <v>135262</v>
      </c>
      <c r="N19" s="105">
        <v>110118</v>
      </c>
      <c r="O19" s="530">
        <v>85585</v>
      </c>
      <c r="P19" s="105">
        <v>76382</v>
      </c>
      <c r="Q19" s="530">
        <v>96217</v>
      </c>
      <c r="R19" s="105">
        <v>103729</v>
      </c>
      <c r="S19" s="530">
        <v>91989</v>
      </c>
      <c r="T19" s="105">
        <v>67149</v>
      </c>
      <c r="U19" s="527">
        <v>40124</v>
      </c>
      <c r="V19" s="531">
        <v>17638</v>
      </c>
      <c r="W19" s="527">
        <v>5425</v>
      </c>
      <c r="X19" s="527">
        <v>910</v>
      </c>
    </row>
    <row r="20" spans="1:24" s="1" customFormat="1" ht="18" customHeight="1" x14ac:dyDescent="0.2">
      <c r="A20" s="100" t="s">
        <v>105</v>
      </c>
      <c r="B20" s="541" t="s">
        <v>42</v>
      </c>
      <c r="C20" s="528">
        <v>232391</v>
      </c>
      <c r="D20" s="509">
        <v>6467</v>
      </c>
      <c r="E20" s="528">
        <v>8094</v>
      </c>
      <c r="F20" s="509">
        <v>8925</v>
      </c>
      <c r="G20" s="528">
        <v>9354</v>
      </c>
      <c r="H20" s="509">
        <v>7968</v>
      </c>
      <c r="I20" s="528">
        <v>8290</v>
      </c>
      <c r="J20" s="509">
        <v>9312</v>
      </c>
      <c r="K20" s="528">
        <v>11217</v>
      </c>
      <c r="L20" s="509">
        <v>14545</v>
      </c>
      <c r="M20" s="528">
        <v>15425</v>
      </c>
      <c r="N20" s="509">
        <v>13606</v>
      </c>
      <c r="O20" s="528">
        <v>13326</v>
      </c>
      <c r="P20" s="509">
        <v>15541</v>
      </c>
      <c r="Q20" s="528">
        <v>21574</v>
      </c>
      <c r="R20" s="509">
        <v>21927</v>
      </c>
      <c r="S20" s="528">
        <v>16881</v>
      </c>
      <c r="T20" s="554">
        <v>13142</v>
      </c>
      <c r="U20" s="533">
        <v>9693</v>
      </c>
      <c r="V20" s="555">
        <v>5273</v>
      </c>
      <c r="W20" s="522">
        <v>1596</v>
      </c>
      <c r="X20" s="522">
        <v>235</v>
      </c>
    </row>
    <row r="21" spans="1:24" s="1" customFormat="1" ht="18" customHeight="1" x14ac:dyDescent="0.2">
      <c r="A21" s="104"/>
      <c r="B21" s="541" t="s">
        <v>13</v>
      </c>
      <c r="C21" s="528">
        <v>112058</v>
      </c>
      <c r="D21" s="509">
        <v>3423</v>
      </c>
      <c r="E21" s="528">
        <v>4209</v>
      </c>
      <c r="F21" s="509">
        <v>4700</v>
      </c>
      <c r="G21" s="528">
        <v>5018</v>
      </c>
      <c r="H21" s="509">
        <v>4404</v>
      </c>
      <c r="I21" s="528">
        <v>4412</v>
      </c>
      <c r="J21" s="509">
        <v>4802</v>
      </c>
      <c r="K21" s="528">
        <v>5664</v>
      </c>
      <c r="L21" s="509">
        <v>7309</v>
      </c>
      <c r="M21" s="528">
        <v>7855</v>
      </c>
      <c r="N21" s="509">
        <v>6861</v>
      </c>
      <c r="O21" s="528">
        <v>6606</v>
      </c>
      <c r="P21" s="509">
        <v>7585</v>
      </c>
      <c r="Q21" s="528">
        <v>10504</v>
      </c>
      <c r="R21" s="509">
        <v>10593</v>
      </c>
      <c r="S21" s="528">
        <v>7702</v>
      </c>
      <c r="T21" s="509">
        <v>5392</v>
      </c>
      <c r="U21" s="522">
        <v>3297</v>
      </c>
      <c r="V21" s="529">
        <v>1393</v>
      </c>
      <c r="W21" s="522">
        <v>291</v>
      </c>
      <c r="X21" s="522">
        <v>38</v>
      </c>
    </row>
    <row r="22" spans="1:24" s="1" customFormat="1" ht="18" customHeight="1" x14ac:dyDescent="0.2">
      <c r="A22" s="104"/>
      <c r="B22" s="541" t="s">
        <v>15</v>
      </c>
      <c r="C22" s="530">
        <v>120333</v>
      </c>
      <c r="D22" s="509">
        <v>3044</v>
      </c>
      <c r="E22" s="528">
        <v>3885</v>
      </c>
      <c r="F22" s="509">
        <v>4225</v>
      </c>
      <c r="G22" s="528">
        <v>4336</v>
      </c>
      <c r="H22" s="509">
        <v>3564</v>
      </c>
      <c r="I22" s="530">
        <v>3878</v>
      </c>
      <c r="J22" s="509">
        <v>4510</v>
      </c>
      <c r="K22" s="528">
        <v>5553</v>
      </c>
      <c r="L22" s="105">
        <v>7236</v>
      </c>
      <c r="M22" s="530">
        <v>7570</v>
      </c>
      <c r="N22" s="509">
        <v>6745</v>
      </c>
      <c r="O22" s="530">
        <v>6720</v>
      </c>
      <c r="P22" s="105">
        <v>7956</v>
      </c>
      <c r="Q22" s="528">
        <v>11070</v>
      </c>
      <c r="R22" s="509">
        <v>11334</v>
      </c>
      <c r="S22" s="528">
        <v>9179</v>
      </c>
      <c r="T22" s="105">
        <v>7750</v>
      </c>
      <c r="U22" s="527">
        <v>6396</v>
      </c>
      <c r="V22" s="531">
        <v>3880</v>
      </c>
      <c r="W22" s="522">
        <v>1305</v>
      </c>
      <c r="X22" s="522">
        <v>197</v>
      </c>
    </row>
    <row r="23" spans="1:24" s="1" customFormat="1" ht="18" customHeight="1" x14ac:dyDescent="0.2">
      <c r="A23" s="552" t="s">
        <v>106</v>
      </c>
      <c r="B23" s="553" t="s">
        <v>42</v>
      </c>
      <c r="C23" s="532">
        <v>675717</v>
      </c>
      <c r="D23" s="554">
        <v>26939</v>
      </c>
      <c r="E23" s="532">
        <v>30225</v>
      </c>
      <c r="F23" s="554">
        <v>30779</v>
      </c>
      <c r="G23" s="532">
        <v>32036</v>
      </c>
      <c r="H23" s="554">
        <v>32690</v>
      </c>
      <c r="I23" s="532">
        <v>33521</v>
      </c>
      <c r="J23" s="554">
        <v>38451</v>
      </c>
      <c r="K23" s="532">
        <v>42883</v>
      </c>
      <c r="L23" s="509">
        <v>50120</v>
      </c>
      <c r="M23" s="528">
        <v>54831</v>
      </c>
      <c r="N23" s="554">
        <v>42055</v>
      </c>
      <c r="O23" s="528">
        <v>37274</v>
      </c>
      <c r="P23" s="509">
        <v>38261</v>
      </c>
      <c r="Q23" s="532">
        <v>48084</v>
      </c>
      <c r="R23" s="554">
        <v>47965</v>
      </c>
      <c r="S23" s="532">
        <v>39434</v>
      </c>
      <c r="T23" s="554">
        <v>25738</v>
      </c>
      <c r="U23" s="533">
        <v>15373</v>
      </c>
      <c r="V23" s="555">
        <v>6900</v>
      </c>
      <c r="W23" s="533">
        <v>1848</v>
      </c>
      <c r="X23" s="533">
        <v>310</v>
      </c>
    </row>
    <row r="24" spans="1:24" s="1" customFormat="1" ht="18" customHeight="1" x14ac:dyDescent="0.2">
      <c r="A24" s="104"/>
      <c r="B24" s="541" t="s">
        <v>13</v>
      </c>
      <c r="C24" s="528">
        <v>340317</v>
      </c>
      <c r="D24" s="509">
        <v>13719</v>
      </c>
      <c r="E24" s="528">
        <v>15568</v>
      </c>
      <c r="F24" s="509">
        <v>15708</v>
      </c>
      <c r="G24" s="528">
        <v>16503</v>
      </c>
      <c r="H24" s="509">
        <v>17273</v>
      </c>
      <c r="I24" s="528">
        <v>17825</v>
      </c>
      <c r="J24" s="509">
        <v>20350</v>
      </c>
      <c r="K24" s="528">
        <v>22429</v>
      </c>
      <c r="L24" s="509">
        <v>26693</v>
      </c>
      <c r="M24" s="528">
        <v>29073</v>
      </c>
      <c r="N24" s="509">
        <v>22126</v>
      </c>
      <c r="O24" s="528">
        <v>19399</v>
      </c>
      <c r="P24" s="509">
        <v>19706</v>
      </c>
      <c r="Q24" s="528">
        <v>23532</v>
      </c>
      <c r="R24" s="509">
        <v>22421</v>
      </c>
      <c r="S24" s="528">
        <v>18765</v>
      </c>
      <c r="T24" s="509">
        <v>11245</v>
      </c>
      <c r="U24" s="522">
        <v>5720</v>
      </c>
      <c r="V24" s="529">
        <v>1920</v>
      </c>
      <c r="W24" s="522">
        <v>309</v>
      </c>
      <c r="X24" s="522">
        <v>33</v>
      </c>
    </row>
    <row r="25" spans="1:24" s="1" customFormat="1" ht="18" customHeight="1" x14ac:dyDescent="0.2">
      <c r="A25" s="106"/>
      <c r="B25" s="542" t="s">
        <v>15</v>
      </c>
      <c r="C25" s="530">
        <v>335400</v>
      </c>
      <c r="D25" s="105">
        <v>13220</v>
      </c>
      <c r="E25" s="530">
        <v>14657</v>
      </c>
      <c r="F25" s="105">
        <v>15071</v>
      </c>
      <c r="G25" s="530">
        <v>15533</v>
      </c>
      <c r="H25" s="105">
        <v>15417</v>
      </c>
      <c r="I25" s="530">
        <v>15696</v>
      </c>
      <c r="J25" s="105">
        <v>18101</v>
      </c>
      <c r="K25" s="530">
        <v>20454</v>
      </c>
      <c r="L25" s="105">
        <v>23427</v>
      </c>
      <c r="M25" s="530">
        <v>25758</v>
      </c>
      <c r="N25" s="105">
        <v>19929</v>
      </c>
      <c r="O25" s="530">
        <v>17875</v>
      </c>
      <c r="P25" s="105">
        <v>18555</v>
      </c>
      <c r="Q25" s="530">
        <v>24552</v>
      </c>
      <c r="R25" s="105">
        <v>25544</v>
      </c>
      <c r="S25" s="530">
        <v>20669</v>
      </c>
      <c r="T25" s="105">
        <v>14493</v>
      </c>
      <c r="U25" s="527">
        <v>9653</v>
      </c>
      <c r="V25" s="531">
        <v>4980</v>
      </c>
      <c r="W25" s="527">
        <v>1539</v>
      </c>
      <c r="X25" s="527">
        <v>277</v>
      </c>
    </row>
    <row r="26" spans="1:24" s="1" customFormat="1" ht="18" customHeight="1" x14ac:dyDescent="0.2">
      <c r="A26" s="100" t="s">
        <v>107</v>
      </c>
      <c r="B26" s="541" t="s">
        <v>42</v>
      </c>
      <c r="C26" s="528">
        <v>2481793</v>
      </c>
      <c r="D26" s="509">
        <v>93812</v>
      </c>
      <c r="E26" s="528">
        <v>97263</v>
      </c>
      <c r="F26" s="509">
        <v>100507</v>
      </c>
      <c r="G26" s="528">
        <v>111297</v>
      </c>
      <c r="H26" s="509">
        <v>138867</v>
      </c>
      <c r="I26" s="528">
        <v>144007</v>
      </c>
      <c r="J26" s="509">
        <v>148564</v>
      </c>
      <c r="K26" s="528">
        <v>160097</v>
      </c>
      <c r="L26" s="509">
        <v>183723</v>
      </c>
      <c r="M26" s="528">
        <v>211972</v>
      </c>
      <c r="N26" s="509">
        <v>185116</v>
      </c>
      <c r="O26" s="528">
        <v>147705</v>
      </c>
      <c r="P26" s="509">
        <v>128456</v>
      </c>
      <c r="Q26" s="528">
        <v>155142</v>
      </c>
      <c r="R26" s="509">
        <v>160527</v>
      </c>
      <c r="S26" s="528">
        <v>136232</v>
      </c>
      <c r="T26" s="554">
        <v>97242</v>
      </c>
      <c r="U26" s="533">
        <v>53411</v>
      </c>
      <c r="V26" s="555">
        <v>21281</v>
      </c>
      <c r="W26" s="522">
        <v>5617</v>
      </c>
      <c r="X26" s="522">
        <v>955</v>
      </c>
    </row>
    <row r="27" spans="1:24" s="1" customFormat="1" ht="18" customHeight="1" x14ac:dyDescent="0.2">
      <c r="A27" s="104"/>
      <c r="B27" s="541" t="s">
        <v>13</v>
      </c>
      <c r="C27" s="528">
        <v>1236423</v>
      </c>
      <c r="D27" s="509">
        <v>48191</v>
      </c>
      <c r="E27" s="528">
        <v>49778</v>
      </c>
      <c r="F27" s="509">
        <v>51888</v>
      </c>
      <c r="G27" s="528">
        <v>56666</v>
      </c>
      <c r="H27" s="509">
        <v>70293</v>
      </c>
      <c r="I27" s="528">
        <v>73688</v>
      </c>
      <c r="J27" s="509">
        <v>77028</v>
      </c>
      <c r="K27" s="528">
        <v>83849</v>
      </c>
      <c r="L27" s="509">
        <v>96299</v>
      </c>
      <c r="M27" s="528">
        <v>110263</v>
      </c>
      <c r="N27" s="509">
        <v>97049</v>
      </c>
      <c r="O27" s="528">
        <v>76803</v>
      </c>
      <c r="P27" s="509">
        <v>64558</v>
      </c>
      <c r="Q27" s="528">
        <v>74131</v>
      </c>
      <c r="R27" s="509">
        <v>74825</v>
      </c>
      <c r="S27" s="528">
        <v>61024</v>
      </c>
      <c r="T27" s="509">
        <v>42133</v>
      </c>
      <c r="U27" s="522">
        <v>20570</v>
      </c>
      <c r="V27" s="529">
        <v>6226</v>
      </c>
      <c r="W27" s="522">
        <v>1050</v>
      </c>
      <c r="X27" s="522">
        <v>111</v>
      </c>
    </row>
    <row r="28" spans="1:24" s="1" customFormat="1" ht="18" customHeight="1" x14ac:dyDescent="0.2">
      <c r="A28" s="104"/>
      <c r="B28" s="541" t="s">
        <v>15</v>
      </c>
      <c r="C28" s="530">
        <v>1245370</v>
      </c>
      <c r="D28" s="509">
        <v>45621</v>
      </c>
      <c r="E28" s="528">
        <v>47485</v>
      </c>
      <c r="F28" s="509">
        <v>48619</v>
      </c>
      <c r="G28" s="528">
        <v>54631</v>
      </c>
      <c r="H28" s="509">
        <v>68574</v>
      </c>
      <c r="I28" s="530">
        <v>70319</v>
      </c>
      <c r="J28" s="509">
        <v>71536</v>
      </c>
      <c r="K28" s="528">
        <v>76248</v>
      </c>
      <c r="L28" s="105">
        <v>87424</v>
      </c>
      <c r="M28" s="530">
        <v>101709</v>
      </c>
      <c r="N28" s="509">
        <v>88067</v>
      </c>
      <c r="O28" s="530">
        <v>70902</v>
      </c>
      <c r="P28" s="105">
        <v>63898</v>
      </c>
      <c r="Q28" s="528">
        <v>81011</v>
      </c>
      <c r="R28" s="509">
        <v>85702</v>
      </c>
      <c r="S28" s="528">
        <v>75208</v>
      </c>
      <c r="T28" s="509">
        <v>55109</v>
      </c>
      <c r="U28" s="522">
        <v>32841</v>
      </c>
      <c r="V28" s="529">
        <v>15055</v>
      </c>
      <c r="W28" s="522">
        <v>4567</v>
      </c>
      <c r="X28" s="522">
        <v>844</v>
      </c>
    </row>
    <row r="29" spans="1:24" s="1" customFormat="1" ht="18" customHeight="1" x14ac:dyDescent="0.2">
      <c r="A29" s="552" t="s">
        <v>108</v>
      </c>
      <c r="B29" s="553" t="s">
        <v>42</v>
      </c>
      <c r="C29" s="532">
        <v>771847</v>
      </c>
      <c r="D29" s="554">
        <v>24858</v>
      </c>
      <c r="E29" s="532">
        <v>31249</v>
      </c>
      <c r="F29" s="554">
        <v>35609</v>
      </c>
      <c r="G29" s="532">
        <v>36258</v>
      </c>
      <c r="H29" s="554">
        <v>38467</v>
      </c>
      <c r="I29" s="532">
        <v>34185</v>
      </c>
      <c r="J29" s="554">
        <v>37966</v>
      </c>
      <c r="K29" s="532">
        <v>46085</v>
      </c>
      <c r="L29" s="509">
        <v>56176</v>
      </c>
      <c r="M29" s="528">
        <v>59872</v>
      </c>
      <c r="N29" s="554">
        <v>48838</v>
      </c>
      <c r="O29" s="528">
        <v>43600</v>
      </c>
      <c r="P29" s="509">
        <v>47398</v>
      </c>
      <c r="Q29" s="532">
        <v>63313</v>
      </c>
      <c r="R29" s="554">
        <v>62850</v>
      </c>
      <c r="S29" s="532">
        <v>47263</v>
      </c>
      <c r="T29" s="554">
        <v>30766</v>
      </c>
      <c r="U29" s="533">
        <v>17131</v>
      </c>
      <c r="V29" s="555">
        <v>7524</v>
      </c>
      <c r="W29" s="533">
        <v>2157</v>
      </c>
      <c r="X29" s="533">
        <v>282</v>
      </c>
    </row>
    <row r="30" spans="1:24" s="1" customFormat="1" ht="18" customHeight="1" x14ac:dyDescent="0.2">
      <c r="A30" s="104"/>
      <c r="B30" s="541" t="s">
        <v>13</v>
      </c>
      <c r="C30" s="528">
        <v>388148</v>
      </c>
      <c r="D30" s="509">
        <v>12608</v>
      </c>
      <c r="E30" s="528">
        <v>16169</v>
      </c>
      <c r="F30" s="509">
        <v>18423</v>
      </c>
      <c r="G30" s="528">
        <v>18618</v>
      </c>
      <c r="H30" s="509">
        <v>20921</v>
      </c>
      <c r="I30" s="528">
        <v>18269</v>
      </c>
      <c r="J30" s="509">
        <v>20009</v>
      </c>
      <c r="K30" s="528">
        <v>24496</v>
      </c>
      <c r="L30" s="509">
        <v>29937</v>
      </c>
      <c r="M30" s="528">
        <v>31910</v>
      </c>
      <c r="N30" s="509">
        <v>25650</v>
      </c>
      <c r="O30" s="528">
        <v>22180</v>
      </c>
      <c r="P30" s="509">
        <v>23135</v>
      </c>
      <c r="Q30" s="528">
        <v>30322</v>
      </c>
      <c r="R30" s="509">
        <v>30293</v>
      </c>
      <c r="S30" s="528">
        <v>23118</v>
      </c>
      <c r="T30" s="509">
        <v>13600</v>
      </c>
      <c r="U30" s="522">
        <v>6050</v>
      </c>
      <c r="V30" s="529">
        <v>2017</v>
      </c>
      <c r="W30" s="522">
        <v>386</v>
      </c>
      <c r="X30" s="522">
        <v>37</v>
      </c>
    </row>
    <row r="31" spans="1:24" s="1" customFormat="1" ht="18" customHeight="1" x14ac:dyDescent="0.2">
      <c r="A31" s="106"/>
      <c r="B31" s="542" t="s">
        <v>15</v>
      </c>
      <c r="C31" s="530">
        <v>383699</v>
      </c>
      <c r="D31" s="105">
        <v>12250</v>
      </c>
      <c r="E31" s="530">
        <v>15080</v>
      </c>
      <c r="F31" s="105">
        <v>17186</v>
      </c>
      <c r="G31" s="530">
        <v>17640</v>
      </c>
      <c r="H31" s="105">
        <v>17546</v>
      </c>
      <c r="I31" s="530">
        <v>15916</v>
      </c>
      <c r="J31" s="105">
        <v>17957</v>
      </c>
      <c r="K31" s="530">
        <v>21589</v>
      </c>
      <c r="L31" s="105">
        <v>26239</v>
      </c>
      <c r="M31" s="530">
        <v>27962</v>
      </c>
      <c r="N31" s="105">
        <v>23188</v>
      </c>
      <c r="O31" s="530">
        <v>21420</v>
      </c>
      <c r="P31" s="105">
        <v>24263</v>
      </c>
      <c r="Q31" s="530">
        <v>32991</v>
      </c>
      <c r="R31" s="105">
        <v>32557</v>
      </c>
      <c r="S31" s="530">
        <v>24145</v>
      </c>
      <c r="T31" s="105">
        <v>17166</v>
      </c>
      <c r="U31" s="527">
        <v>11081</v>
      </c>
      <c r="V31" s="531">
        <v>5507</v>
      </c>
      <c r="W31" s="527">
        <v>1771</v>
      </c>
      <c r="X31" s="527">
        <v>245</v>
      </c>
    </row>
    <row r="32" spans="1:24" s="1" customFormat="1" ht="18" customHeight="1" x14ac:dyDescent="0.2">
      <c r="A32" s="552" t="s">
        <v>109</v>
      </c>
      <c r="B32" s="553" t="s">
        <v>42</v>
      </c>
      <c r="C32" s="528">
        <v>447006</v>
      </c>
      <c r="D32" s="509">
        <v>13291</v>
      </c>
      <c r="E32" s="528">
        <v>15903</v>
      </c>
      <c r="F32" s="509">
        <v>17538</v>
      </c>
      <c r="G32" s="528">
        <v>19450</v>
      </c>
      <c r="H32" s="509">
        <v>19559</v>
      </c>
      <c r="I32" s="528">
        <v>19485</v>
      </c>
      <c r="J32" s="509">
        <v>21402</v>
      </c>
      <c r="K32" s="528">
        <v>24358</v>
      </c>
      <c r="L32" s="509">
        <v>29738</v>
      </c>
      <c r="M32" s="528">
        <v>33816</v>
      </c>
      <c r="N32" s="509">
        <v>30078</v>
      </c>
      <c r="O32" s="528">
        <v>28768</v>
      </c>
      <c r="P32" s="509">
        <v>30000</v>
      </c>
      <c r="Q32" s="528">
        <v>37473</v>
      </c>
      <c r="R32" s="509">
        <v>36795</v>
      </c>
      <c r="S32" s="528">
        <v>28667</v>
      </c>
      <c r="T32" s="554">
        <v>20279</v>
      </c>
      <c r="U32" s="533">
        <v>12585</v>
      </c>
      <c r="V32" s="555">
        <v>5929</v>
      </c>
      <c r="W32" s="533">
        <v>1647</v>
      </c>
      <c r="X32" s="533">
        <v>245</v>
      </c>
    </row>
    <row r="33" spans="1:24" s="1" customFormat="1" ht="18" customHeight="1" x14ac:dyDescent="0.2">
      <c r="A33" s="104"/>
      <c r="B33" s="541" t="s">
        <v>13</v>
      </c>
      <c r="C33" s="528">
        <v>220985</v>
      </c>
      <c r="D33" s="509">
        <v>6826</v>
      </c>
      <c r="E33" s="528">
        <v>8222</v>
      </c>
      <c r="F33" s="509">
        <v>8898</v>
      </c>
      <c r="G33" s="528">
        <v>9881</v>
      </c>
      <c r="H33" s="509">
        <v>10355</v>
      </c>
      <c r="I33" s="528">
        <v>10496</v>
      </c>
      <c r="J33" s="509">
        <v>11265</v>
      </c>
      <c r="K33" s="528">
        <v>12680</v>
      </c>
      <c r="L33" s="509">
        <v>15432</v>
      </c>
      <c r="M33" s="528">
        <v>17500</v>
      </c>
      <c r="N33" s="509">
        <v>15289</v>
      </c>
      <c r="O33" s="528">
        <v>14339</v>
      </c>
      <c r="P33" s="509">
        <v>14834</v>
      </c>
      <c r="Q33" s="528">
        <v>18371</v>
      </c>
      <c r="R33" s="509">
        <v>17660</v>
      </c>
      <c r="S33" s="528">
        <v>13568</v>
      </c>
      <c r="T33" s="509">
        <v>8854</v>
      </c>
      <c r="U33" s="522">
        <v>4600</v>
      </c>
      <c r="V33" s="529">
        <v>1612</v>
      </c>
      <c r="W33" s="522">
        <v>279</v>
      </c>
      <c r="X33" s="522">
        <v>24</v>
      </c>
    </row>
    <row r="34" spans="1:24" s="1" customFormat="1" ht="18" customHeight="1" x14ac:dyDescent="0.2">
      <c r="A34" s="106"/>
      <c r="B34" s="542" t="s">
        <v>15</v>
      </c>
      <c r="C34" s="530">
        <v>226021</v>
      </c>
      <c r="D34" s="509">
        <v>6465</v>
      </c>
      <c r="E34" s="528">
        <v>7681</v>
      </c>
      <c r="F34" s="509">
        <v>8640</v>
      </c>
      <c r="G34" s="528">
        <v>9569</v>
      </c>
      <c r="H34" s="509">
        <v>9204</v>
      </c>
      <c r="I34" s="530">
        <v>8989</v>
      </c>
      <c r="J34" s="509">
        <v>10137</v>
      </c>
      <c r="K34" s="528">
        <v>11678</v>
      </c>
      <c r="L34" s="105">
        <v>14306</v>
      </c>
      <c r="M34" s="530">
        <v>16316</v>
      </c>
      <c r="N34" s="509">
        <v>14789</v>
      </c>
      <c r="O34" s="530">
        <v>14429</v>
      </c>
      <c r="P34" s="105">
        <v>15166</v>
      </c>
      <c r="Q34" s="528">
        <v>19102</v>
      </c>
      <c r="R34" s="509">
        <v>19135</v>
      </c>
      <c r="S34" s="528">
        <v>15099</v>
      </c>
      <c r="T34" s="105">
        <v>11425</v>
      </c>
      <c r="U34" s="527">
        <v>7985</v>
      </c>
      <c r="V34" s="531">
        <v>4317</v>
      </c>
      <c r="W34" s="527">
        <v>1368</v>
      </c>
      <c r="X34" s="527">
        <v>221</v>
      </c>
    </row>
    <row r="35" spans="1:24" s="1" customFormat="1" ht="18" customHeight="1" x14ac:dyDescent="0.2">
      <c r="A35" s="552" t="s">
        <v>110</v>
      </c>
      <c r="B35" s="553" t="s">
        <v>42</v>
      </c>
      <c r="C35" s="532">
        <v>662659</v>
      </c>
      <c r="D35" s="554">
        <v>26525</v>
      </c>
      <c r="E35" s="532">
        <v>30706</v>
      </c>
      <c r="F35" s="554">
        <v>31531</v>
      </c>
      <c r="G35" s="532">
        <v>31774</v>
      </c>
      <c r="H35" s="554">
        <v>45205</v>
      </c>
      <c r="I35" s="532">
        <v>43703</v>
      </c>
      <c r="J35" s="554">
        <v>41577</v>
      </c>
      <c r="K35" s="532">
        <v>45744</v>
      </c>
      <c r="L35" s="509">
        <v>50455</v>
      </c>
      <c r="M35" s="528">
        <v>51441</v>
      </c>
      <c r="N35" s="554">
        <v>40723</v>
      </c>
      <c r="O35" s="528">
        <v>36115</v>
      </c>
      <c r="P35" s="509">
        <v>37558</v>
      </c>
      <c r="Q35" s="532">
        <v>43812</v>
      </c>
      <c r="R35" s="554">
        <v>38197</v>
      </c>
      <c r="S35" s="532">
        <v>27082</v>
      </c>
      <c r="T35" s="554">
        <v>19608</v>
      </c>
      <c r="U35" s="533">
        <v>12643</v>
      </c>
      <c r="V35" s="555">
        <v>6349</v>
      </c>
      <c r="W35" s="533">
        <v>1667</v>
      </c>
      <c r="X35" s="533">
        <v>244</v>
      </c>
    </row>
    <row r="36" spans="1:24" s="1" customFormat="1" ht="18" customHeight="1" x14ac:dyDescent="0.2">
      <c r="A36" s="104"/>
      <c r="B36" s="541" t="s">
        <v>13</v>
      </c>
      <c r="C36" s="528">
        <v>331689</v>
      </c>
      <c r="D36" s="509">
        <v>13485</v>
      </c>
      <c r="E36" s="528">
        <v>15881</v>
      </c>
      <c r="F36" s="509">
        <v>16358</v>
      </c>
      <c r="G36" s="528">
        <v>16469</v>
      </c>
      <c r="H36" s="509">
        <v>22020</v>
      </c>
      <c r="I36" s="528">
        <v>23079</v>
      </c>
      <c r="J36" s="509">
        <v>21822</v>
      </c>
      <c r="K36" s="528">
        <v>23468</v>
      </c>
      <c r="L36" s="509">
        <v>26072</v>
      </c>
      <c r="M36" s="528">
        <v>26485</v>
      </c>
      <c r="N36" s="509">
        <v>20878</v>
      </c>
      <c r="O36" s="528">
        <v>18383</v>
      </c>
      <c r="P36" s="509">
        <v>18996</v>
      </c>
      <c r="Q36" s="528">
        <v>22134</v>
      </c>
      <c r="R36" s="509">
        <v>18881</v>
      </c>
      <c r="S36" s="528">
        <v>12750</v>
      </c>
      <c r="T36" s="509">
        <v>8174</v>
      </c>
      <c r="U36" s="522">
        <v>4423</v>
      </c>
      <c r="V36" s="529">
        <v>1622</v>
      </c>
      <c r="W36" s="522">
        <v>275</v>
      </c>
      <c r="X36" s="522">
        <v>34</v>
      </c>
    </row>
    <row r="37" spans="1:24" s="1" customFormat="1" ht="18" customHeight="1" x14ac:dyDescent="0.2">
      <c r="A37" s="106"/>
      <c r="B37" s="542" t="s">
        <v>15</v>
      </c>
      <c r="C37" s="530">
        <v>330970</v>
      </c>
      <c r="D37" s="105">
        <v>13040</v>
      </c>
      <c r="E37" s="530">
        <v>14825</v>
      </c>
      <c r="F37" s="105">
        <v>15173</v>
      </c>
      <c r="G37" s="530">
        <v>15305</v>
      </c>
      <c r="H37" s="105">
        <v>23185</v>
      </c>
      <c r="I37" s="530">
        <v>20624</v>
      </c>
      <c r="J37" s="105">
        <v>19755</v>
      </c>
      <c r="K37" s="530">
        <v>22276</v>
      </c>
      <c r="L37" s="105">
        <v>24383</v>
      </c>
      <c r="M37" s="530">
        <v>24956</v>
      </c>
      <c r="N37" s="105">
        <v>19845</v>
      </c>
      <c r="O37" s="530">
        <v>17732</v>
      </c>
      <c r="P37" s="105">
        <v>18562</v>
      </c>
      <c r="Q37" s="530">
        <v>21678</v>
      </c>
      <c r="R37" s="105">
        <v>19316</v>
      </c>
      <c r="S37" s="530">
        <v>14332</v>
      </c>
      <c r="T37" s="105">
        <v>11434</v>
      </c>
      <c r="U37" s="527">
        <v>8220</v>
      </c>
      <c r="V37" s="531">
        <v>4727</v>
      </c>
      <c r="W37" s="527">
        <v>1392</v>
      </c>
      <c r="X37" s="527">
        <v>210</v>
      </c>
    </row>
    <row r="38" spans="1:24" s="1" customFormat="1" ht="18" customHeight="1" x14ac:dyDescent="0.2">
      <c r="A38" s="552" t="s">
        <v>111</v>
      </c>
      <c r="B38" s="553" t="s">
        <v>42</v>
      </c>
      <c r="C38" s="528">
        <v>875964</v>
      </c>
      <c r="D38" s="509">
        <v>27830</v>
      </c>
      <c r="E38" s="528">
        <v>34160</v>
      </c>
      <c r="F38" s="509">
        <v>37404</v>
      </c>
      <c r="G38" s="528">
        <v>39282</v>
      </c>
      <c r="H38" s="509">
        <v>39805</v>
      </c>
      <c r="I38" s="528">
        <v>37571</v>
      </c>
      <c r="J38" s="509">
        <v>42493</v>
      </c>
      <c r="K38" s="528">
        <v>49905</v>
      </c>
      <c r="L38" s="509">
        <v>60388</v>
      </c>
      <c r="M38" s="528">
        <v>68031</v>
      </c>
      <c r="N38" s="509">
        <v>58251</v>
      </c>
      <c r="O38" s="528">
        <v>52606</v>
      </c>
      <c r="P38" s="509">
        <v>56484</v>
      </c>
      <c r="Q38" s="528">
        <v>73230</v>
      </c>
      <c r="R38" s="509">
        <v>72875</v>
      </c>
      <c r="S38" s="528">
        <v>57646</v>
      </c>
      <c r="T38" s="554">
        <v>37022</v>
      </c>
      <c r="U38" s="533">
        <v>19676</v>
      </c>
      <c r="V38" s="555">
        <v>8492</v>
      </c>
      <c r="W38" s="533">
        <v>2416</v>
      </c>
      <c r="X38" s="533">
        <v>397</v>
      </c>
    </row>
    <row r="39" spans="1:24" s="1" customFormat="1" ht="18" customHeight="1" x14ac:dyDescent="0.2">
      <c r="A39" s="104"/>
      <c r="B39" s="541" t="s">
        <v>13</v>
      </c>
      <c r="C39" s="528">
        <v>431752</v>
      </c>
      <c r="D39" s="509">
        <v>14155</v>
      </c>
      <c r="E39" s="528">
        <v>17810</v>
      </c>
      <c r="F39" s="509">
        <v>19480</v>
      </c>
      <c r="G39" s="528">
        <v>20191</v>
      </c>
      <c r="H39" s="509">
        <v>20344</v>
      </c>
      <c r="I39" s="528">
        <v>19380</v>
      </c>
      <c r="J39" s="509">
        <v>21810</v>
      </c>
      <c r="K39" s="528">
        <v>25578</v>
      </c>
      <c r="L39" s="509">
        <v>30823</v>
      </c>
      <c r="M39" s="528">
        <v>34600</v>
      </c>
      <c r="N39" s="509">
        <v>29691</v>
      </c>
      <c r="O39" s="528">
        <v>25945</v>
      </c>
      <c r="P39" s="509">
        <v>27039</v>
      </c>
      <c r="Q39" s="528">
        <v>34790</v>
      </c>
      <c r="R39" s="509">
        <v>34810</v>
      </c>
      <c r="S39" s="528">
        <v>27739</v>
      </c>
      <c r="T39" s="509">
        <v>17233</v>
      </c>
      <c r="U39" s="522">
        <v>7531</v>
      </c>
      <c r="V39" s="529">
        <v>2335</v>
      </c>
      <c r="W39" s="522">
        <v>430</v>
      </c>
      <c r="X39" s="522">
        <v>38</v>
      </c>
    </row>
    <row r="40" spans="1:24" s="1" customFormat="1" ht="18" customHeight="1" x14ac:dyDescent="0.2">
      <c r="A40" s="106"/>
      <c r="B40" s="542" t="s">
        <v>15</v>
      </c>
      <c r="C40" s="530">
        <v>444212</v>
      </c>
      <c r="D40" s="509">
        <v>13675</v>
      </c>
      <c r="E40" s="528">
        <v>16350</v>
      </c>
      <c r="F40" s="509">
        <v>17924</v>
      </c>
      <c r="G40" s="528">
        <v>19091</v>
      </c>
      <c r="H40" s="509">
        <v>19461</v>
      </c>
      <c r="I40" s="530">
        <v>18191</v>
      </c>
      <c r="J40" s="509">
        <v>20683</v>
      </c>
      <c r="K40" s="528">
        <v>24327</v>
      </c>
      <c r="L40" s="105">
        <v>29565</v>
      </c>
      <c r="M40" s="530">
        <v>33431</v>
      </c>
      <c r="N40" s="509">
        <v>28560</v>
      </c>
      <c r="O40" s="530">
        <v>26661</v>
      </c>
      <c r="P40" s="105">
        <v>29445</v>
      </c>
      <c r="Q40" s="528">
        <v>38440</v>
      </c>
      <c r="R40" s="509">
        <v>38065</v>
      </c>
      <c r="S40" s="528">
        <v>29907</v>
      </c>
      <c r="T40" s="105">
        <v>19789</v>
      </c>
      <c r="U40" s="527">
        <v>12145</v>
      </c>
      <c r="V40" s="531">
        <v>6157</v>
      </c>
      <c r="W40" s="527">
        <v>1986</v>
      </c>
      <c r="X40" s="527">
        <v>359</v>
      </c>
    </row>
    <row r="41" spans="1:24" s="1" customFormat="1" ht="18" customHeight="1" x14ac:dyDescent="0.2">
      <c r="A41" s="100" t="s">
        <v>112</v>
      </c>
      <c r="B41" s="541" t="s">
        <v>42</v>
      </c>
      <c r="C41" s="532">
        <v>292718</v>
      </c>
      <c r="D41" s="554">
        <v>9128</v>
      </c>
      <c r="E41" s="532">
        <v>11007</v>
      </c>
      <c r="F41" s="554">
        <v>11800</v>
      </c>
      <c r="G41" s="532">
        <v>13707</v>
      </c>
      <c r="H41" s="554">
        <v>16632</v>
      </c>
      <c r="I41" s="532">
        <v>14427</v>
      </c>
      <c r="J41" s="554">
        <v>15250</v>
      </c>
      <c r="K41" s="532">
        <v>16223</v>
      </c>
      <c r="L41" s="509">
        <v>18472</v>
      </c>
      <c r="M41" s="528">
        <v>20930</v>
      </c>
      <c r="N41" s="554">
        <v>19168</v>
      </c>
      <c r="O41" s="528">
        <v>19875</v>
      </c>
      <c r="P41" s="509">
        <v>21536</v>
      </c>
      <c r="Q41" s="532">
        <v>24721</v>
      </c>
      <c r="R41" s="554">
        <v>21408</v>
      </c>
      <c r="S41" s="532">
        <v>15481</v>
      </c>
      <c r="T41" s="554">
        <v>11097</v>
      </c>
      <c r="U41" s="533">
        <v>7175</v>
      </c>
      <c r="V41" s="555">
        <v>3642</v>
      </c>
      <c r="W41" s="533">
        <v>857</v>
      </c>
      <c r="X41" s="533">
        <v>182</v>
      </c>
    </row>
    <row r="42" spans="1:24" s="1" customFormat="1" ht="18" customHeight="1" x14ac:dyDescent="0.2">
      <c r="A42" s="104"/>
      <c r="B42" s="541" t="s">
        <v>13</v>
      </c>
      <c r="C42" s="528">
        <v>146146</v>
      </c>
      <c r="D42" s="509">
        <v>4767</v>
      </c>
      <c r="E42" s="528">
        <v>5517</v>
      </c>
      <c r="F42" s="509">
        <v>6019</v>
      </c>
      <c r="G42" s="528">
        <v>7244</v>
      </c>
      <c r="H42" s="509">
        <v>8743</v>
      </c>
      <c r="I42" s="528">
        <v>7894</v>
      </c>
      <c r="J42" s="509">
        <v>8009</v>
      </c>
      <c r="K42" s="528">
        <v>8531</v>
      </c>
      <c r="L42" s="509">
        <v>9664</v>
      </c>
      <c r="M42" s="528">
        <v>10902</v>
      </c>
      <c r="N42" s="509">
        <v>9614</v>
      </c>
      <c r="O42" s="528">
        <v>9800</v>
      </c>
      <c r="P42" s="509">
        <v>10799</v>
      </c>
      <c r="Q42" s="528">
        <v>12431</v>
      </c>
      <c r="R42" s="509">
        <v>10586</v>
      </c>
      <c r="S42" s="528">
        <v>7443</v>
      </c>
      <c r="T42" s="509">
        <v>4667</v>
      </c>
      <c r="U42" s="522">
        <v>2445</v>
      </c>
      <c r="V42" s="529">
        <v>914</v>
      </c>
      <c r="W42" s="522">
        <v>141</v>
      </c>
      <c r="X42" s="522">
        <v>16</v>
      </c>
    </row>
    <row r="43" spans="1:24" s="1" customFormat="1" ht="18" customHeight="1" x14ac:dyDescent="0.2">
      <c r="A43" s="104"/>
      <c r="B43" s="541" t="s">
        <v>15</v>
      </c>
      <c r="C43" s="530">
        <v>146572</v>
      </c>
      <c r="D43" s="105">
        <v>4361</v>
      </c>
      <c r="E43" s="530">
        <v>5490</v>
      </c>
      <c r="F43" s="105">
        <v>5781</v>
      </c>
      <c r="G43" s="530">
        <v>6463</v>
      </c>
      <c r="H43" s="105">
        <v>7889</v>
      </c>
      <c r="I43" s="530">
        <v>6533</v>
      </c>
      <c r="J43" s="105">
        <v>7241</v>
      </c>
      <c r="K43" s="530">
        <v>7692</v>
      </c>
      <c r="L43" s="105">
        <v>8808</v>
      </c>
      <c r="M43" s="530">
        <v>10028</v>
      </c>
      <c r="N43" s="105">
        <v>9554</v>
      </c>
      <c r="O43" s="530">
        <v>10075</v>
      </c>
      <c r="P43" s="105">
        <v>10737</v>
      </c>
      <c r="Q43" s="530">
        <v>12290</v>
      </c>
      <c r="R43" s="105">
        <v>10822</v>
      </c>
      <c r="S43" s="530">
        <v>8038</v>
      </c>
      <c r="T43" s="105">
        <v>6430</v>
      </c>
      <c r="U43" s="527">
        <v>4730</v>
      </c>
      <c r="V43" s="531">
        <v>2728</v>
      </c>
      <c r="W43" s="527">
        <v>716</v>
      </c>
      <c r="X43" s="527">
        <v>166</v>
      </c>
    </row>
    <row r="44" spans="1:24" s="1" customFormat="1" ht="18" customHeight="1" x14ac:dyDescent="0.2">
      <c r="A44" s="552" t="s">
        <v>113</v>
      </c>
      <c r="B44" s="553" t="s">
        <v>42</v>
      </c>
      <c r="C44" s="528">
        <v>327883</v>
      </c>
      <c r="D44" s="509">
        <v>11192</v>
      </c>
      <c r="E44" s="528">
        <v>12875</v>
      </c>
      <c r="F44" s="509">
        <v>13930</v>
      </c>
      <c r="G44" s="528">
        <v>15043</v>
      </c>
      <c r="H44" s="509">
        <v>15519</v>
      </c>
      <c r="I44" s="528">
        <v>15765</v>
      </c>
      <c r="J44" s="509">
        <v>17881</v>
      </c>
      <c r="K44" s="528">
        <v>18847</v>
      </c>
      <c r="L44" s="509">
        <v>20849</v>
      </c>
      <c r="M44" s="528">
        <v>22556</v>
      </c>
      <c r="N44" s="509">
        <v>20307</v>
      </c>
      <c r="O44" s="528">
        <v>21529</v>
      </c>
      <c r="P44" s="509">
        <v>23813</v>
      </c>
      <c r="Q44" s="528">
        <v>26849</v>
      </c>
      <c r="R44" s="509">
        <v>23243</v>
      </c>
      <c r="S44" s="528">
        <v>17039</v>
      </c>
      <c r="T44" s="554">
        <v>14158</v>
      </c>
      <c r="U44" s="533">
        <v>10117</v>
      </c>
      <c r="V44" s="555">
        <v>4892</v>
      </c>
      <c r="W44" s="533">
        <v>1289</v>
      </c>
      <c r="X44" s="533">
        <v>190</v>
      </c>
    </row>
    <row r="45" spans="1:24" s="1" customFormat="1" ht="18" customHeight="1" x14ac:dyDescent="0.2">
      <c r="A45" s="104"/>
      <c r="B45" s="541" t="s">
        <v>13</v>
      </c>
      <c r="C45" s="528">
        <v>161741</v>
      </c>
      <c r="D45" s="509">
        <v>5687</v>
      </c>
      <c r="E45" s="528">
        <v>6613</v>
      </c>
      <c r="F45" s="509">
        <v>7117</v>
      </c>
      <c r="G45" s="528">
        <v>7665</v>
      </c>
      <c r="H45" s="509">
        <v>8144</v>
      </c>
      <c r="I45" s="528">
        <v>8450</v>
      </c>
      <c r="J45" s="509">
        <v>9556</v>
      </c>
      <c r="K45" s="528">
        <v>9970</v>
      </c>
      <c r="L45" s="509">
        <v>10940</v>
      </c>
      <c r="M45" s="528">
        <v>11630</v>
      </c>
      <c r="N45" s="509">
        <v>10351</v>
      </c>
      <c r="O45" s="528">
        <v>10898</v>
      </c>
      <c r="P45" s="509">
        <v>12108</v>
      </c>
      <c r="Q45" s="528">
        <v>13291</v>
      </c>
      <c r="R45" s="509">
        <v>11519</v>
      </c>
      <c r="S45" s="528">
        <v>7508</v>
      </c>
      <c r="T45" s="509">
        <v>5566</v>
      </c>
      <c r="U45" s="522">
        <v>3254</v>
      </c>
      <c r="V45" s="529">
        <v>1235</v>
      </c>
      <c r="W45" s="522">
        <v>215</v>
      </c>
      <c r="X45" s="522">
        <v>24</v>
      </c>
    </row>
    <row r="46" spans="1:24" s="1" customFormat="1" ht="18" customHeight="1" x14ac:dyDescent="0.2">
      <c r="A46" s="106"/>
      <c r="B46" s="542" t="s">
        <v>15</v>
      </c>
      <c r="C46" s="530">
        <v>166142</v>
      </c>
      <c r="D46" s="509">
        <v>5505</v>
      </c>
      <c r="E46" s="528">
        <v>6262</v>
      </c>
      <c r="F46" s="509">
        <v>6813</v>
      </c>
      <c r="G46" s="528">
        <v>7378</v>
      </c>
      <c r="H46" s="509">
        <v>7375</v>
      </c>
      <c r="I46" s="530">
        <v>7315</v>
      </c>
      <c r="J46" s="509">
        <v>8325</v>
      </c>
      <c r="K46" s="528">
        <v>8877</v>
      </c>
      <c r="L46" s="105">
        <v>9909</v>
      </c>
      <c r="M46" s="530">
        <v>10926</v>
      </c>
      <c r="N46" s="509">
        <v>9956</v>
      </c>
      <c r="O46" s="530">
        <v>10631</v>
      </c>
      <c r="P46" s="105">
        <v>11705</v>
      </c>
      <c r="Q46" s="528">
        <v>13558</v>
      </c>
      <c r="R46" s="509">
        <v>11724</v>
      </c>
      <c r="S46" s="528">
        <v>9531</v>
      </c>
      <c r="T46" s="509">
        <v>8592</v>
      </c>
      <c r="U46" s="527">
        <v>6863</v>
      </c>
      <c r="V46" s="531">
        <v>3657</v>
      </c>
      <c r="W46" s="527">
        <v>1074</v>
      </c>
      <c r="X46" s="527">
        <v>166</v>
      </c>
    </row>
    <row r="47" spans="1:24" s="1" customFormat="1" ht="18" customHeight="1" x14ac:dyDescent="0.2">
      <c r="A47" s="552" t="s">
        <v>114</v>
      </c>
      <c r="B47" s="553" t="s">
        <v>42</v>
      </c>
      <c r="C47" s="532">
        <v>867149</v>
      </c>
      <c r="D47" s="554">
        <v>37018</v>
      </c>
      <c r="E47" s="532">
        <v>38584</v>
      </c>
      <c r="F47" s="554">
        <v>38123</v>
      </c>
      <c r="G47" s="532">
        <v>42897</v>
      </c>
      <c r="H47" s="554">
        <v>49373</v>
      </c>
      <c r="I47" s="532">
        <v>48042</v>
      </c>
      <c r="J47" s="554">
        <v>54178</v>
      </c>
      <c r="K47" s="532">
        <v>60162</v>
      </c>
      <c r="L47" s="509">
        <v>68230</v>
      </c>
      <c r="M47" s="528">
        <v>74320</v>
      </c>
      <c r="N47" s="554">
        <v>63157</v>
      </c>
      <c r="O47" s="528">
        <v>49885</v>
      </c>
      <c r="P47" s="509">
        <v>42641</v>
      </c>
      <c r="Q47" s="532">
        <v>49388</v>
      </c>
      <c r="R47" s="554">
        <v>50272</v>
      </c>
      <c r="S47" s="532">
        <v>42828</v>
      </c>
      <c r="T47" s="554">
        <v>31555</v>
      </c>
      <c r="U47" s="533">
        <v>17281</v>
      </c>
      <c r="V47" s="555">
        <v>6993</v>
      </c>
      <c r="W47" s="533">
        <v>1935</v>
      </c>
      <c r="X47" s="533">
        <v>287</v>
      </c>
    </row>
    <row r="48" spans="1:24" s="1" customFormat="1" ht="18" customHeight="1" x14ac:dyDescent="0.2">
      <c r="A48" s="104"/>
      <c r="B48" s="541" t="s">
        <v>13</v>
      </c>
      <c r="C48" s="528">
        <v>432212</v>
      </c>
      <c r="D48" s="509">
        <v>18959</v>
      </c>
      <c r="E48" s="528">
        <v>19702</v>
      </c>
      <c r="F48" s="509">
        <v>19293</v>
      </c>
      <c r="G48" s="528">
        <v>22857</v>
      </c>
      <c r="H48" s="509">
        <v>26640</v>
      </c>
      <c r="I48" s="528">
        <v>24786</v>
      </c>
      <c r="J48" s="509">
        <v>27825</v>
      </c>
      <c r="K48" s="528">
        <v>31060</v>
      </c>
      <c r="L48" s="509">
        <v>34963</v>
      </c>
      <c r="M48" s="528">
        <v>38287</v>
      </c>
      <c r="N48" s="509">
        <v>32695</v>
      </c>
      <c r="O48" s="528">
        <v>25700</v>
      </c>
      <c r="P48" s="509">
        <v>21249</v>
      </c>
      <c r="Q48" s="528">
        <v>23381</v>
      </c>
      <c r="R48" s="509">
        <v>23092</v>
      </c>
      <c r="S48" s="528">
        <v>18975</v>
      </c>
      <c r="T48" s="509">
        <v>13709</v>
      </c>
      <c r="U48" s="522">
        <v>6704</v>
      </c>
      <c r="V48" s="529">
        <v>1974</v>
      </c>
      <c r="W48" s="522">
        <v>333</v>
      </c>
      <c r="X48" s="522">
        <v>28</v>
      </c>
    </row>
    <row r="49" spans="1:24" s="1" customFormat="1" ht="18" customHeight="1" x14ac:dyDescent="0.2">
      <c r="A49" s="106"/>
      <c r="B49" s="542" t="s">
        <v>15</v>
      </c>
      <c r="C49" s="530">
        <v>434937</v>
      </c>
      <c r="D49" s="105">
        <v>18059</v>
      </c>
      <c r="E49" s="530">
        <v>18882</v>
      </c>
      <c r="F49" s="105">
        <v>18830</v>
      </c>
      <c r="G49" s="530">
        <v>20040</v>
      </c>
      <c r="H49" s="105">
        <v>22733</v>
      </c>
      <c r="I49" s="530">
        <v>23256</v>
      </c>
      <c r="J49" s="105">
        <v>26353</v>
      </c>
      <c r="K49" s="530">
        <v>29102</v>
      </c>
      <c r="L49" s="105">
        <v>33267</v>
      </c>
      <c r="M49" s="530">
        <v>36033</v>
      </c>
      <c r="N49" s="105">
        <v>30462</v>
      </c>
      <c r="O49" s="530">
        <v>24185</v>
      </c>
      <c r="P49" s="105">
        <v>21392</v>
      </c>
      <c r="Q49" s="530">
        <v>26007</v>
      </c>
      <c r="R49" s="105">
        <v>27180</v>
      </c>
      <c r="S49" s="530">
        <v>23853</v>
      </c>
      <c r="T49" s="105">
        <v>17846</v>
      </c>
      <c r="U49" s="527">
        <v>10577</v>
      </c>
      <c r="V49" s="531">
        <v>5019</v>
      </c>
      <c r="W49" s="527">
        <v>1602</v>
      </c>
      <c r="X49" s="527">
        <v>259</v>
      </c>
    </row>
    <row r="50" spans="1:24" s="1" customFormat="1" ht="18" customHeight="1" x14ac:dyDescent="0.2">
      <c r="A50" s="552" t="s">
        <v>115</v>
      </c>
      <c r="B50" s="553" t="s">
        <v>42</v>
      </c>
      <c r="C50" s="528">
        <v>2107627</v>
      </c>
      <c r="D50" s="509">
        <v>87437</v>
      </c>
      <c r="E50" s="528">
        <v>92658</v>
      </c>
      <c r="F50" s="509">
        <v>93638</v>
      </c>
      <c r="G50" s="528">
        <v>95214</v>
      </c>
      <c r="H50" s="509">
        <v>107662</v>
      </c>
      <c r="I50" s="528">
        <v>110843</v>
      </c>
      <c r="J50" s="509">
        <v>126976</v>
      </c>
      <c r="K50" s="528">
        <v>145689</v>
      </c>
      <c r="L50" s="509">
        <v>165147</v>
      </c>
      <c r="M50" s="528">
        <v>172580</v>
      </c>
      <c r="N50" s="509">
        <v>140928</v>
      </c>
      <c r="O50" s="528">
        <v>116702</v>
      </c>
      <c r="P50" s="509">
        <v>112413</v>
      </c>
      <c r="Q50" s="528">
        <v>140728</v>
      </c>
      <c r="R50" s="509">
        <v>141137</v>
      </c>
      <c r="S50" s="528">
        <v>112481</v>
      </c>
      <c r="T50" s="554">
        <v>77721</v>
      </c>
      <c r="U50" s="533">
        <v>43732</v>
      </c>
      <c r="V50" s="555">
        <v>18221</v>
      </c>
      <c r="W50" s="533">
        <v>4932</v>
      </c>
      <c r="X50" s="533">
        <v>788</v>
      </c>
    </row>
    <row r="51" spans="1:24" s="1" customFormat="1" ht="18" customHeight="1" x14ac:dyDescent="0.2">
      <c r="A51" s="104"/>
      <c r="B51" s="541" t="s">
        <v>13</v>
      </c>
      <c r="C51" s="528">
        <v>1044093</v>
      </c>
      <c r="D51" s="509">
        <v>44344</v>
      </c>
      <c r="E51" s="528">
        <v>47353</v>
      </c>
      <c r="F51" s="509">
        <v>47791</v>
      </c>
      <c r="G51" s="528">
        <v>48454</v>
      </c>
      <c r="H51" s="509">
        <v>55400</v>
      </c>
      <c r="I51" s="528">
        <v>56948</v>
      </c>
      <c r="J51" s="509">
        <v>65314</v>
      </c>
      <c r="K51" s="528">
        <v>74813</v>
      </c>
      <c r="L51" s="509">
        <v>85753</v>
      </c>
      <c r="M51" s="528">
        <v>89862</v>
      </c>
      <c r="N51" s="509">
        <v>72497</v>
      </c>
      <c r="O51" s="528">
        <v>58688</v>
      </c>
      <c r="P51" s="509">
        <v>54335</v>
      </c>
      <c r="Q51" s="528">
        <v>66384</v>
      </c>
      <c r="R51" s="509">
        <v>66336</v>
      </c>
      <c r="S51" s="528">
        <v>52215</v>
      </c>
      <c r="T51" s="509">
        <v>34648</v>
      </c>
      <c r="U51" s="522">
        <v>16730</v>
      </c>
      <c r="V51" s="529">
        <v>5191</v>
      </c>
      <c r="W51" s="522">
        <v>909</v>
      </c>
      <c r="X51" s="522">
        <v>128</v>
      </c>
    </row>
    <row r="52" spans="1:24" s="1" customFormat="1" ht="18" customHeight="1" x14ac:dyDescent="0.2">
      <c r="A52" s="106"/>
      <c r="B52" s="542" t="s">
        <v>15</v>
      </c>
      <c r="C52" s="530">
        <v>1063534</v>
      </c>
      <c r="D52" s="509">
        <v>43093</v>
      </c>
      <c r="E52" s="528">
        <v>45305</v>
      </c>
      <c r="F52" s="509">
        <v>45847</v>
      </c>
      <c r="G52" s="528">
        <v>46760</v>
      </c>
      <c r="H52" s="509">
        <v>52262</v>
      </c>
      <c r="I52" s="530">
        <v>53895</v>
      </c>
      <c r="J52" s="509">
        <v>61662</v>
      </c>
      <c r="K52" s="528">
        <v>70876</v>
      </c>
      <c r="L52" s="105">
        <v>79394</v>
      </c>
      <c r="M52" s="530">
        <v>82718</v>
      </c>
      <c r="N52" s="509">
        <v>68431</v>
      </c>
      <c r="O52" s="530">
        <v>58014</v>
      </c>
      <c r="P52" s="105">
        <v>58078</v>
      </c>
      <c r="Q52" s="528">
        <v>74344</v>
      </c>
      <c r="R52" s="509">
        <v>74801</v>
      </c>
      <c r="S52" s="528">
        <v>60266</v>
      </c>
      <c r="T52" s="105">
        <v>43073</v>
      </c>
      <c r="U52" s="522">
        <v>27002</v>
      </c>
      <c r="V52" s="529">
        <v>13030</v>
      </c>
      <c r="W52" s="527">
        <v>4023</v>
      </c>
      <c r="X52" s="527">
        <v>660</v>
      </c>
    </row>
    <row r="53" spans="1:24" s="1" customFormat="1" ht="18" customHeight="1" x14ac:dyDescent="0.2">
      <c r="A53" s="552" t="s">
        <v>116</v>
      </c>
      <c r="B53" s="553" t="s">
        <v>42</v>
      </c>
      <c r="C53" s="532">
        <v>87047</v>
      </c>
      <c r="D53" s="554">
        <v>1660</v>
      </c>
      <c r="E53" s="532">
        <v>2015</v>
      </c>
      <c r="F53" s="554">
        <v>2572</v>
      </c>
      <c r="G53" s="532">
        <v>4130</v>
      </c>
      <c r="H53" s="554">
        <v>4615</v>
      </c>
      <c r="I53" s="532">
        <v>2421</v>
      </c>
      <c r="J53" s="554">
        <v>2821</v>
      </c>
      <c r="K53" s="532">
        <v>3444</v>
      </c>
      <c r="L53" s="509">
        <v>4099</v>
      </c>
      <c r="M53" s="528">
        <v>5012</v>
      </c>
      <c r="N53" s="554">
        <v>5066</v>
      </c>
      <c r="O53" s="528">
        <v>5449</v>
      </c>
      <c r="P53" s="509">
        <v>6618</v>
      </c>
      <c r="Q53" s="532">
        <v>8809</v>
      </c>
      <c r="R53" s="554">
        <v>8476</v>
      </c>
      <c r="S53" s="532">
        <v>6917</v>
      </c>
      <c r="T53" s="554">
        <v>5734</v>
      </c>
      <c r="U53" s="533">
        <v>4252</v>
      </c>
      <c r="V53" s="555">
        <v>2222</v>
      </c>
      <c r="W53" s="522">
        <v>600</v>
      </c>
      <c r="X53" s="522">
        <v>115</v>
      </c>
    </row>
    <row r="54" spans="1:24" s="1" customFormat="1" ht="18" customHeight="1" x14ac:dyDescent="0.2">
      <c r="A54" s="104"/>
      <c r="B54" s="541" t="s">
        <v>13</v>
      </c>
      <c r="C54" s="528">
        <v>43720</v>
      </c>
      <c r="D54" s="509">
        <v>844</v>
      </c>
      <c r="E54" s="528">
        <v>973</v>
      </c>
      <c r="F54" s="509">
        <v>1315</v>
      </c>
      <c r="G54" s="528">
        <v>2545</v>
      </c>
      <c r="H54" s="509">
        <v>3251</v>
      </c>
      <c r="I54" s="528">
        <v>1443</v>
      </c>
      <c r="J54" s="509">
        <v>1542</v>
      </c>
      <c r="K54" s="528">
        <v>1835</v>
      </c>
      <c r="L54" s="509">
        <v>2188</v>
      </c>
      <c r="M54" s="528">
        <v>2683</v>
      </c>
      <c r="N54" s="509">
        <v>2553</v>
      </c>
      <c r="O54" s="528">
        <v>2820</v>
      </c>
      <c r="P54" s="509">
        <v>3421</v>
      </c>
      <c r="Q54" s="528">
        <v>4531</v>
      </c>
      <c r="R54" s="509">
        <v>4178</v>
      </c>
      <c r="S54" s="528">
        <v>3161</v>
      </c>
      <c r="T54" s="509">
        <v>2281</v>
      </c>
      <c r="U54" s="522">
        <v>1455</v>
      </c>
      <c r="V54" s="529">
        <v>610</v>
      </c>
      <c r="W54" s="522">
        <v>71</v>
      </c>
      <c r="X54" s="522">
        <v>20</v>
      </c>
    </row>
    <row r="55" spans="1:24" s="1" customFormat="1" ht="18" customHeight="1" x14ac:dyDescent="0.2">
      <c r="A55" s="106"/>
      <c r="B55" s="542" t="s">
        <v>15</v>
      </c>
      <c r="C55" s="530">
        <v>43327</v>
      </c>
      <c r="D55" s="105">
        <v>816</v>
      </c>
      <c r="E55" s="530">
        <v>1042</v>
      </c>
      <c r="F55" s="105">
        <v>1257</v>
      </c>
      <c r="G55" s="530">
        <v>1585</v>
      </c>
      <c r="H55" s="105">
        <v>1364</v>
      </c>
      <c r="I55" s="530">
        <v>978</v>
      </c>
      <c r="J55" s="105">
        <v>1279</v>
      </c>
      <c r="K55" s="530">
        <v>1609</v>
      </c>
      <c r="L55" s="105">
        <v>1911</v>
      </c>
      <c r="M55" s="530">
        <v>2329</v>
      </c>
      <c r="N55" s="105">
        <v>2513</v>
      </c>
      <c r="O55" s="530">
        <v>2629</v>
      </c>
      <c r="P55" s="105">
        <v>3197</v>
      </c>
      <c r="Q55" s="530">
        <v>4278</v>
      </c>
      <c r="R55" s="105">
        <v>4298</v>
      </c>
      <c r="S55" s="530">
        <v>3756</v>
      </c>
      <c r="T55" s="105">
        <v>3453</v>
      </c>
      <c r="U55" s="527">
        <v>2797</v>
      </c>
      <c r="V55" s="531">
        <v>1612</v>
      </c>
      <c r="W55" s="527">
        <v>529</v>
      </c>
      <c r="X55" s="527">
        <v>95</v>
      </c>
    </row>
    <row r="56" spans="1:24" s="1" customFormat="1" ht="18" customHeight="1" x14ac:dyDescent="0.2">
      <c r="A56" s="100" t="s">
        <v>117</v>
      </c>
      <c r="B56" s="541" t="s">
        <v>42</v>
      </c>
      <c r="C56" s="528">
        <v>1380151</v>
      </c>
      <c r="D56" s="509">
        <v>48053</v>
      </c>
      <c r="E56" s="528">
        <v>54339</v>
      </c>
      <c r="F56" s="509">
        <v>58257</v>
      </c>
      <c r="G56" s="528">
        <v>63702</v>
      </c>
      <c r="H56" s="509">
        <v>68201</v>
      </c>
      <c r="I56" s="528">
        <v>70913</v>
      </c>
      <c r="J56" s="509">
        <v>74729</v>
      </c>
      <c r="K56" s="528">
        <v>81690</v>
      </c>
      <c r="L56" s="509">
        <v>96019</v>
      </c>
      <c r="M56" s="528">
        <v>107094</v>
      </c>
      <c r="N56" s="509">
        <v>90725</v>
      </c>
      <c r="O56" s="528">
        <v>83222</v>
      </c>
      <c r="P56" s="529">
        <v>90355</v>
      </c>
      <c r="Q56" s="522">
        <v>108649</v>
      </c>
      <c r="R56" s="529">
        <v>102028</v>
      </c>
      <c r="S56" s="522">
        <v>81208</v>
      </c>
      <c r="T56" s="554">
        <v>53342</v>
      </c>
      <c r="U56" s="533">
        <v>30235</v>
      </c>
      <c r="V56" s="555">
        <v>13470</v>
      </c>
      <c r="W56" s="522">
        <v>3441</v>
      </c>
      <c r="X56" s="522">
        <v>479</v>
      </c>
    </row>
    <row r="57" spans="1:24" s="1" customFormat="1" ht="18" customHeight="1" x14ac:dyDescent="0.2">
      <c r="A57" s="104"/>
      <c r="B57" s="541" t="s">
        <v>13</v>
      </c>
      <c r="C57" s="528">
        <v>710920</v>
      </c>
      <c r="D57" s="509">
        <v>24812</v>
      </c>
      <c r="E57" s="528">
        <v>27924</v>
      </c>
      <c r="F57" s="509">
        <v>30080</v>
      </c>
      <c r="G57" s="528">
        <v>33248</v>
      </c>
      <c r="H57" s="509">
        <v>37066</v>
      </c>
      <c r="I57" s="528">
        <v>40475</v>
      </c>
      <c r="J57" s="509">
        <v>41138</v>
      </c>
      <c r="K57" s="528">
        <v>43843</v>
      </c>
      <c r="L57" s="509">
        <v>51774</v>
      </c>
      <c r="M57" s="528">
        <v>57654</v>
      </c>
      <c r="N57" s="509">
        <v>47744</v>
      </c>
      <c r="O57" s="528">
        <v>43022</v>
      </c>
      <c r="P57" s="529">
        <v>46939</v>
      </c>
      <c r="Q57" s="522">
        <v>56180</v>
      </c>
      <c r="R57" s="529">
        <v>50118</v>
      </c>
      <c r="S57" s="522">
        <v>39313</v>
      </c>
      <c r="T57" s="509">
        <v>24048</v>
      </c>
      <c r="U57" s="522">
        <v>10975</v>
      </c>
      <c r="V57" s="529">
        <v>3875</v>
      </c>
      <c r="W57" s="522">
        <v>629</v>
      </c>
      <c r="X57" s="522">
        <v>63</v>
      </c>
    </row>
    <row r="58" spans="1:24" s="1" customFormat="1" ht="18" customHeight="1" x14ac:dyDescent="0.2">
      <c r="A58" s="104"/>
      <c r="B58" s="541" t="s">
        <v>15</v>
      </c>
      <c r="C58" s="530">
        <v>669231</v>
      </c>
      <c r="D58" s="509">
        <v>23241</v>
      </c>
      <c r="E58" s="528">
        <v>26415</v>
      </c>
      <c r="F58" s="509">
        <v>28177</v>
      </c>
      <c r="G58" s="528">
        <v>30454</v>
      </c>
      <c r="H58" s="509">
        <v>31135</v>
      </c>
      <c r="I58" s="530">
        <v>30438</v>
      </c>
      <c r="J58" s="509">
        <v>33591</v>
      </c>
      <c r="K58" s="528">
        <v>37847</v>
      </c>
      <c r="L58" s="105">
        <v>44245</v>
      </c>
      <c r="M58" s="530">
        <v>49440</v>
      </c>
      <c r="N58" s="509">
        <v>42981</v>
      </c>
      <c r="O58" s="530">
        <v>40200</v>
      </c>
      <c r="P58" s="531">
        <v>43416</v>
      </c>
      <c r="Q58" s="522">
        <v>52469</v>
      </c>
      <c r="R58" s="529">
        <v>51910</v>
      </c>
      <c r="S58" s="522">
        <v>41895</v>
      </c>
      <c r="T58" s="105">
        <v>29294</v>
      </c>
      <c r="U58" s="527">
        <v>19260</v>
      </c>
      <c r="V58" s="531">
        <v>9595</v>
      </c>
      <c r="W58" s="522">
        <v>2812</v>
      </c>
      <c r="X58" s="522">
        <v>416</v>
      </c>
    </row>
    <row r="59" spans="1:24" s="1" customFormat="1" ht="18" customHeight="1" x14ac:dyDescent="0.2">
      <c r="A59" s="552" t="s">
        <v>118</v>
      </c>
      <c r="B59" s="553" t="s">
        <v>42</v>
      </c>
      <c r="C59" s="532">
        <v>959495</v>
      </c>
      <c r="D59" s="554">
        <v>55422</v>
      </c>
      <c r="E59" s="532">
        <v>50594</v>
      </c>
      <c r="F59" s="554">
        <v>42629</v>
      </c>
      <c r="G59" s="532">
        <v>38451</v>
      </c>
      <c r="H59" s="554">
        <v>41281</v>
      </c>
      <c r="I59" s="532">
        <v>50421</v>
      </c>
      <c r="J59" s="554">
        <v>68573</v>
      </c>
      <c r="K59" s="532">
        <v>78799</v>
      </c>
      <c r="L59" s="509">
        <v>80450</v>
      </c>
      <c r="M59" s="528">
        <v>76665</v>
      </c>
      <c r="N59" s="554">
        <v>57611</v>
      </c>
      <c r="O59" s="528">
        <v>47028</v>
      </c>
      <c r="P59" s="509">
        <v>45081</v>
      </c>
      <c r="Q59" s="532">
        <v>56834</v>
      </c>
      <c r="R59" s="554">
        <v>59237</v>
      </c>
      <c r="S59" s="532">
        <v>48775</v>
      </c>
      <c r="T59" s="554">
        <v>32324</v>
      </c>
      <c r="U59" s="533">
        <v>18637</v>
      </c>
      <c r="V59" s="555">
        <v>7981</v>
      </c>
      <c r="W59" s="533">
        <v>2320</v>
      </c>
      <c r="X59" s="533">
        <v>382</v>
      </c>
    </row>
    <row r="60" spans="1:24" s="1" customFormat="1" ht="18" customHeight="1" x14ac:dyDescent="0.2">
      <c r="A60" s="104"/>
      <c r="B60" s="541" t="s">
        <v>13</v>
      </c>
      <c r="C60" s="528">
        <v>474459</v>
      </c>
      <c r="D60" s="509">
        <v>28426</v>
      </c>
      <c r="E60" s="528">
        <v>25747</v>
      </c>
      <c r="F60" s="509">
        <v>21886</v>
      </c>
      <c r="G60" s="528">
        <v>19401</v>
      </c>
      <c r="H60" s="509">
        <v>21104</v>
      </c>
      <c r="I60" s="528">
        <v>24982</v>
      </c>
      <c r="J60" s="509">
        <v>33897</v>
      </c>
      <c r="K60" s="528">
        <v>39795</v>
      </c>
      <c r="L60" s="509">
        <v>41715</v>
      </c>
      <c r="M60" s="528">
        <v>40329</v>
      </c>
      <c r="N60" s="509">
        <v>29677</v>
      </c>
      <c r="O60" s="528">
        <v>23755</v>
      </c>
      <c r="P60" s="509">
        <v>21532</v>
      </c>
      <c r="Q60" s="528">
        <v>26455</v>
      </c>
      <c r="R60" s="509">
        <v>27696</v>
      </c>
      <c r="S60" s="528">
        <v>23071</v>
      </c>
      <c r="T60" s="509">
        <v>14845</v>
      </c>
      <c r="U60" s="522">
        <v>7295</v>
      </c>
      <c r="V60" s="529">
        <v>2362</v>
      </c>
      <c r="W60" s="522">
        <v>427</v>
      </c>
      <c r="X60" s="522">
        <v>62</v>
      </c>
    </row>
    <row r="61" spans="1:24" s="1" customFormat="1" ht="18" customHeight="1" x14ac:dyDescent="0.2">
      <c r="A61" s="106"/>
      <c r="B61" s="542" t="s">
        <v>15</v>
      </c>
      <c r="C61" s="530">
        <v>485036</v>
      </c>
      <c r="D61" s="105">
        <v>26996</v>
      </c>
      <c r="E61" s="530">
        <v>24847</v>
      </c>
      <c r="F61" s="105">
        <v>20743</v>
      </c>
      <c r="G61" s="530">
        <v>19050</v>
      </c>
      <c r="H61" s="105">
        <v>20177</v>
      </c>
      <c r="I61" s="530">
        <v>25439</v>
      </c>
      <c r="J61" s="105">
        <v>34676</v>
      </c>
      <c r="K61" s="530">
        <v>39004</v>
      </c>
      <c r="L61" s="105">
        <v>38735</v>
      </c>
      <c r="M61" s="530">
        <v>36336</v>
      </c>
      <c r="N61" s="105">
        <v>27934</v>
      </c>
      <c r="O61" s="530">
        <v>23273</v>
      </c>
      <c r="P61" s="105">
        <v>23549</v>
      </c>
      <c r="Q61" s="530">
        <v>30379</v>
      </c>
      <c r="R61" s="105">
        <v>31541</v>
      </c>
      <c r="S61" s="530">
        <v>25704</v>
      </c>
      <c r="T61" s="105">
        <v>17479</v>
      </c>
      <c r="U61" s="527">
        <v>11342</v>
      </c>
      <c r="V61" s="531">
        <v>5619</v>
      </c>
      <c r="W61" s="527">
        <v>1893</v>
      </c>
      <c r="X61" s="527">
        <v>320</v>
      </c>
    </row>
    <row r="62" spans="1:24" s="1" customFormat="1" ht="18" customHeight="1" x14ac:dyDescent="0.2">
      <c r="A62" s="100" t="s">
        <v>119</v>
      </c>
      <c r="B62" s="541" t="s">
        <v>42</v>
      </c>
      <c r="C62" s="528">
        <v>995668</v>
      </c>
      <c r="D62" s="509">
        <v>40180</v>
      </c>
      <c r="E62" s="528">
        <v>43969</v>
      </c>
      <c r="F62" s="509">
        <v>47695</v>
      </c>
      <c r="G62" s="528">
        <v>50395</v>
      </c>
      <c r="H62" s="509">
        <v>51887</v>
      </c>
      <c r="I62" s="528">
        <v>49600</v>
      </c>
      <c r="J62" s="509">
        <v>55248</v>
      </c>
      <c r="K62" s="528">
        <v>63348</v>
      </c>
      <c r="L62" s="509">
        <v>77067</v>
      </c>
      <c r="M62" s="528">
        <v>90179</v>
      </c>
      <c r="N62" s="509">
        <v>73617</v>
      </c>
      <c r="O62" s="528">
        <v>56719</v>
      </c>
      <c r="P62" s="509">
        <v>48476</v>
      </c>
      <c r="Q62" s="528">
        <v>59342</v>
      </c>
      <c r="R62" s="509">
        <v>63137</v>
      </c>
      <c r="S62" s="528">
        <v>55893</v>
      </c>
      <c r="T62" s="554">
        <v>38584</v>
      </c>
      <c r="U62" s="533">
        <v>20338</v>
      </c>
      <c r="V62" s="555">
        <v>7785</v>
      </c>
      <c r="W62" s="522">
        <v>1912</v>
      </c>
      <c r="X62" s="522">
        <v>297</v>
      </c>
    </row>
    <row r="63" spans="1:24" s="1" customFormat="1" ht="18" customHeight="1" x14ac:dyDescent="0.2">
      <c r="A63" s="104"/>
      <c r="B63" s="541" t="s">
        <v>13</v>
      </c>
      <c r="C63" s="528">
        <v>492504</v>
      </c>
      <c r="D63" s="509">
        <v>20648</v>
      </c>
      <c r="E63" s="528">
        <v>22880</v>
      </c>
      <c r="F63" s="509">
        <v>24294</v>
      </c>
      <c r="G63" s="528">
        <v>25473</v>
      </c>
      <c r="H63" s="509">
        <v>26153</v>
      </c>
      <c r="I63" s="528">
        <v>24706</v>
      </c>
      <c r="J63" s="509">
        <v>27782</v>
      </c>
      <c r="K63" s="528">
        <v>32295</v>
      </c>
      <c r="L63" s="509">
        <v>39163</v>
      </c>
      <c r="M63" s="528">
        <v>46417</v>
      </c>
      <c r="N63" s="509">
        <v>38260</v>
      </c>
      <c r="O63" s="528">
        <v>29365</v>
      </c>
      <c r="P63" s="509">
        <v>24239</v>
      </c>
      <c r="Q63" s="528">
        <v>28076</v>
      </c>
      <c r="R63" s="509">
        <v>28938</v>
      </c>
      <c r="S63" s="528">
        <v>25255</v>
      </c>
      <c r="T63" s="509">
        <v>17520</v>
      </c>
      <c r="U63" s="522">
        <v>8311</v>
      </c>
      <c r="V63" s="529">
        <v>2334</v>
      </c>
      <c r="W63" s="522">
        <v>363</v>
      </c>
      <c r="X63" s="522">
        <v>32</v>
      </c>
    </row>
    <row r="64" spans="1:24" s="1" customFormat="1" ht="18" customHeight="1" x14ac:dyDescent="0.2">
      <c r="A64" s="106"/>
      <c r="B64" s="542" t="s">
        <v>15</v>
      </c>
      <c r="C64" s="530">
        <v>503164</v>
      </c>
      <c r="D64" s="105">
        <v>19532</v>
      </c>
      <c r="E64" s="530">
        <v>21089</v>
      </c>
      <c r="F64" s="105">
        <v>23401</v>
      </c>
      <c r="G64" s="530">
        <v>24922</v>
      </c>
      <c r="H64" s="105">
        <v>25734</v>
      </c>
      <c r="I64" s="530">
        <v>24894</v>
      </c>
      <c r="J64" s="105">
        <v>27466</v>
      </c>
      <c r="K64" s="530">
        <v>31053</v>
      </c>
      <c r="L64" s="105">
        <v>37904</v>
      </c>
      <c r="M64" s="530">
        <v>43762</v>
      </c>
      <c r="N64" s="105">
        <v>35357</v>
      </c>
      <c r="O64" s="530">
        <v>27354</v>
      </c>
      <c r="P64" s="105">
        <v>24237</v>
      </c>
      <c r="Q64" s="530">
        <v>31266</v>
      </c>
      <c r="R64" s="105">
        <v>34199</v>
      </c>
      <c r="S64" s="530">
        <v>30638</v>
      </c>
      <c r="T64" s="105">
        <v>21064</v>
      </c>
      <c r="U64" s="527">
        <v>12027</v>
      </c>
      <c r="V64" s="531">
        <v>5451</v>
      </c>
      <c r="W64" s="527">
        <v>1549</v>
      </c>
      <c r="X64" s="527">
        <v>265</v>
      </c>
    </row>
    <row r="65" spans="1:24" s="1" customFormat="1" ht="18" customHeight="1" x14ac:dyDescent="0.2">
      <c r="A65" s="552" t="s">
        <v>120</v>
      </c>
      <c r="B65" s="553" t="s">
        <v>42</v>
      </c>
      <c r="C65" s="532">
        <v>660360</v>
      </c>
      <c r="D65" s="554">
        <v>21333</v>
      </c>
      <c r="E65" s="532">
        <v>25259</v>
      </c>
      <c r="F65" s="554">
        <v>29196</v>
      </c>
      <c r="G65" s="532">
        <v>31595</v>
      </c>
      <c r="H65" s="554">
        <v>31501</v>
      </c>
      <c r="I65" s="532">
        <v>27744</v>
      </c>
      <c r="J65" s="554">
        <v>31327</v>
      </c>
      <c r="K65" s="532">
        <v>36927</v>
      </c>
      <c r="L65" s="509">
        <v>47717</v>
      </c>
      <c r="M65" s="528">
        <v>56368</v>
      </c>
      <c r="N65" s="554">
        <v>47612</v>
      </c>
      <c r="O65" s="528">
        <v>38953</v>
      </c>
      <c r="P65" s="509">
        <v>36865</v>
      </c>
      <c r="Q65" s="532">
        <v>46787</v>
      </c>
      <c r="R65" s="554">
        <v>50869</v>
      </c>
      <c r="S65" s="532">
        <v>44606</v>
      </c>
      <c r="T65" s="554">
        <v>29934</v>
      </c>
      <c r="U65" s="533">
        <v>16592</v>
      </c>
      <c r="V65" s="555">
        <v>6985</v>
      </c>
      <c r="W65" s="533">
        <v>1917</v>
      </c>
      <c r="X65" s="533">
        <v>273</v>
      </c>
    </row>
    <row r="66" spans="1:24" s="1" customFormat="1" ht="18" customHeight="1" x14ac:dyDescent="0.2">
      <c r="A66" s="104"/>
      <c r="B66" s="541" t="s">
        <v>13</v>
      </c>
      <c r="C66" s="528">
        <v>324257</v>
      </c>
      <c r="D66" s="509">
        <v>10832</v>
      </c>
      <c r="E66" s="528">
        <v>12998</v>
      </c>
      <c r="F66" s="509">
        <v>15296</v>
      </c>
      <c r="G66" s="528">
        <v>16285</v>
      </c>
      <c r="H66" s="509">
        <v>16140</v>
      </c>
      <c r="I66" s="528">
        <v>14195</v>
      </c>
      <c r="J66" s="509">
        <v>16117</v>
      </c>
      <c r="K66" s="528">
        <v>19025</v>
      </c>
      <c r="L66" s="509">
        <v>24061</v>
      </c>
      <c r="M66" s="528">
        <v>28847</v>
      </c>
      <c r="N66" s="509">
        <v>24572</v>
      </c>
      <c r="O66" s="528">
        <v>19823</v>
      </c>
      <c r="P66" s="509">
        <v>18093</v>
      </c>
      <c r="Q66" s="528">
        <v>21361</v>
      </c>
      <c r="R66" s="509">
        <v>22972</v>
      </c>
      <c r="S66" s="528">
        <v>20865</v>
      </c>
      <c r="T66" s="509">
        <v>13726</v>
      </c>
      <c r="U66" s="522">
        <v>6619</v>
      </c>
      <c r="V66" s="529">
        <v>2073</v>
      </c>
      <c r="W66" s="522">
        <v>326</v>
      </c>
      <c r="X66" s="522">
        <v>31</v>
      </c>
    </row>
    <row r="67" spans="1:24" s="1" customFormat="1" ht="18" customHeight="1" x14ac:dyDescent="0.2">
      <c r="A67" s="106"/>
      <c r="B67" s="542" t="s">
        <v>15</v>
      </c>
      <c r="C67" s="530">
        <v>336103</v>
      </c>
      <c r="D67" s="105">
        <v>10501</v>
      </c>
      <c r="E67" s="530">
        <v>12261</v>
      </c>
      <c r="F67" s="105">
        <v>13900</v>
      </c>
      <c r="G67" s="530">
        <v>15310</v>
      </c>
      <c r="H67" s="105">
        <v>15361</v>
      </c>
      <c r="I67" s="530">
        <v>13549</v>
      </c>
      <c r="J67" s="105">
        <v>15210</v>
      </c>
      <c r="K67" s="530">
        <v>17902</v>
      </c>
      <c r="L67" s="105">
        <v>23656</v>
      </c>
      <c r="M67" s="530">
        <v>27521</v>
      </c>
      <c r="N67" s="105">
        <v>23040</v>
      </c>
      <c r="O67" s="530">
        <v>19130</v>
      </c>
      <c r="P67" s="105">
        <v>18772</v>
      </c>
      <c r="Q67" s="530">
        <v>25426</v>
      </c>
      <c r="R67" s="105">
        <v>27897</v>
      </c>
      <c r="S67" s="530">
        <v>23741</v>
      </c>
      <c r="T67" s="509">
        <v>16208</v>
      </c>
      <c r="U67" s="527">
        <v>9973</v>
      </c>
      <c r="V67" s="531">
        <v>4912</v>
      </c>
      <c r="W67" s="527">
        <v>1591</v>
      </c>
      <c r="X67" s="527">
        <v>242</v>
      </c>
    </row>
    <row r="68" spans="1:24" s="1" customFormat="1" ht="18" customHeight="1" x14ac:dyDescent="0.2">
      <c r="A68" s="552" t="s">
        <v>121</v>
      </c>
      <c r="B68" s="553" t="s">
        <v>42</v>
      </c>
      <c r="C68" s="528">
        <v>164687</v>
      </c>
      <c r="D68" s="509">
        <v>4630</v>
      </c>
      <c r="E68" s="528">
        <v>5335</v>
      </c>
      <c r="F68" s="509">
        <v>5860</v>
      </c>
      <c r="G68" s="528">
        <v>6847</v>
      </c>
      <c r="H68" s="509">
        <v>8439</v>
      </c>
      <c r="I68" s="528">
        <v>7003</v>
      </c>
      <c r="J68" s="509">
        <v>6763</v>
      </c>
      <c r="K68" s="528">
        <v>7574</v>
      </c>
      <c r="L68" s="509">
        <v>9712</v>
      </c>
      <c r="M68" s="528">
        <v>10591</v>
      </c>
      <c r="N68" s="509">
        <v>9542</v>
      </c>
      <c r="O68" s="528">
        <v>9189</v>
      </c>
      <c r="P68" s="509">
        <v>11002</v>
      </c>
      <c r="Q68" s="528">
        <v>14582</v>
      </c>
      <c r="R68" s="509">
        <v>14338</v>
      </c>
      <c r="S68" s="528">
        <v>11545</v>
      </c>
      <c r="T68" s="554">
        <v>9298</v>
      </c>
      <c r="U68" s="533">
        <v>7213</v>
      </c>
      <c r="V68" s="555">
        <v>3851</v>
      </c>
      <c r="W68" s="522">
        <v>1210</v>
      </c>
      <c r="X68" s="522">
        <v>163</v>
      </c>
    </row>
    <row r="69" spans="1:24" s="1" customFormat="1" ht="18" customHeight="1" x14ac:dyDescent="0.2">
      <c r="A69" s="104"/>
      <c r="B69" s="541" t="s">
        <v>13</v>
      </c>
      <c r="C69" s="528">
        <v>78782</v>
      </c>
      <c r="D69" s="509">
        <v>2398</v>
      </c>
      <c r="E69" s="528">
        <v>2762</v>
      </c>
      <c r="F69" s="509">
        <v>3169</v>
      </c>
      <c r="G69" s="528">
        <v>3509</v>
      </c>
      <c r="H69" s="509">
        <v>3580</v>
      </c>
      <c r="I69" s="528">
        <v>3335</v>
      </c>
      <c r="J69" s="509">
        <v>3427</v>
      </c>
      <c r="K69" s="528">
        <v>3776</v>
      </c>
      <c r="L69" s="509">
        <v>4901</v>
      </c>
      <c r="M69" s="528">
        <v>5392</v>
      </c>
      <c r="N69" s="509">
        <v>4791</v>
      </c>
      <c r="O69" s="528">
        <v>4629</v>
      </c>
      <c r="P69" s="509">
        <v>5482</v>
      </c>
      <c r="Q69" s="528">
        <v>7268</v>
      </c>
      <c r="R69" s="509">
        <v>6946</v>
      </c>
      <c r="S69" s="528">
        <v>5525</v>
      </c>
      <c r="T69" s="509">
        <v>3863</v>
      </c>
      <c r="U69" s="522">
        <v>2620</v>
      </c>
      <c r="V69" s="529">
        <v>1136</v>
      </c>
      <c r="W69" s="522">
        <v>250</v>
      </c>
      <c r="X69" s="522">
        <v>23</v>
      </c>
    </row>
    <row r="70" spans="1:24" s="1" customFormat="1" ht="18" customHeight="1" x14ac:dyDescent="0.2">
      <c r="A70" s="106"/>
      <c r="B70" s="542" t="s">
        <v>15</v>
      </c>
      <c r="C70" s="530">
        <v>85905</v>
      </c>
      <c r="D70" s="509">
        <v>2232</v>
      </c>
      <c r="E70" s="528">
        <v>2573</v>
      </c>
      <c r="F70" s="509">
        <v>2691</v>
      </c>
      <c r="G70" s="528">
        <v>3338</v>
      </c>
      <c r="H70" s="509">
        <v>4859</v>
      </c>
      <c r="I70" s="530">
        <v>3668</v>
      </c>
      <c r="J70" s="509">
        <v>3336</v>
      </c>
      <c r="K70" s="528">
        <v>3798</v>
      </c>
      <c r="L70" s="105">
        <v>4811</v>
      </c>
      <c r="M70" s="530">
        <v>5199</v>
      </c>
      <c r="N70" s="509">
        <v>4751</v>
      </c>
      <c r="O70" s="530">
        <v>4560</v>
      </c>
      <c r="P70" s="105">
        <v>5520</v>
      </c>
      <c r="Q70" s="528">
        <v>7314</v>
      </c>
      <c r="R70" s="509">
        <v>7392</v>
      </c>
      <c r="S70" s="528">
        <v>6020</v>
      </c>
      <c r="T70" s="105">
        <v>5435</v>
      </c>
      <c r="U70" s="527">
        <v>4593</v>
      </c>
      <c r="V70" s="531">
        <v>2715</v>
      </c>
      <c r="W70" s="522">
        <v>960</v>
      </c>
      <c r="X70" s="522">
        <v>140</v>
      </c>
    </row>
    <row r="71" spans="1:24" s="1" customFormat="1" ht="18" customHeight="1" x14ac:dyDescent="0.2">
      <c r="A71" s="552" t="s">
        <v>310</v>
      </c>
      <c r="B71" s="553" t="s">
        <v>42</v>
      </c>
      <c r="C71" s="532">
        <v>549424</v>
      </c>
      <c r="D71" s="554">
        <v>19415</v>
      </c>
      <c r="E71" s="532">
        <v>22834</v>
      </c>
      <c r="F71" s="554">
        <v>23761</v>
      </c>
      <c r="G71" s="532">
        <v>25242</v>
      </c>
      <c r="H71" s="554">
        <v>27196</v>
      </c>
      <c r="I71" s="532">
        <v>26827</v>
      </c>
      <c r="J71" s="554">
        <v>29621</v>
      </c>
      <c r="K71" s="532">
        <v>33946</v>
      </c>
      <c r="L71" s="509">
        <v>41564</v>
      </c>
      <c r="M71" s="528">
        <v>47827</v>
      </c>
      <c r="N71" s="554">
        <v>37807</v>
      </c>
      <c r="O71" s="528">
        <v>30740</v>
      </c>
      <c r="P71" s="509">
        <v>29259</v>
      </c>
      <c r="Q71" s="532">
        <v>38103</v>
      </c>
      <c r="R71" s="554">
        <v>41350</v>
      </c>
      <c r="S71" s="532">
        <v>34957</v>
      </c>
      <c r="T71" s="554">
        <v>22432</v>
      </c>
      <c r="U71" s="533">
        <v>11174</v>
      </c>
      <c r="V71" s="555">
        <v>4150</v>
      </c>
      <c r="W71" s="533">
        <v>1067</v>
      </c>
      <c r="X71" s="533">
        <v>152</v>
      </c>
    </row>
    <row r="72" spans="1:24" s="1" customFormat="1" ht="18" customHeight="1" x14ac:dyDescent="0.2">
      <c r="A72" s="104"/>
      <c r="B72" s="541" t="s">
        <v>13</v>
      </c>
      <c r="C72" s="528">
        <v>271565</v>
      </c>
      <c r="D72" s="509">
        <v>9783</v>
      </c>
      <c r="E72" s="528">
        <v>11752</v>
      </c>
      <c r="F72" s="509">
        <v>11979</v>
      </c>
      <c r="G72" s="528">
        <v>12727</v>
      </c>
      <c r="H72" s="509">
        <v>13368</v>
      </c>
      <c r="I72" s="528">
        <v>13266</v>
      </c>
      <c r="J72" s="509">
        <v>15071</v>
      </c>
      <c r="K72" s="528">
        <v>17345</v>
      </c>
      <c r="L72" s="509">
        <v>21737</v>
      </c>
      <c r="M72" s="528">
        <v>25414</v>
      </c>
      <c r="N72" s="509">
        <v>19812</v>
      </c>
      <c r="O72" s="528">
        <v>15707</v>
      </c>
      <c r="P72" s="509">
        <v>14420</v>
      </c>
      <c r="Q72" s="528">
        <v>17817</v>
      </c>
      <c r="R72" s="509">
        <v>19015</v>
      </c>
      <c r="S72" s="528">
        <v>16299</v>
      </c>
      <c r="T72" s="509">
        <v>10303</v>
      </c>
      <c r="U72" s="522">
        <v>4322</v>
      </c>
      <c r="V72" s="529">
        <v>1221</v>
      </c>
      <c r="W72" s="522">
        <v>192</v>
      </c>
      <c r="X72" s="522">
        <v>15</v>
      </c>
    </row>
    <row r="73" spans="1:24" s="1" customFormat="1" ht="18" customHeight="1" x14ac:dyDescent="0.2">
      <c r="A73" s="106"/>
      <c r="B73" s="542" t="s">
        <v>15</v>
      </c>
      <c r="C73" s="530">
        <v>277859</v>
      </c>
      <c r="D73" s="105">
        <v>9632</v>
      </c>
      <c r="E73" s="530">
        <v>11082</v>
      </c>
      <c r="F73" s="105">
        <v>11782</v>
      </c>
      <c r="G73" s="530">
        <v>12515</v>
      </c>
      <c r="H73" s="105">
        <v>13828</v>
      </c>
      <c r="I73" s="530">
        <v>13561</v>
      </c>
      <c r="J73" s="105">
        <v>14550</v>
      </c>
      <c r="K73" s="530">
        <v>16601</v>
      </c>
      <c r="L73" s="105">
        <v>19827</v>
      </c>
      <c r="M73" s="530">
        <v>22413</v>
      </c>
      <c r="N73" s="105">
        <v>17995</v>
      </c>
      <c r="O73" s="530">
        <v>15033</v>
      </c>
      <c r="P73" s="105">
        <v>14839</v>
      </c>
      <c r="Q73" s="530">
        <v>20286</v>
      </c>
      <c r="R73" s="105">
        <v>22335</v>
      </c>
      <c r="S73" s="530">
        <v>18658</v>
      </c>
      <c r="T73" s="105">
        <v>12129</v>
      </c>
      <c r="U73" s="522">
        <v>6852</v>
      </c>
      <c r="V73" s="529">
        <v>2929</v>
      </c>
      <c r="W73" s="527">
        <v>875</v>
      </c>
      <c r="X73" s="527">
        <v>137</v>
      </c>
    </row>
    <row r="74" spans="1:24" s="1" customFormat="1" ht="18" customHeight="1" x14ac:dyDescent="0.2">
      <c r="A74" s="100" t="s">
        <v>122</v>
      </c>
      <c r="B74" s="541" t="s">
        <v>42</v>
      </c>
      <c r="C74" s="528">
        <v>421868</v>
      </c>
      <c r="D74" s="509">
        <v>13729</v>
      </c>
      <c r="E74" s="528">
        <v>14920</v>
      </c>
      <c r="F74" s="509">
        <v>16598</v>
      </c>
      <c r="G74" s="528">
        <v>19666</v>
      </c>
      <c r="H74" s="509">
        <v>21251</v>
      </c>
      <c r="I74" s="528">
        <v>22194</v>
      </c>
      <c r="J74" s="509">
        <v>21901</v>
      </c>
      <c r="K74" s="528">
        <v>22431</v>
      </c>
      <c r="L74" s="509">
        <v>26668</v>
      </c>
      <c r="M74" s="528">
        <v>30499</v>
      </c>
      <c r="N74" s="509">
        <v>27069</v>
      </c>
      <c r="O74" s="528">
        <v>26475</v>
      </c>
      <c r="P74" s="509">
        <v>28801</v>
      </c>
      <c r="Q74" s="528">
        <v>34793</v>
      </c>
      <c r="R74" s="509">
        <v>30703</v>
      </c>
      <c r="S74" s="528">
        <v>26578</v>
      </c>
      <c r="T74" s="554">
        <v>18403</v>
      </c>
      <c r="U74" s="533">
        <v>12156</v>
      </c>
      <c r="V74" s="555">
        <v>5416</v>
      </c>
      <c r="W74" s="522">
        <v>1393</v>
      </c>
      <c r="X74" s="522">
        <v>224</v>
      </c>
    </row>
    <row r="75" spans="1:24" s="1" customFormat="1" ht="18" customHeight="1" x14ac:dyDescent="0.2">
      <c r="A75" s="104"/>
      <c r="B75" s="541" t="s">
        <v>13</v>
      </c>
      <c r="C75" s="528">
        <v>215338</v>
      </c>
      <c r="D75" s="509">
        <v>7004</v>
      </c>
      <c r="E75" s="528">
        <v>7899</v>
      </c>
      <c r="F75" s="509">
        <v>8665</v>
      </c>
      <c r="G75" s="528">
        <v>10703</v>
      </c>
      <c r="H75" s="509">
        <v>12187</v>
      </c>
      <c r="I75" s="528">
        <v>13165</v>
      </c>
      <c r="J75" s="509">
        <v>12351</v>
      </c>
      <c r="K75" s="528">
        <v>12022</v>
      </c>
      <c r="L75" s="509">
        <v>14341</v>
      </c>
      <c r="M75" s="528">
        <v>15975</v>
      </c>
      <c r="N75" s="509">
        <v>13965</v>
      </c>
      <c r="O75" s="528">
        <v>13678</v>
      </c>
      <c r="P75" s="509">
        <v>15058</v>
      </c>
      <c r="Q75" s="528">
        <v>17787</v>
      </c>
      <c r="R75" s="509">
        <v>14618</v>
      </c>
      <c r="S75" s="528">
        <v>12477</v>
      </c>
      <c r="T75" s="509">
        <v>7554</v>
      </c>
      <c r="U75" s="522">
        <v>4177</v>
      </c>
      <c r="V75" s="529">
        <v>1444</v>
      </c>
      <c r="W75" s="522">
        <v>243</v>
      </c>
      <c r="X75" s="522">
        <v>25</v>
      </c>
    </row>
    <row r="76" spans="1:24" s="1" customFormat="1" ht="18" customHeight="1" x14ac:dyDescent="0.2">
      <c r="A76" s="104"/>
      <c r="B76" s="541" t="s">
        <v>15</v>
      </c>
      <c r="C76" s="530">
        <v>206530</v>
      </c>
      <c r="D76" s="509">
        <v>6725</v>
      </c>
      <c r="E76" s="528">
        <v>7021</v>
      </c>
      <c r="F76" s="509">
        <v>7933</v>
      </c>
      <c r="G76" s="528">
        <v>8963</v>
      </c>
      <c r="H76" s="509">
        <v>9064</v>
      </c>
      <c r="I76" s="530">
        <v>9029</v>
      </c>
      <c r="J76" s="509">
        <v>9550</v>
      </c>
      <c r="K76" s="528">
        <v>10409</v>
      </c>
      <c r="L76" s="105">
        <v>12327</v>
      </c>
      <c r="M76" s="530">
        <v>14524</v>
      </c>
      <c r="N76" s="509">
        <v>13104</v>
      </c>
      <c r="O76" s="530">
        <v>12797</v>
      </c>
      <c r="P76" s="105">
        <v>13743</v>
      </c>
      <c r="Q76" s="528">
        <v>17006</v>
      </c>
      <c r="R76" s="509">
        <v>16085</v>
      </c>
      <c r="S76" s="528">
        <v>14101</v>
      </c>
      <c r="T76" s="105">
        <v>10849</v>
      </c>
      <c r="U76" s="527">
        <v>7979</v>
      </c>
      <c r="V76" s="531">
        <v>3972</v>
      </c>
      <c r="W76" s="522">
        <v>1150</v>
      </c>
      <c r="X76" s="522">
        <v>199</v>
      </c>
    </row>
    <row r="77" spans="1:24" s="1" customFormat="1" ht="18" customHeight="1" x14ac:dyDescent="0.2">
      <c r="A77" s="552" t="s">
        <v>123</v>
      </c>
      <c r="B77" s="553" t="s">
        <v>42</v>
      </c>
      <c r="C77" s="532">
        <v>222423</v>
      </c>
      <c r="D77" s="554">
        <v>5325</v>
      </c>
      <c r="E77" s="532">
        <v>6818</v>
      </c>
      <c r="F77" s="554">
        <v>7814</v>
      </c>
      <c r="G77" s="532">
        <v>9092</v>
      </c>
      <c r="H77" s="554">
        <v>9498</v>
      </c>
      <c r="I77" s="532">
        <v>9271</v>
      </c>
      <c r="J77" s="554">
        <v>9368</v>
      </c>
      <c r="K77" s="532">
        <v>10423</v>
      </c>
      <c r="L77" s="509">
        <v>12844</v>
      </c>
      <c r="M77" s="528">
        <v>15095</v>
      </c>
      <c r="N77" s="554">
        <v>14114</v>
      </c>
      <c r="O77" s="528">
        <v>14593</v>
      </c>
      <c r="P77" s="509">
        <v>16339</v>
      </c>
      <c r="Q77" s="532">
        <v>20430</v>
      </c>
      <c r="R77" s="554">
        <v>19765</v>
      </c>
      <c r="S77" s="532">
        <v>16051</v>
      </c>
      <c r="T77" s="554">
        <v>12228</v>
      </c>
      <c r="U77" s="533">
        <v>8115</v>
      </c>
      <c r="V77" s="555">
        <v>4050</v>
      </c>
      <c r="W77" s="533">
        <v>1076</v>
      </c>
      <c r="X77" s="533">
        <v>114</v>
      </c>
    </row>
    <row r="78" spans="1:24" s="1" customFormat="1" ht="18" customHeight="1" x14ac:dyDescent="0.2">
      <c r="A78" s="104"/>
      <c r="B78" s="541" t="s">
        <v>13</v>
      </c>
      <c r="C78" s="528">
        <v>112990</v>
      </c>
      <c r="D78" s="509">
        <v>2749</v>
      </c>
      <c r="E78" s="528">
        <v>3529</v>
      </c>
      <c r="F78" s="509">
        <v>4096</v>
      </c>
      <c r="G78" s="528">
        <v>4943</v>
      </c>
      <c r="H78" s="509">
        <v>5493</v>
      </c>
      <c r="I78" s="528">
        <v>5569</v>
      </c>
      <c r="J78" s="509">
        <v>5199</v>
      </c>
      <c r="K78" s="528">
        <v>5647</v>
      </c>
      <c r="L78" s="509">
        <v>7021</v>
      </c>
      <c r="M78" s="528">
        <v>8120</v>
      </c>
      <c r="N78" s="509">
        <v>7385</v>
      </c>
      <c r="O78" s="528">
        <v>7563</v>
      </c>
      <c r="P78" s="509">
        <v>8696</v>
      </c>
      <c r="Q78" s="528">
        <v>10535</v>
      </c>
      <c r="R78" s="509">
        <v>9568</v>
      </c>
      <c r="S78" s="528">
        <v>7332</v>
      </c>
      <c r="T78" s="509">
        <v>5237</v>
      </c>
      <c r="U78" s="522">
        <v>2965</v>
      </c>
      <c r="V78" s="529">
        <v>1127</v>
      </c>
      <c r="W78" s="522">
        <v>201</v>
      </c>
      <c r="X78" s="522">
        <v>15</v>
      </c>
    </row>
    <row r="79" spans="1:24" s="1" customFormat="1" ht="18" customHeight="1" x14ac:dyDescent="0.2">
      <c r="A79" s="106"/>
      <c r="B79" s="542" t="s">
        <v>15</v>
      </c>
      <c r="C79" s="530">
        <v>109433</v>
      </c>
      <c r="D79" s="105">
        <v>2576</v>
      </c>
      <c r="E79" s="530">
        <v>3289</v>
      </c>
      <c r="F79" s="105">
        <v>3718</v>
      </c>
      <c r="G79" s="530">
        <v>4149</v>
      </c>
      <c r="H79" s="105">
        <v>4005</v>
      </c>
      <c r="I79" s="530">
        <v>3702</v>
      </c>
      <c r="J79" s="105">
        <v>4169</v>
      </c>
      <c r="K79" s="530">
        <v>4776</v>
      </c>
      <c r="L79" s="105">
        <v>5823</v>
      </c>
      <c r="M79" s="530">
        <v>6975</v>
      </c>
      <c r="N79" s="105">
        <v>6729</v>
      </c>
      <c r="O79" s="530">
        <v>7030</v>
      </c>
      <c r="P79" s="105">
        <v>7643</v>
      </c>
      <c r="Q79" s="530">
        <v>9895</v>
      </c>
      <c r="R79" s="105">
        <v>10197</v>
      </c>
      <c r="S79" s="530">
        <v>8719</v>
      </c>
      <c r="T79" s="105">
        <v>6991</v>
      </c>
      <c r="U79" s="527">
        <v>5150</v>
      </c>
      <c r="V79" s="531">
        <v>2923</v>
      </c>
      <c r="W79" s="527">
        <v>875</v>
      </c>
      <c r="X79" s="527">
        <v>99</v>
      </c>
    </row>
    <row r="80" spans="1:24" s="1" customFormat="1" ht="18" customHeight="1" x14ac:dyDescent="0.2">
      <c r="A80" s="100" t="s">
        <v>124</v>
      </c>
      <c r="B80" s="541" t="s">
        <v>42</v>
      </c>
      <c r="C80" s="528">
        <v>847510</v>
      </c>
      <c r="D80" s="509">
        <v>34026</v>
      </c>
      <c r="E80" s="528">
        <v>37020</v>
      </c>
      <c r="F80" s="509">
        <v>42067</v>
      </c>
      <c r="G80" s="528">
        <v>46986</v>
      </c>
      <c r="H80" s="509">
        <v>64999</v>
      </c>
      <c r="I80" s="528">
        <v>62453</v>
      </c>
      <c r="J80" s="509">
        <v>56087</v>
      </c>
      <c r="K80" s="528">
        <v>58852</v>
      </c>
      <c r="L80" s="509">
        <v>67010</v>
      </c>
      <c r="M80" s="528">
        <v>77791</v>
      </c>
      <c r="N80" s="509">
        <v>67849</v>
      </c>
      <c r="O80" s="528">
        <v>49168</v>
      </c>
      <c r="P80" s="509">
        <v>37631</v>
      </c>
      <c r="Q80" s="528">
        <v>42677</v>
      </c>
      <c r="R80" s="509">
        <v>40554</v>
      </c>
      <c r="S80" s="528">
        <v>28977</v>
      </c>
      <c r="T80" s="554">
        <v>18057</v>
      </c>
      <c r="U80" s="533">
        <v>9712</v>
      </c>
      <c r="V80" s="555">
        <v>4393</v>
      </c>
      <c r="W80" s="522">
        <v>1053</v>
      </c>
      <c r="X80" s="522">
        <v>148</v>
      </c>
    </row>
    <row r="81" spans="1:24" s="1" customFormat="1" ht="18" customHeight="1" x14ac:dyDescent="0.2">
      <c r="A81" s="104"/>
      <c r="B81" s="541" t="s">
        <v>13</v>
      </c>
      <c r="C81" s="528">
        <v>415002</v>
      </c>
      <c r="D81" s="509">
        <v>17706</v>
      </c>
      <c r="E81" s="528">
        <v>19051</v>
      </c>
      <c r="F81" s="509">
        <v>21319</v>
      </c>
      <c r="G81" s="528">
        <v>23277</v>
      </c>
      <c r="H81" s="509">
        <v>29653</v>
      </c>
      <c r="I81" s="528">
        <v>29799</v>
      </c>
      <c r="J81" s="509">
        <v>27401</v>
      </c>
      <c r="K81" s="528">
        <v>28833</v>
      </c>
      <c r="L81" s="509">
        <v>32926</v>
      </c>
      <c r="M81" s="528">
        <v>38675</v>
      </c>
      <c r="N81" s="509">
        <v>35002</v>
      </c>
      <c r="O81" s="528">
        <v>25815</v>
      </c>
      <c r="P81" s="509">
        <v>18433</v>
      </c>
      <c r="Q81" s="528">
        <v>20393</v>
      </c>
      <c r="R81" s="509">
        <v>19575</v>
      </c>
      <c r="S81" s="528">
        <v>13674</v>
      </c>
      <c r="T81" s="509">
        <v>8297</v>
      </c>
      <c r="U81" s="522">
        <v>3756</v>
      </c>
      <c r="V81" s="529">
        <v>1228</v>
      </c>
      <c r="W81" s="522">
        <v>171</v>
      </c>
      <c r="X81" s="522">
        <v>18</v>
      </c>
    </row>
    <row r="82" spans="1:24" s="1" customFormat="1" ht="18" customHeight="1" x14ac:dyDescent="0.2">
      <c r="A82" s="104"/>
      <c r="B82" s="541" t="s">
        <v>15</v>
      </c>
      <c r="C82" s="530">
        <v>432508</v>
      </c>
      <c r="D82" s="509">
        <v>16320</v>
      </c>
      <c r="E82" s="528">
        <v>17969</v>
      </c>
      <c r="F82" s="509">
        <v>20748</v>
      </c>
      <c r="G82" s="528">
        <v>23709</v>
      </c>
      <c r="H82" s="509">
        <v>35346</v>
      </c>
      <c r="I82" s="530">
        <v>32654</v>
      </c>
      <c r="J82" s="509">
        <v>28686</v>
      </c>
      <c r="K82" s="528">
        <v>30019</v>
      </c>
      <c r="L82" s="105">
        <v>34084</v>
      </c>
      <c r="M82" s="530">
        <v>39116</v>
      </c>
      <c r="N82" s="509">
        <v>32847</v>
      </c>
      <c r="O82" s="530">
        <v>23353</v>
      </c>
      <c r="P82" s="105">
        <v>19198</v>
      </c>
      <c r="Q82" s="528">
        <v>22284</v>
      </c>
      <c r="R82" s="509">
        <v>20979</v>
      </c>
      <c r="S82" s="528">
        <v>15303</v>
      </c>
      <c r="T82" s="105">
        <v>9760</v>
      </c>
      <c r="U82" s="527">
        <v>5956</v>
      </c>
      <c r="V82" s="531">
        <v>3165</v>
      </c>
      <c r="W82" s="522">
        <v>882</v>
      </c>
      <c r="X82" s="522">
        <v>130</v>
      </c>
    </row>
    <row r="83" spans="1:24" s="1" customFormat="1" ht="18" customHeight="1" x14ac:dyDescent="0.2">
      <c r="A83" s="552" t="s">
        <v>125</v>
      </c>
      <c r="B83" s="553" t="s">
        <v>42</v>
      </c>
      <c r="C83" s="532">
        <v>470297</v>
      </c>
      <c r="D83" s="554">
        <v>19829</v>
      </c>
      <c r="E83" s="532">
        <v>21811</v>
      </c>
      <c r="F83" s="554">
        <v>21629</v>
      </c>
      <c r="G83" s="532">
        <v>21643</v>
      </c>
      <c r="H83" s="554">
        <v>21474</v>
      </c>
      <c r="I83" s="532">
        <v>20970</v>
      </c>
      <c r="J83" s="554">
        <v>25403</v>
      </c>
      <c r="K83" s="532">
        <v>29613</v>
      </c>
      <c r="L83" s="509">
        <v>35495</v>
      </c>
      <c r="M83" s="528">
        <v>39451</v>
      </c>
      <c r="N83" s="554">
        <v>30709</v>
      </c>
      <c r="O83" s="528">
        <v>24842</v>
      </c>
      <c r="P83" s="509">
        <v>23794</v>
      </c>
      <c r="Q83" s="532">
        <v>32144</v>
      </c>
      <c r="R83" s="554">
        <v>36580</v>
      </c>
      <c r="S83" s="532">
        <v>31089</v>
      </c>
      <c r="T83" s="554">
        <v>19293</v>
      </c>
      <c r="U83" s="533">
        <v>9572</v>
      </c>
      <c r="V83" s="555">
        <v>3812</v>
      </c>
      <c r="W83" s="533">
        <v>978</v>
      </c>
      <c r="X83" s="533">
        <v>166</v>
      </c>
    </row>
    <row r="84" spans="1:24" s="1" customFormat="1" ht="18" customHeight="1" x14ac:dyDescent="0.2">
      <c r="A84" s="104"/>
      <c r="B84" s="541" t="s">
        <v>13</v>
      </c>
      <c r="C84" s="528">
        <v>235150</v>
      </c>
      <c r="D84" s="509">
        <v>10438</v>
      </c>
      <c r="E84" s="528">
        <v>11381</v>
      </c>
      <c r="F84" s="509">
        <v>11283</v>
      </c>
      <c r="G84" s="528">
        <v>11327</v>
      </c>
      <c r="H84" s="509">
        <v>10973</v>
      </c>
      <c r="I84" s="528">
        <v>10505</v>
      </c>
      <c r="J84" s="509">
        <v>13054</v>
      </c>
      <c r="K84" s="528">
        <v>15408</v>
      </c>
      <c r="L84" s="509">
        <v>18516</v>
      </c>
      <c r="M84" s="528">
        <v>20794</v>
      </c>
      <c r="N84" s="509">
        <v>15797</v>
      </c>
      <c r="O84" s="528">
        <v>12840</v>
      </c>
      <c r="P84" s="509">
        <v>11843</v>
      </c>
      <c r="Q84" s="528">
        <v>14831</v>
      </c>
      <c r="R84" s="509">
        <v>16591</v>
      </c>
      <c r="S84" s="528">
        <v>15173</v>
      </c>
      <c r="T84" s="509">
        <v>9198</v>
      </c>
      <c r="U84" s="522">
        <v>3874</v>
      </c>
      <c r="V84" s="529">
        <v>1132</v>
      </c>
      <c r="W84" s="522">
        <v>176</v>
      </c>
      <c r="X84" s="522">
        <v>16</v>
      </c>
    </row>
    <row r="85" spans="1:24" s="1" customFormat="1" ht="18" customHeight="1" x14ac:dyDescent="0.2">
      <c r="A85" s="106"/>
      <c r="B85" s="542" t="s">
        <v>15</v>
      </c>
      <c r="C85" s="530">
        <v>235147</v>
      </c>
      <c r="D85" s="105">
        <v>9391</v>
      </c>
      <c r="E85" s="530">
        <v>10430</v>
      </c>
      <c r="F85" s="105">
        <v>10346</v>
      </c>
      <c r="G85" s="530">
        <v>10316</v>
      </c>
      <c r="H85" s="105">
        <v>10501</v>
      </c>
      <c r="I85" s="530">
        <v>10465</v>
      </c>
      <c r="J85" s="105">
        <v>12349</v>
      </c>
      <c r="K85" s="530">
        <v>14205</v>
      </c>
      <c r="L85" s="105">
        <v>16979</v>
      </c>
      <c r="M85" s="530">
        <v>18657</v>
      </c>
      <c r="N85" s="105">
        <v>14912</v>
      </c>
      <c r="O85" s="530">
        <v>12002</v>
      </c>
      <c r="P85" s="105">
        <v>11951</v>
      </c>
      <c r="Q85" s="530">
        <v>17313</v>
      </c>
      <c r="R85" s="105">
        <v>19989</v>
      </c>
      <c r="S85" s="530">
        <v>15916</v>
      </c>
      <c r="T85" s="105">
        <v>10095</v>
      </c>
      <c r="U85" s="527">
        <v>5698</v>
      </c>
      <c r="V85" s="531">
        <v>2680</v>
      </c>
      <c r="W85" s="527">
        <v>802</v>
      </c>
      <c r="X85" s="527">
        <v>150</v>
      </c>
    </row>
    <row r="86" spans="1:24" s="1" customFormat="1" ht="18" customHeight="1" x14ac:dyDescent="0.2">
      <c r="A86" s="100" t="s">
        <v>311</v>
      </c>
      <c r="B86" s="541" t="s">
        <v>42</v>
      </c>
      <c r="C86" s="528">
        <v>318939</v>
      </c>
      <c r="D86" s="509">
        <v>14376</v>
      </c>
      <c r="E86" s="528">
        <v>14510</v>
      </c>
      <c r="F86" s="509">
        <v>14462</v>
      </c>
      <c r="G86" s="528">
        <v>14949</v>
      </c>
      <c r="H86" s="509">
        <v>14700</v>
      </c>
      <c r="I86" s="528">
        <v>16304</v>
      </c>
      <c r="J86" s="509">
        <v>19183</v>
      </c>
      <c r="K86" s="528">
        <v>20881</v>
      </c>
      <c r="L86" s="509">
        <v>23697</v>
      </c>
      <c r="M86" s="528">
        <v>24726</v>
      </c>
      <c r="N86" s="509">
        <v>19795</v>
      </c>
      <c r="O86" s="528">
        <v>17689</v>
      </c>
      <c r="P86" s="509">
        <v>19640</v>
      </c>
      <c r="Q86" s="528">
        <v>24714</v>
      </c>
      <c r="R86" s="509">
        <v>22208</v>
      </c>
      <c r="S86" s="528">
        <v>16530</v>
      </c>
      <c r="T86" s="554">
        <v>10357</v>
      </c>
      <c r="U86" s="533">
        <v>6346</v>
      </c>
      <c r="V86" s="555">
        <v>2950</v>
      </c>
      <c r="W86" s="522">
        <v>774</v>
      </c>
      <c r="X86" s="522">
        <v>148</v>
      </c>
    </row>
    <row r="87" spans="1:24" s="1" customFormat="1" ht="18" customHeight="1" x14ac:dyDescent="0.2">
      <c r="A87" s="104"/>
      <c r="B87" s="541" t="s">
        <v>13</v>
      </c>
      <c r="C87" s="528">
        <v>161165</v>
      </c>
      <c r="D87" s="509">
        <v>7213</v>
      </c>
      <c r="E87" s="528">
        <v>7419</v>
      </c>
      <c r="F87" s="509">
        <v>7417</v>
      </c>
      <c r="G87" s="528">
        <v>7747</v>
      </c>
      <c r="H87" s="509">
        <v>7749</v>
      </c>
      <c r="I87" s="528">
        <v>8766</v>
      </c>
      <c r="J87" s="509">
        <v>10092</v>
      </c>
      <c r="K87" s="528">
        <v>10800</v>
      </c>
      <c r="L87" s="509">
        <v>12595</v>
      </c>
      <c r="M87" s="528">
        <v>13113</v>
      </c>
      <c r="N87" s="509">
        <v>10260</v>
      </c>
      <c r="O87" s="528">
        <v>8958</v>
      </c>
      <c r="P87" s="509">
        <v>9848</v>
      </c>
      <c r="Q87" s="528">
        <v>12291</v>
      </c>
      <c r="R87" s="509">
        <v>10945</v>
      </c>
      <c r="S87" s="528">
        <v>8147</v>
      </c>
      <c r="T87" s="509">
        <v>4666</v>
      </c>
      <c r="U87" s="522">
        <v>2231</v>
      </c>
      <c r="V87" s="529">
        <v>753</v>
      </c>
      <c r="W87" s="522">
        <v>142</v>
      </c>
      <c r="X87" s="522">
        <v>13</v>
      </c>
    </row>
    <row r="88" spans="1:24" s="1" customFormat="1" ht="18" customHeight="1" x14ac:dyDescent="0.2">
      <c r="A88" s="106"/>
      <c r="B88" s="542" t="s">
        <v>15</v>
      </c>
      <c r="C88" s="530">
        <v>157774</v>
      </c>
      <c r="D88" s="105">
        <v>7163</v>
      </c>
      <c r="E88" s="530">
        <v>7091</v>
      </c>
      <c r="F88" s="105">
        <v>7045</v>
      </c>
      <c r="G88" s="530">
        <v>7202</v>
      </c>
      <c r="H88" s="105">
        <v>6951</v>
      </c>
      <c r="I88" s="530">
        <v>7538</v>
      </c>
      <c r="J88" s="105">
        <v>9091</v>
      </c>
      <c r="K88" s="530">
        <v>10081</v>
      </c>
      <c r="L88" s="105">
        <v>11102</v>
      </c>
      <c r="M88" s="530">
        <v>11613</v>
      </c>
      <c r="N88" s="105">
        <v>9535</v>
      </c>
      <c r="O88" s="530">
        <v>8731</v>
      </c>
      <c r="P88" s="105">
        <v>9792</v>
      </c>
      <c r="Q88" s="530">
        <v>12423</v>
      </c>
      <c r="R88" s="105">
        <v>11263</v>
      </c>
      <c r="S88" s="530">
        <v>8383</v>
      </c>
      <c r="T88" s="105">
        <v>5691</v>
      </c>
      <c r="U88" s="527">
        <v>4115</v>
      </c>
      <c r="V88" s="531">
        <v>2197</v>
      </c>
      <c r="W88" s="527">
        <v>632</v>
      </c>
      <c r="X88" s="527">
        <v>135</v>
      </c>
    </row>
    <row r="89" spans="1:24" s="1" customFormat="1" ht="18" customHeight="1" x14ac:dyDescent="0.2">
      <c r="A89" s="552" t="s">
        <v>126</v>
      </c>
      <c r="B89" s="553" t="s">
        <v>42</v>
      </c>
      <c r="C89" s="532">
        <v>350079</v>
      </c>
      <c r="D89" s="554">
        <v>9046</v>
      </c>
      <c r="E89" s="532">
        <v>11350</v>
      </c>
      <c r="F89" s="554">
        <v>13932</v>
      </c>
      <c r="G89" s="532">
        <v>16840</v>
      </c>
      <c r="H89" s="554">
        <v>17941</v>
      </c>
      <c r="I89" s="532">
        <v>16933</v>
      </c>
      <c r="J89" s="554">
        <v>17265</v>
      </c>
      <c r="K89" s="532">
        <v>18058</v>
      </c>
      <c r="L89" s="509">
        <v>21737</v>
      </c>
      <c r="M89" s="528">
        <v>26826</v>
      </c>
      <c r="N89" s="554">
        <v>26094</v>
      </c>
      <c r="O89" s="528">
        <v>25392</v>
      </c>
      <c r="P89" s="509">
        <v>26796</v>
      </c>
      <c r="Q89" s="532">
        <v>31397</v>
      </c>
      <c r="R89" s="554">
        <v>27111</v>
      </c>
      <c r="S89" s="532">
        <v>20006</v>
      </c>
      <c r="T89" s="554">
        <v>12455</v>
      </c>
      <c r="U89" s="533">
        <v>6884</v>
      </c>
      <c r="V89" s="555">
        <v>3152</v>
      </c>
      <c r="W89" s="533">
        <v>752</v>
      </c>
      <c r="X89" s="533">
        <v>112</v>
      </c>
    </row>
    <row r="90" spans="1:24" s="1" customFormat="1" ht="18" customHeight="1" x14ac:dyDescent="0.2">
      <c r="A90" s="104"/>
      <c r="B90" s="541" t="s">
        <v>13</v>
      </c>
      <c r="C90" s="528">
        <v>178730</v>
      </c>
      <c r="D90" s="509">
        <v>4680</v>
      </c>
      <c r="E90" s="528">
        <v>5775</v>
      </c>
      <c r="F90" s="509">
        <v>7108</v>
      </c>
      <c r="G90" s="528">
        <v>8527</v>
      </c>
      <c r="H90" s="509">
        <v>9537</v>
      </c>
      <c r="I90" s="528">
        <v>9273</v>
      </c>
      <c r="J90" s="509">
        <v>9428</v>
      </c>
      <c r="K90" s="528">
        <v>9858</v>
      </c>
      <c r="L90" s="509">
        <v>11680</v>
      </c>
      <c r="M90" s="528">
        <v>13975</v>
      </c>
      <c r="N90" s="509">
        <v>13816</v>
      </c>
      <c r="O90" s="528">
        <v>12940</v>
      </c>
      <c r="P90" s="509">
        <v>13982</v>
      </c>
      <c r="Q90" s="528">
        <v>16051</v>
      </c>
      <c r="R90" s="509">
        <v>13631</v>
      </c>
      <c r="S90" s="528">
        <v>9761</v>
      </c>
      <c r="T90" s="509">
        <v>5341</v>
      </c>
      <c r="U90" s="522">
        <v>2401</v>
      </c>
      <c r="V90" s="529">
        <v>838</v>
      </c>
      <c r="W90" s="522">
        <v>108</v>
      </c>
      <c r="X90" s="522">
        <v>20</v>
      </c>
    </row>
    <row r="91" spans="1:24" s="1" customFormat="1" ht="18" customHeight="1" x14ac:dyDescent="0.2">
      <c r="A91" s="106"/>
      <c r="B91" s="542" t="s">
        <v>15</v>
      </c>
      <c r="C91" s="530">
        <v>171349</v>
      </c>
      <c r="D91" s="105">
        <v>4366</v>
      </c>
      <c r="E91" s="530">
        <v>5575</v>
      </c>
      <c r="F91" s="105">
        <v>6824</v>
      </c>
      <c r="G91" s="530">
        <v>8313</v>
      </c>
      <c r="H91" s="105">
        <v>8404</v>
      </c>
      <c r="I91" s="530">
        <v>7660</v>
      </c>
      <c r="J91" s="105">
        <v>7837</v>
      </c>
      <c r="K91" s="530">
        <v>8200</v>
      </c>
      <c r="L91" s="105">
        <v>10057</v>
      </c>
      <c r="M91" s="530">
        <v>12851</v>
      </c>
      <c r="N91" s="105">
        <v>12278</v>
      </c>
      <c r="O91" s="530">
        <v>12452</v>
      </c>
      <c r="P91" s="105">
        <v>12814</v>
      </c>
      <c r="Q91" s="530">
        <v>15346</v>
      </c>
      <c r="R91" s="105">
        <v>13480</v>
      </c>
      <c r="S91" s="530">
        <v>10245</v>
      </c>
      <c r="T91" s="105">
        <v>7114</v>
      </c>
      <c r="U91" s="527">
        <v>4483</v>
      </c>
      <c r="V91" s="531">
        <v>2314</v>
      </c>
      <c r="W91" s="527">
        <v>644</v>
      </c>
      <c r="X91" s="527">
        <v>92</v>
      </c>
    </row>
    <row r="92" spans="1:24" s="1" customFormat="1" ht="18" customHeight="1" x14ac:dyDescent="0.2">
      <c r="A92" s="541" t="s">
        <v>127</v>
      </c>
      <c r="B92" s="553" t="s">
        <v>42</v>
      </c>
      <c r="C92" s="528">
        <v>507734</v>
      </c>
      <c r="D92" s="509">
        <v>26850</v>
      </c>
      <c r="E92" s="528">
        <v>28370</v>
      </c>
      <c r="F92" s="509">
        <v>25614</v>
      </c>
      <c r="G92" s="528">
        <v>23703</v>
      </c>
      <c r="H92" s="509">
        <v>23264</v>
      </c>
      <c r="I92" s="528">
        <v>22456</v>
      </c>
      <c r="J92" s="509">
        <v>31573</v>
      </c>
      <c r="K92" s="528">
        <v>36956</v>
      </c>
      <c r="L92" s="509">
        <v>38212</v>
      </c>
      <c r="M92" s="528">
        <v>36547</v>
      </c>
      <c r="N92" s="509">
        <v>31851</v>
      </c>
      <c r="O92" s="528">
        <v>33250</v>
      </c>
      <c r="P92" s="509">
        <v>36005</v>
      </c>
      <c r="Q92" s="528">
        <v>37935</v>
      </c>
      <c r="R92" s="509">
        <v>28949</v>
      </c>
      <c r="S92" s="528">
        <v>18838</v>
      </c>
      <c r="T92" s="554">
        <v>12882</v>
      </c>
      <c r="U92" s="533">
        <v>9053</v>
      </c>
      <c r="V92" s="555">
        <v>4225</v>
      </c>
      <c r="W92" s="522">
        <v>1043</v>
      </c>
      <c r="X92" s="522">
        <v>158</v>
      </c>
    </row>
    <row r="93" spans="1:24" s="1" customFormat="1" ht="18" customHeight="1" x14ac:dyDescent="0.2">
      <c r="A93" s="541"/>
      <c r="B93" s="541" t="s">
        <v>13</v>
      </c>
      <c r="C93" s="528">
        <v>251889</v>
      </c>
      <c r="D93" s="509">
        <v>13802</v>
      </c>
      <c r="E93" s="528">
        <v>14365</v>
      </c>
      <c r="F93" s="509">
        <v>13074</v>
      </c>
      <c r="G93" s="528">
        <v>12214</v>
      </c>
      <c r="H93" s="509">
        <v>11859</v>
      </c>
      <c r="I93" s="528">
        <v>11073</v>
      </c>
      <c r="J93" s="509">
        <v>15466</v>
      </c>
      <c r="K93" s="528">
        <v>18491</v>
      </c>
      <c r="L93" s="509">
        <v>19427</v>
      </c>
      <c r="M93" s="528">
        <v>18855</v>
      </c>
      <c r="N93" s="509">
        <v>15749</v>
      </c>
      <c r="O93" s="528">
        <v>15966</v>
      </c>
      <c r="P93" s="509">
        <v>17892</v>
      </c>
      <c r="Q93" s="528">
        <v>19655</v>
      </c>
      <c r="R93" s="509">
        <v>14827</v>
      </c>
      <c r="S93" s="528">
        <v>9308</v>
      </c>
      <c r="T93" s="509">
        <v>5571</v>
      </c>
      <c r="U93" s="522">
        <v>3008</v>
      </c>
      <c r="V93" s="529">
        <v>1106</v>
      </c>
      <c r="W93" s="522">
        <v>157</v>
      </c>
      <c r="X93" s="522">
        <v>24</v>
      </c>
    </row>
    <row r="94" spans="1:24" s="1" customFormat="1" ht="18" customHeight="1" x14ac:dyDescent="0.2">
      <c r="A94" s="541"/>
      <c r="B94" s="542" t="s">
        <v>15</v>
      </c>
      <c r="C94" s="530">
        <v>255845</v>
      </c>
      <c r="D94" s="509">
        <v>13048</v>
      </c>
      <c r="E94" s="528">
        <v>14005</v>
      </c>
      <c r="F94" s="509">
        <v>12540</v>
      </c>
      <c r="G94" s="528">
        <v>11489</v>
      </c>
      <c r="H94" s="509">
        <v>11405</v>
      </c>
      <c r="I94" s="530">
        <v>11383</v>
      </c>
      <c r="J94" s="509">
        <v>16107</v>
      </c>
      <c r="K94" s="528">
        <v>18465</v>
      </c>
      <c r="L94" s="105">
        <v>18785</v>
      </c>
      <c r="M94" s="530">
        <v>17692</v>
      </c>
      <c r="N94" s="509">
        <v>16102</v>
      </c>
      <c r="O94" s="530">
        <v>17284</v>
      </c>
      <c r="P94" s="105">
        <v>18113</v>
      </c>
      <c r="Q94" s="528">
        <v>18280</v>
      </c>
      <c r="R94" s="509">
        <v>14122</v>
      </c>
      <c r="S94" s="528">
        <v>9530</v>
      </c>
      <c r="T94" s="105">
        <v>7311</v>
      </c>
      <c r="U94" s="522">
        <v>6045</v>
      </c>
      <c r="V94" s="529">
        <v>3119</v>
      </c>
      <c r="W94" s="522">
        <v>886</v>
      </c>
      <c r="X94" s="522">
        <v>134</v>
      </c>
    </row>
    <row r="95" spans="1:24" s="1" customFormat="1" ht="18" customHeight="1" x14ac:dyDescent="0.2">
      <c r="A95" s="552" t="s">
        <v>128</v>
      </c>
      <c r="B95" s="553" t="s">
        <v>42</v>
      </c>
      <c r="C95" s="532">
        <v>317079</v>
      </c>
      <c r="D95" s="554">
        <v>12006</v>
      </c>
      <c r="E95" s="532">
        <v>16066</v>
      </c>
      <c r="F95" s="554">
        <v>18035</v>
      </c>
      <c r="G95" s="532">
        <v>16358</v>
      </c>
      <c r="H95" s="554">
        <v>14223</v>
      </c>
      <c r="I95" s="532">
        <v>12666</v>
      </c>
      <c r="J95" s="554">
        <v>15236</v>
      </c>
      <c r="K95" s="532">
        <v>19753</v>
      </c>
      <c r="L95" s="509">
        <v>25952</v>
      </c>
      <c r="M95" s="528">
        <v>26977</v>
      </c>
      <c r="N95" s="554">
        <v>21075</v>
      </c>
      <c r="O95" s="528">
        <v>18122</v>
      </c>
      <c r="P95" s="509">
        <v>18902</v>
      </c>
      <c r="Q95" s="532">
        <v>23254</v>
      </c>
      <c r="R95" s="554">
        <v>22538</v>
      </c>
      <c r="S95" s="532">
        <v>17302</v>
      </c>
      <c r="T95" s="554">
        <v>10054</v>
      </c>
      <c r="U95" s="533">
        <v>5431</v>
      </c>
      <c r="V95" s="555">
        <v>2417</v>
      </c>
      <c r="W95" s="533">
        <v>636</v>
      </c>
      <c r="X95" s="533">
        <v>76</v>
      </c>
    </row>
    <row r="96" spans="1:24" s="1" customFormat="1" ht="18" customHeight="1" x14ac:dyDescent="0.2">
      <c r="A96" s="104"/>
      <c r="B96" s="541" t="s">
        <v>13</v>
      </c>
      <c r="C96" s="528">
        <v>158450</v>
      </c>
      <c r="D96" s="509">
        <v>6006</v>
      </c>
      <c r="E96" s="528">
        <v>8330</v>
      </c>
      <c r="F96" s="509">
        <v>9223</v>
      </c>
      <c r="G96" s="528">
        <v>8300</v>
      </c>
      <c r="H96" s="509">
        <v>7539</v>
      </c>
      <c r="I96" s="528">
        <v>6626</v>
      </c>
      <c r="J96" s="509">
        <v>7723</v>
      </c>
      <c r="K96" s="528">
        <v>9954</v>
      </c>
      <c r="L96" s="509">
        <v>13461</v>
      </c>
      <c r="M96" s="528">
        <v>14020</v>
      </c>
      <c r="N96" s="509">
        <v>10898</v>
      </c>
      <c r="O96" s="528">
        <v>9038</v>
      </c>
      <c r="P96" s="509">
        <v>9095</v>
      </c>
      <c r="Q96" s="528">
        <v>11235</v>
      </c>
      <c r="R96" s="509">
        <v>10894</v>
      </c>
      <c r="S96" s="528">
        <v>8454</v>
      </c>
      <c r="T96" s="509">
        <v>4804</v>
      </c>
      <c r="U96" s="522">
        <v>2067</v>
      </c>
      <c r="V96" s="529">
        <v>659</v>
      </c>
      <c r="W96" s="522">
        <v>112</v>
      </c>
      <c r="X96" s="522">
        <v>12</v>
      </c>
    </row>
    <row r="97" spans="1:24" s="1" customFormat="1" ht="18" customHeight="1" x14ac:dyDescent="0.2">
      <c r="A97" s="106"/>
      <c r="B97" s="542" t="s">
        <v>15</v>
      </c>
      <c r="C97" s="530">
        <v>158629</v>
      </c>
      <c r="D97" s="105">
        <v>6000</v>
      </c>
      <c r="E97" s="530">
        <v>7736</v>
      </c>
      <c r="F97" s="105">
        <v>8812</v>
      </c>
      <c r="G97" s="530">
        <v>8058</v>
      </c>
      <c r="H97" s="105">
        <v>6684</v>
      </c>
      <c r="I97" s="530">
        <v>6040</v>
      </c>
      <c r="J97" s="105">
        <v>7513</v>
      </c>
      <c r="K97" s="530">
        <v>9799</v>
      </c>
      <c r="L97" s="105">
        <v>12491</v>
      </c>
      <c r="M97" s="530">
        <v>12957</v>
      </c>
      <c r="N97" s="105">
        <v>10177</v>
      </c>
      <c r="O97" s="530">
        <v>9084</v>
      </c>
      <c r="P97" s="105">
        <v>9807</v>
      </c>
      <c r="Q97" s="530">
        <v>12019</v>
      </c>
      <c r="R97" s="105">
        <v>11644</v>
      </c>
      <c r="S97" s="530">
        <v>8848</v>
      </c>
      <c r="T97" s="105">
        <v>5250</v>
      </c>
      <c r="U97" s="527">
        <v>3364</v>
      </c>
      <c r="V97" s="531">
        <v>1758</v>
      </c>
      <c r="W97" s="527">
        <v>524</v>
      </c>
      <c r="X97" s="527">
        <v>64</v>
      </c>
    </row>
    <row r="98" spans="1:24" s="1" customFormat="1" ht="18" customHeight="1" x14ac:dyDescent="0.2">
      <c r="A98" s="100" t="s">
        <v>129</v>
      </c>
      <c r="B98" s="541" t="s">
        <v>42</v>
      </c>
      <c r="C98" s="528">
        <v>250251</v>
      </c>
      <c r="D98" s="509">
        <v>8449</v>
      </c>
      <c r="E98" s="528">
        <v>9485</v>
      </c>
      <c r="F98" s="509">
        <v>10004</v>
      </c>
      <c r="G98" s="528">
        <v>11053</v>
      </c>
      <c r="H98" s="509">
        <v>13306</v>
      </c>
      <c r="I98" s="528">
        <v>13892</v>
      </c>
      <c r="J98" s="509">
        <v>15153</v>
      </c>
      <c r="K98" s="528">
        <v>16233</v>
      </c>
      <c r="L98" s="509">
        <v>18197</v>
      </c>
      <c r="M98" s="528">
        <v>19561</v>
      </c>
      <c r="N98" s="509">
        <v>15581</v>
      </c>
      <c r="O98" s="528">
        <v>14703</v>
      </c>
      <c r="P98" s="509">
        <v>17148</v>
      </c>
      <c r="Q98" s="528">
        <v>21875</v>
      </c>
      <c r="R98" s="509">
        <v>19299</v>
      </c>
      <c r="S98" s="528">
        <v>12698</v>
      </c>
      <c r="T98" s="554">
        <v>7179</v>
      </c>
      <c r="U98" s="533">
        <v>4051</v>
      </c>
      <c r="V98" s="555">
        <v>1807</v>
      </c>
      <c r="W98" s="522">
        <v>528</v>
      </c>
      <c r="X98" s="522">
        <v>49</v>
      </c>
    </row>
    <row r="99" spans="1:24" s="1" customFormat="1" ht="18" customHeight="1" x14ac:dyDescent="0.2">
      <c r="A99" s="104"/>
      <c r="B99" s="541" t="s">
        <v>13</v>
      </c>
      <c r="C99" s="528">
        <v>127764</v>
      </c>
      <c r="D99" s="509">
        <v>4388</v>
      </c>
      <c r="E99" s="528">
        <v>4812</v>
      </c>
      <c r="F99" s="509">
        <v>5061</v>
      </c>
      <c r="G99" s="528">
        <v>5540</v>
      </c>
      <c r="H99" s="509">
        <v>7116</v>
      </c>
      <c r="I99" s="528">
        <v>7671</v>
      </c>
      <c r="J99" s="509">
        <v>8259</v>
      </c>
      <c r="K99" s="528">
        <v>8689</v>
      </c>
      <c r="L99" s="509">
        <v>9706</v>
      </c>
      <c r="M99" s="528">
        <v>10424</v>
      </c>
      <c r="N99" s="509">
        <v>7970</v>
      </c>
      <c r="O99" s="528">
        <v>7345</v>
      </c>
      <c r="P99" s="509">
        <v>8412</v>
      </c>
      <c r="Q99" s="528">
        <v>10957</v>
      </c>
      <c r="R99" s="509">
        <v>9672</v>
      </c>
      <c r="S99" s="528">
        <v>6449</v>
      </c>
      <c r="T99" s="509">
        <v>3332</v>
      </c>
      <c r="U99" s="522">
        <v>1357</v>
      </c>
      <c r="V99" s="529">
        <v>481</v>
      </c>
      <c r="W99" s="522">
        <v>116</v>
      </c>
      <c r="X99" s="522">
        <v>7</v>
      </c>
    </row>
    <row r="100" spans="1:24" s="1" customFormat="1" ht="18" customHeight="1" x14ac:dyDescent="0.2">
      <c r="A100" s="104"/>
      <c r="B100" s="541" t="s">
        <v>15</v>
      </c>
      <c r="C100" s="530">
        <v>122487</v>
      </c>
      <c r="D100" s="509">
        <v>4061</v>
      </c>
      <c r="E100" s="528">
        <v>4673</v>
      </c>
      <c r="F100" s="509">
        <v>4943</v>
      </c>
      <c r="G100" s="528">
        <v>5513</v>
      </c>
      <c r="H100" s="509">
        <v>6190</v>
      </c>
      <c r="I100" s="530">
        <v>6221</v>
      </c>
      <c r="J100" s="509">
        <v>6894</v>
      </c>
      <c r="K100" s="528">
        <v>7544</v>
      </c>
      <c r="L100" s="105">
        <v>8491</v>
      </c>
      <c r="M100" s="530">
        <v>9137</v>
      </c>
      <c r="N100" s="509">
        <v>7611</v>
      </c>
      <c r="O100" s="530">
        <v>7358</v>
      </c>
      <c r="P100" s="105">
        <v>8736</v>
      </c>
      <c r="Q100" s="528">
        <v>10918</v>
      </c>
      <c r="R100" s="509">
        <v>9627</v>
      </c>
      <c r="S100" s="528">
        <v>6249</v>
      </c>
      <c r="T100" s="105">
        <v>3847</v>
      </c>
      <c r="U100" s="527">
        <v>2694</v>
      </c>
      <c r="V100" s="531">
        <v>1326</v>
      </c>
      <c r="W100" s="522">
        <v>412</v>
      </c>
      <c r="X100" s="522">
        <v>42</v>
      </c>
    </row>
    <row r="101" spans="1:24" s="1" customFormat="1" ht="18" customHeight="1" x14ac:dyDescent="0.2">
      <c r="A101" s="552" t="s">
        <v>130</v>
      </c>
      <c r="B101" s="553" t="s">
        <v>42</v>
      </c>
      <c r="C101" s="532">
        <v>190439</v>
      </c>
      <c r="D101" s="554">
        <v>4098</v>
      </c>
      <c r="E101" s="532">
        <v>5599</v>
      </c>
      <c r="F101" s="554">
        <v>6577</v>
      </c>
      <c r="G101" s="532">
        <v>6759</v>
      </c>
      <c r="H101" s="554">
        <v>5272</v>
      </c>
      <c r="I101" s="532">
        <v>4818</v>
      </c>
      <c r="J101" s="554">
        <v>5594</v>
      </c>
      <c r="K101" s="532">
        <v>7832</v>
      </c>
      <c r="L101" s="509">
        <v>9849</v>
      </c>
      <c r="M101" s="528">
        <v>11365</v>
      </c>
      <c r="N101" s="554">
        <v>10853</v>
      </c>
      <c r="O101" s="528">
        <v>11921</v>
      </c>
      <c r="P101" s="509">
        <v>14526</v>
      </c>
      <c r="Q101" s="532">
        <v>19753</v>
      </c>
      <c r="R101" s="554">
        <v>19449</v>
      </c>
      <c r="S101" s="532">
        <v>16022</v>
      </c>
      <c r="T101" s="554">
        <v>12747</v>
      </c>
      <c r="U101" s="533">
        <v>9833</v>
      </c>
      <c r="V101" s="555">
        <v>5527</v>
      </c>
      <c r="W101" s="533">
        <v>1766</v>
      </c>
      <c r="X101" s="533">
        <v>279</v>
      </c>
    </row>
    <row r="102" spans="1:24" s="1" customFormat="1" ht="18" customHeight="1" x14ac:dyDescent="0.2">
      <c r="A102" s="104"/>
      <c r="B102" s="541" t="s">
        <v>13</v>
      </c>
      <c r="C102" s="528">
        <v>91425</v>
      </c>
      <c r="D102" s="509">
        <v>2115</v>
      </c>
      <c r="E102" s="528">
        <v>2872</v>
      </c>
      <c r="F102" s="509">
        <v>3193</v>
      </c>
      <c r="G102" s="528">
        <v>3539</v>
      </c>
      <c r="H102" s="509">
        <v>2773</v>
      </c>
      <c r="I102" s="528">
        <v>2610</v>
      </c>
      <c r="J102" s="509">
        <v>2818</v>
      </c>
      <c r="K102" s="528">
        <v>3974</v>
      </c>
      <c r="L102" s="509">
        <v>4948</v>
      </c>
      <c r="M102" s="528">
        <v>5834</v>
      </c>
      <c r="N102" s="509">
        <v>5529</v>
      </c>
      <c r="O102" s="528">
        <v>6220</v>
      </c>
      <c r="P102" s="509">
        <v>7440</v>
      </c>
      <c r="Q102" s="528">
        <v>10080</v>
      </c>
      <c r="R102" s="509">
        <v>9555</v>
      </c>
      <c r="S102" s="528">
        <v>7420</v>
      </c>
      <c r="T102" s="509">
        <v>5189</v>
      </c>
      <c r="U102" s="522">
        <v>3425</v>
      </c>
      <c r="V102" s="529">
        <v>1482</v>
      </c>
      <c r="W102" s="522">
        <v>361</v>
      </c>
      <c r="X102" s="522">
        <v>48</v>
      </c>
    </row>
    <row r="103" spans="1:24" s="1" customFormat="1" ht="18" customHeight="1" x14ac:dyDescent="0.2">
      <c r="A103" s="106"/>
      <c r="B103" s="542" t="s">
        <v>15</v>
      </c>
      <c r="C103" s="530">
        <v>99014</v>
      </c>
      <c r="D103" s="105">
        <v>1983</v>
      </c>
      <c r="E103" s="530">
        <v>2727</v>
      </c>
      <c r="F103" s="105">
        <v>3384</v>
      </c>
      <c r="G103" s="530">
        <v>3220</v>
      </c>
      <c r="H103" s="105">
        <v>2499</v>
      </c>
      <c r="I103" s="530">
        <v>2208</v>
      </c>
      <c r="J103" s="105">
        <v>2776</v>
      </c>
      <c r="K103" s="530">
        <v>3858</v>
      </c>
      <c r="L103" s="105">
        <v>4901</v>
      </c>
      <c r="M103" s="530">
        <v>5531</v>
      </c>
      <c r="N103" s="105">
        <v>5324</v>
      </c>
      <c r="O103" s="530">
        <v>5701</v>
      </c>
      <c r="P103" s="105">
        <v>7086</v>
      </c>
      <c r="Q103" s="530">
        <v>9673</v>
      </c>
      <c r="R103" s="105">
        <v>9894</v>
      </c>
      <c r="S103" s="530">
        <v>8602</v>
      </c>
      <c r="T103" s="105">
        <v>7558</v>
      </c>
      <c r="U103" s="527">
        <v>6408</v>
      </c>
      <c r="V103" s="531">
        <v>4045</v>
      </c>
      <c r="W103" s="527">
        <v>1405</v>
      </c>
      <c r="X103" s="527">
        <v>231</v>
      </c>
    </row>
    <row r="104" spans="1:24" s="1" customFormat="1" ht="18" customHeight="1" x14ac:dyDescent="0.2">
      <c r="A104" s="552" t="s">
        <v>131</v>
      </c>
      <c r="B104" s="553" t="s">
        <v>42</v>
      </c>
      <c r="C104" s="528">
        <v>182189</v>
      </c>
      <c r="D104" s="509">
        <v>5106</v>
      </c>
      <c r="E104" s="528">
        <v>6568</v>
      </c>
      <c r="F104" s="509">
        <v>7236</v>
      </c>
      <c r="G104" s="528">
        <v>7964</v>
      </c>
      <c r="H104" s="509">
        <v>7312</v>
      </c>
      <c r="I104" s="528">
        <v>7133</v>
      </c>
      <c r="J104" s="509">
        <v>8179</v>
      </c>
      <c r="K104" s="528">
        <v>9859</v>
      </c>
      <c r="L104" s="509">
        <v>11389</v>
      </c>
      <c r="M104" s="528">
        <v>12598</v>
      </c>
      <c r="N104" s="509">
        <v>11382</v>
      </c>
      <c r="O104" s="528">
        <v>12366</v>
      </c>
      <c r="P104" s="509">
        <v>13548</v>
      </c>
      <c r="Q104" s="528">
        <v>16101</v>
      </c>
      <c r="R104" s="509">
        <v>14189</v>
      </c>
      <c r="S104" s="528">
        <v>10576</v>
      </c>
      <c r="T104" s="554">
        <v>9081</v>
      </c>
      <c r="U104" s="533">
        <v>6914</v>
      </c>
      <c r="V104" s="555">
        <v>3536</v>
      </c>
      <c r="W104" s="522">
        <v>1014</v>
      </c>
      <c r="X104" s="522">
        <v>138</v>
      </c>
    </row>
    <row r="105" spans="1:24" s="1" customFormat="1" ht="18" customHeight="1" x14ac:dyDescent="0.2">
      <c r="A105" s="104"/>
      <c r="B105" s="541" t="s">
        <v>13</v>
      </c>
      <c r="C105" s="528">
        <v>90394</v>
      </c>
      <c r="D105" s="509">
        <v>2763</v>
      </c>
      <c r="E105" s="528">
        <v>3338</v>
      </c>
      <c r="F105" s="509">
        <v>3598</v>
      </c>
      <c r="G105" s="528">
        <v>4182</v>
      </c>
      <c r="H105" s="509">
        <v>3904</v>
      </c>
      <c r="I105" s="528">
        <v>3891</v>
      </c>
      <c r="J105" s="509">
        <v>4501</v>
      </c>
      <c r="K105" s="528">
        <v>5256</v>
      </c>
      <c r="L105" s="509">
        <v>6128</v>
      </c>
      <c r="M105" s="528">
        <v>6726</v>
      </c>
      <c r="N105" s="509">
        <v>5862</v>
      </c>
      <c r="O105" s="528">
        <v>6184</v>
      </c>
      <c r="P105" s="509">
        <v>6867</v>
      </c>
      <c r="Q105" s="528">
        <v>8275</v>
      </c>
      <c r="R105" s="509">
        <v>7016</v>
      </c>
      <c r="S105" s="528">
        <v>4862</v>
      </c>
      <c r="T105" s="509">
        <v>3597</v>
      </c>
      <c r="U105" s="522">
        <v>2290</v>
      </c>
      <c r="V105" s="529">
        <v>964</v>
      </c>
      <c r="W105" s="522">
        <v>176</v>
      </c>
      <c r="X105" s="522">
        <v>14</v>
      </c>
    </row>
    <row r="106" spans="1:24" s="1" customFormat="1" ht="18" customHeight="1" x14ac:dyDescent="0.2">
      <c r="A106" s="106"/>
      <c r="B106" s="542" t="s">
        <v>15</v>
      </c>
      <c r="C106" s="530">
        <v>91795</v>
      </c>
      <c r="D106" s="509">
        <v>2343</v>
      </c>
      <c r="E106" s="528">
        <v>3230</v>
      </c>
      <c r="F106" s="509">
        <v>3638</v>
      </c>
      <c r="G106" s="528">
        <v>3782</v>
      </c>
      <c r="H106" s="509">
        <v>3408</v>
      </c>
      <c r="I106" s="530">
        <v>3242</v>
      </c>
      <c r="J106" s="509">
        <v>3678</v>
      </c>
      <c r="K106" s="528">
        <v>4603</v>
      </c>
      <c r="L106" s="105">
        <v>5261</v>
      </c>
      <c r="M106" s="530">
        <v>5872</v>
      </c>
      <c r="N106" s="509">
        <v>5520</v>
      </c>
      <c r="O106" s="530">
        <v>6182</v>
      </c>
      <c r="P106" s="105">
        <v>6681</v>
      </c>
      <c r="Q106" s="528">
        <v>7826</v>
      </c>
      <c r="R106" s="509">
        <v>7173</v>
      </c>
      <c r="S106" s="528">
        <v>5714</v>
      </c>
      <c r="T106" s="509">
        <v>5484</v>
      </c>
      <c r="U106" s="527">
        <v>4624</v>
      </c>
      <c r="V106" s="531">
        <v>2572</v>
      </c>
      <c r="W106" s="522">
        <v>838</v>
      </c>
      <c r="X106" s="522">
        <v>124</v>
      </c>
    </row>
    <row r="107" spans="1:24" s="1" customFormat="1" ht="18" customHeight="1" x14ac:dyDescent="0.2">
      <c r="A107" s="552" t="s">
        <v>132</v>
      </c>
      <c r="B107" s="553" t="s">
        <v>42</v>
      </c>
      <c r="C107" s="532">
        <v>381495</v>
      </c>
      <c r="D107" s="554">
        <v>9841</v>
      </c>
      <c r="E107" s="532">
        <v>12161</v>
      </c>
      <c r="F107" s="554">
        <v>14195</v>
      </c>
      <c r="G107" s="532">
        <v>16395</v>
      </c>
      <c r="H107" s="554">
        <v>15741</v>
      </c>
      <c r="I107" s="532">
        <v>15091</v>
      </c>
      <c r="J107" s="554">
        <v>17541</v>
      </c>
      <c r="K107" s="532">
        <v>19350</v>
      </c>
      <c r="L107" s="509">
        <v>22736</v>
      </c>
      <c r="M107" s="528">
        <v>25807</v>
      </c>
      <c r="N107" s="554">
        <v>23571</v>
      </c>
      <c r="O107" s="528">
        <v>25808</v>
      </c>
      <c r="P107" s="509">
        <v>29145</v>
      </c>
      <c r="Q107" s="532">
        <v>35344</v>
      </c>
      <c r="R107" s="554">
        <v>30926</v>
      </c>
      <c r="S107" s="532">
        <v>23932</v>
      </c>
      <c r="T107" s="554">
        <v>19967</v>
      </c>
      <c r="U107" s="533">
        <v>14442</v>
      </c>
      <c r="V107" s="555">
        <v>7427</v>
      </c>
      <c r="W107" s="533">
        <v>1825</v>
      </c>
      <c r="X107" s="533">
        <v>250</v>
      </c>
    </row>
    <row r="108" spans="1:24" s="1" customFormat="1" ht="18" customHeight="1" x14ac:dyDescent="0.2">
      <c r="A108" s="104"/>
      <c r="B108" s="541" t="s">
        <v>13</v>
      </c>
      <c r="C108" s="528">
        <v>189736</v>
      </c>
      <c r="D108" s="509">
        <v>5140</v>
      </c>
      <c r="E108" s="528">
        <v>6375</v>
      </c>
      <c r="F108" s="509">
        <v>7251</v>
      </c>
      <c r="G108" s="528">
        <v>8427</v>
      </c>
      <c r="H108" s="509">
        <v>8502</v>
      </c>
      <c r="I108" s="528">
        <v>8306</v>
      </c>
      <c r="J108" s="509">
        <v>9614</v>
      </c>
      <c r="K108" s="528">
        <v>10421</v>
      </c>
      <c r="L108" s="509">
        <v>12047</v>
      </c>
      <c r="M108" s="528">
        <v>13689</v>
      </c>
      <c r="N108" s="509">
        <v>12049</v>
      </c>
      <c r="O108" s="528">
        <v>13164</v>
      </c>
      <c r="P108" s="509">
        <v>15054</v>
      </c>
      <c r="Q108" s="528">
        <v>17898</v>
      </c>
      <c r="R108" s="509">
        <v>15094</v>
      </c>
      <c r="S108" s="528">
        <v>11012</v>
      </c>
      <c r="T108" s="509">
        <v>8326</v>
      </c>
      <c r="U108" s="522">
        <v>4979</v>
      </c>
      <c r="V108" s="529">
        <v>2047</v>
      </c>
      <c r="W108" s="522">
        <v>318</v>
      </c>
      <c r="X108" s="522">
        <v>23</v>
      </c>
    </row>
    <row r="109" spans="1:24" s="1" customFormat="1" ht="18" customHeight="1" x14ac:dyDescent="0.2">
      <c r="A109" s="106"/>
      <c r="B109" s="542" t="s">
        <v>15</v>
      </c>
      <c r="C109" s="530">
        <v>191759</v>
      </c>
      <c r="D109" s="105">
        <v>4701</v>
      </c>
      <c r="E109" s="530">
        <v>5786</v>
      </c>
      <c r="F109" s="105">
        <v>6944</v>
      </c>
      <c r="G109" s="530">
        <v>7968</v>
      </c>
      <c r="H109" s="105">
        <v>7239</v>
      </c>
      <c r="I109" s="530">
        <v>6785</v>
      </c>
      <c r="J109" s="105">
        <v>7927</v>
      </c>
      <c r="K109" s="530">
        <v>8929</v>
      </c>
      <c r="L109" s="105">
        <v>10689</v>
      </c>
      <c r="M109" s="530">
        <v>12118</v>
      </c>
      <c r="N109" s="105">
        <v>11522</v>
      </c>
      <c r="O109" s="530">
        <v>12644</v>
      </c>
      <c r="P109" s="105">
        <v>14091</v>
      </c>
      <c r="Q109" s="530">
        <v>17446</v>
      </c>
      <c r="R109" s="105">
        <v>15832</v>
      </c>
      <c r="S109" s="530">
        <v>12920</v>
      </c>
      <c r="T109" s="105">
        <v>11641</v>
      </c>
      <c r="U109" s="527">
        <v>9463</v>
      </c>
      <c r="V109" s="531">
        <v>5380</v>
      </c>
      <c r="W109" s="527">
        <v>1507</v>
      </c>
      <c r="X109" s="527">
        <v>227</v>
      </c>
    </row>
    <row r="110" spans="1:24" s="1" customFormat="1" ht="18" customHeight="1" x14ac:dyDescent="0.2">
      <c r="A110" s="552" t="s">
        <v>133</v>
      </c>
      <c r="B110" s="553" t="s">
        <v>42</v>
      </c>
      <c r="C110" s="528">
        <v>258144</v>
      </c>
      <c r="D110" s="509">
        <v>6396</v>
      </c>
      <c r="E110" s="528">
        <v>7893</v>
      </c>
      <c r="F110" s="509">
        <v>9418</v>
      </c>
      <c r="G110" s="528">
        <v>11074</v>
      </c>
      <c r="H110" s="509">
        <v>11298</v>
      </c>
      <c r="I110" s="528">
        <v>10921</v>
      </c>
      <c r="J110" s="509">
        <v>11382</v>
      </c>
      <c r="K110" s="528">
        <v>12798</v>
      </c>
      <c r="L110" s="509">
        <v>15263</v>
      </c>
      <c r="M110" s="528">
        <v>18079</v>
      </c>
      <c r="N110" s="509">
        <v>17626</v>
      </c>
      <c r="O110" s="528">
        <v>18213</v>
      </c>
      <c r="P110" s="529">
        <v>20754</v>
      </c>
      <c r="Q110" s="522">
        <v>24220</v>
      </c>
      <c r="R110" s="529">
        <v>21235</v>
      </c>
      <c r="S110" s="522">
        <v>16067</v>
      </c>
      <c r="T110" s="554">
        <v>12091</v>
      </c>
      <c r="U110" s="533">
        <v>8184</v>
      </c>
      <c r="V110" s="555">
        <v>3892</v>
      </c>
      <c r="W110" s="522">
        <v>1146</v>
      </c>
      <c r="X110" s="522">
        <v>194</v>
      </c>
    </row>
    <row r="111" spans="1:24" s="1" customFormat="1" ht="18" customHeight="1" x14ac:dyDescent="0.2">
      <c r="A111" s="104"/>
      <c r="B111" s="541" t="s">
        <v>13</v>
      </c>
      <c r="C111" s="528">
        <v>129955</v>
      </c>
      <c r="D111" s="509">
        <v>3440</v>
      </c>
      <c r="E111" s="528">
        <v>4122</v>
      </c>
      <c r="F111" s="509">
        <v>4928</v>
      </c>
      <c r="G111" s="528">
        <v>5777</v>
      </c>
      <c r="H111" s="509">
        <v>6066</v>
      </c>
      <c r="I111" s="528">
        <v>5882</v>
      </c>
      <c r="J111" s="509">
        <v>6205</v>
      </c>
      <c r="K111" s="528">
        <v>6836</v>
      </c>
      <c r="L111" s="509">
        <v>8116</v>
      </c>
      <c r="M111" s="528">
        <v>9495</v>
      </c>
      <c r="N111" s="509">
        <v>9127</v>
      </c>
      <c r="O111" s="528">
        <v>9432</v>
      </c>
      <c r="P111" s="529">
        <v>10604</v>
      </c>
      <c r="Q111" s="522">
        <v>12715</v>
      </c>
      <c r="R111" s="529">
        <v>10643</v>
      </c>
      <c r="S111" s="522">
        <v>7383</v>
      </c>
      <c r="T111" s="509">
        <v>5104</v>
      </c>
      <c r="U111" s="522">
        <v>2815</v>
      </c>
      <c r="V111" s="529">
        <v>1023</v>
      </c>
      <c r="W111" s="522">
        <v>211</v>
      </c>
      <c r="X111" s="522">
        <v>31</v>
      </c>
    </row>
    <row r="112" spans="1:24" s="1" customFormat="1" ht="18" customHeight="1" x14ac:dyDescent="0.2">
      <c r="A112" s="106"/>
      <c r="B112" s="542" t="s">
        <v>15</v>
      </c>
      <c r="C112" s="530">
        <v>128189</v>
      </c>
      <c r="D112" s="509">
        <v>2956</v>
      </c>
      <c r="E112" s="528">
        <v>3771</v>
      </c>
      <c r="F112" s="509">
        <v>4490</v>
      </c>
      <c r="G112" s="528">
        <v>5297</v>
      </c>
      <c r="H112" s="509">
        <v>5232</v>
      </c>
      <c r="I112" s="530">
        <v>5039</v>
      </c>
      <c r="J112" s="509">
        <v>5177</v>
      </c>
      <c r="K112" s="528">
        <v>5962</v>
      </c>
      <c r="L112" s="105">
        <v>7147</v>
      </c>
      <c r="M112" s="530">
        <v>8584</v>
      </c>
      <c r="N112" s="509">
        <v>8499</v>
      </c>
      <c r="O112" s="530">
        <v>8781</v>
      </c>
      <c r="P112" s="531">
        <v>10150</v>
      </c>
      <c r="Q112" s="522">
        <v>11505</v>
      </c>
      <c r="R112" s="529">
        <v>10592</v>
      </c>
      <c r="S112" s="522">
        <v>8684</v>
      </c>
      <c r="T112" s="105">
        <v>6987</v>
      </c>
      <c r="U112" s="527">
        <v>5369</v>
      </c>
      <c r="V112" s="531">
        <v>2869</v>
      </c>
      <c r="W112" s="522">
        <v>935</v>
      </c>
      <c r="X112" s="522">
        <v>163</v>
      </c>
    </row>
    <row r="113" spans="1:24" s="1" customFormat="1" ht="18" customHeight="1" x14ac:dyDescent="0.2">
      <c r="A113" s="552" t="s">
        <v>134</v>
      </c>
      <c r="B113" s="553" t="s">
        <v>42</v>
      </c>
      <c r="C113" s="532">
        <v>190280</v>
      </c>
      <c r="D113" s="554">
        <v>4831</v>
      </c>
      <c r="E113" s="532">
        <v>5951</v>
      </c>
      <c r="F113" s="554">
        <v>6461</v>
      </c>
      <c r="G113" s="532">
        <v>7077</v>
      </c>
      <c r="H113" s="554">
        <v>6511</v>
      </c>
      <c r="I113" s="532">
        <v>5807</v>
      </c>
      <c r="J113" s="554">
        <v>7301</v>
      </c>
      <c r="K113" s="532">
        <v>9275</v>
      </c>
      <c r="L113" s="509">
        <v>10858</v>
      </c>
      <c r="M113" s="528">
        <v>12201</v>
      </c>
      <c r="N113" s="554">
        <v>11463</v>
      </c>
      <c r="O113" s="528">
        <v>12374</v>
      </c>
      <c r="P113" s="509">
        <v>14356</v>
      </c>
      <c r="Q113" s="532">
        <v>17946</v>
      </c>
      <c r="R113" s="554">
        <v>17819</v>
      </c>
      <c r="S113" s="532">
        <v>14409</v>
      </c>
      <c r="T113" s="554">
        <v>11412</v>
      </c>
      <c r="U113" s="533">
        <v>8560</v>
      </c>
      <c r="V113" s="555">
        <v>4430</v>
      </c>
      <c r="W113" s="533">
        <v>1102</v>
      </c>
      <c r="X113" s="533">
        <v>136</v>
      </c>
    </row>
    <row r="114" spans="1:24" s="1" customFormat="1" ht="18" customHeight="1" x14ac:dyDescent="0.2">
      <c r="A114" s="104"/>
      <c r="B114" s="541" t="s">
        <v>13</v>
      </c>
      <c r="C114" s="528">
        <v>93592</v>
      </c>
      <c r="D114" s="509">
        <v>2619</v>
      </c>
      <c r="E114" s="528">
        <v>2997</v>
      </c>
      <c r="F114" s="509">
        <v>3333</v>
      </c>
      <c r="G114" s="528">
        <v>3683</v>
      </c>
      <c r="H114" s="509">
        <v>3503</v>
      </c>
      <c r="I114" s="528">
        <v>3084</v>
      </c>
      <c r="J114" s="509">
        <v>3873</v>
      </c>
      <c r="K114" s="528">
        <v>4928</v>
      </c>
      <c r="L114" s="509">
        <v>5656</v>
      </c>
      <c r="M114" s="528">
        <v>6285</v>
      </c>
      <c r="N114" s="509">
        <v>5791</v>
      </c>
      <c r="O114" s="528">
        <v>6250</v>
      </c>
      <c r="P114" s="509">
        <v>7386</v>
      </c>
      <c r="Q114" s="528">
        <v>9060</v>
      </c>
      <c r="R114" s="509">
        <v>8837</v>
      </c>
      <c r="S114" s="528">
        <v>6883</v>
      </c>
      <c r="T114" s="509">
        <v>4794</v>
      </c>
      <c r="U114" s="522">
        <v>3076</v>
      </c>
      <c r="V114" s="529">
        <v>1278</v>
      </c>
      <c r="W114" s="522">
        <v>250</v>
      </c>
      <c r="X114" s="522">
        <v>26</v>
      </c>
    </row>
    <row r="115" spans="1:24" s="1" customFormat="1" ht="18" customHeight="1" x14ac:dyDescent="0.2">
      <c r="A115" s="106"/>
      <c r="B115" s="542" t="s">
        <v>15</v>
      </c>
      <c r="C115" s="530">
        <v>96688</v>
      </c>
      <c r="D115" s="105">
        <v>2212</v>
      </c>
      <c r="E115" s="530">
        <v>2954</v>
      </c>
      <c r="F115" s="105">
        <v>3128</v>
      </c>
      <c r="G115" s="530">
        <v>3394</v>
      </c>
      <c r="H115" s="105">
        <v>3008</v>
      </c>
      <c r="I115" s="530">
        <v>2723</v>
      </c>
      <c r="J115" s="105">
        <v>3428</v>
      </c>
      <c r="K115" s="530">
        <v>4347</v>
      </c>
      <c r="L115" s="105">
        <v>5202</v>
      </c>
      <c r="M115" s="530">
        <v>5916</v>
      </c>
      <c r="N115" s="105">
        <v>5672</v>
      </c>
      <c r="O115" s="530">
        <v>6124</v>
      </c>
      <c r="P115" s="105">
        <v>6970</v>
      </c>
      <c r="Q115" s="530">
        <v>8886</v>
      </c>
      <c r="R115" s="105">
        <v>8982</v>
      </c>
      <c r="S115" s="530">
        <v>7526</v>
      </c>
      <c r="T115" s="105">
        <v>6618</v>
      </c>
      <c r="U115" s="522">
        <v>5484</v>
      </c>
      <c r="V115" s="529">
        <v>3152</v>
      </c>
      <c r="W115" s="522">
        <v>852</v>
      </c>
      <c r="X115" s="527">
        <v>110</v>
      </c>
    </row>
    <row r="116" spans="1:24" s="1" customFormat="1" ht="18" customHeight="1" x14ac:dyDescent="0.2">
      <c r="A116" s="100" t="s">
        <v>135</v>
      </c>
      <c r="B116" s="541" t="s">
        <v>42</v>
      </c>
      <c r="C116" s="532">
        <v>247267</v>
      </c>
      <c r="D116" s="554">
        <v>7366</v>
      </c>
      <c r="E116" s="532">
        <v>9200</v>
      </c>
      <c r="F116" s="554">
        <v>10090</v>
      </c>
      <c r="G116" s="532">
        <v>10982</v>
      </c>
      <c r="H116" s="554">
        <v>10988</v>
      </c>
      <c r="I116" s="532">
        <v>10515</v>
      </c>
      <c r="J116" s="554">
        <v>11575</v>
      </c>
      <c r="K116" s="532">
        <v>13534</v>
      </c>
      <c r="L116" s="509">
        <v>15967</v>
      </c>
      <c r="M116" s="528">
        <v>17284</v>
      </c>
      <c r="N116" s="554">
        <v>16417</v>
      </c>
      <c r="O116" s="528">
        <v>17197</v>
      </c>
      <c r="P116" s="509">
        <v>19021</v>
      </c>
      <c r="Q116" s="532">
        <v>22092</v>
      </c>
      <c r="R116" s="554">
        <v>19724</v>
      </c>
      <c r="S116" s="532">
        <v>14633</v>
      </c>
      <c r="T116" s="554">
        <v>10157</v>
      </c>
      <c r="U116" s="533">
        <v>6475</v>
      </c>
      <c r="V116" s="555">
        <v>3162</v>
      </c>
      <c r="W116" s="533">
        <v>748</v>
      </c>
      <c r="X116" s="533">
        <v>140</v>
      </c>
    </row>
    <row r="117" spans="1:24" s="1" customFormat="1" ht="18" customHeight="1" x14ac:dyDescent="0.2">
      <c r="A117" s="104"/>
      <c r="B117" s="541" t="s">
        <v>13</v>
      </c>
      <c r="C117" s="528">
        <v>121780</v>
      </c>
      <c r="D117" s="509">
        <v>3703</v>
      </c>
      <c r="E117" s="528">
        <v>4686</v>
      </c>
      <c r="F117" s="509">
        <v>5100</v>
      </c>
      <c r="G117" s="528">
        <v>5684</v>
      </c>
      <c r="H117" s="509">
        <v>5697</v>
      </c>
      <c r="I117" s="528">
        <v>5384</v>
      </c>
      <c r="J117" s="509">
        <v>5963</v>
      </c>
      <c r="K117" s="528">
        <v>6871</v>
      </c>
      <c r="L117" s="509">
        <v>8304</v>
      </c>
      <c r="M117" s="528">
        <v>8810</v>
      </c>
      <c r="N117" s="509">
        <v>8063</v>
      </c>
      <c r="O117" s="528">
        <v>8242</v>
      </c>
      <c r="P117" s="509">
        <v>9648</v>
      </c>
      <c r="Q117" s="528">
        <v>11056</v>
      </c>
      <c r="R117" s="509">
        <v>9802</v>
      </c>
      <c r="S117" s="528">
        <v>7027</v>
      </c>
      <c r="T117" s="509">
        <v>4434</v>
      </c>
      <c r="U117" s="522">
        <v>2213</v>
      </c>
      <c r="V117" s="529">
        <v>924</v>
      </c>
      <c r="W117" s="522">
        <v>150</v>
      </c>
      <c r="X117" s="522">
        <v>19</v>
      </c>
    </row>
    <row r="118" spans="1:24" s="1" customFormat="1" ht="18" customHeight="1" x14ac:dyDescent="0.2">
      <c r="A118" s="104"/>
      <c r="B118" s="541" t="s">
        <v>15</v>
      </c>
      <c r="C118" s="530">
        <v>125487</v>
      </c>
      <c r="D118" s="105">
        <v>3663</v>
      </c>
      <c r="E118" s="530">
        <v>4514</v>
      </c>
      <c r="F118" s="105">
        <v>4990</v>
      </c>
      <c r="G118" s="530">
        <v>5298</v>
      </c>
      <c r="H118" s="105">
        <v>5291</v>
      </c>
      <c r="I118" s="530">
        <v>5131</v>
      </c>
      <c r="J118" s="105">
        <v>5612</v>
      </c>
      <c r="K118" s="530">
        <v>6663</v>
      </c>
      <c r="L118" s="105">
        <v>7663</v>
      </c>
      <c r="M118" s="530">
        <v>8474</v>
      </c>
      <c r="N118" s="105">
        <v>8354</v>
      </c>
      <c r="O118" s="530">
        <v>8955</v>
      </c>
      <c r="P118" s="105">
        <v>9373</v>
      </c>
      <c r="Q118" s="530">
        <v>11036</v>
      </c>
      <c r="R118" s="105">
        <v>9922</v>
      </c>
      <c r="S118" s="530">
        <v>7606</v>
      </c>
      <c r="T118" s="105">
        <v>5723</v>
      </c>
      <c r="U118" s="527">
        <v>4262</v>
      </c>
      <c r="V118" s="531">
        <v>2238</v>
      </c>
      <c r="W118" s="527">
        <v>598</v>
      </c>
      <c r="X118" s="527">
        <v>121</v>
      </c>
    </row>
    <row r="119" spans="1:24" s="1" customFormat="1" ht="18" customHeight="1" x14ac:dyDescent="0.2">
      <c r="A119" s="552" t="s">
        <v>136</v>
      </c>
      <c r="B119" s="553" t="s">
        <v>42</v>
      </c>
      <c r="C119" s="528">
        <v>104014</v>
      </c>
      <c r="D119" s="509">
        <v>2869</v>
      </c>
      <c r="E119" s="528">
        <v>3545</v>
      </c>
      <c r="F119" s="509">
        <v>4568</v>
      </c>
      <c r="G119" s="528">
        <v>5482</v>
      </c>
      <c r="H119" s="509">
        <v>6627</v>
      </c>
      <c r="I119" s="528">
        <v>4599</v>
      </c>
      <c r="J119" s="509">
        <v>4893</v>
      </c>
      <c r="K119" s="528">
        <v>5907</v>
      </c>
      <c r="L119" s="509">
        <v>7630</v>
      </c>
      <c r="M119" s="528">
        <v>8485</v>
      </c>
      <c r="N119" s="509">
        <v>5929</v>
      </c>
      <c r="O119" s="528">
        <v>5034</v>
      </c>
      <c r="P119" s="509">
        <v>5718</v>
      </c>
      <c r="Q119" s="528">
        <v>8684</v>
      </c>
      <c r="R119" s="509">
        <v>9275</v>
      </c>
      <c r="S119" s="528">
        <v>7206</v>
      </c>
      <c r="T119" s="554">
        <v>4268</v>
      </c>
      <c r="U119" s="533">
        <v>2101</v>
      </c>
      <c r="V119" s="555">
        <v>863</v>
      </c>
      <c r="W119" s="522">
        <v>275</v>
      </c>
      <c r="X119" s="522">
        <v>56</v>
      </c>
    </row>
    <row r="120" spans="1:24" s="1" customFormat="1" ht="18" customHeight="1" x14ac:dyDescent="0.2">
      <c r="A120" s="104"/>
      <c r="B120" s="541" t="s">
        <v>13</v>
      </c>
      <c r="C120" s="528">
        <v>51633</v>
      </c>
      <c r="D120" s="509">
        <v>1388</v>
      </c>
      <c r="E120" s="528">
        <v>1818</v>
      </c>
      <c r="F120" s="509">
        <v>2276</v>
      </c>
      <c r="G120" s="528">
        <v>2903</v>
      </c>
      <c r="H120" s="509">
        <v>3560</v>
      </c>
      <c r="I120" s="528">
        <v>2248</v>
      </c>
      <c r="J120" s="509">
        <v>2589</v>
      </c>
      <c r="K120" s="528">
        <v>3092</v>
      </c>
      <c r="L120" s="509">
        <v>3955</v>
      </c>
      <c r="M120" s="528">
        <v>4415</v>
      </c>
      <c r="N120" s="509">
        <v>3085</v>
      </c>
      <c r="O120" s="528">
        <v>2540</v>
      </c>
      <c r="P120" s="509">
        <v>2661</v>
      </c>
      <c r="Q120" s="528">
        <v>3997</v>
      </c>
      <c r="R120" s="509">
        <v>4383</v>
      </c>
      <c r="S120" s="528">
        <v>3526</v>
      </c>
      <c r="T120" s="509">
        <v>2073</v>
      </c>
      <c r="U120" s="522">
        <v>831</v>
      </c>
      <c r="V120" s="529">
        <v>259</v>
      </c>
      <c r="W120" s="522">
        <v>29</v>
      </c>
      <c r="X120" s="522">
        <v>5</v>
      </c>
    </row>
    <row r="121" spans="1:24" s="1" customFormat="1" ht="18" customHeight="1" x14ac:dyDescent="0.2">
      <c r="A121" s="106"/>
      <c r="B121" s="542" t="s">
        <v>15</v>
      </c>
      <c r="C121" s="530">
        <v>52381</v>
      </c>
      <c r="D121" s="509">
        <v>1481</v>
      </c>
      <c r="E121" s="528">
        <v>1727</v>
      </c>
      <c r="F121" s="509">
        <v>2292</v>
      </c>
      <c r="G121" s="528">
        <v>2579</v>
      </c>
      <c r="H121" s="509">
        <v>3067</v>
      </c>
      <c r="I121" s="530">
        <v>2351</v>
      </c>
      <c r="J121" s="509">
        <v>2304</v>
      </c>
      <c r="K121" s="528">
        <v>2815</v>
      </c>
      <c r="L121" s="105">
        <v>3675</v>
      </c>
      <c r="M121" s="530">
        <v>4070</v>
      </c>
      <c r="N121" s="509">
        <v>2844</v>
      </c>
      <c r="O121" s="530">
        <v>2494</v>
      </c>
      <c r="P121" s="105">
        <v>3057</v>
      </c>
      <c r="Q121" s="528">
        <v>4687</v>
      </c>
      <c r="R121" s="509">
        <v>4892</v>
      </c>
      <c r="S121" s="528">
        <v>3680</v>
      </c>
      <c r="T121" s="105">
        <v>2195</v>
      </c>
      <c r="U121" s="527">
        <v>1270</v>
      </c>
      <c r="V121" s="531">
        <v>604</v>
      </c>
      <c r="W121" s="522">
        <v>246</v>
      </c>
      <c r="X121" s="522">
        <v>51</v>
      </c>
    </row>
    <row r="122" spans="1:24" s="1" customFormat="1" ht="18" customHeight="1" x14ac:dyDescent="0.2">
      <c r="A122" s="100" t="s">
        <v>137</v>
      </c>
      <c r="B122" s="541" t="s">
        <v>42</v>
      </c>
      <c r="C122" s="532">
        <v>103350</v>
      </c>
      <c r="D122" s="554">
        <v>2422</v>
      </c>
      <c r="E122" s="532">
        <v>3021</v>
      </c>
      <c r="F122" s="554">
        <v>3226</v>
      </c>
      <c r="G122" s="532">
        <v>3990</v>
      </c>
      <c r="H122" s="554">
        <v>4158</v>
      </c>
      <c r="I122" s="532">
        <v>4071</v>
      </c>
      <c r="J122" s="554">
        <v>5026</v>
      </c>
      <c r="K122" s="532">
        <v>5653</v>
      </c>
      <c r="L122" s="509">
        <v>5910</v>
      </c>
      <c r="M122" s="528">
        <v>6144</v>
      </c>
      <c r="N122" s="554">
        <v>5688</v>
      </c>
      <c r="O122" s="528">
        <v>6646</v>
      </c>
      <c r="P122" s="509">
        <v>9767</v>
      </c>
      <c r="Q122" s="532">
        <v>12671</v>
      </c>
      <c r="R122" s="554">
        <v>9932</v>
      </c>
      <c r="S122" s="532">
        <v>6282</v>
      </c>
      <c r="T122" s="554">
        <v>4218</v>
      </c>
      <c r="U122" s="533">
        <v>2700</v>
      </c>
      <c r="V122" s="555">
        <v>1360</v>
      </c>
      <c r="W122" s="533">
        <v>392</v>
      </c>
      <c r="X122" s="533">
        <v>73</v>
      </c>
    </row>
    <row r="123" spans="1:24" s="1" customFormat="1" ht="18" customHeight="1" x14ac:dyDescent="0.2">
      <c r="A123" s="104"/>
      <c r="B123" s="541" t="s">
        <v>13</v>
      </c>
      <c r="C123" s="528">
        <v>50715</v>
      </c>
      <c r="D123" s="509">
        <v>1253</v>
      </c>
      <c r="E123" s="528">
        <v>1465</v>
      </c>
      <c r="F123" s="509">
        <v>1559</v>
      </c>
      <c r="G123" s="528">
        <v>2028</v>
      </c>
      <c r="H123" s="509">
        <v>2110</v>
      </c>
      <c r="I123" s="528">
        <v>2187</v>
      </c>
      <c r="J123" s="509">
        <v>2597</v>
      </c>
      <c r="K123" s="528">
        <v>3001</v>
      </c>
      <c r="L123" s="509">
        <v>3178</v>
      </c>
      <c r="M123" s="528">
        <v>3156</v>
      </c>
      <c r="N123" s="509">
        <v>2839</v>
      </c>
      <c r="O123" s="528">
        <v>3072</v>
      </c>
      <c r="P123" s="509">
        <v>4605</v>
      </c>
      <c r="Q123" s="528">
        <v>6213</v>
      </c>
      <c r="R123" s="509">
        <v>5116</v>
      </c>
      <c r="S123" s="528">
        <v>3083</v>
      </c>
      <c r="T123" s="509">
        <v>1827</v>
      </c>
      <c r="U123" s="522">
        <v>968</v>
      </c>
      <c r="V123" s="529">
        <v>374</v>
      </c>
      <c r="W123" s="522">
        <v>74</v>
      </c>
      <c r="X123" s="522">
        <v>10</v>
      </c>
    </row>
    <row r="124" spans="1:24" s="1" customFormat="1" ht="18" customHeight="1" x14ac:dyDescent="0.2">
      <c r="A124" s="104"/>
      <c r="B124" s="541" t="s">
        <v>15</v>
      </c>
      <c r="C124" s="530">
        <v>52635</v>
      </c>
      <c r="D124" s="105">
        <v>1169</v>
      </c>
      <c r="E124" s="530">
        <v>1556</v>
      </c>
      <c r="F124" s="105">
        <v>1667</v>
      </c>
      <c r="G124" s="530">
        <v>1962</v>
      </c>
      <c r="H124" s="105">
        <v>2048</v>
      </c>
      <c r="I124" s="530">
        <v>1884</v>
      </c>
      <c r="J124" s="105">
        <v>2429</v>
      </c>
      <c r="K124" s="530">
        <v>2652</v>
      </c>
      <c r="L124" s="105">
        <v>2732</v>
      </c>
      <c r="M124" s="530">
        <v>2988</v>
      </c>
      <c r="N124" s="105">
        <v>2849</v>
      </c>
      <c r="O124" s="530">
        <v>3574</v>
      </c>
      <c r="P124" s="105">
        <v>5162</v>
      </c>
      <c r="Q124" s="530">
        <v>6458</v>
      </c>
      <c r="R124" s="105">
        <v>4816</v>
      </c>
      <c r="S124" s="530">
        <v>3199</v>
      </c>
      <c r="T124" s="105">
        <v>2391</v>
      </c>
      <c r="U124" s="527">
        <v>1732</v>
      </c>
      <c r="V124" s="531">
        <v>986</v>
      </c>
      <c r="W124" s="527">
        <v>318</v>
      </c>
      <c r="X124" s="527">
        <v>63</v>
      </c>
    </row>
    <row r="125" spans="1:24" s="1" customFormat="1" ht="18" customHeight="1" x14ac:dyDescent="0.2">
      <c r="A125" s="552" t="s">
        <v>138</v>
      </c>
      <c r="B125" s="553" t="s">
        <v>42</v>
      </c>
      <c r="C125" s="528">
        <v>30377</v>
      </c>
      <c r="D125" s="509">
        <v>825</v>
      </c>
      <c r="E125" s="528">
        <v>883</v>
      </c>
      <c r="F125" s="509">
        <v>1074</v>
      </c>
      <c r="G125" s="528">
        <v>1435</v>
      </c>
      <c r="H125" s="509">
        <v>1297</v>
      </c>
      <c r="I125" s="528">
        <v>1213</v>
      </c>
      <c r="J125" s="509">
        <v>1253</v>
      </c>
      <c r="K125" s="528">
        <v>1434</v>
      </c>
      <c r="L125" s="509">
        <v>1849</v>
      </c>
      <c r="M125" s="528">
        <v>2197</v>
      </c>
      <c r="N125" s="509">
        <v>2267</v>
      </c>
      <c r="O125" s="528">
        <v>2149</v>
      </c>
      <c r="P125" s="509">
        <v>2325</v>
      </c>
      <c r="Q125" s="528">
        <v>2533</v>
      </c>
      <c r="R125" s="509">
        <v>2276</v>
      </c>
      <c r="S125" s="528">
        <v>1955</v>
      </c>
      <c r="T125" s="554">
        <v>1611</v>
      </c>
      <c r="U125" s="533">
        <v>1071</v>
      </c>
      <c r="V125" s="555">
        <v>567</v>
      </c>
      <c r="W125" s="522">
        <v>143</v>
      </c>
      <c r="X125" s="522">
        <v>20</v>
      </c>
    </row>
    <row r="126" spans="1:24" s="1" customFormat="1" ht="18" customHeight="1" x14ac:dyDescent="0.2">
      <c r="A126" s="104"/>
      <c r="B126" s="541" t="s">
        <v>13</v>
      </c>
      <c r="C126" s="528">
        <v>15406</v>
      </c>
      <c r="D126" s="509">
        <v>393</v>
      </c>
      <c r="E126" s="528">
        <v>441</v>
      </c>
      <c r="F126" s="509">
        <v>603</v>
      </c>
      <c r="G126" s="528">
        <v>769</v>
      </c>
      <c r="H126" s="509">
        <v>688</v>
      </c>
      <c r="I126" s="528">
        <v>669</v>
      </c>
      <c r="J126" s="509">
        <v>689</v>
      </c>
      <c r="K126" s="528">
        <v>766</v>
      </c>
      <c r="L126" s="509">
        <v>1003</v>
      </c>
      <c r="M126" s="528">
        <v>1193</v>
      </c>
      <c r="N126" s="509">
        <v>1179</v>
      </c>
      <c r="O126" s="528">
        <v>1134</v>
      </c>
      <c r="P126" s="509">
        <v>1277</v>
      </c>
      <c r="Q126" s="528">
        <v>1321</v>
      </c>
      <c r="R126" s="509">
        <v>1108</v>
      </c>
      <c r="S126" s="528">
        <v>917</v>
      </c>
      <c r="T126" s="509">
        <v>693</v>
      </c>
      <c r="U126" s="522">
        <v>353</v>
      </c>
      <c r="V126" s="529">
        <v>162</v>
      </c>
      <c r="W126" s="522">
        <v>43</v>
      </c>
      <c r="X126" s="522">
        <v>5</v>
      </c>
    </row>
    <row r="127" spans="1:24" s="1" customFormat="1" ht="18" customHeight="1" x14ac:dyDescent="0.2">
      <c r="A127" s="106"/>
      <c r="B127" s="542" t="s">
        <v>15</v>
      </c>
      <c r="C127" s="530">
        <v>14971</v>
      </c>
      <c r="D127" s="105">
        <v>432</v>
      </c>
      <c r="E127" s="530">
        <v>442</v>
      </c>
      <c r="F127" s="105">
        <v>471</v>
      </c>
      <c r="G127" s="530">
        <v>666</v>
      </c>
      <c r="H127" s="105">
        <v>609</v>
      </c>
      <c r="I127" s="530">
        <v>544</v>
      </c>
      <c r="J127" s="105">
        <v>564</v>
      </c>
      <c r="K127" s="530">
        <v>668</v>
      </c>
      <c r="L127" s="105">
        <v>846</v>
      </c>
      <c r="M127" s="530">
        <v>1004</v>
      </c>
      <c r="N127" s="105">
        <v>1088</v>
      </c>
      <c r="O127" s="530">
        <v>1015</v>
      </c>
      <c r="P127" s="105">
        <v>1048</v>
      </c>
      <c r="Q127" s="530">
        <v>1212</v>
      </c>
      <c r="R127" s="509">
        <v>1168</v>
      </c>
      <c r="S127" s="528">
        <v>1038</v>
      </c>
      <c r="T127" s="509">
        <v>918</v>
      </c>
      <c r="U127" s="527">
        <v>718</v>
      </c>
      <c r="V127" s="531">
        <v>405</v>
      </c>
      <c r="W127" s="527">
        <v>100</v>
      </c>
      <c r="X127" s="527">
        <v>15</v>
      </c>
    </row>
    <row r="128" spans="1:24" s="1" customFormat="1" ht="18" customHeight="1" x14ac:dyDescent="0.2">
      <c r="A128" s="552" t="s">
        <v>139</v>
      </c>
      <c r="B128" s="553" t="s">
        <v>42</v>
      </c>
      <c r="C128" s="532">
        <v>73344</v>
      </c>
      <c r="D128" s="554">
        <v>1875</v>
      </c>
      <c r="E128" s="532">
        <v>2313</v>
      </c>
      <c r="F128" s="554">
        <v>2431</v>
      </c>
      <c r="G128" s="532">
        <v>2820</v>
      </c>
      <c r="H128" s="554">
        <v>3398</v>
      </c>
      <c r="I128" s="532">
        <v>3136</v>
      </c>
      <c r="J128" s="554">
        <v>3435</v>
      </c>
      <c r="K128" s="532">
        <v>3513</v>
      </c>
      <c r="L128" s="509">
        <v>4098</v>
      </c>
      <c r="M128" s="528">
        <v>4579</v>
      </c>
      <c r="N128" s="554">
        <v>4619</v>
      </c>
      <c r="O128" s="528">
        <v>4960</v>
      </c>
      <c r="P128" s="509">
        <v>5861</v>
      </c>
      <c r="Q128" s="532">
        <v>6636</v>
      </c>
      <c r="R128" s="554">
        <v>5534</v>
      </c>
      <c r="S128" s="532">
        <v>4515</v>
      </c>
      <c r="T128" s="554">
        <v>4178</v>
      </c>
      <c r="U128" s="533">
        <v>3258</v>
      </c>
      <c r="V128" s="555">
        <v>1684</v>
      </c>
      <c r="W128" s="533">
        <v>431</v>
      </c>
      <c r="X128" s="533">
        <v>70</v>
      </c>
    </row>
    <row r="129" spans="1:24" s="1" customFormat="1" ht="18" customHeight="1" x14ac:dyDescent="0.2">
      <c r="A129" s="104"/>
      <c r="B129" s="541" t="s">
        <v>13</v>
      </c>
      <c r="C129" s="528">
        <v>36968</v>
      </c>
      <c r="D129" s="509">
        <v>944</v>
      </c>
      <c r="E129" s="528">
        <v>1145</v>
      </c>
      <c r="F129" s="509">
        <v>1228</v>
      </c>
      <c r="G129" s="528">
        <v>1570</v>
      </c>
      <c r="H129" s="509">
        <v>1905</v>
      </c>
      <c r="I129" s="528">
        <v>1834</v>
      </c>
      <c r="J129" s="509">
        <v>1939</v>
      </c>
      <c r="K129" s="528">
        <v>2001</v>
      </c>
      <c r="L129" s="509">
        <v>2186</v>
      </c>
      <c r="M129" s="528">
        <v>2433</v>
      </c>
      <c r="N129" s="509">
        <v>2357</v>
      </c>
      <c r="O129" s="528">
        <v>2550</v>
      </c>
      <c r="P129" s="509">
        <v>3080</v>
      </c>
      <c r="Q129" s="528">
        <v>3543</v>
      </c>
      <c r="R129" s="509">
        <v>2752</v>
      </c>
      <c r="S129" s="528">
        <v>2057</v>
      </c>
      <c r="T129" s="509">
        <v>1732</v>
      </c>
      <c r="U129" s="522">
        <v>1171</v>
      </c>
      <c r="V129" s="529">
        <v>449</v>
      </c>
      <c r="W129" s="522">
        <v>86</v>
      </c>
      <c r="X129" s="522">
        <v>6</v>
      </c>
    </row>
    <row r="130" spans="1:24" s="1" customFormat="1" ht="18" customHeight="1" x14ac:dyDescent="0.2">
      <c r="A130" s="104"/>
      <c r="B130" s="541" t="s">
        <v>15</v>
      </c>
      <c r="C130" s="530">
        <v>36376</v>
      </c>
      <c r="D130" s="105">
        <v>931</v>
      </c>
      <c r="E130" s="530">
        <v>1168</v>
      </c>
      <c r="F130" s="105">
        <v>1203</v>
      </c>
      <c r="G130" s="530">
        <v>1250</v>
      </c>
      <c r="H130" s="105">
        <v>1493</v>
      </c>
      <c r="I130" s="530">
        <v>1302</v>
      </c>
      <c r="J130" s="105">
        <v>1496</v>
      </c>
      <c r="K130" s="530">
        <v>1512</v>
      </c>
      <c r="L130" s="105">
        <v>1912</v>
      </c>
      <c r="M130" s="530">
        <v>2146</v>
      </c>
      <c r="N130" s="105">
        <v>2262</v>
      </c>
      <c r="O130" s="530">
        <v>2410</v>
      </c>
      <c r="P130" s="105">
        <v>2781</v>
      </c>
      <c r="Q130" s="530">
        <v>3093</v>
      </c>
      <c r="R130" s="105">
        <v>2782</v>
      </c>
      <c r="S130" s="530">
        <v>2458</v>
      </c>
      <c r="T130" s="105">
        <v>2446</v>
      </c>
      <c r="U130" s="527">
        <v>2087</v>
      </c>
      <c r="V130" s="531">
        <v>1235</v>
      </c>
      <c r="W130" s="527">
        <v>345</v>
      </c>
      <c r="X130" s="527">
        <v>64</v>
      </c>
    </row>
    <row r="131" spans="1:24" s="1" customFormat="1" ht="18" customHeight="1" x14ac:dyDescent="0.2">
      <c r="A131" s="552" t="s">
        <v>140</v>
      </c>
      <c r="B131" s="553" t="s">
        <v>42</v>
      </c>
      <c r="C131" s="528">
        <v>69898</v>
      </c>
      <c r="D131" s="509">
        <v>1765</v>
      </c>
      <c r="E131" s="528">
        <v>2270</v>
      </c>
      <c r="F131" s="509">
        <v>2736</v>
      </c>
      <c r="G131" s="528">
        <v>2970</v>
      </c>
      <c r="H131" s="509">
        <v>2759</v>
      </c>
      <c r="I131" s="528">
        <v>2660</v>
      </c>
      <c r="J131" s="509">
        <v>3144</v>
      </c>
      <c r="K131" s="528">
        <v>3412</v>
      </c>
      <c r="L131" s="509">
        <v>4130</v>
      </c>
      <c r="M131" s="528">
        <v>4580</v>
      </c>
      <c r="N131" s="509">
        <v>3906</v>
      </c>
      <c r="O131" s="528">
        <v>4287</v>
      </c>
      <c r="P131" s="509">
        <v>5396</v>
      </c>
      <c r="Q131" s="528">
        <v>6995</v>
      </c>
      <c r="R131" s="509">
        <v>6175</v>
      </c>
      <c r="S131" s="528">
        <v>4648</v>
      </c>
      <c r="T131" s="554">
        <v>3636</v>
      </c>
      <c r="U131" s="533">
        <v>2575</v>
      </c>
      <c r="V131" s="555">
        <v>1368</v>
      </c>
      <c r="W131" s="522">
        <v>412</v>
      </c>
      <c r="X131" s="522">
        <v>74</v>
      </c>
    </row>
    <row r="132" spans="1:24" s="1" customFormat="1" ht="18" customHeight="1" x14ac:dyDescent="0.2">
      <c r="A132" s="104"/>
      <c r="B132" s="541" t="s">
        <v>13</v>
      </c>
      <c r="C132" s="528">
        <v>34972</v>
      </c>
      <c r="D132" s="509">
        <v>958</v>
      </c>
      <c r="E132" s="528">
        <v>1179</v>
      </c>
      <c r="F132" s="509">
        <v>1393</v>
      </c>
      <c r="G132" s="528">
        <v>1470</v>
      </c>
      <c r="H132" s="509">
        <v>1601</v>
      </c>
      <c r="I132" s="528">
        <v>1584</v>
      </c>
      <c r="J132" s="509">
        <v>1811</v>
      </c>
      <c r="K132" s="528">
        <v>1973</v>
      </c>
      <c r="L132" s="509">
        <v>2133</v>
      </c>
      <c r="M132" s="528">
        <v>2313</v>
      </c>
      <c r="N132" s="509">
        <v>2038</v>
      </c>
      <c r="O132" s="528">
        <v>2209</v>
      </c>
      <c r="P132" s="509">
        <v>2685</v>
      </c>
      <c r="Q132" s="528">
        <v>3502</v>
      </c>
      <c r="R132" s="509">
        <v>2992</v>
      </c>
      <c r="S132" s="528">
        <v>2171</v>
      </c>
      <c r="T132" s="509">
        <v>1544</v>
      </c>
      <c r="U132" s="522">
        <v>921</v>
      </c>
      <c r="V132" s="529">
        <v>400</v>
      </c>
      <c r="W132" s="522">
        <v>81</v>
      </c>
      <c r="X132" s="522">
        <v>14</v>
      </c>
    </row>
    <row r="133" spans="1:24" s="1" customFormat="1" ht="18" customHeight="1" x14ac:dyDescent="0.2">
      <c r="A133" s="106"/>
      <c r="B133" s="542" t="s">
        <v>15</v>
      </c>
      <c r="C133" s="530">
        <v>34926</v>
      </c>
      <c r="D133" s="105">
        <v>807</v>
      </c>
      <c r="E133" s="530">
        <v>1091</v>
      </c>
      <c r="F133" s="105">
        <v>1343</v>
      </c>
      <c r="G133" s="530">
        <v>1500</v>
      </c>
      <c r="H133" s="105">
        <v>1158</v>
      </c>
      <c r="I133" s="530">
        <v>1076</v>
      </c>
      <c r="J133" s="105">
        <v>1333</v>
      </c>
      <c r="K133" s="530">
        <v>1439</v>
      </c>
      <c r="L133" s="105">
        <v>1997</v>
      </c>
      <c r="M133" s="530">
        <v>2267</v>
      </c>
      <c r="N133" s="105">
        <v>1868</v>
      </c>
      <c r="O133" s="530">
        <v>2078</v>
      </c>
      <c r="P133" s="105">
        <v>2711</v>
      </c>
      <c r="Q133" s="530">
        <v>3493</v>
      </c>
      <c r="R133" s="105">
        <v>3183</v>
      </c>
      <c r="S133" s="530">
        <v>2477</v>
      </c>
      <c r="T133" s="105">
        <v>2092</v>
      </c>
      <c r="U133" s="527">
        <v>1654</v>
      </c>
      <c r="V133" s="531">
        <v>968</v>
      </c>
      <c r="W133" s="527">
        <v>331</v>
      </c>
      <c r="X133" s="527">
        <v>60</v>
      </c>
    </row>
    <row r="134" spans="1:24" s="1" customFormat="1" ht="18" customHeight="1" x14ac:dyDescent="0.2">
      <c r="A134" s="100" t="s">
        <v>141</v>
      </c>
      <c r="B134" s="541" t="s">
        <v>42</v>
      </c>
      <c r="C134" s="528">
        <v>79545</v>
      </c>
      <c r="D134" s="509">
        <v>1566</v>
      </c>
      <c r="E134" s="528">
        <v>2177</v>
      </c>
      <c r="F134" s="509">
        <v>2625</v>
      </c>
      <c r="G134" s="528">
        <v>3047</v>
      </c>
      <c r="H134" s="509">
        <v>3122</v>
      </c>
      <c r="I134" s="528">
        <v>2924</v>
      </c>
      <c r="J134" s="509">
        <v>3146</v>
      </c>
      <c r="K134" s="528">
        <v>3685</v>
      </c>
      <c r="L134" s="509">
        <v>4808</v>
      </c>
      <c r="M134" s="528">
        <v>5478</v>
      </c>
      <c r="N134" s="509">
        <v>5301</v>
      </c>
      <c r="O134" s="528">
        <v>5038</v>
      </c>
      <c r="P134" s="509">
        <v>6417</v>
      </c>
      <c r="Q134" s="528">
        <v>7972</v>
      </c>
      <c r="R134" s="509">
        <v>7573</v>
      </c>
      <c r="S134" s="528">
        <v>5541</v>
      </c>
      <c r="T134" s="509">
        <v>4293</v>
      </c>
      <c r="U134" s="522">
        <v>2840</v>
      </c>
      <c r="V134" s="529">
        <v>1492</v>
      </c>
      <c r="W134" s="522">
        <v>436</v>
      </c>
      <c r="X134" s="522">
        <v>64</v>
      </c>
    </row>
    <row r="135" spans="1:24" s="1" customFormat="1" ht="18" customHeight="1" x14ac:dyDescent="0.2">
      <c r="A135" s="104"/>
      <c r="B135" s="541" t="s">
        <v>13</v>
      </c>
      <c r="C135" s="528">
        <v>39441</v>
      </c>
      <c r="D135" s="509">
        <v>760</v>
      </c>
      <c r="E135" s="528">
        <v>1168</v>
      </c>
      <c r="F135" s="509">
        <v>1365</v>
      </c>
      <c r="G135" s="528">
        <v>1513</v>
      </c>
      <c r="H135" s="509">
        <v>1644</v>
      </c>
      <c r="I135" s="528">
        <v>1536</v>
      </c>
      <c r="J135" s="509">
        <v>1733</v>
      </c>
      <c r="K135" s="528">
        <v>1939</v>
      </c>
      <c r="L135" s="509">
        <v>2625</v>
      </c>
      <c r="M135" s="528">
        <v>2994</v>
      </c>
      <c r="N135" s="509">
        <v>2855</v>
      </c>
      <c r="O135" s="528">
        <v>2615</v>
      </c>
      <c r="P135" s="509">
        <v>3181</v>
      </c>
      <c r="Q135" s="528">
        <v>4195</v>
      </c>
      <c r="R135" s="509">
        <v>3774</v>
      </c>
      <c r="S135" s="528">
        <v>2537</v>
      </c>
      <c r="T135" s="509">
        <v>1721</v>
      </c>
      <c r="U135" s="522">
        <v>885</v>
      </c>
      <c r="V135" s="529">
        <v>358</v>
      </c>
      <c r="W135" s="522">
        <v>43</v>
      </c>
      <c r="X135" s="522">
        <v>0</v>
      </c>
    </row>
    <row r="136" spans="1:24" s="1" customFormat="1" ht="18" customHeight="1" x14ac:dyDescent="0.2">
      <c r="A136" s="106"/>
      <c r="B136" s="542" t="s">
        <v>15</v>
      </c>
      <c r="C136" s="530">
        <v>40104</v>
      </c>
      <c r="D136" s="509">
        <v>806</v>
      </c>
      <c r="E136" s="528">
        <v>1009</v>
      </c>
      <c r="F136" s="509">
        <v>1260</v>
      </c>
      <c r="G136" s="528">
        <v>1534</v>
      </c>
      <c r="H136" s="509">
        <v>1478</v>
      </c>
      <c r="I136" s="530">
        <v>1388</v>
      </c>
      <c r="J136" s="509">
        <v>1413</v>
      </c>
      <c r="K136" s="528">
        <v>1746</v>
      </c>
      <c r="L136" s="105">
        <v>2183</v>
      </c>
      <c r="M136" s="530">
        <v>2484</v>
      </c>
      <c r="N136" s="509">
        <v>2446</v>
      </c>
      <c r="O136" s="530">
        <v>2423</v>
      </c>
      <c r="P136" s="105">
        <v>3236</v>
      </c>
      <c r="Q136" s="528">
        <v>3777</v>
      </c>
      <c r="R136" s="509">
        <v>3799</v>
      </c>
      <c r="S136" s="528">
        <v>3004</v>
      </c>
      <c r="T136" s="105">
        <v>2572</v>
      </c>
      <c r="U136" s="522">
        <v>1955</v>
      </c>
      <c r="V136" s="529">
        <v>1134</v>
      </c>
      <c r="W136" s="522">
        <v>393</v>
      </c>
      <c r="X136" s="522">
        <v>64</v>
      </c>
    </row>
    <row r="137" spans="1:24" s="1" customFormat="1" ht="18" customHeight="1" x14ac:dyDescent="0.2">
      <c r="A137" s="100" t="s">
        <v>142</v>
      </c>
      <c r="B137" s="541" t="s">
        <v>42</v>
      </c>
      <c r="C137" s="532">
        <v>36558</v>
      </c>
      <c r="D137" s="554">
        <v>868</v>
      </c>
      <c r="E137" s="532">
        <v>1191</v>
      </c>
      <c r="F137" s="554">
        <v>1395</v>
      </c>
      <c r="G137" s="532">
        <v>1481</v>
      </c>
      <c r="H137" s="554">
        <v>1594</v>
      </c>
      <c r="I137" s="532">
        <v>1692</v>
      </c>
      <c r="J137" s="554">
        <v>1783</v>
      </c>
      <c r="K137" s="532">
        <v>1907</v>
      </c>
      <c r="L137" s="509">
        <v>2260</v>
      </c>
      <c r="M137" s="528">
        <v>2462</v>
      </c>
      <c r="N137" s="554">
        <v>2382</v>
      </c>
      <c r="O137" s="528">
        <v>2533</v>
      </c>
      <c r="P137" s="509">
        <v>2818</v>
      </c>
      <c r="Q137" s="532">
        <v>3172</v>
      </c>
      <c r="R137" s="554">
        <v>2820</v>
      </c>
      <c r="S137" s="532">
        <v>2154</v>
      </c>
      <c r="T137" s="554">
        <v>1746</v>
      </c>
      <c r="U137" s="533">
        <v>1480</v>
      </c>
      <c r="V137" s="555">
        <v>625</v>
      </c>
      <c r="W137" s="533">
        <v>176</v>
      </c>
      <c r="X137" s="533">
        <v>19</v>
      </c>
    </row>
    <row r="138" spans="1:24" s="1" customFormat="1" ht="18" customHeight="1" x14ac:dyDescent="0.2">
      <c r="A138" s="104"/>
      <c r="B138" s="541" t="s">
        <v>13</v>
      </c>
      <c r="C138" s="528">
        <v>18506</v>
      </c>
      <c r="D138" s="509">
        <v>443</v>
      </c>
      <c r="E138" s="528">
        <v>636</v>
      </c>
      <c r="F138" s="509">
        <v>690</v>
      </c>
      <c r="G138" s="528">
        <v>760</v>
      </c>
      <c r="H138" s="509">
        <v>822</v>
      </c>
      <c r="I138" s="528">
        <v>870</v>
      </c>
      <c r="J138" s="509">
        <v>999</v>
      </c>
      <c r="K138" s="528">
        <v>1070</v>
      </c>
      <c r="L138" s="509">
        <v>1250</v>
      </c>
      <c r="M138" s="528">
        <v>1349</v>
      </c>
      <c r="N138" s="509">
        <v>1246</v>
      </c>
      <c r="O138" s="528">
        <v>1235</v>
      </c>
      <c r="P138" s="509">
        <v>1483</v>
      </c>
      <c r="Q138" s="528">
        <v>1642</v>
      </c>
      <c r="R138" s="509">
        <v>1498</v>
      </c>
      <c r="S138" s="528">
        <v>1050</v>
      </c>
      <c r="T138" s="509">
        <v>767</v>
      </c>
      <c r="U138" s="522">
        <v>509</v>
      </c>
      <c r="V138" s="529">
        <v>152</v>
      </c>
      <c r="W138" s="522">
        <v>32</v>
      </c>
      <c r="X138" s="522">
        <v>3</v>
      </c>
    </row>
    <row r="139" spans="1:24" s="1" customFormat="1" ht="18" customHeight="1" x14ac:dyDescent="0.2">
      <c r="A139" s="104"/>
      <c r="B139" s="541" t="s">
        <v>15</v>
      </c>
      <c r="C139" s="530">
        <v>18052</v>
      </c>
      <c r="D139" s="105">
        <v>425</v>
      </c>
      <c r="E139" s="530">
        <v>555</v>
      </c>
      <c r="F139" s="105">
        <v>705</v>
      </c>
      <c r="G139" s="530">
        <v>721</v>
      </c>
      <c r="H139" s="105">
        <v>772</v>
      </c>
      <c r="I139" s="530">
        <v>822</v>
      </c>
      <c r="J139" s="105">
        <v>784</v>
      </c>
      <c r="K139" s="530">
        <v>837</v>
      </c>
      <c r="L139" s="105">
        <v>1010</v>
      </c>
      <c r="M139" s="530">
        <v>1113</v>
      </c>
      <c r="N139" s="105">
        <v>1136</v>
      </c>
      <c r="O139" s="530">
        <v>1298</v>
      </c>
      <c r="P139" s="105">
        <v>1335</v>
      </c>
      <c r="Q139" s="530">
        <v>1530</v>
      </c>
      <c r="R139" s="105">
        <v>1322</v>
      </c>
      <c r="S139" s="530">
        <v>1104</v>
      </c>
      <c r="T139" s="105">
        <v>979</v>
      </c>
      <c r="U139" s="527">
        <v>971</v>
      </c>
      <c r="V139" s="531">
        <v>473</v>
      </c>
      <c r="W139" s="527">
        <v>144</v>
      </c>
      <c r="X139" s="527">
        <v>16</v>
      </c>
    </row>
    <row r="140" spans="1:24" s="1" customFormat="1" ht="18" customHeight="1" x14ac:dyDescent="0.2">
      <c r="A140" s="552" t="s">
        <v>143</v>
      </c>
      <c r="B140" s="553" t="s">
        <v>42</v>
      </c>
      <c r="C140" s="528">
        <v>118974</v>
      </c>
      <c r="D140" s="509">
        <v>3497</v>
      </c>
      <c r="E140" s="528">
        <v>4148</v>
      </c>
      <c r="F140" s="509">
        <v>4679</v>
      </c>
      <c r="G140" s="528">
        <v>5233</v>
      </c>
      <c r="H140" s="509">
        <v>4956</v>
      </c>
      <c r="I140" s="528">
        <v>4372</v>
      </c>
      <c r="J140" s="509">
        <v>5381</v>
      </c>
      <c r="K140" s="528">
        <v>6058</v>
      </c>
      <c r="L140" s="509">
        <v>7176</v>
      </c>
      <c r="M140" s="528">
        <v>7928</v>
      </c>
      <c r="N140" s="509">
        <v>7231</v>
      </c>
      <c r="O140" s="528">
        <v>7623</v>
      </c>
      <c r="P140" s="509">
        <v>8604</v>
      </c>
      <c r="Q140" s="528">
        <v>10639</v>
      </c>
      <c r="R140" s="509">
        <v>9926</v>
      </c>
      <c r="S140" s="528">
        <v>7402</v>
      </c>
      <c r="T140" s="554">
        <v>6229</v>
      </c>
      <c r="U140" s="533">
        <v>4756</v>
      </c>
      <c r="V140" s="555">
        <v>2437</v>
      </c>
      <c r="W140" s="522">
        <v>610</v>
      </c>
      <c r="X140" s="522">
        <v>89</v>
      </c>
    </row>
    <row r="141" spans="1:24" s="1" customFormat="1" ht="18" customHeight="1" x14ac:dyDescent="0.2">
      <c r="A141" s="104"/>
      <c r="B141" s="541" t="s">
        <v>13</v>
      </c>
      <c r="C141" s="528">
        <v>58660</v>
      </c>
      <c r="D141" s="509">
        <v>1815</v>
      </c>
      <c r="E141" s="528">
        <v>2185</v>
      </c>
      <c r="F141" s="509">
        <v>2513</v>
      </c>
      <c r="G141" s="528">
        <v>2798</v>
      </c>
      <c r="H141" s="509">
        <v>2635</v>
      </c>
      <c r="I141" s="528">
        <v>2329</v>
      </c>
      <c r="J141" s="509">
        <v>2785</v>
      </c>
      <c r="K141" s="528">
        <v>3101</v>
      </c>
      <c r="L141" s="509">
        <v>3793</v>
      </c>
      <c r="M141" s="528">
        <v>3966</v>
      </c>
      <c r="N141" s="509">
        <v>3624</v>
      </c>
      <c r="O141" s="528">
        <v>3882</v>
      </c>
      <c r="P141" s="509">
        <v>4367</v>
      </c>
      <c r="Q141" s="528">
        <v>5400</v>
      </c>
      <c r="R141" s="509">
        <v>5017</v>
      </c>
      <c r="S141" s="528">
        <v>3394</v>
      </c>
      <c r="T141" s="509">
        <v>2571</v>
      </c>
      <c r="U141" s="522">
        <v>1670</v>
      </c>
      <c r="V141" s="529">
        <v>672</v>
      </c>
      <c r="W141" s="522">
        <v>131</v>
      </c>
      <c r="X141" s="522">
        <v>12</v>
      </c>
    </row>
    <row r="142" spans="1:24" s="1" customFormat="1" ht="18" customHeight="1" x14ac:dyDescent="0.2">
      <c r="A142" s="106"/>
      <c r="B142" s="542" t="s">
        <v>15</v>
      </c>
      <c r="C142" s="530">
        <v>60314</v>
      </c>
      <c r="D142" s="509">
        <v>1682</v>
      </c>
      <c r="E142" s="528">
        <v>1963</v>
      </c>
      <c r="F142" s="509">
        <v>2166</v>
      </c>
      <c r="G142" s="528">
        <v>2435</v>
      </c>
      <c r="H142" s="509">
        <v>2321</v>
      </c>
      <c r="I142" s="530">
        <v>2043</v>
      </c>
      <c r="J142" s="509">
        <v>2596</v>
      </c>
      <c r="K142" s="528">
        <v>2957</v>
      </c>
      <c r="L142" s="105">
        <v>3383</v>
      </c>
      <c r="M142" s="530">
        <v>3962</v>
      </c>
      <c r="N142" s="509">
        <v>3607</v>
      </c>
      <c r="O142" s="530">
        <v>3741</v>
      </c>
      <c r="P142" s="105">
        <v>4237</v>
      </c>
      <c r="Q142" s="528">
        <v>5239</v>
      </c>
      <c r="R142" s="509">
        <v>4909</v>
      </c>
      <c r="S142" s="528">
        <v>4008</v>
      </c>
      <c r="T142" s="105">
        <v>3658</v>
      </c>
      <c r="U142" s="527">
        <v>3086</v>
      </c>
      <c r="V142" s="531">
        <v>1765</v>
      </c>
      <c r="W142" s="522">
        <v>479</v>
      </c>
      <c r="X142" s="522">
        <v>77</v>
      </c>
    </row>
    <row r="143" spans="1:24" s="1" customFormat="1" ht="18" customHeight="1" x14ac:dyDescent="0.2">
      <c r="A143" s="552" t="s">
        <v>144</v>
      </c>
      <c r="B143" s="553" t="s">
        <v>42</v>
      </c>
      <c r="C143" s="532">
        <v>61975</v>
      </c>
      <c r="D143" s="554">
        <v>2166</v>
      </c>
      <c r="E143" s="532">
        <v>2731</v>
      </c>
      <c r="F143" s="554">
        <v>2785</v>
      </c>
      <c r="G143" s="532">
        <v>2682</v>
      </c>
      <c r="H143" s="554">
        <v>2416</v>
      </c>
      <c r="I143" s="532">
        <v>2195</v>
      </c>
      <c r="J143" s="554">
        <v>2671</v>
      </c>
      <c r="K143" s="532">
        <v>3666</v>
      </c>
      <c r="L143" s="509">
        <v>4751</v>
      </c>
      <c r="M143" s="528">
        <v>4755</v>
      </c>
      <c r="N143" s="554">
        <v>3736</v>
      </c>
      <c r="O143" s="528">
        <v>3540</v>
      </c>
      <c r="P143" s="509">
        <v>3995</v>
      </c>
      <c r="Q143" s="532">
        <v>4885</v>
      </c>
      <c r="R143" s="554">
        <v>4865</v>
      </c>
      <c r="S143" s="532">
        <v>3863</v>
      </c>
      <c r="T143" s="554">
        <v>2898</v>
      </c>
      <c r="U143" s="533">
        <v>2039</v>
      </c>
      <c r="V143" s="555">
        <v>1045</v>
      </c>
      <c r="W143" s="533">
        <v>256</v>
      </c>
      <c r="X143" s="533">
        <v>35</v>
      </c>
    </row>
    <row r="144" spans="1:24" s="1" customFormat="1" ht="18" customHeight="1" x14ac:dyDescent="0.2">
      <c r="A144" s="104"/>
      <c r="B144" s="541" t="s">
        <v>13</v>
      </c>
      <c r="C144" s="528">
        <v>30531</v>
      </c>
      <c r="D144" s="509">
        <v>1158</v>
      </c>
      <c r="E144" s="528">
        <v>1445</v>
      </c>
      <c r="F144" s="509">
        <v>1490</v>
      </c>
      <c r="G144" s="528">
        <v>1382</v>
      </c>
      <c r="H144" s="509">
        <v>1321</v>
      </c>
      <c r="I144" s="528">
        <v>1202</v>
      </c>
      <c r="J144" s="509">
        <v>1390</v>
      </c>
      <c r="K144" s="528">
        <v>1798</v>
      </c>
      <c r="L144" s="509">
        <v>2429</v>
      </c>
      <c r="M144" s="528">
        <v>2541</v>
      </c>
      <c r="N144" s="509">
        <v>1956</v>
      </c>
      <c r="O144" s="528">
        <v>1739</v>
      </c>
      <c r="P144" s="509">
        <v>1951</v>
      </c>
      <c r="Q144" s="528">
        <v>2387</v>
      </c>
      <c r="R144" s="509">
        <v>2371</v>
      </c>
      <c r="S144" s="528">
        <v>1794</v>
      </c>
      <c r="T144" s="509">
        <v>1182</v>
      </c>
      <c r="U144" s="522">
        <v>656</v>
      </c>
      <c r="V144" s="529">
        <v>295</v>
      </c>
      <c r="W144" s="522">
        <v>38</v>
      </c>
      <c r="X144" s="522">
        <v>6</v>
      </c>
    </row>
    <row r="145" spans="1:24" s="1" customFormat="1" ht="18" customHeight="1" x14ac:dyDescent="0.2">
      <c r="A145" s="106"/>
      <c r="B145" s="542" t="s">
        <v>15</v>
      </c>
      <c r="C145" s="530">
        <v>31444</v>
      </c>
      <c r="D145" s="105">
        <v>1008</v>
      </c>
      <c r="E145" s="530">
        <v>1286</v>
      </c>
      <c r="F145" s="105">
        <v>1295</v>
      </c>
      <c r="G145" s="530">
        <v>1300</v>
      </c>
      <c r="H145" s="105">
        <v>1095</v>
      </c>
      <c r="I145" s="530">
        <v>993</v>
      </c>
      <c r="J145" s="105">
        <v>1281</v>
      </c>
      <c r="K145" s="530">
        <v>1868</v>
      </c>
      <c r="L145" s="105">
        <v>2322</v>
      </c>
      <c r="M145" s="530">
        <v>2214</v>
      </c>
      <c r="N145" s="105">
        <v>1780</v>
      </c>
      <c r="O145" s="530">
        <v>1801</v>
      </c>
      <c r="P145" s="105">
        <v>2044</v>
      </c>
      <c r="Q145" s="530">
        <v>2498</v>
      </c>
      <c r="R145" s="105">
        <v>2494</v>
      </c>
      <c r="S145" s="530">
        <v>2069</v>
      </c>
      <c r="T145" s="509">
        <v>1716</v>
      </c>
      <c r="U145" s="527">
        <v>1383</v>
      </c>
      <c r="V145" s="531">
        <v>750</v>
      </c>
      <c r="W145" s="527">
        <v>218</v>
      </c>
      <c r="X145" s="527">
        <v>29</v>
      </c>
    </row>
    <row r="146" spans="1:24" s="1" customFormat="1" ht="18" customHeight="1" x14ac:dyDescent="0.2">
      <c r="A146" s="100" t="s">
        <v>145</v>
      </c>
      <c r="B146" s="541" t="s">
        <v>42</v>
      </c>
      <c r="C146" s="528">
        <v>35199</v>
      </c>
      <c r="D146" s="509">
        <v>948</v>
      </c>
      <c r="E146" s="528">
        <v>1242</v>
      </c>
      <c r="F146" s="509">
        <v>1204</v>
      </c>
      <c r="G146" s="528">
        <v>1305</v>
      </c>
      <c r="H146" s="509">
        <v>1223</v>
      </c>
      <c r="I146" s="528">
        <v>1225</v>
      </c>
      <c r="J146" s="509">
        <v>1522</v>
      </c>
      <c r="K146" s="528">
        <v>1750</v>
      </c>
      <c r="L146" s="509">
        <v>2053</v>
      </c>
      <c r="M146" s="528">
        <v>2037</v>
      </c>
      <c r="N146" s="509">
        <v>2009</v>
      </c>
      <c r="O146" s="528">
        <v>2176</v>
      </c>
      <c r="P146" s="509">
        <v>2694</v>
      </c>
      <c r="Q146" s="528">
        <v>3511</v>
      </c>
      <c r="R146" s="509">
        <v>3380</v>
      </c>
      <c r="S146" s="528">
        <v>2540</v>
      </c>
      <c r="T146" s="554">
        <v>1876</v>
      </c>
      <c r="U146" s="533">
        <v>1417</v>
      </c>
      <c r="V146" s="555">
        <v>812</v>
      </c>
      <c r="W146" s="522">
        <v>235</v>
      </c>
      <c r="X146" s="522">
        <v>40</v>
      </c>
    </row>
    <row r="147" spans="1:24" s="1" customFormat="1" ht="18" customHeight="1" x14ac:dyDescent="0.2">
      <c r="A147" s="104"/>
      <c r="B147" s="541" t="s">
        <v>13</v>
      </c>
      <c r="C147" s="528">
        <v>17074</v>
      </c>
      <c r="D147" s="509">
        <v>493</v>
      </c>
      <c r="E147" s="528">
        <v>610</v>
      </c>
      <c r="F147" s="509">
        <v>636</v>
      </c>
      <c r="G147" s="528">
        <v>606</v>
      </c>
      <c r="H147" s="509">
        <v>585</v>
      </c>
      <c r="I147" s="528">
        <v>627</v>
      </c>
      <c r="J147" s="509">
        <v>812</v>
      </c>
      <c r="K147" s="528">
        <v>932</v>
      </c>
      <c r="L147" s="509">
        <v>1075</v>
      </c>
      <c r="M147" s="528">
        <v>1052</v>
      </c>
      <c r="N147" s="509">
        <v>983</v>
      </c>
      <c r="O147" s="528">
        <v>1079</v>
      </c>
      <c r="P147" s="509">
        <v>1398</v>
      </c>
      <c r="Q147" s="528">
        <v>1726</v>
      </c>
      <c r="R147" s="509">
        <v>1649</v>
      </c>
      <c r="S147" s="528">
        <v>1226</v>
      </c>
      <c r="T147" s="509">
        <v>823</v>
      </c>
      <c r="U147" s="522">
        <v>532</v>
      </c>
      <c r="V147" s="529">
        <v>199</v>
      </c>
      <c r="W147" s="522">
        <v>29</v>
      </c>
      <c r="X147" s="522">
        <v>2</v>
      </c>
    </row>
    <row r="148" spans="1:24" s="1" customFormat="1" ht="18" customHeight="1" x14ac:dyDescent="0.2">
      <c r="A148" s="104"/>
      <c r="B148" s="541" t="s">
        <v>15</v>
      </c>
      <c r="C148" s="530">
        <v>18125</v>
      </c>
      <c r="D148" s="509">
        <v>455</v>
      </c>
      <c r="E148" s="528">
        <v>632</v>
      </c>
      <c r="F148" s="509">
        <v>568</v>
      </c>
      <c r="G148" s="528">
        <v>699</v>
      </c>
      <c r="H148" s="509">
        <v>638</v>
      </c>
      <c r="I148" s="530">
        <v>598</v>
      </c>
      <c r="J148" s="509">
        <v>710</v>
      </c>
      <c r="K148" s="528">
        <v>818</v>
      </c>
      <c r="L148" s="105">
        <v>978</v>
      </c>
      <c r="M148" s="530">
        <v>985</v>
      </c>
      <c r="N148" s="509">
        <v>1026</v>
      </c>
      <c r="O148" s="530">
        <v>1097</v>
      </c>
      <c r="P148" s="105">
        <v>1296</v>
      </c>
      <c r="Q148" s="528">
        <v>1785</v>
      </c>
      <c r="R148" s="509">
        <v>1731</v>
      </c>
      <c r="S148" s="528">
        <v>1314</v>
      </c>
      <c r="T148" s="105">
        <v>1053</v>
      </c>
      <c r="U148" s="527">
        <v>885</v>
      </c>
      <c r="V148" s="531">
        <v>613</v>
      </c>
      <c r="W148" s="522">
        <v>206</v>
      </c>
      <c r="X148" s="522">
        <v>38</v>
      </c>
    </row>
    <row r="149" spans="1:24" s="1" customFormat="1" ht="18" customHeight="1" x14ac:dyDescent="0.2">
      <c r="A149" s="552" t="s">
        <v>146</v>
      </c>
      <c r="B149" s="553" t="s">
        <v>42</v>
      </c>
      <c r="C149" s="532">
        <v>71203</v>
      </c>
      <c r="D149" s="554">
        <v>1748</v>
      </c>
      <c r="E149" s="532">
        <v>2388</v>
      </c>
      <c r="F149" s="554">
        <v>2873</v>
      </c>
      <c r="G149" s="532">
        <v>3467</v>
      </c>
      <c r="H149" s="554">
        <v>3474</v>
      </c>
      <c r="I149" s="532">
        <v>2704</v>
      </c>
      <c r="J149" s="554">
        <v>2957</v>
      </c>
      <c r="K149" s="532">
        <v>3608</v>
      </c>
      <c r="L149" s="509">
        <v>4669</v>
      </c>
      <c r="M149" s="528">
        <v>5184</v>
      </c>
      <c r="N149" s="554">
        <v>4940</v>
      </c>
      <c r="O149" s="528">
        <v>4680</v>
      </c>
      <c r="P149" s="509">
        <v>4711</v>
      </c>
      <c r="Q149" s="532">
        <v>6264</v>
      </c>
      <c r="R149" s="554">
        <v>5946</v>
      </c>
      <c r="S149" s="532">
        <v>4490</v>
      </c>
      <c r="T149" s="554">
        <v>3419</v>
      </c>
      <c r="U149" s="533">
        <v>2216</v>
      </c>
      <c r="V149" s="555">
        <v>1113</v>
      </c>
      <c r="W149" s="533">
        <v>306</v>
      </c>
      <c r="X149" s="533">
        <v>46</v>
      </c>
    </row>
    <row r="150" spans="1:24" s="1" customFormat="1" ht="18" customHeight="1" x14ac:dyDescent="0.2">
      <c r="A150" s="104"/>
      <c r="B150" s="541" t="s">
        <v>13</v>
      </c>
      <c r="C150" s="528">
        <v>35376</v>
      </c>
      <c r="D150" s="509">
        <v>865</v>
      </c>
      <c r="E150" s="528">
        <v>1259</v>
      </c>
      <c r="F150" s="509">
        <v>1479</v>
      </c>
      <c r="G150" s="528">
        <v>1755</v>
      </c>
      <c r="H150" s="509">
        <v>1913</v>
      </c>
      <c r="I150" s="528">
        <v>1528</v>
      </c>
      <c r="J150" s="509">
        <v>1594</v>
      </c>
      <c r="K150" s="528">
        <v>1851</v>
      </c>
      <c r="L150" s="509">
        <v>2471</v>
      </c>
      <c r="M150" s="528">
        <v>2644</v>
      </c>
      <c r="N150" s="509">
        <v>2500</v>
      </c>
      <c r="O150" s="528">
        <v>2361</v>
      </c>
      <c r="P150" s="509">
        <v>2364</v>
      </c>
      <c r="Q150" s="528">
        <v>3155</v>
      </c>
      <c r="R150" s="509">
        <v>2908</v>
      </c>
      <c r="S150" s="528">
        <v>2110</v>
      </c>
      <c r="T150" s="509">
        <v>1491</v>
      </c>
      <c r="U150" s="522">
        <v>772</v>
      </c>
      <c r="V150" s="529">
        <v>297</v>
      </c>
      <c r="W150" s="522">
        <v>48</v>
      </c>
      <c r="X150" s="522">
        <v>11</v>
      </c>
    </row>
    <row r="151" spans="1:24" s="1" customFormat="1" ht="18" customHeight="1" x14ac:dyDescent="0.2">
      <c r="A151" s="106"/>
      <c r="B151" s="542" t="s">
        <v>15</v>
      </c>
      <c r="C151" s="530">
        <v>35827</v>
      </c>
      <c r="D151" s="105">
        <v>883</v>
      </c>
      <c r="E151" s="530">
        <v>1129</v>
      </c>
      <c r="F151" s="105">
        <v>1394</v>
      </c>
      <c r="G151" s="530">
        <v>1712</v>
      </c>
      <c r="H151" s="105">
        <v>1561</v>
      </c>
      <c r="I151" s="530">
        <v>1176</v>
      </c>
      <c r="J151" s="105">
        <v>1363</v>
      </c>
      <c r="K151" s="530">
        <v>1757</v>
      </c>
      <c r="L151" s="105">
        <v>2198</v>
      </c>
      <c r="M151" s="530">
        <v>2540</v>
      </c>
      <c r="N151" s="105">
        <v>2440</v>
      </c>
      <c r="O151" s="530">
        <v>2319</v>
      </c>
      <c r="P151" s="105">
        <v>2347</v>
      </c>
      <c r="Q151" s="530">
        <v>3109</v>
      </c>
      <c r="R151" s="105">
        <v>3038</v>
      </c>
      <c r="S151" s="530">
        <v>2380</v>
      </c>
      <c r="T151" s="105">
        <v>1928</v>
      </c>
      <c r="U151" s="527">
        <v>1444</v>
      </c>
      <c r="V151" s="531">
        <v>816</v>
      </c>
      <c r="W151" s="527">
        <v>258</v>
      </c>
      <c r="X151" s="527">
        <v>35</v>
      </c>
    </row>
    <row r="152" spans="1:24" s="1" customFormat="1" ht="18" customHeight="1" x14ac:dyDescent="0.2">
      <c r="A152" s="100" t="s">
        <v>147</v>
      </c>
      <c r="B152" s="541" t="s">
        <v>42</v>
      </c>
      <c r="C152" s="528">
        <v>56432</v>
      </c>
      <c r="D152" s="509">
        <v>1356</v>
      </c>
      <c r="E152" s="528">
        <v>1757</v>
      </c>
      <c r="F152" s="509">
        <v>1889</v>
      </c>
      <c r="G152" s="528">
        <v>1952</v>
      </c>
      <c r="H152" s="509">
        <v>1969</v>
      </c>
      <c r="I152" s="528">
        <v>1908</v>
      </c>
      <c r="J152" s="509">
        <v>2399</v>
      </c>
      <c r="K152" s="528">
        <v>2637</v>
      </c>
      <c r="L152" s="509">
        <v>3250</v>
      </c>
      <c r="M152" s="528">
        <v>3644</v>
      </c>
      <c r="N152" s="509">
        <v>3572</v>
      </c>
      <c r="O152" s="528">
        <v>3635</v>
      </c>
      <c r="P152" s="509">
        <v>4437</v>
      </c>
      <c r="Q152" s="528">
        <v>5692</v>
      </c>
      <c r="R152" s="509">
        <v>5495</v>
      </c>
      <c r="S152" s="528">
        <v>4290</v>
      </c>
      <c r="T152" s="554">
        <v>3037</v>
      </c>
      <c r="U152" s="533">
        <v>2072</v>
      </c>
      <c r="V152" s="555">
        <v>1092</v>
      </c>
      <c r="W152" s="522">
        <v>311</v>
      </c>
      <c r="X152" s="522">
        <v>38</v>
      </c>
    </row>
    <row r="153" spans="1:24" s="1" customFormat="1" ht="18" customHeight="1" x14ac:dyDescent="0.2">
      <c r="A153" s="104"/>
      <c r="B153" s="541" t="s">
        <v>13</v>
      </c>
      <c r="C153" s="528">
        <v>28311</v>
      </c>
      <c r="D153" s="509">
        <v>678</v>
      </c>
      <c r="E153" s="528">
        <v>896</v>
      </c>
      <c r="F153" s="509">
        <v>1004</v>
      </c>
      <c r="G153" s="528">
        <v>1050</v>
      </c>
      <c r="H153" s="509">
        <v>1089</v>
      </c>
      <c r="I153" s="528">
        <v>1006</v>
      </c>
      <c r="J153" s="509">
        <v>1271</v>
      </c>
      <c r="K153" s="528">
        <v>1378</v>
      </c>
      <c r="L153" s="509">
        <v>1736</v>
      </c>
      <c r="M153" s="528">
        <v>1965</v>
      </c>
      <c r="N153" s="509">
        <v>1830</v>
      </c>
      <c r="O153" s="528">
        <v>1913</v>
      </c>
      <c r="P153" s="509">
        <v>2260</v>
      </c>
      <c r="Q153" s="528">
        <v>2930</v>
      </c>
      <c r="R153" s="509">
        <v>2764</v>
      </c>
      <c r="S153" s="528">
        <v>2024</v>
      </c>
      <c r="T153" s="509">
        <v>1366</v>
      </c>
      <c r="U153" s="522">
        <v>748</v>
      </c>
      <c r="V153" s="529">
        <v>331</v>
      </c>
      <c r="W153" s="522">
        <v>66</v>
      </c>
      <c r="X153" s="522">
        <v>6</v>
      </c>
    </row>
    <row r="154" spans="1:24" s="1" customFormat="1" ht="18" customHeight="1" x14ac:dyDescent="0.2">
      <c r="A154" s="104"/>
      <c r="B154" s="541" t="s">
        <v>15</v>
      </c>
      <c r="C154" s="530">
        <v>28121</v>
      </c>
      <c r="D154" s="509">
        <v>678</v>
      </c>
      <c r="E154" s="528">
        <v>861</v>
      </c>
      <c r="F154" s="509">
        <v>885</v>
      </c>
      <c r="G154" s="528">
        <v>902</v>
      </c>
      <c r="H154" s="509">
        <v>880</v>
      </c>
      <c r="I154" s="530">
        <v>902</v>
      </c>
      <c r="J154" s="509">
        <v>1128</v>
      </c>
      <c r="K154" s="528">
        <v>1259</v>
      </c>
      <c r="L154" s="105">
        <v>1514</v>
      </c>
      <c r="M154" s="530">
        <v>1679</v>
      </c>
      <c r="N154" s="509">
        <v>1742</v>
      </c>
      <c r="O154" s="530">
        <v>1722</v>
      </c>
      <c r="P154" s="105">
        <v>2177</v>
      </c>
      <c r="Q154" s="528">
        <v>2762</v>
      </c>
      <c r="R154" s="509">
        <v>2731</v>
      </c>
      <c r="S154" s="528">
        <v>2266</v>
      </c>
      <c r="T154" s="105">
        <v>1671</v>
      </c>
      <c r="U154" s="527">
        <v>1324</v>
      </c>
      <c r="V154" s="531">
        <v>761</v>
      </c>
      <c r="W154" s="522">
        <v>245</v>
      </c>
      <c r="X154" s="522">
        <v>32</v>
      </c>
    </row>
    <row r="155" spans="1:24" s="1" customFormat="1" ht="18" customHeight="1" x14ac:dyDescent="0.2">
      <c r="A155" s="552" t="s">
        <v>148</v>
      </c>
      <c r="B155" s="553" t="s">
        <v>42</v>
      </c>
      <c r="C155" s="532">
        <v>34806</v>
      </c>
      <c r="D155" s="554">
        <v>793</v>
      </c>
      <c r="E155" s="532">
        <v>913</v>
      </c>
      <c r="F155" s="554">
        <v>1062</v>
      </c>
      <c r="G155" s="532">
        <v>1353</v>
      </c>
      <c r="H155" s="554">
        <v>1248</v>
      </c>
      <c r="I155" s="532">
        <v>1191</v>
      </c>
      <c r="J155" s="554">
        <v>1341</v>
      </c>
      <c r="K155" s="532">
        <v>1543</v>
      </c>
      <c r="L155" s="509">
        <v>1932</v>
      </c>
      <c r="M155" s="528">
        <v>2268</v>
      </c>
      <c r="N155" s="554">
        <v>2105</v>
      </c>
      <c r="O155" s="528">
        <v>2449</v>
      </c>
      <c r="P155" s="509">
        <v>3210</v>
      </c>
      <c r="Q155" s="532">
        <v>3769</v>
      </c>
      <c r="R155" s="554">
        <v>3246</v>
      </c>
      <c r="S155" s="532">
        <v>2167</v>
      </c>
      <c r="T155" s="554">
        <v>1945</v>
      </c>
      <c r="U155" s="533">
        <v>1369</v>
      </c>
      <c r="V155" s="555">
        <v>693</v>
      </c>
      <c r="W155" s="533">
        <v>180</v>
      </c>
      <c r="X155" s="533">
        <v>29</v>
      </c>
    </row>
    <row r="156" spans="1:24" s="1" customFormat="1" ht="18" customHeight="1" x14ac:dyDescent="0.2">
      <c r="A156" s="104"/>
      <c r="B156" s="541" t="s">
        <v>13</v>
      </c>
      <c r="C156" s="528">
        <v>17603</v>
      </c>
      <c r="D156" s="509">
        <v>416</v>
      </c>
      <c r="E156" s="528">
        <v>512</v>
      </c>
      <c r="F156" s="509">
        <v>537</v>
      </c>
      <c r="G156" s="528">
        <v>630</v>
      </c>
      <c r="H156" s="509">
        <v>662</v>
      </c>
      <c r="I156" s="528">
        <v>655</v>
      </c>
      <c r="J156" s="509">
        <v>796</v>
      </c>
      <c r="K156" s="528">
        <v>895</v>
      </c>
      <c r="L156" s="509">
        <v>1075</v>
      </c>
      <c r="M156" s="528">
        <v>1231</v>
      </c>
      <c r="N156" s="509">
        <v>1042</v>
      </c>
      <c r="O156" s="528">
        <v>1273</v>
      </c>
      <c r="P156" s="509">
        <v>1650</v>
      </c>
      <c r="Q156" s="528">
        <v>1990</v>
      </c>
      <c r="R156" s="509">
        <v>1696</v>
      </c>
      <c r="S156" s="528">
        <v>1040</v>
      </c>
      <c r="T156" s="509">
        <v>843</v>
      </c>
      <c r="U156" s="522">
        <v>441</v>
      </c>
      <c r="V156" s="529">
        <v>194</v>
      </c>
      <c r="W156" s="522">
        <v>25</v>
      </c>
      <c r="X156" s="522">
        <v>0</v>
      </c>
    </row>
    <row r="157" spans="1:24" s="1" customFormat="1" ht="18" customHeight="1" x14ac:dyDescent="0.2">
      <c r="A157" s="106"/>
      <c r="B157" s="542" t="s">
        <v>15</v>
      </c>
      <c r="C157" s="530">
        <v>17203</v>
      </c>
      <c r="D157" s="105">
        <v>377</v>
      </c>
      <c r="E157" s="530">
        <v>401</v>
      </c>
      <c r="F157" s="105">
        <v>525</v>
      </c>
      <c r="G157" s="530">
        <v>723</v>
      </c>
      <c r="H157" s="105">
        <v>586</v>
      </c>
      <c r="I157" s="530">
        <v>536</v>
      </c>
      <c r="J157" s="105">
        <v>545</v>
      </c>
      <c r="K157" s="530">
        <v>648</v>
      </c>
      <c r="L157" s="105">
        <v>857</v>
      </c>
      <c r="M157" s="530">
        <v>1037</v>
      </c>
      <c r="N157" s="105">
        <v>1063</v>
      </c>
      <c r="O157" s="530">
        <v>1176</v>
      </c>
      <c r="P157" s="105">
        <v>1560</v>
      </c>
      <c r="Q157" s="530">
        <v>1779</v>
      </c>
      <c r="R157" s="105">
        <v>1550</v>
      </c>
      <c r="S157" s="530">
        <v>1127</v>
      </c>
      <c r="T157" s="105">
        <v>1102</v>
      </c>
      <c r="U157" s="522">
        <v>928</v>
      </c>
      <c r="V157" s="529">
        <v>499</v>
      </c>
      <c r="W157" s="527">
        <v>155</v>
      </c>
      <c r="X157" s="527">
        <v>29</v>
      </c>
    </row>
    <row r="158" spans="1:24" s="1" customFormat="1" ht="18" customHeight="1" x14ac:dyDescent="0.2">
      <c r="A158" s="100" t="s">
        <v>149</v>
      </c>
      <c r="B158" s="541" t="s">
        <v>42</v>
      </c>
      <c r="C158" s="528">
        <v>39962</v>
      </c>
      <c r="D158" s="509">
        <v>876</v>
      </c>
      <c r="E158" s="528">
        <v>967</v>
      </c>
      <c r="F158" s="509">
        <v>1189</v>
      </c>
      <c r="G158" s="528">
        <v>1422</v>
      </c>
      <c r="H158" s="509">
        <v>1294</v>
      </c>
      <c r="I158" s="528">
        <v>1390</v>
      </c>
      <c r="J158" s="509">
        <v>1536</v>
      </c>
      <c r="K158" s="528">
        <v>1767</v>
      </c>
      <c r="L158" s="509">
        <v>1889</v>
      </c>
      <c r="M158" s="528">
        <v>2326</v>
      </c>
      <c r="N158" s="509">
        <v>2292</v>
      </c>
      <c r="O158" s="528">
        <v>2737</v>
      </c>
      <c r="P158" s="509">
        <v>3757</v>
      </c>
      <c r="Q158" s="528">
        <v>4360</v>
      </c>
      <c r="R158" s="509">
        <v>3499</v>
      </c>
      <c r="S158" s="528">
        <v>2697</v>
      </c>
      <c r="T158" s="554">
        <v>2569</v>
      </c>
      <c r="U158" s="533">
        <v>1936</v>
      </c>
      <c r="V158" s="555">
        <v>1115</v>
      </c>
      <c r="W158" s="522">
        <v>292</v>
      </c>
      <c r="X158" s="522">
        <v>52</v>
      </c>
    </row>
    <row r="159" spans="1:24" s="1" customFormat="1" ht="18" customHeight="1" x14ac:dyDescent="0.2">
      <c r="A159" s="104"/>
      <c r="B159" s="541" t="s">
        <v>13</v>
      </c>
      <c r="C159" s="528">
        <v>19716</v>
      </c>
      <c r="D159" s="509">
        <v>461</v>
      </c>
      <c r="E159" s="528">
        <v>498</v>
      </c>
      <c r="F159" s="509">
        <v>649</v>
      </c>
      <c r="G159" s="528">
        <v>687</v>
      </c>
      <c r="H159" s="509">
        <v>684</v>
      </c>
      <c r="I159" s="528">
        <v>690</v>
      </c>
      <c r="J159" s="509">
        <v>871</v>
      </c>
      <c r="K159" s="528">
        <v>989</v>
      </c>
      <c r="L159" s="509">
        <v>973</v>
      </c>
      <c r="M159" s="528">
        <v>1198</v>
      </c>
      <c r="N159" s="509">
        <v>1195</v>
      </c>
      <c r="O159" s="528">
        <v>1358</v>
      </c>
      <c r="P159" s="509">
        <v>1941</v>
      </c>
      <c r="Q159" s="528">
        <v>2220</v>
      </c>
      <c r="R159" s="509">
        <v>1815</v>
      </c>
      <c r="S159" s="528">
        <v>1326</v>
      </c>
      <c r="T159" s="509">
        <v>1056</v>
      </c>
      <c r="U159" s="522">
        <v>706</v>
      </c>
      <c r="V159" s="529">
        <v>323</v>
      </c>
      <c r="W159" s="522">
        <v>72</v>
      </c>
      <c r="X159" s="522">
        <v>4</v>
      </c>
    </row>
    <row r="160" spans="1:24" s="1" customFormat="1" ht="18" customHeight="1" x14ac:dyDescent="0.2">
      <c r="A160" s="104"/>
      <c r="B160" s="541" t="s">
        <v>15</v>
      </c>
      <c r="C160" s="530">
        <v>20246</v>
      </c>
      <c r="D160" s="509">
        <v>415</v>
      </c>
      <c r="E160" s="528">
        <v>469</v>
      </c>
      <c r="F160" s="509">
        <v>540</v>
      </c>
      <c r="G160" s="528">
        <v>735</v>
      </c>
      <c r="H160" s="509">
        <v>610</v>
      </c>
      <c r="I160" s="530">
        <v>700</v>
      </c>
      <c r="J160" s="509">
        <v>665</v>
      </c>
      <c r="K160" s="528">
        <v>778</v>
      </c>
      <c r="L160" s="105">
        <v>916</v>
      </c>
      <c r="M160" s="530">
        <v>1128</v>
      </c>
      <c r="N160" s="509">
        <v>1097</v>
      </c>
      <c r="O160" s="530">
        <v>1379</v>
      </c>
      <c r="P160" s="105">
        <v>1816</v>
      </c>
      <c r="Q160" s="528">
        <v>2140</v>
      </c>
      <c r="R160" s="509">
        <v>1684</v>
      </c>
      <c r="S160" s="528">
        <v>1371</v>
      </c>
      <c r="T160" s="105">
        <v>1513</v>
      </c>
      <c r="U160" s="527">
        <v>1230</v>
      </c>
      <c r="V160" s="531">
        <v>792</v>
      </c>
      <c r="W160" s="522">
        <v>220</v>
      </c>
      <c r="X160" s="522">
        <v>48</v>
      </c>
    </row>
    <row r="161" spans="1:24" s="1" customFormat="1" ht="18" customHeight="1" x14ac:dyDescent="0.2">
      <c r="A161" s="552" t="s">
        <v>150</v>
      </c>
      <c r="B161" s="553" t="s">
        <v>42</v>
      </c>
      <c r="C161" s="532">
        <v>45409</v>
      </c>
      <c r="D161" s="554">
        <v>1023</v>
      </c>
      <c r="E161" s="532">
        <v>1375</v>
      </c>
      <c r="F161" s="554">
        <v>1518</v>
      </c>
      <c r="G161" s="532">
        <v>1786</v>
      </c>
      <c r="H161" s="554">
        <v>1514</v>
      </c>
      <c r="I161" s="532">
        <v>1399</v>
      </c>
      <c r="J161" s="554">
        <v>1596</v>
      </c>
      <c r="K161" s="532">
        <v>2078</v>
      </c>
      <c r="L161" s="509">
        <v>2288</v>
      </c>
      <c r="M161" s="528">
        <v>2553</v>
      </c>
      <c r="N161" s="554">
        <v>2703</v>
      </c>
      <c r="O161" s="528">
        <v>3155</v>
      </c>
      <c r="P161" s="509">
        <v>3824</v>
      </c>
      <c r="Q161" s="532">
        <v>4636</v>
      </c>
      <c r="R161" s="554">
        <v>3947</v>
      </c>
      <c r="S161" s="532">
        <v>2995</v>
      </c>
      <c r="T161" s="554">
        <v>2725</v>
      </c>
      <c r="U161" s="533">
        <v>2366</v>
      </c>
      <c r="V161" s="555">
        <v>1418</v>
      </c>
      <c r="W161" s="533">
        <v>433</v>
      </c>
      <c r="X161" s="533">
        <v>77</v>
      </c>
    </row>
    <row r="162" spans="1:24" s="1" customFormat="1" ht="18" customHeight="1" x14ac:dyDescent="0.2">
      <c r="A162" s="104"/>
      <c r="B162" s="541" t="s">
        <v>13</v>
      </c>
      <c r="C162" s="528">
        <v>22220</v>
      </c>
      <c r="D162" s="509">
        <v>505</v>
      </c>
      <c r="E162" s="528">
        <v>660</v>
      </c>
      <c r="F162" s="509">
        <v>803</v>
      </c>
      <c r="G162" s="528">
        <v>840</v>
      </c>
      <c r="H162" s="509">
        <v>772</v>
      </c>
      <c r="I162" s="528">
        <v>795</v>
      </c>
      <c r="J162" s="509">
        <v>895</v>
      </c>
      <c r="K162" s="528">
        <v>1050</v>
      </c>
      <c r="L162" s="509">
        <v>1195</v>
      </c>
      <c r="M162" s="528">
        <v>1361</v>
      </c>
      <c r="N162" s="509">
        <v>1356</v>
      </c>
      <c r="O162" s="528">
        <v>1594</v>
      </c>
      <c r="P162" s="509">
        <v>1989</v>
      </c>
      <c r="Q162" s="528">
        <v>2432</v>
      </c>
      <c r="R162" s="509">
        <v>2135</v>
      </c>
      <c r="S162" s="528">
        <v>1390</v>
      </c>
      <c r="T162" s="509">
        <v>1057</v>
      </c>
      <c r="U162" s="522">
        <v>882</v>
      </c>
      <c r="V162" s="529">
        <v>412</v>
      </c>
      <c r="W162" s="522">
        <v>91</v>
      </c>
      <c r="X162" s="522">
        <v>6</v>
      </c>
    </row>
    <row r="163" spans="1:24" s="1" customFormat="1" ht="18" customHeight="1" x14ac:dyDescent="0.2">
      <c r="A163" s="106"/>
      <c r="B163" s="542" t="s">
        <v>15</v>
      </c>
      <c r="C163" s="530">
        <v>23189</v>
      </c>
      <c r="D163" s="105">
        <v>518</v>
      </c>
      <c r="E163" s="530">
        <v>715</v>
      </c>
      <c r="F163" s="105">
        <v>715</v>
      </c>
      <c r="G163" s="530">
        <v>946</v>
      </c>
      <c r="H163" s="105">
        <v>742</v>
      </c>
      <c r="I163" s="530">
        <v>604</v>
      </c>
      <c r="J163" s="105">
        <v>701</v>
      </c>
      <c r="K163" s="530">
        <v>1028</v>
      </c>
      <c r="L163" s="105">
        <v>1093</v>
      </c>
      <c r="M163" s="530">
        <v>1192</v>
      </c>
      <c r="N163" s="105">
        <v>1347</v>
      </c>
      <c r="O163" s="530">
        <v>1561</v>
      </c>
      <c r="P163" s="105">
        <v>1835</v>
      </c>
      <c r="Q163" s="530">
        <v>2204</v>
      </c>
      <c r="R163" s="105">
        <v>1812</v>
      </c>
      <c r="S163" s="530">
        <v>1605</v>
      </c>
      <c r="T163" s="105">
        <v>1668</v>
      </c>
      <c r="U163" s="527">
        <v>1484</v>
      </c>
      <c r="V163" s="531">
        <v>1006</v>
      </c>
      <c r="W163" s="527">
        <v>342</v>
      </c>
      <c r="X163" s="527">
        <v>71</v>
      </c>
    </row>
    <row r="164" spans="1:24" s="1" customFormat="1" ht="18" customHeight="1" x14ac:dyDescent="0.2">
      <c r="A164" s="552" t="s">
        <v>151</v>
      </c>
      <c r="B164" s="553" t="s">
        <v>42</v>
      </c>
      <c r="C164" s="528">
        <v>37299</v>
      </c>
      <c r="D164" s="509">
        <v>641</v>
      </c>
      <c r="E164" s="528">
        <v>851</v>
      </c>
      <c r="F164" s="509">
        <v>963</v>
      </c>
      <c r="G164" s="528">
        <v>1136</v>
      </c>
      <c r="H164" s="509">
        <v>956</v>
      </c>
      <c r="I164" s="528">
        <v>832</v>
      </c>
      <c r="J164" s="509">
        <v>1018</v>
      </c>
      <c r="K164" s="528">
        <v>1382</v>
      </c>
      <c r="L164" s="509">
        <v>1823</v>
      </c>
      <c r="M164" s="528">
        <v>2138</v>
      </c>
      <c r="N164" s="509">
        <v>2072</v>
      </c>
      <c r="O164" s="528">
        <v>2135</v>
      </c>
      <c r="P164" s="509">
        <v>2681</v>
      </c>
      <c r="Q164" s="528">
        <v>4117</v>
      </c>
      <c r="R164" s="509">
        <v>4600</v>
      </c>
      <c r="S164" s="528">
        <v>3679</v>
      </c>
      <c r="T164" s="554">
        <v>2811</v>
      </c>
      <c r="U164" s="533">
        <v>1940</v>
      </c>
      <c r="V164" s="555">
        <v>1120</v>
      </c>
      <c r="W164" s="522">
        <v>352</v>
      </c>
      <c r="X164" s="522">
        <v>52</v>
      </c>
    </row>
    <row r="165" spans="1:24" s="1" customFormat="1" ht="18" customHeight="1" x14ac:dyDescent="0.2">
      <c r="A165" s="104"/>
      <c r="B165" s="541" t="s">
        <v>13</v>
      </c>
      <c r="C165" s="528">
        <v>17720</v>
      </c>
      <c r="D165" s="509">
        <v>314</v>
      </c>
      <c r="E165" s="528">
        <v>429</v>
      </c>
      <c r="F165" s="509">
        <v>447</v>
      </c>
      <c r="G165" s="528">
        <v>568</v>
      </c>
      <c r="H165" s="509">
        <v>518</v>
      </c>
      <c r="I165" s="528">
        <v>463</v>
      </c>
      <c r="J165" s="509">
        <v>528</v>
      </c>
      <c r="K165" s="528">
        <v>666</v>
      </c>
      <c r="L165" s="509">
        <v>914</v>
      </c>
      <c r="M165" s="528">
        <v>1047</v>
      </c>
      <c r="N165" s="509">
        <v>1029</v>
      </c>
      <c r="O165" s="528">
        <v>1064</v>
      </c>
      <c r="P165" s="509">
        <v>1328</v>
      </c>
      <c r="Q165" s="528">
        <v>2002</v>
      </c>
      <c r="R165" s="509">
        <v>2313</v>
      </c>
      <c r="S165" s="528">
        <v>1681</v>
      </c>
      <c r="T165" s="509">
        <v>1303</v>
      </c>
      <c r="U165" s="522">
        <v>746</v>
      </c>
      <c r="V165" s="529">
        <v>292</v>
      </c>
      <c r="W165" s="522">
        <v>60</v>
      </c>
      <c r="X165" s="522">
        <v>8</v>
      </c>
    </row>
    <row r="166" spans="1:24" s="1" customFormat="1" ht="18" customHeight="1" x14ac:dyDescent="0.2">
      <c r="A166" s="106"/>
      <c r="B166" s="542" t="s">
        <v>15</v>
      </c>
      <c r="C166" s="530">
        <v>19579</v>
      </c>
      <c r="D166" s="509">
        <v>327</v>
      </c>
      <c r="E166" s="528">
        <v>422</v>
      </c>
      <c r="F166" s="509">
        <v>516</v>
      </c>
      <c r="G166" s="528">
        <v>568</v>
      </c>
      <c r="H166" s="509">
        <v>438</v>
      </c>
      <c r="I166" s="530">
        <v>369</v>
      </c>
      <c r="J166" s="509">
        <v>490</v>
      </c>
      <c r="K166" s="528">
        <v>716</v>
      </c>
      <c r="L166" s="105">
        <v>909</v>
      </c>
      <c r="M166" s="530">
        <v>1091</v>
      </c>
      <c r="N166" s="509">
        <v>1043</v>
      </c>
      <c r="O166" s="530">
        <v>1071</v>
      </c>
      <c r="P166" s="105">
        <v>1353</v>
      </c>
      <c r="Q166" s="528">
        <v>2115</v>
      </c>
      <c r="R166" s="509">
        <v>2287</v>
      </c>
      <c r="S166" s="528">
        <v>1998</v>
      </c>
      <c r="T166" s="105">
        <v>1508</v>
      </c>
      <c r="U166" s="527">
        <v>1194</v>
      </c>
      <c r="V166" s="531">
        <v>828</v>
      </c>
      <c r="W166" s="522">
        <v>292</v>
      </c>
      <c r="X166" s="522">
        <v>44</v>
      </c>
    </row>
    <row r="167" spans="1:24" s="1" customFormat="1" ht="18" customHeight="1" x14ac:dyDescent="0.2">
      <c r="A167" s="552" t="s">
        <v>152</v>
      </c>
      <c r="B167" s="541" t="s">
        <v>42</v>
      </c>
      <c r="C167" s="532">
        <v>38895</v>
      </c>
      <c r="D167" s="554">
        <v>677</v>
      </c>
      <c r="E167" s="532">
        <v>909</v>
      </c>
      <c r="F167" s="554">
        <v>1115</v>
      </c>
      <c r="G167" s="532">
        <v>1333</v>
      </c>
      <c r="H167" s="554">
        <v>1253</v>
      </c>
      <c r="I167" s="532">
        <v>1005</v>
      </c>
      <c r="J167" s="554">
        <v>1189</v>
      </c>
      <c r="K167" s="532">
        <v>1567</v>
      </c>
      <c r="L167" s="509">
        <v>1841</v>
      </c>
      <c r="M167" s="528">
        <v>2101</v>
      </c>
      <c r="N167" s="554">
        <v>2147</v>
      </c>
      <c r="O167" s="528">
        <v>2515</v>
      </c>
      <c r="P167" s="509">
        <v>3093</v>
      </c>
      <c r="Q167" s="532">
        <v>4098</v>
      </c>
      <c r="R167" s="554">
        <v>4193</v>
      </c>
      <c r="S167" s="532">
        <v>3282</v>
      </c>
      <c r="T167" s="554">
        <v>2794</v>
      </c>
      <c r="U167" s="533">
        <v>2201</v>
      </c>
      <c r="V167" s="555">
        <v>1188</v>
      </c>
      <c r="W167" s="533">
        <v>341</v>
      </c>
      <c r="X167" s="533">
        <v>53</v>
      </c>
    </row>
    <row r="168" spans="1:24" s="1" customFormat="1" ht="18" customHeight="1" x14ac:dyDescent="0.2">
      <c r="A168" s="104"/>
      <c r="B168" s="541" t="s">
        <v>13</v>
      </c>
      <c r="C168" s="528">
        <v>18689</v>
      </c>
      <c r="D168" s="509">
        <v>346</v>
      </c>
      <c r="E168" s="528">
        <v>512</v>
      </c>
      <c r="F168" s="509">
        <v>641</v>
      </c>
      <c r="G168" s="528">
        <v>701</v>
      </c>
      <c r="H168" s="509">
        <v>560</v>
      </c>
      <c r="I168" s="528">
        <v>482</v>
      </c>
      <c r="J168" s="509">
        <v>624</v>
      </c>
      <c r="K168" s="528">
        <v>839</v>
      </c>
      <c r="L168" s="509">
        <v>926</v>
      </c>
      <c r="M168" s="528">
        <v>1088</v>
      </c>
      <c r="N168" s="509">
        <v>1106</v>
      </c>
      <c r="O168" s="528">
        <v>1287</v>
      </c>
      <c r="P168" s="509">
        <v>1583</v>
      </c>
      <c r="Q168" s="528">
        <v>2091</v>
      </c>
      <c r="R168" s="509">
        <v>2050</v>
      </c>
      <c r="S168" s="528">
        <v>1533</v>
      </c>
      <c r="T168" s="509">
        <v>1181</v>
      </c>
      <c r="U168" s="522">
        <v>715</v>
      </c>
      <c r="V168" s="529">
        <v>356</v>
      </c>
      <c r="W168" s="522">
        <v>59</v>
      </c>
      <c r="X168" s="522">
        <v>9</v>
      </c>
    </row>
    <row r="169" spans="1:24" s="1" customFormat="1" ht="18" customHeight="1" x14ac:dyDescent="0.2">
      <c r="A169" s="106"/>
      <c r="B169" s="542" t="s">
        <v>15</v>
      </c>
      <c r="C169" s="530">
        <v>20206</v>
      </c>
      <c r="D169" s="105">
        <v>331</v>
      </c>
      <c r="E169" s="530">
        <v>397</v>
      </c>
      <c r="F169" s="105">
        <v>474</v>
      </c>
      <c r="G169" s="530">
        <v>632</v>
      </c>
      <c r="H169" s="105">
        <v>693</v>
      </c>
      <c r="I169" s="530">
        <v>523</v>
      </c>
      <c r="J169" s="105">
        <v>565</v>
      </c>
      <c r="K169" s="530">
        <v>728</v>
      </c>
      <c r="L169" s="105">
        <v>915</v>
      </c>
      <c r="M169" s="530">
        <v>1013</v>
      </c>
      <c r="N169" s="105">
        <v>1041</v>
      </c>
      <c r="O169" s="530">
        <v>1228</v>
      </c>
      <c r="P169" s="105">
        <v>1510</v>
      </c>
      <c r="Q169" s="530">
        <v>2007</v>
      </c>
      <c r="R169" s="105">
        <v>2143</v>
      </c>
      <c r="S169" s="530">
        <v>1749</v>
      </c>
      <c r="T169" s="105">
        <v>1613</v>
      </c>
      <c r="U169" s="527">
        <v>1486</v>
      </c>
      <c r="V169" s="531">
        <v>832</v>
      </c>
      <c r="W169" s="527">
        <v>282</v>
      </c>
      <c r="X169" s="527">
        <v>44</v>
      </c>
    </row>
    <row r="170" spans="1:24" ht="18" customHeight="1" x14ac:dyDescent="0.2">
      <c r="A170" s="556" t="s">
        <v>588</v>
      </c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</row>
    <row r="171" spans="1:24" ht="15.6" customHeight="1" x14ac:dyDescent="0.2"/>
    <row r="172" spans="1:24" ht="15.6" customHeight="1" x14ac:dyDescent="0.2"/>
    <row r="173" spans="1:24" ht="15.6" customHeight="1" x14ac:dyDescent="0.2"/>
    <row r="174" spans="1:24" ht="15.6" customHeight="1" x14ac:dyDescent="0.2"/>
    <row r="175" spans="1:24" ht="15.6" customHeight="1" x14ac:dyDescent="0.2"/>
    <row r="176" spans="1:24" ht="15.6" customHeight="1" x14ac:dyDescent="0.2"/>
    <row r="177" ht="15.6" customHeight="1" x14ac:dyDescent="0.2"/>
    <row r="178" ht="15.6" customHeight="1" x14ac:dyDescent="0.2"/>
    <row r="179" ht="15.6" customHeight="1" x14ac:dyDescent="0.2"/>
    <row r="180" ht="15.6" customHeight="1" x14ac:dyDescent="0.2"/>
    <row r="181" ht="15.6" customHeight="1" x14ac:dyDescent="0.2"/>
    <row r="182" ht="15.6" customHeight="1" x14ac:dyDescent="0.2"/>
    <row r="183" ht="15.6" customHeight="1" x14ac:dyDescent="0.2"/>
  </sheetData>
  <mergeCells count="23">
    <mergeCell ref="X3:X4"/>
    <mergeCell ref="S3:S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M3:M4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5"/>
  <pageMargins left="0.94488188976377963" right="0.23622047244094491" top="0.78740157480314965" bottom="0.59055118110236227" header="0.51181102362204722" footer="0.51181102362204722"/>
  <pageSetup paperSize="8" scale="50" firstPageNumber="53" fitToHeight="0" orientation="landscape" useFirstPageNumber="1" r:id="rId1"/>
  <headerFooter differentOddEven="1" alignWithMargins="0"/>
  <rowBreaks count="1" manualBreakCount="1">
    <brk id="85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46"/>
  <sheetViews>
    <sheetView zoomScale="70" zoomScaleNormal="70" zoomScaleSheetLayoutView="85" workbookViewId="0">
      <pane xSplit="1" ySplit="6" topLeftCell="B25" activePane="bottomRight" state="frozen"/>
      <selection activeCell="L218" sqref="L218"/>
      <selection pane="topRight" activeCell="L218" sqref="L218"/>
      <selection pane="bottomLeft" activeCell="L218" sqref="L218"/>
      <selection pane="bottomRight" activeCell="T30" sqref="T30"/>
    </sheetView>
  </sheetViews>
  <sheetFormatPr defaultRowHeight="13.2" x14ac:dyDescent="0.2"/>
  <cols>
    <col min="1" max="1" width="9.109375" customWidth="1"/>
    <col min="2" max="2" width="7.44140625" customWidth="1"/>
    <col min="3" max="8" width="7.6640625" customWidth="1"/>
    <col min="9" max="10" width="6.6640625" customWidth="1"/>
    <col min="11" max="16" width="5.6640625" customWidth="1"/>
  </cols>
  <sheetData>
    <row r="1" spans="1:16" ht="21.75" customHeight="1" x14ac:dyDescent="0.2">
      <c r="A1" s="81" t="s">
        <v>563</v>
      </c>
      <c r="B1" s="81"/>
      <c r="C1" s="72"/>
      <c r="D1" s="72"/>
      <c r="E1" s="72"/>
      <c r="F1" s="72"/>
      <c r="G1" s="72"/>
      <c r="H1" s="72"/>
      <c r="I1" s="72"/>
      <c r="J1" s="72"/>
      <c r="K1" s="81"/>
      <c r="L1" s="81"/>
      <c r="M1" s="81"/>
      <c r="N1" s="81"/>
      <c r="O1" s="81"/>
      <c r="P1" s="81"/>
    </row>
    <row r="2" spans="1:16" ht="21.75" customHeight="1" x14ac:dyDescent="0.2">
      <c r="A2" s="81"/>
      <c r="B2" s="81"/>
      <c r="C2" s="72"/>
      <c r="D2" s="72"/>
      <c r="E2" s="72"/>
      <c r="F2" s="72"/>
      <c r="G2" s="72"/>
      <c r="H2" s="72"/>
      <c r="I2" s="72"/>
      <c r="J2" s="72"/>
      <c r="K2" s="81"/>
      <c r="L2" s="81"/>
      <c r="M2" s="81"/>
      <c r="N2" s="81"/>
      <c r="O2" s="81"/>
      <c r="P2" s="81"/>
    </row>
    <row r="3" spans="1:16" ht="7.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4.9" customHeight="1" x14ac:dyDescent="0.2">
      <c r="A4" s="202"/>
      <c r="B4" s="203"/>
      <c r="C4" s="724" t="s">
        <v>203</v>
      </c>
      <c r="D4" s="729"/>
      <c r="E4" s="729"/>
      <c r="F4" s="729"/>
      <c r="G4" s="729"/>
      <c r="H4" s="730"/>
      <c r="I4" s="724" t="s">
        <v>513</v>
      </c>
      <c r="J4" s="730"/>
      <c r="K4" s="724" t="s">
        <v>496</v>
      </c>
      <c r="L4" s="729"/>
      <c r="M4" s="729"/>
      <c r="N4" s="729"/>
      <c r="O4" s="729"/>
      <c r="P4" s="730"/>
    </row>
    <row r="5" spans="1:16" ht="24.9" customHeight="1" x14ac:dyDescent="0.2">
      <c r="A5" s="204"/>
      <c r="B5" s="72"/>
      <c r="C5" s="724" t="s">
        <v>17</v>
      </c>
      <c r="D5" s="729"/>
      <c r="E5" s="729"/>
      <c r="F5" s="724" t="s">
        <v>18</v>
      </c>
      <c r="G5" s="729"/>
      <c r="H5" s="730"/>
      <c r="I5" s="731" t="s">
        <v>17</v>
      </c>
      <c r="J5" s="731" t="s">
        <v>164</v>
      </c>
      <c r="K5" s="724" t="s">
        <v>17</v>
      </c>
      <c r="L5" s="729"/>
      <c r="M5" s="729"/>
      <c r="N5" s="724" t="s">
        <v>18</v>
      </c>
      <c r="O5" s="729"/>
      <c r="P5" s="730"/>
    </row>
    <row r="6" spans="1:16" s="20" customFormat="1" ht="24.9" customHeight="1" x14ac:dyDescent="0.2">
      <c r="A6" s="205"/>
      <c r="B6" s="206"/>
      <c r="C6" s="180" t="s">
        <v>60</v>
      </c>
      <c r="D6" s="180" t="s">
        <v>163</v>
      </c>
      <c r="E6" s="180" t="s">
        <v>75</v>
      </c>
      <c r="F6" s="207" t="s">
        <v>60</v>
      </c>
      <c r="G6" s="180" t="s">
        <v>163</v>
      </c>
      <c r="H6" s="208" t="s">
        <v>75</v>
      </c>
      <c r="I6" s="732"/>
      <c r="J6" s="732"/>
      <c r="K6" s="180" t="s">
        <v>60</v>
      </c>
      <c r="L6" s="180" t="s">
        <v>163</v>
      </c>
      <c r="M6" s="180" t="s">
        <v>75</v>
      </c>
      <c r="N6" s="207" t="s">
        <v>60</v>
      </c>
      <c r="O6" s="180" t="s">
        <v>163</v>
      </c>
      <c r="P6" s="208" t="s">
        <v>75</v>
      </c>
    </row>
    <row r="7" spans="1:16" ht="24.9" customHeight="1" x14ac:dyDescent="0.2">
      <c r="A7" s="209" t="s">
        <v>390</v>
      </c>
      <c r="B7" s="210" t="s">
        <v>360</v>
      </c>
      <c r="C7" s="211">
        <v>20923</v>
      </c>
      <c r="D7" s="211">
        <v>14058</v>
      </c>
      <c r="E7" s="211">
        <v>6865</v>
      </c>
      <c r="F7" s="211">
        <v>827</v>
      </c>
      <c r="G7" s="212">
        <v>568</v>
      </c>
      <c r="H7" s="211">
        <v>259</v>
      </c>
      <c r="I7" s="213">
        <v>2.0477785870356882</v>
      </c>
      <c r="J7" s="213">
        <v>2.1930501930501931</v>
      </c>
      <c r="K7" s="214">
        <v>16.899999999999999</v>
      </c>
      <c r="L7" s="215">
        <v>23.1</v>
      </c>
      <c r="M7" s="215">
        <v>10.9</v>
      </c>
      <c r="N7" s="215">
        <v>14.4</v>
      </c>
      <c r="O7" s="215">
        <v>19.640387275242045</v>
      </c>
      <c r="P7" s="215">
        <v>9.1454802259887007</v>
      </c>
    </row>
    <row r="8" spans="1:16" ht="24.9" customHeight="1" x14ac:dyDescent="0.2">
      <c r="A8" s="209" t="s">
        <v>391</v>
      </c>
      <c r="B8" s="210" t="s">
        <v>361</v>
      </c>
      <c r="C8" s="216">
        <v>21420</v>
      </c>
      <c r="D8" s="216">
        <v>14231</v>
      </c>
      <c r="E8" s="216">
        <v>7189</v>
      </c>
      <c r="F8" s="216">
        <v>839</v>
      </c>
      <c r="G8" s="217">
        <v>578</v>
      </c>
      <c r="H8" s="216">
        <v>261</v>
      </c>
      <c r="I8" s="213">
        <v>1.9795520934761441</v>
      </c>
      <c r="J8" s="213">
        <v>2.2145593869731801</v>
      </c>
      <c r="K8" s="214">
        <v>17.2</v>
      </c>
      <c r="L8" s="215">
        <v>23.4</v>
      </c>
      <c r="M8" s="215">
        <v>11.3</v>
      </c>
      <c r="N8" s="215">
        <v>14.6</v>
      </c>
      <c r="O8" s="215">
        <v>19.953003427566973</v>
      </c>
      <c r="P8" s="215">
        <v>9.1668911559871216</v>
      </c>
    </row>
    <row r="9" spans="1:16" ht="24.9" customHeight="1" x14ac:dyDescent="0.2">
      <c r="A9" s="209" t="s">
        <v>392</v>
      </c>
      <c r="B9" s="210" t="s">
        <v>362</v>
      </c>
      <c r="C9" s="211">
        <v>22138</v>
      </c>
      <c r="D9" s="211">
        <v>14853</v>
      </c>
      <c r="E9" s="211">
        <v>7285</v>
      </c>
      <c r="F9" s="211">
        <v>813</v>
      </c>
      <c r="G9" s="212">
        <v>561</v>
      </c>
      <c r="H9" s="218">
        <v>252</v>
      </c>
      <c r="I9" s="213">
        <v>2.0388469457789977</v>
      </c>
      <c r="J9" s="213">
        <v>2.2261904761904763</v>
      </c>
      <c r="K9" s="214">
        <v>17.8</v>
      </c>
      <c r="L9" s="215">
        <v>24.3</v>
      </c>
      <c r="M9" s="215">
        <v>11.5</v>
      </c>
      <c r="N9" s="215">
        <v>14.1</v>
      </c>
      <c r="O9" s="215">
        <v>19.265109890109891</v>
      </c>
      <c r="P9" s="215">
        <v>8.8019559902200495</v>
      </c>
    </row>
    <row r="10" spans="1:16" ht="24.9" customHeight="1" x14ac:dyDescent="0.2">
      <c r="A10" s="209" t="s">
        <v>393</v>
      </c>
      <c r="B10" s="210" t="s">
        <v>363</v>
      </c>
      <c r="C10" s="216">
        <v>23494</v>
      </c>
      <c r="D10" s="216">
        <v>15901</v>
      </c>
      <c r="E10" s="216">
        <v>7593</v>
      </c>
      <c r="F10" s="216">
        <v>924</v>
      </c>
      <c r="G10" s="217">
        <v>646</v>
      </c>
      <c r="H10" s="211">
        <v>278</v>
      </c>
      <c r="I10" s="213">
        <v>2.09416567891479</v>
      </c>
      <c r="J10" s="213">
        <v>2.3237410071942448</v>
      </c>
      <c r="K10" s="214">
        <v>18.8</v>
      </c>
      <c r="L10" s="215">
        <v>26</v>
      </c>
      <c r="M10" s="215">
        <v>11.9</v>
      </c>
      <c r="N10" s="215">
        <v>15.9</v>
      </c>
      <c r="O10" s="215">
        <v>22.100581594252482</v>
      </c>
      <c r="P10" s="215">
        <v>9.662843239485575</v>
      </c>
    </row>
    <row r="11" spans="1:16" ht="24.9" customHeight="1" x14ac:dyDescent="0.2">
      <c r="A11" s="209" t="s">
        <v>394</v>
      </c>
      <c r="B11" s="210" t="s">
        <v>364</v>
      </c>
      <c r="C11" s="211">
        <v>31755</v>
      </c>
      <c r="D11" s="211">
        <v>22349</v>
      </c>
      <c r="E11" s="211">
        <v>9406</v>
      </c>
      <c r="F11" s="211">
        <v>1223</v>
      </c>
      <c r="G11" s="212">
        <v>869</v>
      </c>
      <c r="H11" s="219">
        <v>354</v>
      </c>
      <c r="I11" s="213">
        <v>2.3760365724005954</v>
      </c>
      <c r="J11" s="213">
        <v>2.4548022598870056</v>
      </c>
      <c r="K11" s="214">
        <v>25.4</v>
      </c>
      <c r="L11" s="215">
        <v>36.5</v>
      </c>
      <c r="M11" s="215">
        <v>14.7</v>
      </c>
      <c r="N11" s="215">
        <v>21</v>
      </c>
      <c r="O11" s="215">
        <v>29.58801498127341</v>
      </c>
      <c r="P11" s="215">
        <v>12.2279792746114</v>
      </c>
    </row>
    <row r="12" spans="1:16" ht="24.9" customHeight="1" x14ac:dyDescent="0.2">
      <c r="A12" s="209" t="s">
        <v>395</v>
      </c>
      <c r="B12" s="210" t="s">
        <v>365</v>
      </c>
      <c r="C12" s="216">
        <v>31413</v>
      </c>
      <c r="D12" s="216">
        <v>22402</v>
      </c>
      <c r="E12" s="216">
        <v>9011</v>
      </c>
      <c r="F12" s="216">
        <v>1229</v>
      </c>
      <c r="G12" s="217">
        <v>883</v>
      </c>
      <c r="H12" s="216">
        <v>346</v>
      </c>
      <c r="I12" s="213">
        <v>2.4860725779602708</v>
      </c>
      <c r="J12" s="213">
        <v>2.552023121387283</v>
      </c>
      <c r="K12" s="214">
        <v>25</v>
      </c>
      <c r="L12" s="215">
        <v>36.5</v>
      </c>
      <c r="M12" s="215">
        <v>14.1</v>
      </c>
      <c r="N12" s="215">
        <v>21</v>
      </c>
      <c r="O12" s="215">
        <v>29.922060318536086</v>
      </c>
      <c r="P12" s="215">
        <v>11.885949845413947</v>
      </c>
    </row>
    <row r="13" spans="1:16" ht="24.9" customHeight="1" x14ac:dyDescent="0.2">
      <c r="A13" s="209" t="s">
        <v>396</v>
      </c>
      <c r="B13" s="210" t="s">
        <v>366</v>
      </c>
      <c r="C13" s="211">
        <v>30251</v>
      </c>
      <c r="D13" s="211">
        <v>21656</v>
      </c>
      <c r="E13" s="211">
        <v>8595</v>
      </c>
      <c r="F13" s="211">
        <v>1269</v>
      </c>
      <c r="G13" s="212">
        <v>937</v>
      </c>
      <c r="H13" s="211">
        <v>332</v>
      </c>
      <c r="I13" s="213">
        <v>2.5196044211751016</v>
      </c>
      <c r="J13" s="213">
        <v>2.822289156626506</v>
      </c>
      <c r="K13" s="214">
        <v>24.1</v>
      </c>
      <c r="L13" s="215">
        <v>35.200000000000003</v>
      </c>
      <c r="M13" s="215">
        <v>13.4</v>
      </c>
      <c r="N13" s="215">
        <v>21.6</v>
      </c>
      <c r="O13" s="215">
        <v>31.7423859772505</v>
      </c>
      <c r="P13" s="215">
        <v>11.382688028635004</v>
      </c>
    </row>
    <row r="14" spans="1:16" ht="24.9" customHeight="1" x14ac:dyDescent="0.2">
      <c r="A14" s="209" t="s">
        <v>397</v>
      </c>
      <c r="B14" s="210" t="s">
        <v>367</v>
      </c>
      <c r="C14" s="211">
        <v>29375</v>
      </c>
      <c r="D14" s="211">
        <v>21085</v>
      </c>
      <c r="E14" s="211">
        <v>8290</v>
      </c>
      <c r="F14" s="211">
        <v>1160</v>
      </c>
      <c r="G14" s="212">
        <v>855</v>
      </c>
      <c r="H14" s="211">
        <v>305</v>
      </c>
      <c r="I14" s="213">
        <v>2.5434258142340167</v>
      </c>
      <c r="J14" s="213">
        <v>2.8032786885245899</v>
      </c>
      <c r="K14" s="214">
        <v>23.3</v>
      </c>
      <c r="L14" s="215">
        <v>34.200000000000003</v>
      </c>
      <c r="M14" s="215">
        <v>12.9</v>
      </c>
      <c r="N14" s="215">
        <v>19.600000000000001</v>
      </c>
      <c r="O14" s="220">
        <v>28.797574941057597</v>
      </c>
      <c r="P14" s="220">
        <v>10.381211708645337</v>
      </c>
    </row>
    <row r="15" spans="1:16" ht="24.9" customHeight="1" x14ac:dyDescent="0.2">
      <c r="A15" s="209" t="s">
        <v>398</v>
      </c>
      <c r="B15" s="210" t="s">
        <v>368</v>
      </c>
      <c r="C15" s="216">
        <v>29949</v>
      </c>
      <c r="D15" s="216">
        <v>21677</v>
      </c>
      <c r="E15" s="216">
        <v>8272</v>
      </c>
      <c r="F15" s="216">
        <v>1212</v>
      </c>
      <c r="G15" s="217">
        <v>876</v>
      </c>
      <c r="H15" s="216">
        <v>336</v>
      </c>
      <c r="I15" s="213">
        <v>2.6205270793036752</v>
      </c>
      <c r="J15" s="213">
        <v>2.6071428571428572</v>
      </c>
      <c r="K15" s="214">
        <v>23.8</v>
      </c>
      <c r="L15" s="215">
        <v>35.200000000000003</v>
      </c>
      <c r="M15" s="215">
        <v>12.8</v>
      </c>
      <c r="N15" s="215">
        <v>20.399999999999999</v>
      </c>
      <c r="O15" s="220">
        <v>29.415715245130961</v>
      </c>
      <c r="P15" s="220">
        <v>11.385970857336495</v>
      </c>
    </row>
    <row r="16" spans="1:16" ht="24.9" customHeight="1" x14ac:dyDescent="0.2">
      <c r="A16" s="209" t="s">
        <v>399</v>
      </c>
      <c r="B16" s="210" t="s">
        <v>369</v>
      </c>
      <c r="C16" s="211">
        <v>32109</v>
      </c>
      <c r="D16" s="211">
        <v>23396</v>
      </c>
      <c r="E16" s="211">
        <v>8713</v>
      </c>
      <c r="F16" s="211">
        <v>1326</v>
      </c>
      <c r="G16" s="212">
        <v>970</v>
      </c>
      <c r="H16" s="211">
        <v>356</v>
      </c>
      <c r="I16" s="213">
        <v>2.6851830597957074</v>
      </c>
      <c r="J16" s="213">
        <v>2.7247191011235956</v>
      </c>
      <c r="K16" s="214">
        <v>25.5</v>
      </c>
      <c r="L16" s="215">
        <v>38</v>
      </c>
      <c r="M16" s="215">
        <v>13.5</v>
      </c>
      <c r="N16" s="215">
        <v>22.3</v>
      </c>
      <c r="O16" s="220">
        <v>32.463186077643911</v>
      </c>
      <c r="P16" s="220">
        <v>11.998651836872263</v>
      </c>
    </row>
    <row r="17" spans="1:16" ht="24.9" customHeight="1" x14ac:dyDescent="0.2">
      <c r="A17" s="209" t="s">
        <v>400</v>
      </c>
      <c r="B17" s="210" t="s">
        <v>370</v>
      </c>
      <c r="C17" s="216">
        <v>30247</v>
      </c>
      <c r="D17" s="216">
        <v>21955</v>
      </c>
      <c r="E17" s="216">
        <v>8292</v>
      </c>
      <c r="F17" s="216">
        <v>1231</v>
      </c>
      <c r="G17" s="217">
        <v>886</v>
      </c>
      <c r="H17" s="216">
        <v>345</v>
      </c>
      <c r="I17" s="213">
        <v>2.6477327544621323</v>
      </c>
      <c r="J17" s="213">
        <v>2.5681159420289856</v>
      </c>
      <c r="K17" s="214">
        <v>24</v>
      </c>
      <c r="L17" s="215">
        <v>35.6</v>
      </c>
      <c r="M17" s="215">
        <v>12.8</v>
      </c>
      <c r="N17" s="215">
        <v>20.6</v>
      </c>
      <c r="O17" s="220">
        <v>29.62219993313273</v>
      </c>
      <c r="P17" s="220">
        <v>11.592741935483872</v>
      </c>
    </row>
    <row r="18" spans="1:16" ht="24.9" customHeight="1" x14ac:dyDescent="0.2">
      <c r="A18" s="209" t="s">
        <v>401</v>
      </c>
      <c r="B18" s="210" t="s">
        <v>371</v>
      </c>
      <c r="C18" s="211">
        <v>30553</v>
      </c>
      <c r="D18" s="211">
        <v>22236</v>
      </c>
      <c r="E18" s="211">
        <v>8317</v>
      </c>
      <c r="F18" s="211">
        <v>1318</v>
      </c>
      <c r="G18" s="212">
        <v>941</v>
      </c>
      <c r="H18" s="211">
        <v>377</v>
      </c>
      <c r="I18" s="213">
        <v>2.6735601779487794</v>
      </c>
      <c r="J18" s="213">
        <v>2.4960212201591512</v>
      </c>
      <c r="K18" s="214">
        <v>24.2</v>
      </c>
      <c r="L18" s="215">
        <v>36.1</v>
      </c>
      <c r="M18" s="215">
        <v>12.9</v>
      </c>
      <c r="N18" s="215">
        <v>22</v>
      </c>
      <c r="O18" s="220">
        <v>31.399217188485398</v>
      </c>
      <c r="P18" s="220">
        <v>12.624761611348221</v>
      </c>
    </row>
    <row r="19" spans="1:16" ht="24.9" customHeight="1" x14ac:dyDescent="0.2">
      <c r="A19" s="209" t="s">
        <v>402</v>
      </c>
      <c r="B19" s="210" t="s">
        <v>372</v>
      </c>
      <c r="C19" s="216">
        <v>29921</v>
      </c>
      <c r="D19" s="216">
        <v>21419</v>
      </c>
      <c r="E19" s="216">
        <v>8502</v>
      </c>
      <c r="F19" s="216">
        <v>1290</v>
      </c>
      <c r="G19" s="217">
        <v>905</v>
      </c>
      <c r="H19" s="216">
        <v>385</v>
      </c>
      <c r="I19" s="213">
        <v>2.5192895789226064</v>
      </c>
      <c r="J19" s="213">
        <v>2.3506493506493507</v>
      </c>
      <c r="K19" s="214">
        <v>23.7</v>
      </c>
      <c r="L19" s="215">
        <v>34.799999999999997</v>
      </c>
      <c r="M19" s="215">
        <v>13.2</v>
      </c>
      <c r="N19" s="215">
        <v>21.5</v>
      </c>
      <c r="O19" s="220">
        <v>30.136530136530137</v>
      </c>
      <c r="P19" s="220">
        <v>12.850467289719626</v>
      </c>
    </row>
    <row r="20" spans="1:16" ht="24.9" customHeight="1" x14ac:dyDescent="0.2">
      <c r="A20" s="209" t="s">
        <v>403</v>
      </c>
      <c r="B20" s="210" t="s">
        <v>373</v>
      </c>
      <c r="C20" s="211">
        <v>30827</v>
      </c>
      <c r="D20" s="211">
        <v>22007</v>
      </c>
      <c r="E20" s="211">
        <v>8820</v>
      </c>
      <c r="F20" s="211">
        <v>1294</v>
      </c>
      <c r="G20" s="221">
        <v>929</v>
      </c>
      <c r="H20" s="222">
        <v>365</v>
      </c>
      <c r="I20" s="213">
        <v>2.4951247165532879</v>
      </c>
      <c r="J20" s="213">
        <v>2.5452054794520547</v>
      </c>
      <c r="K20" s="214">
        <v>24.4</v>
      </c>
      <c r="L20" s="215">
        <v>35.799999999999997</v>
      </c>
      <c r="M20" s="215">
        <v>13.7</v>
      </c>
      <c r="N20" s="215">
        <v>21.5</v>
      </c>
      <c r="O20" s="215">
        <v>30.843293492695885</v>
      </c>
      <c r="P20" s="215">
        <v>12.138343864316596</v>
      </c>
    </row>
    <row r="21" spans="1:16" ht="24.9" customHeight="1" x14ac:dyDescent="0.2">
      <c r="A21" s="209" t="s">
        <v>232</v>
      </c>
      <c r="B21" s="210" t="s">
        <v>374</v>
      </c>
      <c r="C21" s="216">
        <v>30229</v>
      </c>
      <c r="D21" s="216">
        <v>21546</v>
      </c>
      <c r="E21" s="216">
        <v>8683</v>
      </c>
      <c r="F21" s="216">
        <v>1258</v>
      </c>
      <c r="G21" s="223">
        <v>894</v>
      </c>
      <c r="H21" s="224">
        <v>364</v>
      </c>
      <c r="I21" s="213">
        <v>2.4814004376367613</v>
      </c>
      <c r="J21" s="213">
        <v>2.4560439560439562</v>
      </c>
      <c r="K21" s="214">
        <v>24</v>
      </c>
      <c r="L21" s="215">
        <v>35.1</v>
      </c>
      <c r="M21" s="215">
        <v>13.5</v>
      </c>
      <c r="N21" s="215">
        <v>20.8</v>
      </c>
      <c r="O21" s="215">
        <v>29.59285004965243</v>
      </c>
      <c r="P21" s="215">
        <v>12.060967528164346</v>
      </c>
    </row>
    <row r="22" spans="1:16" ht="24.9" customHeight="1" x14ac:dyDescent="0.2">
      <c r="A22" s="209" t="s">
        <v>231</v>
      </c>
      <c r="B22" s="210" t="s">
        <v>375</v>
      </c>
      <c r="C22" s="211">
        <v>30707</v>
      </c>
      <c r="D22" s="211">
        <v>22189</v>
      </c>
      <c r="E22" s="211">
        <v>8518</v>
      </c>
      <c r="F22" s="211">
        <v>1326</v>
      </c>
      <c r="G22" s="212">
        <v>958</v>
      </c>
      <c r="H22" s="211">
        <v>368</v>
      </c>
      <c r="I22" s="213">
        <v>2.6049542146043674</v>
      </c>
      <c r="J22" s="213">
        <v>2.6032608695652173</v>
      </c>
      <c r="K22" s="214">
        <v>24.4</v>
      </c>
      <c r="L22" s="215">
        <v>36.200000000000003</v>
      </c>
      <c r="M22" s="215">
        <v>13.2</v>
      </c>
      <c r="N22" s="215">
        <v>21.9</v>
      </c>
      <c r="O22" s="215">
        <v>31.596306068601585</v>
      </c>
      <c r="P22" s="215">
        <v>12.15323645970938</v>
      </c>
    </row>
    <row r="23" spans="1:16" ht="24.9" customHeight="1" x14ac:dyDescent="0.2">
      <c r="A23" s="209" t="s">
        <v>230</v>
      </c>
      <c r="B23" s="210" t="s">
        <v>376</v>
      </c>
      <c r="C23" s="216">
        <v>29554</v>
      </c>
      <c r="D23" s="216">
        <v>21028</v>
      </c>
      <c r="E23" s="216">
        <v>8526</v>
      </c>
      <c r="F23" s="225">
        <v>1329</v>
      </c>
      <c r="G23" s="226">
        <v>917</v>
      </c>
      <c r="H23" s="225">
        <v>412</v>
      </c>
      <c r="I23" s="213">
        <v>2.4663382594417076</v>
      </c>
      <c r="J23" s="213">
        <v>2.2257281553398056</v>
      </c>
      <c r="K23" s="214">
        <v>23.4</v>
      </c>
      <c r="L23" s="215">
        <v>34.200000000000003</v>
      </c>
      <c r="M23" s="215">
        <v>13.2</v>
      </c>
      <c r="N23" s="215">
        <v>21.7</v>
      </c>
      <c r="O23" s="215">
        <v>29.931363499273424</v>
      </c>
      <c r="P23" s="215">
        <v>13.41337952050424</v>
      </c>
    </row>
    <row r="24" spans="1:16" ht="24.9" customHeight="1" x14ac:dyDescent="0.2">
      <c r="A24" s="209" t="s">
        <v>229</v>
      </c>
      <c r="B24" s="210" t="s">
        <v>377</v>
      </c>
      <c r="C24" s="227">
        <v>28896</v>
      </c>
      <c r="D24" s="227">
        <v>19904</v>
      </c>
      <c r="E24" s="227">
        <v>8992</v>
      </c>
      <c r="F24" s="227">
        <v>1370</v>
      </c>
      <c r="G24" s="228">
        <v>957</v>
      </c>
      <c r="H24" s="227">
        <v>413</v>
      </c>
      <c r="I24" s="213">
        <v>2.2135231316725981</v>
      </c>
      <c r="J24" s="213">
        <v>2.3171912832929782</v>
      </c>
      <c r="K24" s="214">
        <v>22.9</v>
      </c>
      <c r="L24" s="215">
        <v>32.4</v>
      </c>
      <c r="M24" s="215">
        <v>13.9</v>
      </c>
      <c r="N24" s="215">
        <v>22.3</v>
      </c>
      <c r="O24" s="215">
        <v>31.25408229915088</v>
      </c>
      <c r="P24" s="215">
        <v>13.444010416666666</v>
      </c>
    </row>
    <row r="25" spans="1:16" ht="24.9" customHeight="1" x14ac:dyDescent="0.2">
      <c r="A25" s="209" t="s">
        <v>228</v>
      </c>
      <c r="B25" s="210" t="s">
        <v>378</v>
      </c>
      <c r="C25" s="225">
        <v>26433</v>
      </c>
      <c r="D25" s="225">
        <v>18485</v>
      </c>
      <c r="E25" s="225">
        <v>7948</v>
      </c>
      <c r="F25" s="225">
        <v>1215</v>
      </c>
      <c r="G25" s="217">
        <v>846</v>
      </c>
      <c r="H25" s="216">
        <v>369</v>
      </c>
      <c r="I25" s="213">
        <v>2.3257423251132359</v>
      </c>
      <c r="J25" s="213">
        <v>2.2926829268292681</v>
      </c>
      <c r="K25" s="214">
        <v>21</v>
      </c>
      <c r="L25" s="215">
        <v>30.1</v>
      </c>
      <c r="M25" s="215">
        <v>12.3</v>
      </c>
      <c r="N25" s="215">
        <v>19.899999999999999</v>
      </c>
      <c r="O25" s="215">
        <v>27.719528178243777</v>
      </c>
      <c r="P25" s="215">
        <v>12.031300945549397</v>
      </c>
    </row>
    <row r="26" spans="1:16" ht="24.9" customHeight="1" x14ac:dyDescent="0.2">
      <c r="A26" s="209" t="s">
        <v>227</v>
      </c>
      <c r="B26" s="210" t="s">
        <v>379</v>
      </c>
      <c r="C26" s="227">
        <v>26063</v>
      </c>
      <c r="D26" s="227">
        <v>18158</v>
      </c>
      <c r="E26" s="227">
        <v>7905</v>
      </c>
      <c r="F26" s="227">
        <v>1217</v>
      </c>
      <c r="G26" s="228">
        <v>869</v>
      </c>
      <c r="H26" s="227">
        <v>348</v>
      </c>
      <c r="I26" s="229">
        <v>2.2970271979759644</v>
      </c>
      <c r="J26" s="229">
        <v>2.4971264367816093</v>
      </c>
      <c r="K26" s="230">
        <v>20.7</v>
      </c>
      <c r="L26" s="231">
        <v>29.7</v>
      </c>
      <c r="M26" s="231">
        <v>12.3</v>
      </c>
      <c r="N26" s="231">
        <v>19.899999999999999</v>
      </c>
      <c r="O26" s="231">
        <v>28.51985559566787</v>
      </c>
      <c r="P26" s="231">
        <v>11.346592761656343</v>
      </c>
    </row>
    <row r="27" spans="1:16" ht="24.9" customHeight="1" x14ac:dyDescent="0.2">
      <c r="A27" s="209" t="s">
        <v>226</v>
      </c>
      <c r="B27" s="210" t="s">
        <v>380</v>
      </c>
      <c r="C27" s="225">
        <v>24417</v>
      </c>
      <c r="D27" s="225">
        <v>16875</v>
      </c>
      <c r="E27" s="225">
        <v>7542</v>
      </c>
      <c r="F27" s="225">
        <v>1215</v>
      </c>
      <c r="G27" s="226">
        <v>825</v>
      </c>
      <c r="H27" s="225">
        <v>390</v>
      </c>
      <c r="I27" s="229">
        <v>2.2374701670644392</v>
      </c>
      <c r="J27" s="229">
        <v>2.1153846153846154</v>
      </c>
      <c r="K27" s="230">
        <v>19.5</v>
      </c>
      <c r="L27" s="231">
        <v>27.6</v>
      </c>
      <c r="M27" s="231">
        <v>11.7</v>
      </c>
      <c r="N27" s="231">
        <v>19.899999999999999</v>
      </c>
      <c r="O27" s="231">
        <v>27.084701247537755</v>
      </c>
      <c r="P27" s="231">
        <v>12.711864406779661</v>
      </c>
    </row>
    <row r="28" spans="1:16" ht="24.9" customHeight="1" x14ac:dyDescent="0.2">
      <c r="A28" s="209" t="s">
        <v>225</v>
      </c>
      <c r="B28" s="210" t="s">
        <v>381</v>
      </c>
      <c r="C28" s="211">
        <v>23152</v>
      </c>
      <c r="D28" s="211">
        <v>16202</v>
      </c>
      <c r="E28" s="211">
        <v>6950</v>
      </c>
      <c r="F28" s="211">
        <v>1182</v>
      </c>
      <c r="G28" s="212">
        <v>830</v>
      </c>
      <c r="H28" s="211">
        <v>352</v>
      </c>
      <c r="I28" s="229">
        <v>2.3312230215827339</v>
      </c>
      <c r="J28" s="229">
        <v>2.3579545454545454</v>
      </c>
      <c r="K28" s="232">
        <v>18.5</v>
      </c>
      <c r="L28" s="231">
        <v>26.6</v>
      </c>
      <c r="M28" s="231">
        <v>10.8</v>
      </c>
      <c r="N28" s="231">
        <v>19.3</v>
      </c>
      <c r="O28" s="231">
        <v>27.161641217626922</v>
      </c>
      <c r="P28" s="231">
        <v>11.446596101003204</v>
      </c>
    </row>
    <row r="29" spans="1:16" ht="24.9" customHeight="1" x14ac:dyDescent="0.2">
      <c r="A29" s="209" t="s">
        <v>224</v>
      </c>
      <c r="B29" s="210" t="s">
        <v>382</v>
      </c>
      <c r="C29" s="219">
        <v>21021</v>
      </c>
      <c r="D29" s="219">
        <v>14642</v>
      </c>
      <c r="E29" s="219">
        <v>6379</v>
      </c>
      <c r="F29" s="219">
        <v>1026</v>
      </c>
      <c r="G29" s="233">
        <v>730</v>
      </c>
      <c r="H29" s="219">
        <v>296</v>
      </c>
      <c r="I29" s="213">
        <v>2.2953440978209749</v>
      </c>
      <c r="J29" s="213">
        <v>2.4662162162162162</v>
      </c>
      <c r="K29" s="234">
        <v>16.8</v>
      </c>
      <c r="L29" s="215">
        <v>24.1</v>
      </c>
      <c r="M29" s="215">
        <v>9.9</v>
      </c>
      <c r="N29" s="215">
        <v>16.7</v>
      </c>
      <c r="O29" s="215">
        <v>23.887434554973822</v>
      </c>
      <c r="P29" s="215">
        <v>9.6072703667640376</v>
      </c>
    </row>
    <row r="30" spans="1:16" ht="24.9" customHeight="1" x14ac:dyDescent="0.2">
      <c r="A30" s="209" t="s">
        <v>223</v>
      </c>
      <c r="B30" s="210" t="s">
        <v>383</v>
      </c>
      <c r="C30" s="218">
        <v>20468</v>
      </c>
      <c r="D30" s="211">
        <v>14336</v>
      </c>
      <c r="E30" s="211">
        <v>6132</v>
      </c>
      <c r="F30" s="211">
        <v>990</v>
      </c>
      <c r="G30" s="212">
        <v>680</v>
      </c>
      <c r="H30" s="211">
        <v>310</v>
      </c>
      <c r="I30" s="213">
        <v>2.3378995433789953</v>
      </c>
      <c r="J30" s="213">
        <v>2.193548387096774</v>
      </c>
      <c r="K30" s="234">
        <v>16.399999999999999</v>
      </c>
      <c r="L30" s="215">
        <v>23.6</v>
      </c>
      <c r="M30" s="215">
        <v>9.6</v>
      </c>
      <c r="N30" s="215">
        <v>16.100000000000001</v>
      </c>
      <c r="O30" s="215">
        <v>22.251308900523561</v>
      </c>
      <c r="P30" s="215">
        <v>10.051880674448768</v>
      </c>
    </row>
    <row r="31" spans="1:16" ht="24.9" customHeight="1" x14ac:dyDescent="0.2">
      <c r="A31" s="209" t="s">
        <v>308</v>
      </c>
      <c r="B31" s="210" t="s">
        <v>384</v>
      </c>
      <c r="C31" s="175">
        <v>20031</v>
      </c>
      <c r="D31" s="175">
        <v>13851</v>
      </c>
      <c r="E31" s="175">
        <v>6180</v>
      </c>
      <c r="F31" s="235">
        <v>1029</v>
      </c>
      <c r="G31" s="235">
        <v>731</v>
      </c>
      <c r="H31" s="235">
        <v>298</v>
      </c>
      <c r="I31" s="213">
        <v>2.2412621359223301</v>
      </c>
      <c r="J31" s="213">
        <v>2.4530201342281881</v>
      </c>
      <c r="K31" s="234">
        <v>16.100000000000001</v>
      </c>
      <c r="L31" s="215">
        <v>22.9</v>
      </c>
      <c r="M31" s="215">
        <v>9.6999999999999993</v>
      </c>
      <c r="N31" s="215">
        <v>16.8</v>
      </c>
      <c r="O31" s="215">
        <v>23.935821872953504</v>
      </c>
      <c r="P31" s="215">
        <v>9.6502590673575135</v>
      </c>
    </row>
    <row r="32" spans="1:16" ht="24.9" customHeight="1" x14ac:dyDescent="0.2">
      <c r="A32" s="209" t="s">
        <v>342</v>
      </c>
      <c r="B32" s="557" t="s">
        <v>385</v>
      </c>
      <c r="C32" s="558">
        <v>19425</v>
      </c>
      <c r="D32" s="558">
        <v>13668</v>
      </c>
      <c r="E32" s="558">
        <v>5757</v>
      </c>
      <c r="F32" s="559">
        <v>983</v>
      </c>
      <c r="G32" s="559">
        <v>690</v>
      </c>
      <c r="H32" s="559">
        <v>293</v>
      </c>
      <c r="I32" s="560">
        <v>2.3741532047941636</v>
      </c>
      <c r="J32" s="560">
        <v>2.3549488054607508</v>
      </c>
      <c r="K32" s="561">
        <v>15.699357775440523</v>
      </c>
      <c r="L32" s="562">
        <v>22.701289332915273</v>
      </c>
      <c r="M32" s="562">
        <v>9.0628388627250214</v>
      </c>
      <c r="N32" s="562">
        <v>16.007164956847419</v>
      </c>
      <c r="O32" s="562">
        <v>22.615535889872174</v>
      </c>
      <c r="P32" s="215">
        <v>9.48220064724919</v>
      </c>
    </row>
    <row r="33" spans="1:18" ht="24.9" customHeight="1" x14ac:dyDescent="0.2">
      <c r="A33" s="165" t="s">
        <v>555</v>
      </c>
      <c r="B33" s="557" t="s">
        <v>556</v>
      </c>
      <c r="C33" s="606">
        <v>20243</v>
      </c>
      <c r="D33" s="606">
        <v>13588</v>
      </c>
      <c r="E33" s="175">
        <v>6655</v>
      </c>
      <c r="F33" s="235">
        <v>1050</v>
      </c>
      <c r="G33" s="493">
        <v>669</v>
      </c>
      <c r="H33" s="493">
        <v>381</v>
      </c>
      <c r="I33" s="229">
        <v>2.04</v>
      </c>
      <c r="J33" s="229">
        <v>1.76</v>
      </c>
      <c r="K33" s="620">
        <v>16.399999999999999</v>
      </c>
      <c r="L33" s="231">
        <v>22.6</v>
      </c>
      <c r="M33" s="231">
        <v>10.5</v>
      </c>
      <c r="N33" s="231">
        <v>17.2</v>
      </c>
      <c r="O33" s="231">
        <v>22</v>
      </c>
      <c r="P33" s="215">
        <v>12.4</v>
      </c>
      <c r="R33" t="s">
        <v>602</v>
      </c>
    </row>
    <row r="34" spans="1:18" ht="24.9" customHeight="1" x14ac:dyDescent="0.2">
      <c r="A34" s="621" t="s">
        <v>599</v>
      </c>
      <c r="B34" s="622" t="s">
        <v>600</v>
      </c>
      <c r="C34" s="623">
        <v>20291</v>
      </c>
      <c r="D34" s="623">
        <v>13508</v>
      </c>
      <c r="E34" s="176">
        <v>6783</v>
      </c>
      <c r="F34" s="624">
        <v>978</v>
      </c>
      <c r="G34" s="625">
        <v>623</v>
      </c>
      <c r="H34" s="625">
        <v>355</v>
      </c>
      <c r="I34" s="626">
        <v>1.9914492112634528</v>
      </c>
      <c r="J34" s="626">
        <v>1.7549295774647888</v>
      </c>
      <c r="K34" s="627">
        <v>16.526307216158983</v>
      </c>
      <c r="L34" s="628">
        <v>22.631393770837871</v>
      </c>
      <c r="M34" s="628">
        <v>10.750626050020603</v>
      </c>
      <c r="N34" s="628">
        <v>15.996074582924434</v>
      </c>
      <c r="O34" s="628">
        <v>20.540718760303328</v>
      </c>
      <c r="P34" s="629">
        <v>11.522233041220382</v>
      </c>
    </row>
    <row r="35" spans="1:18" ht="12" customHeight="1" x14ac:dyDescent="0.2">
      <c r="A35" s="177"/>
      <c r="B35" s="177"/>
      <c r="C35" s="236"/>
      <c r="D35" s="236"/>
      <c r="E35" s="236"/>
      <c r="F35" s="236"/>
      <c r="G35" s="236"/>
      <c r="H35" s="236"/>
      <c r="I35" s="236"/>
      <c r="J35" s="236"/>
      <c r="K35" s="237"/>
      <c r="L35" s="238"/>
      <c r="M35" s="238"/>
      <c r="N35" s="238"/>
      <c r="O35" s="238"/>
      <c r="P35" s="238"/>
    </row>
    <row r="36" spans="1:18" x14ac:dyDescent="0.2">
      <c r="A36" s="72" t="s">
        <v>575</v>
      </c>
      <c r="B36" s="239" t="s">
        <v>495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1:18" x14ac:dyDescent="0.2">
      <c r="A37" s="72"/>
      <c r="B37" s="72" t="s">
        <v>497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1:18" x14ac:dyDescent="0.2">
      <c r="A38" s="72"/>
      <c r="B38" s="72" t="s">
        <v>498</v>
      </c>
      <c r="C38" s="72"/>
      <c r="D38" s="72"/>
      <c r="E38" s="72"/>
      <c r="F38" s="72"/>
      <c r="G38" s="72"/>
      <c r="H38" s="72"/>
      <c r="I38" s="72"/>
      <c r="J38" s="72"/>
      <c r="K38" s="240"/>
      <c r="L38" s="72"/>
      <c r="M38" s="72"/>
      <c r="N38" s="72"/>
      <c r="O38" s="72"/>
      <c r="P38" s="72"/>
    </row>
    <row r="39" spans="1:18" x14ac:dyDescent="0.2">
      <c r="A39" s="72"/>
      <c r="B39" s="72" t="s">
        <v>499</v>
      </c>
      <c r="C39" s="72"/>
      <c r="D39" s="72"/>
      <c r="E39" s="72"/>
      <c r="F39" s="72"/>
      <c r="G39" s="72"/>
      <c r="H39" s="72"/>
      <c r="I39" s="72"/>
      <c r="J39" s="72"/>
      <c r="K39" s="240"/>
      <c r="L39" s="72"/>
      <c r="M39" s="72"/>
      <c r="N39" s="72"/>
      <c r="O39" s="72"/>
      <c r="P39" s="72"/>
    </row>
    <row r="40" spans="1:18" x14ac:dyDescent="0.2">
      <c r="A40" s="72"/>
      <c r="B40" s="240"/>
      <c r="C40" s="72"/>
      <c r="D40" s="72"/>
      <c r="E40" s="72"/>
      <c r="F40" s="72"/>
      <c r="G40" s="72"/>
      <c r="H40" s="72"/>
      <c r="I40" s="72"/>
      <c r="J40" s="72"/>
      <c r="K40" s="240"/>
      <c r="L40" s="72"/>
      <c r="M40" s="72"/>
      <c r="N40" s="72"/>
      <c r="O40" s="72"/>
      <c r="P40" s="72"/>
    </row>
    <row r="41" spans="1:18" x14ac:dyDescent="0.2">
      <c r="A41" s="72"/>
      <c r="B41" s="241" t="s">
        <v>571</v>
      </c>
      <c r="C41" s="72"/>
      <c r="D41" s="72"/>
      <c r="E41" s="72"/>
      <c r="F41" s="72"/>
      <c r="G41" s="72"/>
      <c r="H41" s="72"/>
      <c r="I41" s="72"/>
      <c r="J41" s="72"/>
      <c r="K41" s="240"/>
      <c r="L41" s="72"/>
      <c r="M41" s="72"/>
      <c r="N41" s="72"/>
      <c r="O41" s="72"/>
      <c r="P41" s="72"/>
    </row>
    <row r="42" spans="1:18" x14ac:dyDescent="0.2">
      <c r="A42" s="72"/>
      <c r="B42" s="72" t="s">
        <v>579</v>
      </c>
      <c r="C42" s="72"/>
      <c r="D42" s="72"/>
      <c r="E42" s="72"/>
      <c r="F42" s="72"/>
      <c r="G42" s="72"/>
      <c r="H42" s="72"/>
      <c r="I42" s="72"/>
      <c r="J42" s="72"/>
      <c r="K42" s="240"/>
      <c r="L42" s="72"/>
      <c r="M42" s="72"/>
      <c r="N42" s="72"/>
      <c r="O42" s="72"/>
      <c r="P42" s="72"/>
    </row>
    <row r="43" spans="1:18" x14ac:dyDescent="0.2">
      <c r="A43" s="72"/>
      <c r="B43" s="72" t="s">
        <v>611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</row>
    <row r="44" spans="1:18" x14ac:dyDescent="0.2">
      <c r="C44" s="7"/>
    </row>
    <row r="45" spans="1:18" x14ac:dyDescent="0.2">
      <c r="C45" s="19"/>
    </row>
    <row r="46" spans="1:18" ht="21.45" customHeight="1" x14ac:dyDescent="0.2">
      <c r="L46" s="18"/>
      <c r="M46" s="18"/>
      <c r="N46" s="18"/>
      <c r="O46" s="18"/>
      <c r="P46" s="18"/>
    </row>
  </sheetData>
  <mergeCells count="9">
    <mergeCell ref="C4:H4"/>
    <mergeCell ref="K4:P4"/>
    <mergeCell ref="I4:J4"/>
    <mergeCell ref="C5:E5"/>
    <mergeCell ref="F5:H5"/>
    <mergeCell ref="K5:M5"/>
    <mergeCell ref="N5:P5"/>
    <mergeCell ref="I5:I6"/>
    <mergeCell ref="J5:J6"/>
  </mergeCells>
  <phoneticPr fontId="5"/>
  <pageMargins left="0.74803149606299213" right="0.74803149606299213" top="0.59055118110236227" bottom="0.59055118110236227" header="0.51181102362204722" footer="0.51181102362204722"/>
  <pageSetup paperSize="9" scale="80" firstPageNumber="2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I59"/>
  <sheetViews>
    <sheetView topLeftCell="A28" workbookViewId="0">
      <selection activeCell="H47" sqref="H47"/>
    </sheetView>
  </sheetViews>
  <sheetFormatPr defaultRowHeight="13.2" x14ac:dyDescent="0.2"/>
  <cols>
    <col min="1" max="2" width="10.6640625" customWidth="1"/>
    <col min="3" max="6" width="20.6640625" customWidth="1"/>
  </cols>
  <sheetData>
    <row r="1" spans="1:9" ht="20.25" customHeight="1" x14ac:dyDescent="0.2">
      <c r="A1" s="81" t="s">
        <v>564</v>
      </c>
      <c r="B1" s="81"/>
      <c r="C1" s="72"/>
      <c r="D1" s="72"/>
      <c r="E1" s="72"/>
      <c r="F1" s="72"/>
    </row>
    <row r="2" spans="1:9" ht="20.25" customHeight="1" x14ac:dyDescent="0.2">
      <c r="A2" s="81"/>
      <c r="B2" s="81"/>
      <c r="C2" s="72"/>
      <c r="D2" s="72"/>
      <c r="E2" s="72"/>
      <c r="F2" s="72"/>
    </row>
    <row r="3" spans="1:9" ht="7.5" customHeight="1" x14ac:dyDescent="0.2">
      <c r="A3" s="72"/>
      <c r="B3" s="72"/>
      <c r="C3" s="72"/>
      <c r="D3" s="72"/>
      <c r="E3" s="72"/>
      <c r="F3" s="72"/>
    </row>
    <row r="4" spans="1:9" x14ac:dyDescent="0.2">
      <c r="A4" s="242"/>
      <c r="B4" s="243"/>
      <c r="C4" s="733" t="s">
        <v>17</v>
      </c>
      <c r="D4" s="730"/>
      <c r="E4" s="733" t="s">
        <v>167</v>
      </c>
      <c r="F4" s="730"/>
    </row>
    <row r="5" spans="1:9" x14ac:dyDescent="0.2">
      <c r="A5" s="204"/>
      <c r="B5" s="72"/>
      <c r="C5" s="727" t="s">
        <v>166</v>
      </c>
      <c r="D5" s="734"/>
      <c r="E5" s="724" t="s">
        <v>166</v>
      </c>
      <c r="F5" s="730"/>
    </row>
    <row r="6" spans="1:9" s="20" customFormat="1" x14ac:dyDescent="0.2">
      <c r="A6" s="244"/>
      <c r="B6" s="245"/>
      <c r="C6" s="180" t="s">
        <v>13</v>
      </c>
      <c r="D6" s="180" t="s">
        <v>165</v>
      </c>
      <c r="E6" s="180" t="s">
        <v>13</v>
      </c>
      <c r="F6" s="180" t="s">
        <v>165</v>
      </c>
    </row>
    <row r="7" spans="1:9" ht="15" customHeight="1" x14ac:dyDescent="0.2">
      <c r="A7" s="209" t="s">
        <v>488</v>
      </c>
      <c r="B7" s="246" t="s">
        <v>355</v>
      </c>
      <c r="C7" s="247">
        <v>21.3</v>
      </c>
      <c r="D7" s="247">
        <v>11.6</v>
      </c>
      <c r="E7" s="247">
        <v>19.899999999999999</v>
      </c>
      <c r="F7" s="247">
        <v>12.1</v>
      </c>
      <c r="H7" s="7"/>
    </row>
    <row r="8" spans="1:9" ht="15" customHeight="1" x14ac:dyDescent="0.2">
      <c r="A8" s="209" t="s">
        <v>386</v>
      </c>
      <c r="B8" s="246" t="s">
        <v>356</v>
      </c>
      <c r="C8" s="247">
        <v>20</v>
      </c>
      <c r="D8" s="247">
        <v>10.8</v>
      </c>
      <c r="E8" s="247">
        <v>18.899999999999999</v>
      </c>
      <c r="F8" s="247">
        <v>12.1</v>
      </c>
      <c r="H8" s="7"/>
    </row>
    <row r="9" spans="1:9" ht="15" customHeight="1" x14ac:dyDescent="0.2">
      <c r="A9" s="209" t="s">
        <v>387</v>
      </c>
      <c r="B9" s="246" t="s">
        <v>357</v>
      </c>
      <c r="C9" s="247">
        <v>19.899999999999999</v>
      </c>
      <c r="D9" s="247">
        <v>10.1</v>
      </c>
      <c r="E9" s="247">
        <v>18.8</v>
      </c>
      <c r="F9" s="247">
        <v>10.7</v>
      </c>
      <c r="H9" s="7"/>
    </row>
    <row r="10" spans="1:9" ht="15" customHeight="1" x14ac:dyDescent="0.2">
      <c r="A10" s="209" t="s">
        <v>388</v>
      </c>
      <c r="B10" s="246" t="s">
        <v>358</v>
      </c>
      <c r="C10" s="247">
        <v>21.1</v>
      </c>
      <c r="D10" s="247">
        <v>9.9</v>
      </c>
      <c r="E10" s="247">
        <v>22</v>
      </c>
      <c r="F10" s="247">
        <v>10.7</v>
      </c>
      <c r="H10" s="7"/>
    </row>
    <row r="11" spans="1:9" ht="15" customHeight="1" x14ac:dyDescent="0.2">
      <c r="A11" s="209" t="s">
        <v>389</v>
      </c>
      <c r="B11" s="246" t="s">
        <v>359</v>
      </c>
      <c r="C11" s="247">
        <v>20.8</v>
      </c>
      <c r="D11" s="247">
        <v>9.1999999999999993</v>
      </c>
      <c r="E11" s="247">
        <v>20.5</v>
      </c>
      <c r="F11" s="247">
        <v>9.6999999999999993</v>
      </c>
      <c r="H11" s="7"/>
    </row>
    <row r="12" spans="1:9" ht="15" customHeight="1" x14ac:dyDescent="0.2">
      <c r="A12" s="209" t="s">
        <v>390</v>
      </c>
      <c r="B12" s="246" t="s">
        <v>360</v>
      </c>
      <c r="C12" s="247">
        <v>21.3</v>
      </c>
      <c r="D12" s="247">
        <v>9</v>
      </c>
      <c r="E12" s="247">
        <v>21.8</v>
      </c>
      <c r="F12" s="247">
        <v>9.1999999999999993</v>
      </c>
      <c r="H12" s="7"/>
    </row>
    <row r="13" spans="1:9" ht="15" customHeight="1" x14ac:dyDescent="0.2">
      <c r="A13" s="209" t="s">
        <v>391</v>
      </c>
      <c r="B13" s="246" t="s">
        <v>361</v>
      </c>
      <c r="C13" s="247">
        <v>21.3</v>
      </c>
      <c r="D13" s="247">
        <v>9.3000000000000007</v>
      </c>
      <c r="E13" s="247">
        <v>21.4</v>
      </c>
      <c r="F13" s="247">
        <v>9.3000000000000007</v>
      </c>
      <c r="H13" s="22"/>
      <c r="I13" s="21"/>
    </row>
    <row r="14" spans="1:9" ht="15" customHeight="1" x14ac:dyDescent="0.2">
      <c r="A14" s="209" t="s">
        <v>392</v>
      </c>
      <c r="B14" s="246" t="s">
        <v>362</v>
      </c>
      <c r="C14" s="247">
        <v>22</v>
      </c>
      <c r="D14" s="247">
        <v>9.3000000000000007</v>
      </c>
      <c r="E14" s="247">
        <v>20.6</v>
      </c>
      <c r="F14" s="247">
        <v>8.6999999999999993</v>
      </c>
      <c r="H14" s="22"/>
      <c r="I14" s="21"/>
    </row>
    <row r="15" spans="1:9" ht="15" customHeight="1" x14ac:dyDescent="0.2">
      <c r="A15" s="209" t="s">
        <v>393</v>
      </c>
      <c r="B15" s="246" t="s">
        <v>363</v>
      </c>
      <c r="C15" s="247">
        <v>23.2</v>
      </c>
      <c r="D15" s="247">
        <v>9.6</v>
      </c>
      <c r="E15" s="247">
        <v>23.3</v>
      </c>
      <c r="F15" s="247">
        <v>9.4</v>
      </c>
      <c r="H15" s="22"/>
      <c r="I15" s="21"/>
    </row>
    <row r="16" spans="1:9" ht="15" customHeight="1" x14ac:dyDescent="0.2">
      <c r="A16" s="209" t="s">
        <v>394</v>
      </c>
      <c r="B16" s="246" t="s">
        <v>364</v>
      </c>
      <c r="C16" s="247">
        <v>32.1</v>
      </c>
      <c r="D16" s="247">
        <v>11.8</v>
      </c>
      <c r="E16" s="247">
        <v>30.5</v>
      </c>
      <c r="F16" s="247">
        <v>11.9</v>
      </c>
      <c r="H16" s="22"/>
      <c r="I16" s="21"/>
    </row>
    <row r="17" spans="1:9" ht="15" customHeight="1" x14ac:dyDescent="0.2">
      <c r="A17" s="209" t="s">
        <v>395</v>
      </c>
      <c r="B17" s="246" t="s">
        <v>365</v>
      </c>
      <c r="C17" s="247">
        <v>32</v>
      </c>
      <c r="D17" s="247">
        <v>11.3</v>
      </c>
      <c r="E17" s="247">
        <v>30.6</v>
      </c>
      <c r="F17" s="247">
        <v>11.4</v>
      </c>
      <c r="H17" s="22"/>
      <c r="I17" s="21"/>
    </row>
    <row r="18" spans="1:9" ht="15" customHeight="1" x14ac:dyDescent="0.2">
      <c r="A18" s="209" t="s">
        <v>396</v>
      </c>
      <c r="B18" s="246" t="s">
        <v>366</v>
      </c>
      <c r="C18" s="247">
        <v>30.7</v>
      </c>
      <c r="D18" s="247">
        <v>10.7</v>
      </c>
      <c r="E18" s="247">
        <v>31.9</v>
      </c>
      <c r="F18" s="247">
        <v>10.9</v>
      </c>
      <c r="H18" s="22"/>
      <c r="I18" s="21"/>
    </row>
    <row r="19" spans="1:9" ht="15" customHeight="1" x14ac:dyDescent="0.2">
      <c r="A19" s="209" t="s">
        <v>397</v>
      </c>
      <c r="B19" s="246" t="s">
        <v>367</v>
      </c>
      <c r="C19" s="247">
        <v>29.7</v>
      </c>
      <c r="D19" s="247">
        <v>10.3</v>
      </c>
      <c r="E19" s="247">
        <v>29.1</v>
      </c>
      <c r="F19" s="247">
        <v>10</v>
      </c>
      <c r="H19" s="22"/>
      <c r="I19" s="21"/>
    </row>
    <row r="20" spans="1:9" ht="15" customHeight="1" x14ac:dyDescent="0.2">
      <c r="A20" s="209" t="s">
        <v>398</v>
      </c>
      <c r="B20" s="246" t="s">
        <v>368</v>
      </c>
      <c r="C20" s="247">
        <v>30.5</v>
      </c>
      <c r="D20" s="247">
        <v>10.199999999999999</v>
      </c>
      <c r="E20" s="247">
        <v>30</v>
      </c>
      <c r="F20" s="247">
        <v>11.2</v>
      </c>
      <c r="H20" s="22"/>
      <c r="I20" s="21"/>
    </row>
    <row r="21" spans="1:9" ht="15" customHeight="1" x14ac:dyDescent="0.2">
      <c r="A21" s="209" t="s">
        <v>399</v>
      </c>
      <c r="B21" s="246" t="s">
        <v>369</v>
      </c>
      <c r="C21" s="247">
        <v>33.200000000000003</v>
      </c>
      <c r="D21" s="247">
        <v>10.9</v>
      </c>
      <c r="E21" s="247">
        <v>32.700000000000003</v>
      </c>
      <c r="F21" s="247">
        <v>11.9</v>
      </c>
      <c r="H21" s="22"/>
      <c r="I21" s="21"/>
    </row>
    <row r="22" spans="1:9" ht="15" customHeight="1" x14ac:dyDescent="0.2">
      <c r="A22" s="209" t="s">
        <v>400</v>
      </c>
      <c r="B22" s="246" t="s">
        <v>370</v>
      </c>
      <c r="C22" s="247">
        <v>31.1</v>
      </c>
      <c r="D22" s="247">
        <v>10.4</v>
      </c>
      <c r="E22" s="247">
        <v>30.1</v>
      </c>
      <c r="F22" s="247">
        <v>11</v>
      </c>
      <c r="H22" s="22"/>
      <c r="I22" s="21"/>
    </row>
    <row r="23" spans="1:9" ht="15" customHeight="1" x14ac:dyDescent="0.2">
      <c r="A23" s="209" t="s">
        <v>401</v>
      </c>
      <c r="B23" s="246" t="s">
        <v>371</v>
      </c>
      <c r="C23" s="247">
        <v>31.6</v>
      </c>
      <c r="D23" s="247">
        <v>10.7</v>
      </c>
      <c r="E23" s="247">
        <v>31.9</v>
      </c>
      <c r="F23" s="247">
        <v>12.4</v>
      </c>
      <c r="H23" s="22"/>
      <c r="I23" s="21"/>
    </row>
    <row r="24" spans="1:9" ht="15" customHeight="1" x14ac:dyDescent="0.2">
      <c r="A24" s="209" t="s">
        <v>402</v>
      </c>
      <c r="B24" s="246" t="s">
        <v>372</v>
      </c>
      <c r="C24" s="247">
        <v>30.3</v>
      </c>
      <c r="D24" s="247">
        <v>10.9</v>
      </c>
      <c r="E24" s="247">
        <v>30.3</v>
      </c>
      <c r="F24" s="247">
        <v>12.6</v>
      </c>
      <c r="H24" s="22"/>
      <c r="I24" s="21"/>
    </row>
    <row r="25" spans="1:9" ht="15" customHeight="1" x14ac:dyDescent="0.2">
      <c r="A25" s="209" t="s">
        <v>403</v>
      </c>
      <c r="B25" s="246" t="s">
        <v>373</v>
      </c>
      <c r="C25" s="247">
        <v>30.9</v>
      </c>
      <c r="D25" s="247">
        <v>11.2</v>
      </c>
      <c r="E25" s="247">
        <v>31.1</v>
      </c>
      <c r="F25" s="247">
        <v>11.7</v>
      </c>
      <c r="H25" s="22"/>
      <c r="I25" s="21"/>
    </row>
    <row r="26" spans="1:9" ht="15" customHeight="1" x14ac:dyDescent="0.2">
      <c r="A26" s="209" t="s">
        <v>232</v>
      </c>
      <c r="B26" s="246" t="s">
        <v>374</v>
      </c>
      <c r="C26" s="247">
        <v>30.5</v>
      </c>
      <c r="D26" s="247">
        <v>11.3</v>
      </c>
      <c r="E26" s="247">
        <v>30</v>
      </c>
      <c r="F26" s="247">
        <v>12.2</v>
      </c>
      <c r="H26" s="22"/>
      <c r="I26" s="21"/>
    </row>
    <row r="27" spans="1:9" ht="15" customHeight="1" x14ac:dyDescent="0.2">
      <c r="A27" s="209" t="s">
        <v>231</v>
      </c>
      <c r="B27" s="246" t="s">
        <v>375</v>
      </c>
      <c r="C27" s="247">
        <v>31.5</v>
      </c>
      <c r="D27" s="247">
        <v>11.1</v>
      </c>
      <c r="E27" s="247">
        <v>32.5</v>
      </c>
      <c r="F27" s="247">
        <v>11.5</v>
      </c>
      <c r="G27" s="22"/>
      <c r="H27" s="21"/>
    </row>
    <row r="28" spans="1:9" ht="15" customHeight="1" x14ac:dyDescent="0.2">
      <c r="A28" s="209" t="s">
        <v>230</v>
      </c>
      <c r="B28" s="246" t="s">
        <v>376</v>
      </c>
      <c r="C28" s="247">
        <v>29.8</v>
      </c>
      <c r="D28" s="247">
        <v>10.9</v>
      </c>
      <c r="E28" s="247">
        <v>30.957575394286966</v>
      </c>
      <c r="F28" s="247">
        <v>12.431873024950553</v>
      </c>
      <c r="G28" s="22"/>
      <c r="H28" s="21"/>
    </row>
    <row r="29" spans="1:9" ht="15" customHeight="1" x14ac:dyDescent="0.2">
      <c r="A29" s="209" t="s">
        <v>229</v>
      </c>
      <c r="B29" s="246" t="s">
        <v>377</v>
      </c>
      <c r="C29" s="247">
        <v>28.3</v>
      </c>
      <c r="D29" s="247">
        <v>11.8</v>
      </c>
      <c r="E29" s="247">
        <v>31.501326926734382</v>
      </c>
      <c r="F29" s="247">
        <v>13.152058309962033</v>
      </c>
      <c r="H29" s="22"/>
      <c r="I29" s="21"/>
    </row>
    <row r="30" spans="1:9" ht="15" customHeight="1" x14ac:dyDescent="0.2">
      <c r="A30" s="209" t="s">
        <v>228</v>
      </c>
      <c r="B30" s="246" t="s">
        <v>378</v>
      </c>
      <c r="C30" s="247">
        <v>26.4</v>
      </c>
      <c r="D30" s="247">
        <v>10.199999999999999</v>
      </c>
      <c r="E30" s="247">
        <v>28.253496005902676</v>
      </c>
      <c r="F30" s="247">
        <v>11.174005203508983</v>
      </c>
      <c r="H30" s="22"/>
      <c r="I30" s="21"/>
    </row>
    <row r="31" spans="1:9" ht="15" customHeight="1" x14ac:dyDescent="0.2">
      <c r="A31" s="248" t="s">
        <v>227</v>
      </c>
      <c r="B31" s="249" t="s">
        <v>379</v>
      </c>
      <c r="C31" s="250">
        <v>25.9</v>
      </c>
      <c r="D31" s="250">
        <v>10.1</v>
      </c>
      <c r="E31" s="250">
        <v>28.493228109599805</v>
      </c>
      <c r="F31" s="250">
        <v>11.118562133037701</v>
      </c>
      <c r="H31" s="22"/>
      <c r="I31" s="21"/>
    </row>
    <row r="32" spans="1:9" ht="15" customHeight="1" x14ac:dyDescent="0.2">
      <c r="A32" s="248" t="s">
        <v>226</v>
      </c>
      <c r="B32" s="249" t="s">
        <v>380</v>
      </c>
      <c r="C32" s="250">
        <v>24.2</v>
      </c>
      <c r="D32" s="250">
        <v>9.6999999999999993</v>
      </c>
      <c r="E32" s="250">
        <v>28.169926689067356</v>
      </c>
      <c r="F32" s="250">
        <v>12.567345324103384</v>
      </c>
      <c r="H32" s="22"/>
      <c r="I32" s="21"/>
    </row>
    <row r="33" spans="1:9" ht="15" customHeight="1" x14ac:dyDescent="0.2">
      <c r="A33" s="248" t="s">
        <v>225</v>
      </c>
      <c r="B33" s="249" t="s">
        <v>381</v>
      </c>
      <c r="C33" s="250">
        <v>23</v>
      </c>
      <c r="D33" s="250">
        <v>8.9</v>
      </c>
      <c r="E33" s="250">
        <v>26.995383023216753</v>
      </c>
      <c r="F33" s="250">
        <v>10.967239647784995</v>
      </c>
      <c r="H33" s="22"/>
      <c r="I33" s="21"/>
    </row>
    <row r="34" spans="1:9" ht="15" customHeight="1" x14ac:dyDescent="0.2">
      <c r="A34" s="248" t="s">
        <v>224</v>
      </c>
      <c r="B34" s="249" t="s">
        <v>382</v>
      </c>
      <c r="C34" s="250">
        <v>21.1</v>
      </c>
      <c r="D34" s="250">
        <v>8.1999999999999993</v>
      </c>
      <c r="E34" s="250">
        <v>24.527146193666759</v>
      </c>
      <c r="F34" s="250">
        <v>8.9037296145630709</v>
      </c>
      <c r="H34" s="22"/>
      <c r="I34" s="21"/>
    </row>
    <row r="35" spans="1:9" ht="15" customHeight="1" x14ac:dyDescent="0.2">
      <c r="A35" s="209" t="s">
        <v>223</v>
      </c>
      <c r="B35" s="246" t="s">
        <v>383</v>
      </c>
      <c r="C35" s="247">
        <v>20.8</v>
      </c>
      <c r="D35" s="247">
        <v>8</v>
      </c>
      <c r="E35" s="247">
        <v>22.89315901791857</v>
      </c>
      <c r="F35" s="247">
        <v>10.085252769235247</v>
      </c>
      <c r="H35" s="22"/>
      <c r="I35" s="21"/>
    </row>
    <row r="36" spans="1:9" ht="15" customHeight="1" x14ac:dyDescent="0.2">
      <c r="A36" s="165" t="s">
        <v>308</v>
      </c>
      <c r="B36" s="251" t="s">
        <v>384</v>
      </c>
      <c r="C36" s="252">
        <v>20.100000000000001</v>
      </c>
      <c r="D36" s="252">
        <v>8.3000000000000007</v>
      </c>
      <c r="E36" s="252">
        <v>25.339781097978314</v>
      </c>
      <c r="F36" s="252">
        <v>10.097596415038629</v>
      </c>
      <c r="H36" s="22"/>
      <c r="I36" s="21"/>
    </row>
    <row r="37" spans="1:9" ht="15" customHeight="1" x14ac:dyDescent="0.2">
      <c r="A37" s="248" t="s">
        <v>342</v>
      </c>
      <c r="B37" s="246" t="s">
        <v>385</v>
      </c>
      <c r="C37" s="247">
        <v>20</v>
      </c>
      <c r="D37" s="250">
        <v>7.8</v>
      </c>
      <c r="E37" s="247">
        <v>23.279761479087021</v>
      </c>
      <c r="F37" s="247">
        <v>9.9686298458747231</v>
      </c>
      <c r="H37" s="22"/>
      <c r="I37" s="21"/>
    </row>
    <row r="38" spans="1:9" ht="15" customHeight="1" x14ac:dyDescent="0.2">
      <c r="A38" s="248" t="s">
        <v>555</v>
      </c>
      <c r="B38" s="246" t="s">
        <v>557</v>
      </c>
      <c r="C38" s="247">
        <v>22.6</v>
      </c>
      <c r="D38" s="247">
        <v>10.3</v>
      </c>
      <c r="E38" s="247">
        <v>22.5</v>
      </c>
      <c r="F38" s="247">
        <v>12.8</v>
      </c>
      <c r="H38" s="22"/>
      <c r="I38" s="21"/>
    </row>
    <row r="39" spans="1:9" ht="15" customHeight="1" x14ac:dyDescent="0.2">
      <c r="A39" s="621" t="s">
        <v>599</v>
      </c>
      <c r="B39" s="246" t="s">
        <v>603</v>
      </c>
      <c r="C39" s="630">
        <v>22.5</v>
      </c>
      <c r="D39" s="630">
        <v>10.6</v>
      </c>
      <c r="E39" s="630">
        <v>21.8</v>
      </c>
      <c r="F39" s="630">
        <v>12</v>
      </c>
      <c r="H39" s="22"/>
      <c r="I39" s="21"/>
    </row>
    <row r="40" spans="1:9" ht="7.5" customHeight="1" x14ac:dyDescent="0.2">
      <c r="A40" s="72"/>
      <c r="B40" s="243"/>
      <c r="C40" s="72"/>
      <c r="D40" s="72"/>
      <c r="E40" s="72"/>
      <c r="F40" s="72"/>
    </row>
    <row r="41" spans="1:9" ht="7.5" customHeight="1" x14ac:dyDescent="0.2">
      <c r="A41" s="72"/>
      <c r="B41" s="72"/>
      <c r="C41" s="72"/>
      <c r="D41" s="72"/>
      <c r="E41" s="72"/>
      <c r="F41" s="72"/>
    </row>
    <row r="42" spans="1:9" x14ac:dyDescent="0.2">
      <c r="A42" s="241" t="s">
        <v>589</v>
      </c>
      <c r="B42" s="72"/>
      <c r="C42" s="72"/>
      <c r="D42" s="72"/>
      <c r="E42" s="72"/>
      <c r="F42" s="72"/>
    </row>
    <row r="43" spans="1:9" x14ac:dyDescent="0.2">
      <c r="A43" s="241" t="s">
        <v>590</v>
      </c>
      <c r="B43" s="72"/>
      <c r="C43" s="72"/>
      <c r="D43" s="72"/>
      <c r="E43" s="72"/>
      <c r="F43" s="72"/>
    </row>
    <row r="44" spans="1:9" x14ac:dyDescent="0.2">
      <c r="A44" s="241"/>
      <c r="B44" s="253" t="s">
        <v>514</v>
      </c>
      <c r="C44" s="72" t="s">
        <v>516</v>
      </c>
      <c r="D44" s="72"/>
      <c r="E44" s="72"/>
      <c r="F44" s="72"/>
    </row>
    <row r="45" spans="1:9" x14ac:dyDescent="0.2">
      <c r="A45" s="241"/>
      <c r="B45" s="253"/>
      <c r="C45" s="254" t="s">
        <v>537</v>
      </c>
      <c r="D45" s="72"/>
      <c r="E45" s="72"/>
      <c r="F45" s="72"/>
    </row>
    <row r="46" spans="1:9" x14ac:dyDescent="0.2">
      <c r="A46" s="241"/>
      <c r="B46" s="253"/>
      <c r="C46" s="254" t="s">
        <v>521</v>
      </c>
      <c r="D46" s="72"/>
      <c r="E46" s="72"/>
      <c r="F46" s="72"/>
    </row>
    <row r="47" spans="1:9" x14ac:dyDescent="0.2">
      <c r="A47" s="241"/>
      <c r="B47" s="253" t="s">
        <v>515</v>
      </c>
      <c r="C47" s="241" t="s">
        <v>518</v>
      </c>
      <c r="D47" s="72"/>
      <c r="E47" s="72"/>
      <c r="F47" s="72"/>
    </row>
    <row r="48" spans="1:9" x14ac:dyDescent="0.2">
      <c r="A48" s="241"/>
      <c r="B48" s="254"/>
      <c r="C48" s="241" t="s">
        <v>519</v>
      </c>
      <c r="D48" s="72"/>
      <c r="E48" s="72"/>
      <c r="F48" s="72"/>
    </row>
    <row r="49" spans="1:6" x14ac:dyDescent="0.2">
      <c r="A49" s="241"/>
      <c r="B49" s="254"/>
      <c r="C49" s="241"/>
      <c r="D49" s="72"/>
      <c r="E49" s="72"/>
      <c r="F49" s="72"/>
    </row>
    <row r="50" spans="1:6" x14ac:dyDescent="0.2">
      <c r="A50" s="241"/>
      <c r="B50" s="254"/>
      <c r="C50" s="241"/>
      <c r="D50" s="72"/>
      <c r="E50" s="72"/>
      <c r="F50" s="72"/>
    </row>
    <row r="51" spans="1:6" x14ac:dyDescent="0.2">
      <c r="A51" s="241" t="s">
        <v>591</v>
      </c>
      <c r="B51" s="72"/>
      <c r="C51" s="72"/>
      <c r="D51" s="72"/>
      <c r="E51" s="72"/>
      <c r="F51" s="72"/>
    </row>
    <row r="52" spans="1:6" x14ac:dyDescent="0.2">
      <c r="A52" s="72"/>
      <c r="B52" s="253" t="s">
        <v>514</v>
      </c>
      <c r="C52" s="72" t="s">
        <v>516</v>
      </c>
      <c r="D52" s="72"/>
      <c r="E52" s="72"/>
      <c r="F52" s="72"/>
    </row>
    <row r="53" spans="1:6" x14ac:dyDescent="0.2">
      <c r="A53" s="72"/>
      <c r="B53" s="253"/>
      <c r="C53" s="241" t="s">
        <v>538</v>
      </c>
      <c r="D53" s="72"/>
      <c r="E53" s="72"/>
      <c r="F53" s="72"/>
    </row>
    <row r="54" spans="1:6" x14ac:dyDescent="0.2">
      <c r="A54" s="72"/>
      <c r="B54" s="253"/>
      <c r="C54" s="241" t="s">
        <v>520</v>
      </c>
      <c r="D54" s="72"/>
      <c r="E54" s="72"/>
      <c r="F54" s="72"/>
    </row>
    <row r="55" spans="1:6" x14ac:dyDescent="0.2">
      <c r="A55" s="72"/>
      <c r="B55" s="253" t="s">
        <v>515</v>
      </c>
      <c r="C55" s="241" t="s">
        <v>527</v>
      </c>
      <c r="D55" s="72"/>
      <c r="E55" s="72"/>
      <c r="F55" s="72"/>
    </row>
    <row r="56" spans="1:6" x14ac:dyDescent="0.2">
      <c r="A56" s="72"/>
      <c r="B56" s="255"/>
      <c r="C56" s="72" t="s">
        <v>530</v>
      </c>
      <c r="D56" s="72"/>
      <c r="E56" s="72"/>
      <c r="F56" s="72"/>
    </row>
    <row r="57" spans="1:6" x14ac:dyDescent="0.2">
      <c r="A57" s="72"/>
      <c r="B57" s="72"/>
      <c r="C57" s="241" t="s">
        <v>528</v>
      </c>
      <c r="D57" s="72"/>
      <c r="E57" s="72"/>
      <c r="F57" s="72"/>
    </row>
    <row r="58" spans="1:6" x14ac:dyDescent="0.2">
      <c r="A58" s="72"/>
      <c r="B58" s="72"/>
      <c r="C58" s="241" t="s">
        <v>529</v>
      </c>
      <c r="D58" s="241"/>
      <c r="E58" s="72"/>
      <c r="F58" s="72"/>
    </row>
    <row r="59" spans="1:6" x14ac:dyDescent="0.2">
      <c r="A59" s="72"/>
      <c r="B59" s="72"/>
      <c r="C59" s="241" t="s">
        <v>573</v>
      </c>
      <c r="D59" s="72"/>
      <c r="E59" s="72"/>
      <c r="F59" s="72"/>
    </row>
  </sheetData>
  <mergeCells count="4">
    <mergeCell ref="C4:D4"/>
    <mergeCell ref="C5:D5"/>
    <mergeCell ref="E5:F5"/>
    <mergeCell ref="E4:F4"/>
  </mergeCells>
  <phoneticPr fontId="5"/>
  <pageMargins left="0.74803149606299213" right="0.74803149606299213" top="0.78740157480314965" bottom="0.59055118110236227" header="0.51181102362204722" footer="0.31496062992125984"/>
  <pageSetup paperSize="9" scale="84" firstPageNumber="3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O77"/>
  <sheetViews>
    <sheetView zoomScale="90" zoomScaleNormal="90" zoomScaleSheetLayoutView="70" zoomScalePageLayoutView="70" workbookViewId="0">
      <selection activeCell="T10" sqref="T10"/>
    </sheetView>
  </sheetViews>
  <sheetFormatPr defaultRowHeight="13.2" x14ac:dyDescent="0.2"/>
  <cols>
    <col min="1" max="1" width="6.88671875" customWidth="1"/>
    <col min="2" max="2" width="11.21875" customWidth="1"/>
    <col min="3" max="3" width="8.6640625" customWidth="1"/>
  </cols>
  <sheetData>
    <row r="1" spans="1:15" ht="19.2" x14ac:dyDescent="0.2">
      <c r="A1" s="63" t="s">
        <v>565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6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8" customHeight="1" x14ac:dyDescent="0.2">
      <c r="A3" s="256" t="s">
        <v>506</v>
      </c>
      <c r="B3" s="206"/>
      <c r="C3" s="257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5" ht="17.100000000000001" customHeight="1" thickBot="1" x14ac:dyDescent="0.25">
      <c r="A4" s="258"/>
      <c r="B4" s="259"/>
      <c r="C4" s="260"/>
      <c r="D4" s="261" t="s">
        <v>0</v>
      </c>
      <c r="E4" s="261" t="s">
        <v>1</v>
      </c>
      <c r="F4" s="261" t="s">
        <v>2</v>
      </c>
      <c r="G4" s="261" t="s">
        <v>3</v>
      </c>
      <c r="H4" s="261" t="s">
        <v>4</v>
      </c>
      <c r="I4" s="261" t="s">
        <v>5</v>
      </c>
      <c r="J4" s="261" t="s">
        <v>6</v>
      </c>
      <c r="K4" s="261" t="s">
        <v>7</v>
      </c>
      <c r="L4" s="261" t="s">
        <v>8</v>
      </c>
      <c r="M4" s="261" t="s">
        <v>9</v>
      </c>
      <c r="N4" s="261" t="s">
        <v>10</v>
      </c>
      <c r="O4" s="261" t="s">
        <v>11</v>
      </c>
    </row>
    <row r="5" spans="1:15" ht="16.2" customHeight="1" thickTop="1" x14ac:dyDescent="0.2">
      <c r="A5" s="735" t="s">
        <v>592</v>
      </c>
      <c r="B5" s="154" t="s">
        <v>228</v>
      </c>
      <c r="C5" s="610" t="s">
        <v>378</v>
      </c>
      <c r="D5" s="264">
        <v>7</v>
      </c>
      <c r="E5" s="264">
        <v>3</v>
      </c>
      <c r="F5" s="264">
        <v>1</v>
      </c>
      <c r="G5" s="264">
        <v>1</v>
      </c>
      <c r="H5" s="264">
        <v>1</v>
      </c>
      <c r="I5" s="264">
        <v>1</v>
      </c>
      <c r="J5" s="264">
        <v>1</v>
      </c>
      <c r="K5" s="121">
        <v>2</v>
      </c>
      <c r="L5" s="121">
        <v>2</v>
      </c>
      <c r="M5" s="121">
        <v>3</v>
      </c>
      <c r="N5" s="121">
        <v>4</v>
      </c>
      <c r="O5" s="121">
        <v>4</v>
      </c>
    </row>
    <row r="6" spans="1:15" ht="16.2" customHeight="1" x14ac:dyDescent="0.2">
      <c r="A6" s="735"/>
      <c r="B6" s="108" t="s">
        <v>227</v>
      </c>
      <c r="C6" s="109" t="s">
        <v>379</v>
      </c>
      <c r="D6" s="265">
        <v>7</v>
      </c>
      <c r="E6" s="265">
        <v>2</v>
      </c>
      <c r="F6" s="265">
        <v>1</v>
      </c>
      <c r="G6" s="265">
        <v>1</v>
      </c>
      <c r="H6" s="265">
        <v>1</v>
      </c>
      <c r="I6" s="265">
        <v>1</v>
      </c>
      <c r="J6" s="265">
        <v>1</v>
      </c>
      <c r="K6" s="266">
        <v>2</v>
      </c>
      <c r="L6" s="266">
        <v>2</v>
      </c>
      <c r="M6" s="266">
        <v>3</v>
      </c>
      <c r="N6" s="266">
        <v>4</v>
      </c>
      <c r="O6" s="266">
        <v>4</v>
      </c>
    </row>
    <row r="7" spans="1:15" ht="16.2" customHeight="1" x14ac:dyDescent="0.2">
      <c r="A7" s="735"/>
      <c r="B7" s="140" t="s">
        <v>226</v>
      </c>
      <c r="C7" s="262" t="s">
        <v>380</v>
      </c>
      <c r="D7" s="263">
        <v>8</v>
      </c>
      <c r="E7" s="263">
        <v>2</v>
      </c>
      <c r="F7" s="263">
        <v>1</v>
      </c>
      <c r="G7" s="263">
        <v>1</v>
      </c>
      <c r="H7" s="263">
        <v>1</v>
      </c>
      <c r="I7" s="263">
        <v>1</v>
      </c>
      <c r="J7" s="263">
        <v>1</v>
      </c>
      <c r="K7" s="611">
        <v>2</v>
      </c>
      <c r="L7" s="611">
        <v>2</v>
      </c>
      <c r="M7" s="611">
        <v>3</v>
      </c>
      <c r="N7" s="611">
        <v>4</v>
      </c>
      <c r="O7" s="611">
        <v>4</v>
      </c>
    </row>
    <row r="8" spans="1:15" ht="16.2" customHeight="1" x14ac:dyDescent="0.2">
      <c r="A8" s="735"/>
      <c r="B8" s="140" t="s">
        <v>225</v>
      </c>
      <c r="C8" s="262" t="s">
        <v>381</v>
      </c>
      <c r="D8" s="263">
        <v>8</v>
      </c>
      <c r="E8" s="263">
        <v>2</v>
      </c>
      <c r="F8" s="263">
        <v>1</v>
      </c>
      <c r="G8" s="263">
        <v>1</v>
      </c>
      <c r="H8" s="263">
        <v>1</v>
      </c>
      <c r="I8" s="263">
        <v>1</v>
      </c>
      <c r="J8" s="263">
        <v>1</v>
      </c>
      <c r="K8" s="611">
        <v>2</v>
      </c>
      <c r="L8" s="611">
        <v>2</v>
      </c>
      <c r="M8" s="611">
        <v>3</v>
      </c>
      <c r="N8" s="611">
        <v>4</v>
      </c>
      <c r="O8" s="611">
        <v>4</v>
      </c>
    </row>
    <row r="9" spans="1:15" ht="16.2" customHeight="1" x14ac:dyDescent="0.2">
      <c r="A9" s="735"/>
      <c r="B9" s="154" t="s">
        <v>224</v>
      </c>
      <c r="C9" s="610" t="s">
        <v>382</v>
      </c>
      <c r="D9" s="121">
        <v>8</v>
      </c>
      <c r="E9" s="121">
        <v>2</v>
      </c>
      <c r="F9" s="121">
        <v>1</v>
      </c>
      <c r="G9" s="121">
        <v>1</v>
      </c>
      <c r="H9" s="121">
        <v>1</v>
      </c>
      <c r="I9" s="121">
        <v>1</v>
      </c>
      <c r="J9" s="121">
        <v>1</v>
      </c>
      <c r="K9" s="121">
        <v>2</v>
      </c>
      <c r="L9" s="121">
        <v>2</v>
      </c>
      <c r="M9" s="121">
        <v>3</v>
      </c>
      <c r="N9" s="121">
        <v>4</v>
      </c>
      <c r="O9" s="121">
        <v>4</v>
      </c>
    </row>
    <row r="10" spans="1:15" ht="16.2" customHeight="1" x14ac:dyDescent="0.2">
      <c r="A10" s="735"/>
      <c r="B10" s="154" t="s">
        <v>223</v>
      </c>
      <c r="C10" s="610" t="s">
        <v>383</v>
      </c>
      <c r="D10" s="121">
        <v>9</v>
      </c>
      <c r="E10" s="121">
        <v>1</v>
      </c>
      <c r="F10" s="121">
        <v>1</v>
      </c>
      <c r="G10" s="121">
        <v>1</v>
      </c>
      <c r="H10" s="121">
        <v>1</v>
      </c>
      <c r="I10" s="121">
        <v>1</v>
      </c>
      <c r="J10" s="121">
        <v>1</v>
      </c>
      <c r="K10" s="121">
        <v>2</v>
      </c>
      <c r="L10" s="121">
        <v>2</v>
      </c>
      <c r="M10" s="121">
        <v>3</v>
      </c>
      <c r="N10" s="121">
        <v>4</v>
      </c>
      <c r="O10" s="121">
        <v>6</v>
      </c>
    </row>
    <row r="11" spans="1:15" ht="16.2" customHeight="1" x14ac:dyDescent="0.2">
      <c r="A11" s="735"/>
      <c r="B11" s="154" t="s">
        <v>308</v>
      </c>
      <c r="C11" s="610" t="s">
        <v>384</v>
      </c>
      <c r="D11" s="121">
        <v>10</v>
      </c>
      <c r="E11" s="121">
        <v>2</v>
      </c>
      <c r="F11" s="121">
        <v>1</v>
      </c>
      <c r="G11" s="121">
        <v>1</v>
      </c>
      <c r="H11" s="121">
        <v>1</v>
      </c>
      <c r="I11" s="121">
        <v>1</v>
      </c>
      <c r="J11" s="121">
        <v>1</v>
      </c>
      <c r="K11" s="121">
        <v>2</v>
      </c>
      <c r="L11" s="121">
        <v>2</v>
      </c>
      <c r="M11" s="121">
        <v>3</v>
      </c>
      <c r="N11" s="121">
        <v>4</v>
      </c>
      <c r="O11" s="121">
        <v>6</v>
      </c>
    </row>
    <row r="12" spans="1:15" ht="16.2" customHeight="1" x14ac:dyDescent="0.2">
      <c r="A12" s="735"/>
      <c r="B12" s="563" t="s">
        <v>342</v>
      </c>
      <c r="C12" s="610" t="s">
        <v>385</v>
      </c>
      <c r="D12" s="179" t="s">
        <v>309</v>
      </c>
      <c r="E12" s="121">
        <v>2</v>
      </c>
      <c r="F12" s="121">
        <v>1</v>
      </c>
      <c r="G12" s="121">
        <v>1</v>
      </c>
      <c r="H12" s="121">
        <v>1</v>
      </c>
      <c r="I12" s="121">
        <v>1</v>
      </c>
      <c r="J12" s="121">
        <v>1</v>
      </c>
      <c r="K12" s="121">
        <v>2</v>
      </c>
      <c r="L12" s="121">
        <v>2</v>
      </c>
      <c r="M12" s="121">
        <v>3</v>
      </c>
      <c r="N12" s="121">
        <v>4</v>
      </c>
      <c r="O12" s="121">
        <v>5</v>
      </c>
    </row>
    <row r="13" spans="1:15" ht="16.2" customHeight="1" x14ac:dyDescent="0.2">
      <c r="A13" s="735"/>
      <c r="B13" s="108" t="s">
        <v>555</v>
      </c>
      <c r="C13" s="610" t="s">
        <v>557</v>
      </c>
      <c r="D13" s="179">
        <v>8</v>
      </c>
      <c r="E13" s="121">
        <v>1</v>
      </c>
      <c r="F13" s="121">
        <v>1</v>
      </c>
      <c r="G13" s="121">
        <v>1</v>
      </c>
      <c r="H13" s="121">
        <v>1</v>
      </c>
      <c r="I13" s="121">
        <v>1</v>
      </c>
      <c r="J13" s="121">
        <v>1</v>
      </c>
      <c r="K13" s="121">
        <v>2</v>
      </c>
      <c r="L13" s="121">
        <v>2</v>
      </c>
      <c r="M13" s="121">
        <v>3</v>
      </c>
      <c r="N13" s="121">
        <v>4</v>
      </c>
      <c r="O13" s="121">
        <v>5</v>
      </c>
    </row>
    <row r="14" spans="1:15" ht="16.2" customHeight="1" thickBot="1" x14ac:dyDescent="0.25">
      <c r="A14" s="736"/>
      <c r="B14" s="678" t="s">
        <v>599</v>
      </c>
      <c r="C14" s="681" t="s">
        <v>604</v>
      </c>
      <c r="D14" s="619" t="s">
        <v>605</v>
      </c>
      <c r="E14" s="680">
        <v>1</v>
      </c>
      <c r="F14" s="680">
        <v>1</v>
      </c>
      <c r="G14" s="680">
        <v>1</v>
      </c>
      <c r="H14" s="680">
        <v>1</v>
      </c>
      <c r="I14" s="680">
        <v>1</v>
      </c>
      <c r="J14" s="680">
        <v>1</v>
      </c>
      <c r="K14" s="680">
        <v>2</v>
      </c>
      <c r="L14" s="680">
        <v>2</v>
      </c>
      <c r="M14" s="680">
        <v>3</v>
      </c>
      <c r="N14" s="680">
        <v>4</v>
      </c>
      <c r="O14" s="680">
        <v>5</v>
      </c>
    </row>
    <row r="15" spans="1:15" ht="16.2" customHeight="1" thickTop="1" x14ac:dyDescent="0.2">
      <c r="A15" s="735" t="s">
        <v>593</v>
      </c>
      <c r="B15" s="154" t="s">
        <v>228</v>
      </c>
      <c r="C15" s="153" t="s">
        <v>378</v>
      </c>
      <c r="D15" s="264">
        <v>7</v>
      </c>
      <c r="E15" s="268">
        <v>1</v>
      </c>
      <c r="F15" s="264">
        <v>1</v>
      </c>
      <c r="G15" s="264">
        <v>1</v>
      </c>
      <c r="H15" s="264">
        <v>1</v>
      </c>
      <c r="I15" s="264">
        <v>1</v>
      </c>
      <c r="J15" s="264">
        <v>1</v>
      </c>
      <c r="K15" s="264">
        <v>2</v>
      </c>
      <c r="L15" s="264">
        <v>3</v>
      </c>
      <c r="M15" s="264">
        <v>3</v>
      </c>
      <c r="N15" s="264">
        <v>4</v>
      </c>
      <c r="O15" s="264">
        <v>4</v>
      </c>
    </row>
    <row r="16" spans="1:15" ht="16.2" customHeight="1" x14ac:dyDescent="0.2">
      <c r="A16" s="735"/>
      <c r="B16" s="108" t="s">
        <v>227</v>
      </c>
      <c r="C16" s="109" t="s">
        <v>379</v>
      </c>
      <c r="D16" s="265">
        <v>7</v>
      </c>
      <c r="E16" s="269">
        <v>2</v>
      </c>
      <c r="F16" s="265">
        <v>1</v>
      </c>
      <c r="G16" s="265">
        <v>1</v>
      </c>
      <c r="H16" s="265">
        <v>1</v>
      </c>
      <c r="I16" s="265">
        <v>1</v>
      </c>
      <c r="J16" s="265">
        <v>1</v>
      </c>
      <c r="K16" s="265">
        <v>2</v>
      </c>
      <c r="L16" s="265">
        <v>3</v>
      </c>
      <c r="M16" s="265">
        <v>3</v>
      </c>
      <c r="N16" s="265">
        <v>4</v>
      </c>
      <c r="O16" s="265">
        <v>4</v>
      </c>
    </row>
    <row r="17" spans="1:15" ht="16.2" customHeight="1" x14ac:dyDescent="0.2">
      <c r="A17" s="735"/>
      <c r="B17" s="140" t="s">
        <v>226</v>
      </c>
      <c r="C17" s="262" t="s">
        <v>380</v>
      </c>
      <c r="D17" s="263">
        <v>8</v>
      </c>
      <c r="E17" s="267">
        <v>1</v>
      </c>
      <c r="F17" s="263">
        <v>1</v>
      </c>
      <c r="G17" s="263">
        <v>1</v>
      </c>
      <c r="H17" s="263">
        <v>1</v>
      </c>
      <c r="I17" s="263">
        <v>1</v>
      </c>
      <c r="J17" s="263">
        <v>1</v>
      </c>
      <c r="K17" s="263">
        <v>2</v>
      </c>
      <c r="L17" s="263">
        <v>3</v>
      </c>
      <c r="M17" s="263">
        <v>3</v>
      </c>
      <c r="N17" s="263">
        <v>4</v>
      </c>
      <c r="O17" s="263">
        <v>4</v>
      </c>
    </row>
    <row r="18" spans="1:15" ht="16.2" customHeight="1" x14ac:dyDescent="0.2">
      <c r="A18" s="735"/>
      <c r="B18" s="140" t="s">
        <v>225</v>
      </c>
      <c r="C18" s="262" t="s">
        <v>381</v>
      </c>
      <c r="D18" s="263">
        <v>8</v>
      </c>
      <c r="E18" s="267">
        <v>1</v>
      </c>
      <c r="F18" s="263">
        <v>1</v>
      </c>
      <c r="G18" s="263">
        <v>1</v>
      </c>
      <c r="H18" s="263">
        <v>1</v>
      </c>
      <c r="I18" s="263">
        <v>1</v>
      </c>
      <c r="J18" s="263">
        <v>1</v>
      </c>
      <c r="K18" s="263">
        <v>2</v>
      </c>
      <c r="L18" s="263">
        <v>3</v>
      </c>
      <c r="M18" s="263">
        <v>3</v>
      </c>
      <c r="N18" s="263">
        <v>4</v>
      </c>
      <c r="O18" s="263">
        <v>4</v>
      </c>
    </row>
    <row r="19" spans="1:15" ht="16.2" customHeight="1" x14ac:dyDescent="0.2">
      <c r="A19" s="735"/>
      <c r="B19" s="154" t="s">
        <v>224</v>
      </c>
      <c r="C19" s="610" t="s">
        <v>382</v>
      </c>
      <c r="D19" s="264">
        <v>8</v>
      </c>
      <c r="E19" s="268">
        <v>2</v>
      </c>
      <c r="F19" s="264">
        <v>1</v>
      </c>
      <c r="G19" s="264">
        <v>1</v>
      </c>
      <c r="H19" s="264">
        <v>1</v>
      </c>
      <c r="I19" s="264">
        <v>1</v>
      </c>
      <c r="J19" s="264">
        <v>2</v>
      </c>
      <c r="K19" s="264">
        <v>2</v>
      </c>
      <c r="L19" s="264">
        <v>3</v>
      </c>
      <c r="M19" s="264">
        <v>4</v>
      </c>
      <c r="N19" s="264">
        <v>4</v>
      </c>
      <c r="O19" s="264">
        <v>5</v>
      </c>
    </row>
    <row r="20" spans="1:15" ht="16.2" customHeight="1" x14ac:dyDescent="0.2">
      <c r="A20" s="735"/>
      <c r="B20" s="154" t="s">
        <v>223</v>
      </c>
      <c r="C20" s="610" t="s">
        <v>383</v>
      </c>
      <c r="D20" s="264">
        <v>8</v>
      </c>
      <c r="E20" s="268">
        <v>4</v>
      </c>
      <c r="F20" s="264">
        <v>1</v>
      </c>
      <c r="G20" s="264">
        <v>1</v>
      </c>
      <c r="H20" s="264">
        <v>1</v>
      </c>
      <c r="I20" s="264">
        <v>1</v>
      </c>
      <c r="J20" s="264">
        <v>2</v>
      </c>
      <c r="K20" s="264">
        <v>2</v>
      </c>
      <c r="L20" s="264">
        <v>2</v>
      </c>
      <c r="M20" s="264">
        <v>4</v>
      </c>
      <c r="N20" s="264">
        <v>4</v>
      </c>
      <c r="O20" s="264">
        <v>4</v>
      </c>
    </row>
    <row r="21" spans="1:15" ht="16.2" customHeight="1" x14ac:dyDescent="0.2">
      <c r="A21" s="735"/>
      <c r="B21" s="154" t="s">
        <v>308</v>
      </c>
      <c r="C21" s="610" t="s">
        <v>384</v>
      </c>
      <c r="D21" s="264">
        <v>8</v>
      </c>
      <c r="E21" s="268">
        <v>1</v>
      </c>
      <c r="F21" s="264">
        <v>1</v>
      </c>
      <c r="G21" s="264">
        <v>1</v>
      </c>
      <c r="H21" s="264">
        <v>1</v>
      </c>
      <c r="I21" s="264">
        <v>1</v>
      </c>
      <c r="J21" s="264">
        <v>1</v>
      </c>
      <c r="K21" s="264">
        <v>2</v>
      </c>
      <c r="L21" s="264">
        <v>3</v>
      </c>
      <c r="M21" s="264">
        <v>4</v>
      </c>
      <c r="N21" s="264">
        <v>4</v>
      </c>
      <c r="O21" s="264">
        <v>4</v>
      </c>
    </row>
    <row r="22" spans="1:15" ht="16.2" customHeight="1" x14ac:dyDescent="0.2">
      <c r="A22" s="735"/>
      <c r="B22" s="151" t="s">
        <v>342</v>
      </c>
      <c r="C22" s="153" t="s">
        <v>385</v>
      </c>
      <c r="D22" s="609">
        <v>9</v>
      </c>
      <c r="E22" s="609">
        <v>1</v>
      </c>
      <c r="F22" s="609">
        <v>1</v>
      </c>
      <c r="G22" s="609">
        <v>1</v>
      </c>
      <c r="H22" s="609">
        <v>1</v>
      </c>
      <c r="I22" s="609">
        <v>1</v>
      </c>
      <c r="J22" s="609">
        <v>1</v>
      </c>
      <c r="K22" s="609">
        <v>2</v>
      </c>
      <c r="L22" s="609">
        <v>3</v>
      </c>
      <c r="M22" s="609">
        <v>4</v>
      </c>
      <c r="N22" s="609">
        <v>4</v>
      </c>
      <c r="O22" s="609">
        <v>4</v>
      </c>
    </row>
    <row r="23" spans="1:15" ht="16.2" customHeight="1" x14ac:dyDescent="0.2">
      <c r="A23" s="735"/>
      <c r="B23" s="151" t="s">
        <v>555</v>
      </c>
      <c r="C23" s="153" t="s">
        <v>557</v>
      </c>
      <c r="D23" s="609">
        <v>8</v>
      </c>
      <c r="E23" s="609">
        <v>1</v>
      </c>
      <c r="F23" s="609">
        <v>1</v>
      </c>
      <c r="G23" s="609">
        <v>1</v>
      </c>
      <c r="H23" s="609">
        <v>1</v>
      </c>
      <c r="I23" s="609">
        <v>1</v>
      </c>
      <c r="J23" s="609">
        <v>1</v>
      </c>
      <c r="K23" s="609">
        <v>2</v>
      </c>
      <c r="L23" s="609">
        <v>3</v>
      </c>
      <c r="M23" s="609">
        <v>4</v>
      </c>
      <c r="N23" s="609">
        <v>4</v>
      </c>
      <c r="O23" s="609">
        <v>5</v>
      </c>
    </row>
    <row r="24" spans="1:15" ht="16.2" customHeight="1" x14ac:dyDescent="0.2">
      <c r="A24" s="732"/>
      <c r="B24" s="140" t="s">
        <v>599</v>
      </c>
      <c r="C24" s="610" t="s">
        <v>603</v>
      </c>
      <c r="D24" s="179" t="s">
        <v>608</v>
      </c>
      <c r="E24" s="121">
        <v>1</v>
      </c>
      <c r="F24" s="121">
        <v>1</v>
      </c>
      <c r="G24" s="121">
        <v>1</v>
      </c>
      <c r="H24" s="121">
        <v>1</v>
      </c>
      <c r="I24" s="121">
        <v>1</v>
      </c>
      <c r="J24" s="121">
        <v>1</v>
      </c>
      <c r="K24" s="121">
        <v>2</v>
      </c>
      <c r="L24" s="121">
        <v>3</v>
      </c>
      <c r="M24" s="121">
        <v>3</v>
      </c>
      <c r="N24" s="121">
        <v>5</v>
      </c>
      <c r="O24" s="121">
        <v>5</v>
      </c>
    </row>
    <row r="25" spans="1:15" ht="16.2" customHeight="1" x14ac:dyDescent="0.2">
      <c r="A25" s="177"/>
      <c r="B25" s="612"/>
      <c r="C25" s="125"/>
      <c r="D25" s="270"/>
      <c r="E25" s="271"/>
      <c r="F25" s="270"/>
      <c r="G25" s="270"/>
      <c r="H25" s="270"/>
      <c r="I25" s="270"/>
      <c r="J25" s="270"/>
      <c r="K25" s="270"/>
      <c r="L25" s="270"/>
      <c r="M25" s="270"/>
      <c r="N25" s="270"/>
      <c r="O25" s="270"/>
    </row>
    <row r="26" spans="1:15" ht="18" customHeight="1" x14ac:dyDescent="0.2">
      <c r="A26" s="256" t="s">
        <v>507</v>
      </c>
      <c r="B26" s="206"/>
      <c r="C26" s="257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</row>
    <row r="27" spans="1:15" ht="17.100000000000001" customHeight="1" thickBot="1" x14ac:dyDescent="0.25">
      <c r="A27" s="258"/>
      <c r="B27" s="259"/>
      <c r="C27" s="260"/>
      <c r="D27" s="261" t="s">
        <v>0</v>
      </c>
      <c r="E27" s="261" t="s">
        <v>1</v>
      </c>
      <c r="F27" s="261" t="s">
        <v>2</v>
      </c>
      <c r="G27" s="261" t="s">
        <v>3</v>
      </c>
      <c r="H27" s="261" t="s">
        <v>4</v>
      </c>
      <c r="I27" s="261" t="s">
        <v>5</v>
      </c>
      <c r="J27" s="261" t="s">
        <v>6</v>
      </c>
      <c r="K27" s="261" t="s">
        <v>7</v>
      </c>
      <c r="L27" s="261" t="s">
        <v>8</v>
      </c>
      <c r="M27" s="261" t="s">
        <v>9</v>
      </c>
      <c r="N27" s="261" t="s">
        <v>10</v>
      </c>
      <c r="O27" s="261" t="s">
        <v>11</v>
      </c>
    </row>
    <row r="28" spans="1:15" ht="16.2" customHeight="1" thickTop="1" x14ac:dyDescent="0.2">
      <c r="A28" s="735" t="s">
        <v>592</v>
      </c>
      <c r="B28" s="154" t="s">
        <v>228</v>
      </c>
      <c r="C28" s="610" t="s">
        <v>378</v>
      </c>
      <c r="D28" s="264">
        <v>6</v>
      </c>
      <c r="E28" s="264">
        <v>3</v>
      </c>
      <c r="F28" s="264">
        <v>1</v>
      </c>
      <c r="G28" s="264">
        <v>1</v>
      </c>
      <c r="H28" s="264">
        <v>1</v>
      </c>
      <c r="I28" s="264">
        <v>1</v>
      </c>
      <c r="J28" s="264">
        <v>1</v>
      </c>
      <c r="K28" s="264">
        <v>1</v>
      </c>
      <c r="L28" s="264">
        <v>2</v>
      </c>
      <c r="M28" s="264">
        <v>3</v>
      </c>
      <c r="N28" s="264">
        <v>4</v>
      </c>
      <c r="O28" s="264">
        <v>4</v>
      </c>
    </row>
    <row r="29" spans="1:15" ht="16.2" customHeight="1" x14ac:dyDescent="0.2">
      <c r="A29" s="735"/>
      <c r="B29" s="108" t="s">
        <v>227</v>
      </c>
      <c r="C29" s="109" t="s">
        <v>379</v>
      </c>
      <c r="D29" s="265">
        <v>6</v>
      </c>
      <c r="E29" s="265">
        <v>2</v>
      </c>
      <c r="F29" s="265">
        <v>1</v>
      </c>
      <c r="G29" s="265">
        <v>1</v>
      </c>
      <c r="H29" s="265">
        <v>1</v>
      </c>
      <c r="I29" s="265">
        <v>1</v>
      </c>
      <c r="J29" s="265">
        <v>1</v>
      </c>
      <c r="K29" s="265">
        <v>1</v>
      </c>
      <c r="L29" s="265">
        <v>2</v>
      </c>
      <c r="M29" s="265">
        <v>3</v>
      </c>
      <c r="N29" s="265">
        <v>4</v>
      </c>
      <c r="O29" s="265">
        <v>4</v>
      </c>
    </row>
    <row r="30" spans="1:15" ht="16.2" customHeight="1" x14ac:dyDescent="0.2">
      <c r="A30" s="735"/>
      <c r="B30" s="140" t="s">
        <v>226</v>
      </c>
      <c r="C30" s="262" t="s">
        <v>380</v>
      </c>
      <c r="D30" s="263">
        <v>7</v>
      </c>
      <c r="E30" s="263">
        <v>1</v>
      </c>
      <c r="F30" s="263">
        <v>1</v>
      </c>
      <c r="G30" s="263">
        <v>1</v>
      </c>
      <c r="H30" s="263">
        <v>1</v>
      </c>
      <c r="I30" s="263">
        <v>1</v>
      </c>
      <c r="J30" s="263">
        <v>1</v>
      </c>
      <c r="K30" s="263">
        <v>1</v>
      </c>
      <c r="L30" s="263">
        <v>2</v>
      </c>
      <c r="M30" s="263">
        <v>3</v>
      </c>
      <c r="N30" s="263">
        <v>4</v>
      </c>
      <c r="O30" s="263">
        <v>5</v>
      </c>
    </row>
    <row r="31" spans="1:15" ht="16.2" customHeight="1" x14ac:dyDescent="0.2">
      <c r="A31" s="735"/>
      <c r="B31" s="140" t="s">
        <v>225</v>
      </c>
      <c r="C31" s="262" t="s">
        <v>381</v>
      </c>
      <c r="D31" s="263">
        <v>7</v>
      </c>
      <c r="E31" s="263">
        <v>1</v>
      </c>
      <c r="F31" s="263">
        <v>1</v>
      </c>
      <c r="G31" s="263">
        <v>1</v>
      </c>
      <c r="H31" s="263">
        <v>1</v>
      </c>
      <c r="I31" s="263">
        <v>1</v>
      </c>
      <c r="J31" s="263">
        <v>1</v>
      </c>
      <c r="K31" s="263">
        <v>1</v>
      </c>
      <c r="L31" s="263">
        <v>2</v>
      </c>
      <c r="M31" s="263">
        <v>3</v>
      </c>
      <c r="N31" s="263">
        <v>4</v>
      </c>
      <c r="O31" s="263">
        <v>5</v>
      </c>
    </row>
    <row r="32" spans="1:15" ht="16.2" customHeight="1" x14ac:dyDescent="0.2">
      <c r="A32" s="735"/>
      <c r="B32" s="154" t="s">
        <v>224</v>
      </c>
      <c r="C32" s="610" t="s">
        <v>382</v>
      </c>
      <c r="D32" s="264">
        <v>7</v>
      </c>
      <c r="E32" s="264">
        <v>3</v>
      </c>
      <c r="F32" s="264">
        <v>1</v>
      </c>
      <c r="G32" s="264">
        <v>1</v>
      </c>
      <c r="H32" s="264">
        <v>1</v>
      </c>
      <c r="I32" s="264">
        <v>1</v>
      </c>
      <c r="J32" s="264">
        <v>1</v>
      </c>
      <c r="K32" s="264">
        <v>1</v>
      </c>
      <c r="L32" s="264">
        <v>3</v>
      </c>
      <c r="M32" s="264">
        <v>3</v>
      </c>
      <c r="N32" s="264">
        <v>4</v>
      </c>
      <c r="O32" s="264">
        <v>7</v>
      </c>
    </row>
    <row r="33" spans="1:15" ht="16.2" customHeight="1" x14ac:dyDescent="0.2">
      <c r="A33" s="735"/>
      <c r="B33" s="154" t="s">
        <v>223</v>
      </c>
      <c r="C33" s="610" t="s">
        <v>383</v>
      </c>
      <c r="D33" s="264">
        <v>9</v>
      </c>
      <c r="E33" s="264">
        <v>1</v>
      </c>
      <c r="F33" s="264">
        <v>1</v>
      </c>
      <c r="G33" s="264">
        <v>1</v>
      </c>
      <c r="H33" s="264">
        <v>1</v>
      </c>
      <c r="I33" s="264">
        <v>1</v>
      </c>
      <c r="J33" s="264">
        <v>1</v>
      </c>
      <c r="K33" s="264">
        <v>1</v>
      </c>
      <c r="L33" s="264">
        <v>3</v>
      </c>
      <c r="M33" s="264">
        <v>3</v>
      </c>
      <c r="N33" s="264">
        <v>4</v>
      </c>
      <c r="O33" s="264">
        <v>6</v>
      </c>
    </row>
    <row r="34" spans="1:15" ht="16.2" customHeight="1" x14ac:dyDescent="0.2">
      <c r="A34" s="735"/>
      <c r="B34" s="154" t="s">
        <v>308</v>
      </c>
      <c r="C34" s="610" t="s">
        <v>384</v>
      </c>
      <c r="D34" s="264">
        <v>9</v>
      </c>
      <c r="E34" s="264">
        <v>1</v>
      </c>
      <c r="F34" s="264">
        <v>1</v>
      </c>
      <c r="G34" s="264">
        <v>1</v>
      </c>
      <c r="H34" s="264">
        <v>1</v>
      </c>
      <c r="I34" s="264">
        <v>1</v>
      </c>
      <c r="J34" s="264">
        <v>1</v>
      </c>
      <c r="K34" s="264">
        <v>1</v>
      </c>
      <c r="L34" s="264">
        <v>3</v>
      </c>
      <c r="M34" s="264">
        <v>3</v>
      </c>
      <c r="N34" s="264">
        <v>4</v>
      </c>
      <c r="O34" s="264">
        <v>6</v>
      </c>
    </row>
    <row r="35" spans="1:15" ht="16.2" customHeight="1" x14ac:dyDescent="0.2">
      <c r="A35" s="735"/>
      <c r="B35" s="563" t="s">
        <v>342</v>
      </c>
      <c r="C35" s="610" t="s">
        <v>385</v>
      </c>
      <c r="D35" s="121">
        <v>9</v>
      </c>
      <c r="E35" s="121">
        <v>2</v>
      </c>
      <c r="F35" s="121">
        <v>1</v>
      </c>
      <c r="G35" s="121">
        <v>1</v>
      </c>
      <c r="H35" s="121">
        <v>1</v>
      </c>
      <c r="I35" s="121">
        <v>1</v>
      </c>
      <c r="J35" s="121">
        <v>1</v>
      </c>
      <c r="K35" s="121">
        <v>1</v>
      </c>
      <c r="L35" s="121">
        <v>3</v>
      </c>
      <c r="M35" s="121">
        <v>3</v>
      </c>
      <c r="N35" s="121">
        <v>4</v>
      </c>
      <c r="O35" s="121">
        <v>5</v>
      </c>
    </row>
    <row r="36" spans="1:15" ht="16.2" customHeight="1" x14ac:dyDescent="0.2">
      <c r="A36" s="735"/>
      <c r="B36" s="108" t="s">
        <v>555</v>
      </c>
      <c r="C36" s="613" t="s">
        <v>556</v>
      </c>
      <c r="D36" s="266">
        <v>8</v>
      </c>
      <c r="E36" s="121">
        <v>1</v>
      </c>
      <c r="F36" s="121">
        <v>1</v>
      </c>
      <c r="G36" s="121">
        <v>1</v>
      </c>
      <c r="H36" s="121">
        <v>1</v>
      </c>
      <c r="I36" s="121">
        <v>1</v>
      </c>
      <c r="J36" s="121">
        <v>1</v>
      </c>
      <c r="K36" s="121">
        <v>1</v>
      </c>
      <c r="L36" s="121">
        <v>3</v>
      </c>
      <c r="M36" s="121">
        <v>3</v>
      </c>
      <c r="N36" s="121">
        <v>5</v>
      </c>
      <c r="O36" s="121">
        <v>5</v>
      </c>
    </row>
    <row r="37" spans="1:15" ht="16.2" customHeight="1" thickBot="1" x14ac:dyDescent="0.25">
      <c r="A37" s="736"/>
      <c r="B37" s="678" t="s">
        <v>599</v>
      </c>
      <c r="C37" s="262" t="s">
        <v>603</v>
      </c>
      <c r="D37" s="679" t="s">
        <v>605</v>
      </c>
      <c r="E37" s="680">
        <v>1</v>
      </c>
      <c r="F37" s="680">
        <v>1</v>
      </c>
      <c r="G37" s="680">
        <v>1</v>
      </c>
      <c r="H37" s="680">
        <v>1</v>
      </c>
      <c r="I37" s="680">
        <v>1</v>
      </c>
      <c r="J37" s="680">
        <v>1</v>
      </c>
      <c r="K37" s="680">
        <v>1</v>
      </c>
      <c r="L37" s="680">
        <v>2</v>
      </c>
      <c r="M37" s="680">
        <v>3</v>
      </c>
      <c r="N37" s="680">
        <v>4</v>
      </c>
      <c r="O37" s="680">
        <v>5</v>
      </c>
    </row>
    <row r="38" spans="1:15" ht="16.2" customHeight="1" thickTop="1" x14ac:dyDescent="0.2">
      <c r="A38" s="735" t="s">
        <v>593</v>
      </c>
      <c r="B38" s="154" t="s">
        <v>228</v>
      </c>
      <c r="C38" s="598" t="s">
        <v>378</v>
      </c>
      <c r="D38" s="121">
        <v>6</v>
      </c>
      <c r="E38" s="121">
        <v>1</v>
      </c>
      <c r="F38" s="121">
        <v>1</v>
      </c>
      <c r="G38" s="121">
        <v>1</v>
      </c>
      <c r="H38" s="121">
        <v>1</v>
      </c>
      <c r="I38" s="121">
        <v>1</v>
      </c>
      <c r="J38" s="121">
        <v>1</v>
      </c>
      <c r="K38" s="121">
        <v>1</v>
      </c>
      <c r="L38" s="121">
        <v>3</v>
      </c>
      <c r="M38" s="121">
        <v>3</v>
      </c>
      <c r="N38" s="121">
        <v>4</v>
      </c>
      <c r="O38" s="121">
        <v>5</v>
      </c>
    </row>
    <row r="39" spans="1:15" ht="16.2" customHeight="1" x14ac:dyDescent="0.2">
      <c r="A39" s="735"/>
      <c r="B39" s="108" t="s">
        <v>227</v>
      </c>
      <c r="C39" s="109" t="s">
        <v>379</v>
      </c>
      <c r="D39" s="121">
        <v>6</v>
      </c>
      <c r="E39" s="121">
        <v>1</v>
      </c>
      <c r="F39" s="121">
        <v>1</v>
      </c>
      <c r="G39" s="121">
        <v>1</v>
      </c>
      <c r="H39" s="121">
        <v>1</v>
      </c>
      <c r="I39" s="121">
        <v>1</v>
      </c>
      <c r="J39" s="121">
        <v>1</v>
      </c>
      <c r="K39" s="121">
        <v>1</v>
      </c>
      <c r="L39" s="121">
        <v>3</v>
      </c>
      <c r="M39" s="121">
        <v>3</v>
      </c>
      <c r="N39" s="121">
        <v>4</v>
      </c>
      <c r="O39" s="121">
        <v>4</v>
      </c>
    </row>
    <row r="40" spans="1:15" ht="16.2" customHeight="1" x14ac:dyDescent="0.2">
      <c r="A40" s="735"/>
      <c r="B40" s="140" t="s">
        <v>226</v>
      </c>
      <c r="C40" s="262" t="s">
        <v>380</v>
      </c>
      <c r="D40" s="611">
        <v>7</v>
      </c>
      <c r="E40" s="611">
        <v>1</v>
      </c>
      <c r="F40" s="611">
        <v>1</v>
      </c>
      <c r="G40" s="611">
        <v>1</v>
      </c>
      <c r="H40" s="611">
        <v>1</v>
      </c>
      <c r="I40" s="611">
        <v>1</v>
      </c>
      <c r="J40" s="611">
        <v>1</v>
      </c>
      <c r="K40" s="611">
        <v>2</v>
      </c>
      <c r="L40" s="611">
        <v>3</v>
      </c>
      <c r="M40" s="611">
        <v>3</v>
      </c>
      <c r="N40" s="611">
        <v>4</v>
      </c>
      <c r="O40" s="611">
        <v>5</v>
      </c>
    </row>
    <row r="41" spans="1:15" ht="16.2" customHeight="1" x14ac:dyDescent="0.2">
      <c r="A41" s="735"/>
      <c r="B41" s="140" t="s">
        <v>225</v>
      </c>
      <c r="C41" s="262" t="s">
        <v>381</v>
      </c>
      <c r="D41" s="611">
        <v>8</v>
      </c>
      <c r="E41" s="611">
        <v>1</v>
      </c>
      <c r="F41" s="611">
        <v>1</v>
      </c>
      <c r="G41" s="611">
        <v>1</v>
      </c>
      <c r="H41" s="611">
        <v>1</v>
      </c>
      <c r="I41" s="611">
        <v>1</v>
      </c>
      <c r="J41" s="611">
        <v>1</v>
      </c>
      <c r="K41" s="611">
        <v>1</v>
      </c>
      <c r="L41" s="611">
        <v>3</v>
      </c>
      <c r="M41" s="611">
        <v>3</v>
      </c>
      <c r="N41" s="611">
        <v>4</v>
      </c>
      <c r="O41" s="611">
        <v>4</v>
      </c>
    </row>
    <row r="42" spans="1:15" ht="16.2" customHeight="1" x14ac:dyDescent="0.2">
      <c r="A42" s="735"/>
      <c r="B42" s="154" t="s">
        <v>224</v>
      </c>
      <c r="C42" s="610" t="s">
        <v>382</v>
      </c>
      <c r="D42" s="121">
        <v>8</v>
      </c>
      <c r="E42" s="121">
        <v>3</v>
      </c>
      <c r="F42" s="121">
        <v>1</v>
      </c>
      <c r="G42" s="121">
        <v>1</v>
      </c>
      <c r="H42" s="121">
        <v>1</v>
      </c>
      <c r="I42" s="121">
        <v>1</v>
      </c>
      <c r="J42" s="121">
        <v>1</v>
      </c>
      <c r="K42" s="121">
        <v>1</v>
      </c>
      <c r="L42" s="121">
        <v>3</v>
      </c>
      <c r="M42" s="121">
        <v>4</v>
      </c>
      <c r="N42" s="121">
        <v>4</v>
      </c>
      <c r="O42" s="121">
        <v>5</v>
      </c>
    </row>
    <row r="43" spans="1:15" ht="16.2" customHeight="1" x14ac:dyDescent="0.2">
      <c r="A43" s="735"/>
      <c r="B43" s="154" t="s">
        <v>223</v>
      </c>
      <c r="C43" s="610" t="s">
        <v>383</v>
      </c>
      <c r="D43" s="266">
        <v>8</v>
      </c>
      <c r="E43" s="266" t="s">
        <v>14</v>
      </c>
      <c r="F43" s="266">
        <v>1</v>
      </c>
      <c r="G43" s="266">
        <v>1</v>
      </c>
      <c r="H43" s="266">
        <v>1</v>
      </c>
      <c r="I43" s="266">
        <v>1</v>
      </c>
      <c r="J43" s="266">
        <v>1</v>
      </c>
      <c r="K43" s="266">
        <v>1</v>
      </c>
      <c r="L43" s="266">
        <v>3</v>
      </c>
      <c r="M43" s="266">
        <v>4</v>
      </c>
      <c r="N43" s="266">
        <v>4</v>
      </c>
      <c r="O43" s="266">
        <v>4</v>
      </c>
    </row>
    <row r="44" spans="1:15" ht="16.2" customHeight="1" x14ac:dyDescent="0.2">
      <c r="A44" s="735"/>
      <c r="B44" s="154" t="s">
        <v>308</v>
      </c>
      <c r="C44" s="610" t="s">
        <v>384</v>
      </c>
      <c r="D44" s="121">
        <v>8</v>
      </c>
      <c r="E44" s="121">
        <v>1</v>
      </c>
      <c r="F44" s="121">
        <v>1</v>
      </c>
      <c r="G44" s="121">
        <v>1</v>
      </c>
      <c r="H44" s="121">
        <v>1</v>
      </c>
      <c r="I44" s="121">
        <v>1</v>
      </c>
      <c r="J44" s="121">
        <v>1</v>
      </c>
      <c r="K44" s="121">
        <v>1</v>
      </c>
      <c r="L44" s="121">
        <v>3</v>
      </c>
      <c r="M44" s="121">
        <v>4</v>
      </c>
      <c r="N44" s="121">
        <v>3</v>
      </c>
      <c r="O44" s="121">
        <v>4</v>
      </c>
    </row>
    <row r="45" spans="1:15" ht="16.2" customHeight="1" x14ac:dyDescent="0.2">
      <c r="A45" s="735"/>
      <c r="B45" s="151" t="s">
        <v>342</v>
      </c>
      <c r="C45" s="153" t="s">
        <v>385</v>
      </c>
      <c r="D45" s="609">
        <v>8</v>
      </c>
      <c r="E45" s="609">
        <v>1</v>
      </c>
      <c r="F45" s="609">
        <v>2</v>
      </c>
      <c r="G45" s="609">
        <v>1</v>
      </c>
      <c r="H45" s="609">
        <v>1</v>
      </c>
      <c r="I45" s="609">
        <v>1</v>
      </c>
      <c r="J45" s="609">
        <v>1</v>
      </c>
      <c r="K45" s="609">
        <v>1</v>
      </c>
      <c r="L45" s="609">
        <v>3</v>
      </c>
      <c r="M45" s="609">
        <v>3</v>
      </c>
      <c r="N45" s="609">
        <v>4</v>
      </c>
      <c r="O45" s="609">
        <v>5</v>
      </c>
    </row>
    <row r="46" spans="1:15" ht="16.2" customHeight="1" x14ac:dyDescent="0.2">
      <c r="A46" s="735"/>
      <c r="B46" s="151" t="s">
        <v>555</v>
      </c>
      <c r="C46" s="153" t="s">
        <v>557</v>
      </c>
      <c r="D46" s="609">
        <v>7</v>
      </c>
      <c r="E46" s="609">
        <v>1</v>
      </c>
      <c r="F46" s="609">
        <v>1</v>
      </c>
      <c r="G46" s="609">
        <v>1</v>
      </c>
      <c r="H46" s="609">
        <v>1</v>
      </c>
      <c r="I46" s="609">
        <v>1</v>
      </c>
      <c r="J46" s="609">
        <v>1</v>
      </c>
      <c r="K46" s="609">
        <v>1</v>
      </c>
      <c r="L46" s="609">
        <v>3</v>
      </c>
      <c r="M46" s="609">
        <v>4</v>
      </c>
      <c r="N46" s="609">
        <v>4</v>
      </c>
      <c r="O46" s="609">
        <v>5</v>
      </c>
    </row>
    <row r="47" spans="1:15" ht="16.2" customHeight="1" x14ac:dyDescent="0.2">
      <c r="A47" s="732"/>
      <c r="B47" s="154" t="s">
        <v>599</v>
      </c>
      <c r="C47" s="610" t="s">
        <v>603</v>
      </c>
      <c r="D47" s="179">
        <v>10</v>
      </c>
      <c r="E47" s="121">
        <v>2</v>
      </c>
      <c r="F47" s="121">
        <v>1</v>
      </c>
      <c r="G47" s="121">
        <v>1</v>
      </c>
      <c r="H47" s="121">
        <v>1</v>
      </c>
      <c r="I47" s="121">
        <v>1</v>
      </c>
      <c r="J47" s="121">
        <v>1</v>
      </c>
      <c r="K47" s="121">
        <v>1</v>
      </c>
      <c r="L47" s="121">
        <v>3</v>
      </c>
      <c r="M47" s="121">
        <v>3</v>
      </c>
      <c r="N47" s="121">
        <v>5</v>
      </c>
      <c r="O47" s="121">
        <v>6</v>
      </c>
    </row>
    <row r="48" spans="1:15" ht="16.2" customHeight="1" x14ac:dyDescent="0.2">
      <c r="A48" s="177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8" customHeight="1" x14ac:dyDescent="0.2">
      <c r="A49" s="256" t="s">
        <v>508</v>
      </c>
      <c r="B49" s="206"/>
      <c r="C49" s="25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</row>
    <row r="50" spans="1:15" ht="17.100000000000001" customHeight="1" thickBot="1" x14ac:dyDescent="0.25">
      <c r="A50" s="258"/>
      <c r="B50" s="259"/>
      <c r="C50" s="260"/>
      <c r="D50" s="261" t="s">
        <v>0</v>
      </c>
      <c r="E50" s="261" t="s">
        <v>1</v>
      </c>
      <c r="F50" s="261" t="s">
        <v>2</v>
      </c>
      <c r="G50" s="261" t="s">
        <v>3</v>
      </c>
      <c r="H50" s="261" t="s">
        <v>4</v>
      </c>
      <c r="I50" s="261" t="s">
        <v>5</v>
      </c>
      <c r="J50" s="261" t="s">
        <v>6</v>
      </c>
      <c r="K50" s="261" t="s">
        <v>7</v>
      </c>
      <c r="L50" s="261" t="s">
        <v>8</v>
      </c>
      <c r="M50" s="261" t="s">
        <v>9</v>
      </c>
      <c r="N50" s="261" t="s">
        <v>10</v>
      </c>
      <c r="O50" s="261" t="s">
        <v>11</v>
      </c>
    </row>
    <row r="51" spans="1:15" ht="16.2" customHeight="1" thickTop="1" x14ac:dyDescent="0.2">
      <c r="A51" s="735" t="s">
        <v>592</v>
      </c>
      <c r="B51" s="154" t="s">
        <v>228</v>
      </c>
      <c r="C51" s="610" t="s">
        <v>378</v>
      </c>
      <c r="D51" s="264">
        <v>8</v>
      </c>
      <c r="E51" s="264">
        <v>3</v>
      </c>
      <c r="F51" s="264">
        <v>1</v>
      </c>
      <c r="G51" s="264">
        <v>1</v>
      </c>
      <c r="H51" s="264">
        <v>1</v>
      </c>
      <c r="I51" s="264">
        <v>1</v>
      </c>
      <c r="J51" s="264">
        <v>2</v>
      </c>
      <c r="K51" s="264">
        <v>2</v>
      </c>
      <c r="L51" s="264">
        <v>2</v>
      </c>
      <c r="M51" s="264">
        <v>2</v>
      </c>
      <c r="N51" s="264">
        <v>4</v>
      </c>
      <c r="O51" s="264">
        <v>4</v>
      </c>
    </row>
    <row r="52" spans="1:15" ht="16.2" customHeight="1" x14ac:dyDescent="0.2">
      <c r="A52" s="735"/>
      <c r="B52" s="108" t="s">
        <v>227</v>
      </c>
      <c r="C52" s="109" t="s">
        <v>379</v>
      </c>
      <c r="D52" s="265">
        <v>8</v>
      </c>
      <c r="E52" s="265">
        <v>2</v>
      </c>
      <c r="F52" s="265">
        <v>1</v>
      </c>
      <c r="G52" s="265">
        <v>1</v>
      </c>
      <c r="H52" s="265">
        <v>1</v>
      </c>
      <c r="I52" s="265">
        <v>1</v>
      </c>
      <c r="J52" s="265">
        <v>2</v>
      </c>
      <c r="K52" s="265">
        <v>2</v>
      </c>
      <c r="L52" s="265">
        <v>2</v>
      </c>
      <c r="M52" s="265">
        <v>2</v>
      </c>
      <c r="N52" s="265">
        <v>4</v>
      </c>
      <c r="O52" s="265">
        <v>4</v>
      </c>
    </row>
    <row r="53" spans="1:15" ht="16.2" customHeight="1" x14ac:dyDescent="0.2">
      <c r="A53" s="735"/>
      <c r="B53" s="140" t="s">
        <v>226</v>
      </c>
      <c r="C53" s="262" t="s">
        <v>380</v>
      </c>
      <c r="D53" s="263">
        <v>10</v>
      </c>
      <c r="E53" s="263">
        <v>2</v>
      </c>
      <c r="F53" s="263">
        <v>1</v>
      </c>
      <c r="G53" s="263">
        <v>1</v>
      </c>
      <c r="H53" s="263">
        <v>1</v>
      </c>
      <c r="I53" s="263">
        <v>1</v>
      </c>
      <c r="J53" s="263">
        <v>2</v>
      </c>
      <c r="K53" s="263">
        <v>2</v>
      </c>
      <c r="L53" s="263">
        <v>2</v>
      </c>
      <c r="M53" s="263">
        <v>3</v>
      </c>
      <c r="N53" s="263">
        <v>4</v>
      </c>
      <c r="O53" s="263">
        <v>4</v>
      </c>
    </row>
    <row r="54" spans="1:15" ht="16.2" customHeight="1" x14ac:dyDescent="0.2">
      <c r="A54" s="735"/>
      <c r="B54" s="140" t="s">
        <v>225</v>
      </c>
      <c r="C54" s="262" t="s">
        <v>381</v>
      </c>
      <c r="D54" s="272" t="s">
        <v>16</v>
      </c>
      <c r="E54" s="263">
        <v>2</v>
      </c>
      <c r="F54" s="263">
        <v>1</v>
      </c>
      <c r="G54" s="263">
        <v>1</v>
      </c>
      <c r="H54" s="263">
        <v>1</v>
      </c>
      <c r="I54" s="263">
        <v>2</v>
      </c>
      <c r="J54" s="263">
        <v>2</v>
      </c>
      <c r="K54" s="263">
        <v>2</v>
      </c>
      <c r="L54" s="263">
        <v>2</v>
      </c>
      <c r="M54" s="263">
        <v>2</v>
      </c>
      <c r="N54" s="263">
        <v>4</v>
      </c>
      <c r="O54" s="263">
        <v>4</v>
      </c>
    </row>
    <row r="55" spans="1:15" ht="16.2" customHeight="1" x14ac:dyDescent="0.2">
      <c r="A55" s="735"/>
      <c r="B55" s="154" t="s">
        <v>224</v>
      </c>
      <c r="C55" s="610" t="s">
        <v>382</v>
      </c>
      <c r="D55" s="273" t="s">
        <v>16</v>
      </c>
      <c r="E55" s="264">
        <v>2</v>
      </c>
      <c r="F55" s="264">
        <v>1</v>
      </c>
      <c r="G55" s="264">
        <v>1</v>
      </c>
      <c r="H55" s="264">
        <v>1</v>
      </c>
      <c r="I55" s="264">
        <v>2</v>
      </c>
      <c r="J55" s="264">
        <v>2</v>
      </c>
      <c r="K55" s="264">
        <v>2</v>
      </c>
      <c r="L55" s="264">
        <v>2</v>
      </c>
      <c r="M55" s="264">
        <v>3</v>
      </c>
      <c r="N55" s="264">
        <v>4</v>
      </c>
      <c r="O55" s="264">
        <v>4</v>
      </c>
    </row>
    <row r="56" spans="1:15" ht="16.2" customHeight="1" x14ac:dyDescent="0.2">
      <c r="A56" s="735"/>
      <c r="B56" s="154" t="s">
        <v>223</v>
      </c>
      <c r="C56" s="610" t="s">
        <v>383</v>
      </c>
      <c r="D56" s="274" t="s">
        <v>16</v>
      </c>
      <c r="E56" s="265">
        <v>2</v>
      </c>
      <c r="F56" s="265">
        <v>1</v>
      </c>
      <c r="G56" s="265">
        <v>1</v>
      </c>
      <c r="H56" s="265">
        <v>1</v>
      </c>
      <c r="I56" s="265">
        <v>2</v>
      </c>
      <c r="J56" s="265">
        <v>2</v>
      </c>
      <c r="K56" s="265">
        <v>2</v>
      </c>
      <c r="L56" s="265">
        <v>2</v>
      </c>
      <c r="M56" s="265">
        <v>3</v>
      </c>
      <c r="N56" s="265">
        <v>4</v>
      </c>
      <c r="O56" s="265">
        <v>4</v>
      </c>
    </row>
    <row r="57" spans="1:15" ht="16.2" customHeight="1" x14ac:dyDescent="0.2">
      <c r="A57" s="735"/>
      <c r="B57" s="154" t="s">
        <v>308</v>
      </c>
      <c r="C57" s="610" t="s">
        <v>384</v>
      </c>
      <c r="D57" s="273" t="s">
        <v>309</v>
      </c>
      <c r="E57" s="264">
        <v>2</v>
      </c>
      <c r="F57" s="264">
        <v>1</v>
      </c>
      <c r="G57" s="264">
        <v>1</v>
      </c>
      <c r="H57" s="264">
        <v>1</v>
      </c>
      <c r="I57" s="264">
        <v>1</v>
      </c>
      <c r="J57" s="264">
        <v>2</v>
      </c>
      <c r="K57" s="264">
        <v>2</v>
      </c>
      <c r="L57" s="264">
        <v>2</v>
      </c>
      <c r="M57" s="264">
        <v>2</v>
      </c>
      <c r="N57" s="264">
        <v>4</v>
      </c>
      <c r="O57" s="264">
        <v>4</v>
      </c>
    </row>
    <row r="58" spans="1:15" ht="16.2" customHeight="1" x14ac:dyDescent="0.2">
      <c r="A58" s="735"/>
      <c r="B58" s="563" t="s">
        <v>342</v>
      </c>
      <c r="C58" s="610" t="s">
        <v>385</v>
      </c>
      <c r="D58" s="179" t="s">
        <v>309</v>
      </c>
      <c r="E58" s="121">
        <v>1</v>
      </c>
      <c r="F58" s="121">
        <v>1</v>
      </c>
      <c r="G58" s="121">
        <v>1</v>
      </c>
      <c r="H58" s="121">
        <v>1</v>
      </c>
      <c r="I58" s="121">
        <v>2</v>
      </c>
      <c r="J58" s="121">
        <v>2</v>
      </c>
      <c r="K58" s="121">
        <v>2</v>
      </c>
      <c r="L58" s="121">
        <v>2</v>
      </c>
      <c r="M58" s="121">
        <v>4</v>
      </c>
      <c r="N58" s="121">
        <v>4</v>
      </c>
      <c r="O58" s="121">
        <v>4</v>
      </c>
    </row>
    <row r="59" spans="1:15" ht="16.2" customHeight="1" x14ac:dyDescent="0.2">
      <c r="A59" s="735"/>
      <c r="B59" s="154" t="s">
        <v>555</v>
      </c>
      <c r="C59" s="610" t="s">
        <v>557</v>
      </c>
      <c r="D59" s="179">
        <v>8</v>
      </c>
      <c r="E59" s="121">
        <v>1</v>
      </c>
      <c r="F59" s="121">
        <v>1</v>
      </c>
      <c r="G59" s="121">
        <v>1</v>
      </c>
      <c r="H59" s="121">
        <v>1</v>
      </c>
      <c r="I59" s="121">
        <v>1</v>
      </c>
      <c r="J59" s="121">
        <v>2</v>
      </c>
      <c r="K59" s="121">
        <v>2</v>
      </c>
      <c r="L59" s="121">
        <v>2</v>
      </c>
      <c r="M59" s="121">
        <v>3</v>
      </c>
      <c r="N59" s="121">
        <v>4</v>
      </c>
      <c r="O59" s="121">
        <v>4</v>
      </c>
    </row>
    <row r="60" spans="1:15" ht="16.2" customHeight="1" thickBot="1" x14ac:dyDescent="0.25">
      <c r="A60" s="736"/>
      <c r="B60" s="682" t="s">
        <v>599</v>
      </c>
      <c r="C60" s="109" t="s">
        <v>603</v>
      </c>
      <c r="D60" s="679" t="s">
        <v>605</v>
      </c>
      <c r="E60" s="680">
        <v>1</v>
      </c>
      <c r="F60" s="680">
        <v>1</v>
      </c>
      <c r="G60" s="680">
        <v>1</v>
      </c>
      <c r="H60" s="680">
        <v>1</v>
      </c>
      <c r="I60" s="680">
        <v>1</v>
      </c>
      <c r="J60" s="680">
        <v>2</v>
      </c>
      <c r="K60" s="680">
        <v>2</v>
      </c>
      <c r="L60" s="680">
        <v>2</v>
      </c>
      <c r="M60" s="680">
        <v>2</v>
      </c>
      <c r="N60" s="680">
        <v>4</v>
      </c>
      <c r="O60" s="680">
        <v>4</v>
      </c>
    </row>
    <row r="61" spans="1:15" ht="16.2" customHeight="1" thickTop="1" x14ac:dyDescent="0.2">
      <c r="A61" s="735" t="s">
        <v>593</v>
      </c>
      <c r="B61" s="154" t="s">
        <v>228</v>
      </c>
      <c r="C61" s="598" t="s">
        <v>378</v>
      </c>
      <c r="D61" s="264">
        <v>8</v>
      </c>
      <c r="E61" s="264">
        <v>3</v>
      </c>
      <c r="F61" s="264">
        <v>1</v>
      </c>
      <c r="G61" s="264">
        <v>1</v>
      </c>
      <c r="H61" s="264">
        <v>1</v>
      </c>
      <c r="I61" s="264">
        <v>1</v>
      </c>
      <c r="J61" s="264">
        <v>2</v>
      </c>
      <c r="K61" s="264">
        <v>2</v>
      </c>
      <c r="L61" s="264">
        <v>3</v>
      </c>
      <c r="M61" s="264">
        <v>4</v>
      </c>
      <c r="N61" s="264">
        <v>4</v>
      </c>
      <c r="O61" s="264">
        <v>4</v>
      </c>
    </row>
    <row r="62" spans="1:15" ht="16.2" customHeight="1" x14ac:dyDescent="0.2">
      <c r="A62" s="735"/>
      <c r="B62" s="108" t="s">
        <v>227</v>
      </c>
      <c r="C62" s="109" t="s">
        <v>379</v>
      </c>
      <c r="D62" s="265">
        <v>8</v>
      </c>
      <c r="E62" s="265">
        <v>2</v>
      </c>
      <c r="F62" s="265">
        <v>1</v>
      </c>
      <c r="G62" s="265">
        <v>1</v>
      </c>
      <c r="H62" s="265">
        <v>1</v>
      </c>
      <c r="I62" s="265">
        <v>1</v>
      </c>
      <c r="J62" s="265">
        <v>2</v>
      </c>
      <c r="K62" s="265">
        <v>2</v>
      </c>
      <c r="L62" s="265">
        <v>2</v>
      </c>
      <c r="M62" s="265">
        <v>3</v>
      </c>
      <c r="N62" s="265">
        <v>4</v>
      </c>
      <c r="O62" s="265">
        <v>5</v>
      </c>
    </row>
    <row r="63" spans="1:15" ht="16.2" customHeight="1" x14ac:dyDescent="0.2">
      <c r="A63" s="735"/>
      <c r="B63" s="140" t="s">
        <v>226</v>
      </c>
      <c r="C63" s="262" t="s">
        <v>380</v>
      </c>
      <c r="D63" s="263">
        <v>10</v>
      </c>
      <c r="E63" s="263" t="s">
        <v>12</v>
      </c>
      <c r="F63" s="263">
        <v>1</v>
      </c>
      <c r="G63" s="263">
        <v>1</v>
      </c>
      <c r="H63" s="263">
        <v>1</v>
      </c>
      <c r="I63" s="263">
        <v>1</v>
      </c>
      <c r="J63" s="263">
        <v>2</v>
      </c>
      <c r="K63" s="263">
        <v>2</v>
      </c>
      <c r="L63" s="263">
        <v>3</v>
      </c>
      <c r="M63" s="263">
        <v>4</v>
      </c>
      <c r="N63" s="263">
        <v>4</v>
      </c>
      <c r="O63" s="263">
        <v>4</v>
      </c>
    </row>
    <row r="64" spans="1:15" ht="16.2" customHeight="1" x14ac:dyDescent="0.2">
      <c r="A64" s="735"/>
      <c r="B64" s="140" t="s">
        <v>225</v>
      </c>
      <c r="C64" s="262" t="s">
        <v>381</v>
      </c>
      <c r="D64" s="272" t="s">
        <v>16</v>
      </c>
      <c r="E64" s="263">
        <v>2</v>
      </c>
      <c r="F64" s="263">
        <v>1</v>
      </c>
      <c r="G64" s="263">
        <v>1</v>
      </c>
      <c r="H64" s="263">
        <v>1</v>
      </c>
      <c r="I64" s="263">
        <v>2</v>
      </c>
      <c r="J64" s="263">
        <v>2</v>
      </c>
      <c r="K64" s="263">
        <v>2</v>
      </c>
      <c r="L64" s="263">
        <v>3</v>
      </c>
      <c r="M64" s="263">
        <v>4</v>
      </c>
      <c r="N64" s="263">
        <v>3</v>
      </c>
      <c r="O64" s="263">
        <v>5</v>
      </c>
    </row>
    <row r="65" spans="1:15" ht="16.2" customHeight="1" x14ac:dyDescent="0.2">
      <c r="A65" s="735"/>
      <c r="B65" s="154" t="s">
        <v>224</v>
      </c>
      <c r="C65" s="610" t="s">
        <v>382</v>
      </c>
      <c r="D65" s="273" t="s">
        <v>16</v>
      </c>
      <c r="E65" s="264">
        <v>2</v>
      </c>
      <c r="F65" s="264">
        <v>1</v>
      </c>
      <c r="G65" s="264">
        <v>1</v>
      </c>
      <c r="H65" s="264">
        <v>1</v>
      </c>
      <c r="I65" s="264">
        <v>2</v>
      </c>
      <c r="J65" s="264">
        <v>3</v>
      </c>
      <c r="K65" s="264">
        <v>2</v>
      </c>
      <c r="L65" s="264">
        <v>3</v>
      </c>
      <c r="M65" s="264">
        <v>4</v>
      </c>
      <c r="N65" s="264">
        <v>4</v>
      </c>
      <c r="O65" s="264">
        <v>5</v>
      </c>
    </row>
    <row r="66" spans="1:15" ht="16.2" customHeight="1" x14ac:dyDescent="0.2">
      <c r="A66" s="735"/>
      <c r="B66" s="154" t="s">
        <v>223</v>
      </c>
      <c r="C66" s="610" t="s">
        <v>383</v>
      </c>
      <c r="D66" s="272" t="s">
        <v>16</v>
      </c>
      <c r="E66" s="263">
        <v>2</v>
      </c>
      <c r="F66" s="263">
        <v>1</v>
      </c>
      <c r="G66" s="263">
        <v>1</v>
      </c>
      <c r="H66" s="263">
        <v>1</v>
      </c>
      <c r="I66" s="263">
        <v>1</v>
      </c>
      <c r="J66" s="263">
        <v>2</v>
      </c>
      <c r="K66" s="263">
        <v>2</v>
      </c>
      <c r="L66" s="263">
        <v>2</v>
      </c>
      <c r="M66" s="263">
        <v>3</v>
      </c>
      <c r="N66" s="263">
        <v>4</v>
      </c>
      <c r="O66" s="263">
        <v>4</v>
      </c>
    </row>
    <row r="67" spans="1:15" ht="16.2" customHeight="1" x14ac:dyDescent="0.2">
      <c r="A67" s="735"/>
      <c r="B67" s="154" t="s">
        <v>308</v>
      </c>
      <c r="C67" s="610" t="s">
        <v>384</v>
      </c>
      <c r="D67" s="273" t="s">
        <v>309</v>
      </c>
      <c r="E67" s="264">
        <v>1</v>
      </c>
      <c r="F67" s="264">
        <v>1</v>
      </c>
      <c r="G67" s="264">
        <v>1</v>
      </c>
      <c r="H67" s="264">
        <v>1</v>
      </c>
      <c r="I67" s="264">
        <v>1</v>
      </c>
      <c r="J67" s="264">
        <v>2</v>
      </c>
      <c r="K67" s="264">
        <v>2</v>
      </c>
      <c r="L67" s="264">
        <v>3</v>
      </c>
      <c r="M67" s="264">
        <v>3</v>
      </c>
      <c r="N67" s="264">
        <v>4</v>
      </c>
      <c r="O67" s="264">
        <v>4</v>
      </c>
    </row>
    <row r="68" spans="1:15" ht="16.2" customHeight="1" x14ac:dyDescent="0.2">
      <c r="A68" s="735"/>
      <c r="B68" s="151" t="s">
        <v>342</v>
      </c>
      <c r="C68" s="153" t="s">
        <v>385</v>
      </c>
      <c r="D68" s="273" t="s">
        <v>309</v>
      </c>
      <c r="E68" s="609">
        <v>1</v>
      </c>
      <c r="F68" s="609">
        <v>1</v>
      </c>
      <c r="G68" s="609">
        <v>1</v>
      </c>
      <c r="H68" s="609">
        <v>1</v>
      </c>
      <c r="I68" s="609">
        <v>1</v>
      </c>
      <c r="J68" s="609">
        <v>2</v>
      </c>
      <c r="K68" s="609">
        <v>2</v>
      </c>
      <c r="L68" s="609">
        <v>2</v>
      </c>
      <c r="M68" s="609">
        <v>4</v>
      </c>
      <c r="N68" s="609">
        <v>4</v>
      </c>
      <c r="O68" s="609">
        <v>4</v>
      </c>
    </row>
    <row r="69" spans="1:15" ht="16.2" customHeight="1" x14ac:dyDescent="0.2">
      <c r="A69" s="735"/>
      <c r="B69" s="151" t="s">
        <v>555</v>
      </c>
      <c r="C69" s="153" t="s">
        <v>557</v>
      </c>
      <c r="D69" s="593">
        <v>9</v>
      </c>
      <c r="E69" s="609">
        <v>1</v>
      </c>
      <c r="F69" s="609">
        <v>1</v>
      </c>
      <c r="G69" s="609">
        <v>1</v>
      </c>
      <c r="H69" s="609">
        <v>1</v>
      </c>
      <c r="I69" s="609">
        <v>1</v>
      </c>
      <c r="J69" s="609">
        <v>1</v>
      </c>
      <c r="K69" s="609">
        <v>2</v>
      </c>
      <c r="L69" s="609">
        <v>2</v>
      </c>
      <c r="M69" s="609">
        <v>2</v>
      </c>
      <c r="N69" s="609">
        <v>3</v>
      </c>
      <c r="O69" s="609">
        <v>4</v>
      </c>
    </row>
    <row r="70" spans="1:15" ht="16.2" customHeight="1" x14ac:dyDescent="0.2">
      <c r="A70" s="735"/>
      <c r="B70" s="154" t="s">
        <v>599</v>
      </c>
      <c r="C70" s="610" t="s">
        <v>603</v>
      </c>
      <c r="D70" s="179" t="s">
        <v>608</v>
      </c>
      <c r="E70" s="121">
        <v>1</v>
      </c>
      <c r="F70" s="121">
        <v>1</v>
      </c>
      <c r="G70" s="121">
        <v>1</v>
      </c>
      <c r="H70" s="121">
        <v>1</v>
      </c>
      <c r="I70" s="121">
        <v>1</v>
      </c>
      <c r="J70" s="121">
        <v>2</v>
      </c>
      <c r="K70" s="121">
        <v>2</v>
      </c>
      <c r="L70" s="121">
        <v>2</v>
      </c>
      <c r="M70" s="121">
        <v>4</v>
      </c>
      <c r="N70" s="121">
        <v>4</v>
      </c>
      <c r="O70" s="121">
        <v>4</v>
      </c>
    </row>
    <row r="71" spans="1:15" x14ac:dyDescent="0.2">
      <c r="A71" s="243" t="s">
        <v>300</v>
      </c>
      <c r="B71" s="275"/>
      <c r="C71" s="275"/>
      <c r="D71" s="275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</row>
    <row r="72" spans="1:15" ht="6" customHeight="1" x14ac:dyDescent="0.2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</row>
    <row r="73" spans="1:15" x14ac:dyDescent="0.2">
      <c r="A73" s="72" t="s">
        <v>576</v>
      </c>
      <c r="B73" s="72" t="s">
        <v>577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</row>
    <row r="74" spans="1:15" x14ac:dyDescent="0.2">
      <c r="A74" s="72"/>
      <c r="B74" s="72" t="s">
        <v>578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</row>
    <row r="75" spans="1:15" x14ac:dyDescent="0.2">
      <c r="A75" s="72"/>
      <c r="B75" s="72"/>
      <c r="C75" s="72"/>
      <c r="D75" s="72" t="s">
        <v>572</v>
      </c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</row>
    <row r="76" spans="1:15" x14ac:dyDescent="0.2">
      <c r="A76" s="72"/>
      <c r="B76" s="72"/>
      <c r="C76" s="72"/>
      <c r="D76" s="72" t="s">
        <v>539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</row>
    <row r="77" spans="1:15" x14ac:dyDescent="0.2">
      <c r="A77" s="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</row>
  </sheetData>
  <mergeCells count="6">
    <mergeCell ref="A61:A70"/>
    <mergeCell ref="A5:A14"/>
    <mergeCell ref="A15:A24"/>
    <mergeCell ref="A28:A37"/>
    <mergeCell ref="A38:A47"/>
    <mergeCell ref="A51:A60"/>
  </mergeCells>
  <phoneticPr fontId="5"/>
  <pageMargins left="0.74803149606299213" right="0.74803149606299213" top="0.78740157480314965" bottom="0.59055118110236227" header="0.51181102362204722" footer="0.31496062992125984"/>
  <pageSetup paperSize="9" scale="66" firstPageNumber="3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Y129"/>
  <sheetViews>
    <sheetView showGridLines="0" topLeftCell="A82" zoomScaleNormal="100" zoomScaleSheetLayoutView="70" workbookViewId="0">
      <selection activeCell="J1" sqref="J1"/>
    </sheetView>
  </sheetViews>
  <sheetFormatPr defaultColWidth="13.33203125" defaultRowHeight="13.2" x14ac:dyDescent="0.2"/>
  <cols>
    <col min="1" max="1" width="5.6640625" style="3" customWidth="1"/>
    <col min="2" max="2" width="22.44140625" style="3" customWidth="1"/>
    <col min="3" max="3" width="9.33203125" style="3" customWidth="1"/>
    <col min="4" max="23" width="7.33203125" style="3" customWidth="1"/>
    <col min="24" max="25" width="6.6640625" style="3" customWidth="1"/>
    <col min="26" max="16384" width="13.33203125" style="3"/>
  </cols>
  <sheetData>
    <row r="1" spans="1:25" ht="28.5" customHeight="1" x14ac:dyDescent="0.2">
      <c r="A1" s="277" t="s">
        <v>613</v>
      </c>
      <c r="B1" s="278"/>
      <c r="C1" s="278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x14ac:dyDescent="0.2">
      <c r="A2" s="72"/>
      <c r="B2" s="72" t="s">
        <v>19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279"/>
      <c r="W2" s="72"/>
      <c r="X2" s="72"/>
      <c r="Y2" s="72"/>
    </row>
    <row r="3" spans="1:25" ht="30" customHeight="1" x14ac:dyDescent="0.2">
      <c r="A3" s="280" t="s">
        <v>20</v>
      </c>
      <c r="B3" s="281" t="s">
        <v>21</v>
      </c>
      <c r="C3" s="179" t="s">
        <v>0</v>
      </c>
      <c r="D3" s="180" t="s">
        <v>312</v>
      </c>
      <c r="E3" s="180" t="s">
        <v>313</v>
      </c>
      <c r="F3" s="180" t="s">
        <v>22</v>
      </c>
      <c r="G3" s="180" t="s">
        <v>23</v>
      </c>
      <c r="H3" s="180" t="s">
        <v>24</v>
      </c>
      <c r="I3" s="180" t="s">
        <v>25</v>
      </c>
      <c r="J3" s="180" t="s">
        <v>26</v>
      </c>
      <c r="K3" s="180" t="s">
        <v>27</v>
      </c>
      <c r="L3" s="180" t="s">
        <v>28</v>
      </c>
      <c r="M3" s="180" t="s">
        <v>29</v>
      </c>
      <c r="N3" s="180" t="s">
        <v>30</v>
      </c>
      <c r="O3" s="180" t="s">
        <v>31</v>
      </c>
      <c r="P3" s="180" t="s">
        <v>32</v>
      </c>
      <c r="Q3" s="180" t="s">
        <v>33</v>
      </c>
      <c r="R3" s="180" t="s">
        <v>34</v>
      </c>
      <c r="S3" s="180" t="s">
        <v>35</v>
      </c>
      <c r="T3" s="180" t="s">
        <v>36</v>
      </c>
      <c r="U3" s="180" t="s">
        <v>37</v>
      </c>
      <c r="V3" s="180" t="s">
        <v>38</v>
      </c>
      <c r="W3" s="180" t="s">
        <v>39</v>
      </c>
      <c r="X3" s="180" t="s">
        <v>40</v>
      </c>
      <c r="Y3" s="180" t="s">
        <v>41</v>
      </c>
    </row>
    <row r="4" spans="1:25" ht="20.100000000000001" customHeight="1" x14ac:dyDescent="0.2">
      <c r="A4" s="737" t="s">
        <v>42</v>
      </c>
      <c r="B4" s="243" t="s">
        <v>43</v>
      </c>
      <c r="C4" s="282">
        <v>307936</v>
      </c>
      <c r="D4" s="282">
        <v>564</v>
      </c>
      <c r="E4" s="282">
        <v>90</v>
      </c>
      <c r="F4" s="282">
        <v>120</v>
      </c>
      <c r="G4" s="282">
        <v>306</v>
      </c>
      <c r="H4" s="282">
        <v>526</v>
      </c>
      <c r="I4" s="282">
        <v>552</v>
      </c>
      <c r="J4" s="282">
        <v>749</v>
      </c>
      <c r="K4" s="282">
        <v>1154</v>
      </c>
      <c r="L4" s="282">
        <v>2025</v>
      </c>
      <c r="M4" s="126">
        <v>3867</v>
      </c>
      <c r="N4" s="282">
        <v>5227</v>
      </c>
      <c r="O4" s="126">
        <v>6936</v>
      </c>
      <c r="P4" s="282">
        <v>10139</v>
      </c>
      <c r="Q4" s="126">
        <v>19234</v>
      </c>
      <c r="R4" s="282">
        <v>30437</v>
      </c>
      <c r="S4" s="126">
        <v>41120</v>
      </c>
      <c r="T4" s="282">
        <v>52523</v>
      </c>
      <c r="U4" s="126">
        <v>58504</v>
      </c>
      <c r="V4" s="282">
        <v>46878</v>
      </c>
      <c r="W4" s="126">
        <v>21554</v>
      </c>
      <c r="X4" s="282">
        <v>5409</v>
      </c>
      <c r="Y4" s="283">
        <v>22</v>
      </c>
    </row>
    <row r="5" spans="1:25" ht="20.100000000000001" customHeight="1" x14ac:dyDescent="0.2">
      <c r="A5" s="738"/>
      <c r="B5" s="72" t="s">
        <v>44</v>
      </c>
      <c r="C5" s="284">
        <v>87172</v>
      </c>
      <c r="D5" s="284">
        <v>15</v>
      </c>
      <c r="E5" s="284">
        <v>16</v>
      </c>
      <c r="F5" s="284">
        <v>18</v>
      </c>
      <c r="G5" s="284">
        <v>30</v>
      </c>
      <c r="H5" s="284">
        <v>44</v>
      </c>
      <c r="I5" s="284">
        <v>52</v>
      </c>
      <c r="J5" s="284">
        <v>122</v>
      </c>
      <c r="K5" s="284">
        <v>269</v>
      </c>
      <c r="L5" s="284">
        <v>542</v>
      </c>
      <c r="M5" s="126">
        <v>1230</v>
      </c>
      <c r="N5" s="284">
        <v>1872</v>
      </c>
      <c r="O5" s="126">
        <v>2801</v>
      </c>
      <c r="P5" s="284">
        <v>4541</v>
      </c>
      <c r="Q5" s="126">
        <v>8929</v>
      </c>
      <c r="R5" s="284">
        <v>13586</v>
      </c>
      <c r="S5" s="126">
        <v>15752</v>
      </c>
      <c r="T5" s="284">
        <v>15734</v>
      </c>
      <c r="U5" s="126">
        <v>12851</v>
      </c>
      <c r="V5" s="284">
        <v>6665</v>
      </c>
      <c r="W5" s="126">
        <v>1883</v>
      </c>
      <c r="X5" s="284">
        <v>220</v>
      </c>
      <c r="Y5" s="285">
        <v>0</v>
      </c>
    </row>
    <row r="6" spans="1:25" ht="20.100000000000001" customHeight="1" x14ac:dyDescent="0.2">
      <c r="A6" s="738"/>
      <c r="B6" s="72" t="s">
        <v>45</v>
      </c>
      <c r="C6" s="284">
        <v>3637</v>
      </c>
      <c r="D6" s="284">
        <v>0</v>
      </c>
      <c r="E6" s="284">
        <v>1</v>
      </c>
      <c r="F6" s="284">
        <v>0</v>
      </c>
      <c r="G6" s="284">
        <v>2</v>
      </c>
      <c r="H6" s="284">
        <v>3</v>
      </c>
      <c r="I6" s="284">
        <v>3</v>
      </c>
      <c r="J6" s="284">
        <v>8</v>
      </c>
      <c r="K6" s="284">
        <v>14</v>
      </c>
      <c r="L6" s="284">
        <v>23</v>
      </c>
      <c r="M6" s="126">
        <v>60</v>
      </c>
      <c r="N6" s="284">
        <v>99</v>
      </c>
      <c r="O6" s="126">
        <v>132</v>
      </c>
      <c r="P6" s="284">
        <v>173</v>
      </c>
      <c r="Q6" s="126">
        <v>325</v>
      </c>
      <c r="R6" s="284">
        <v>466</v>
      </c>
      <c r="S6" s="126">
        <v>555</v>
      </c>
      <c r="T6" s="284">
        <v>652</v>
      </c>
      <c r="U6" s="126">
        <v>593</v>
      </c>
      <c r="V6" s="284">
        <v>391</v>
      </c>
      <c r="W6" s="126">
        <v>117</v>
      </c>
      <c r="X6" s="284">
        <v>20</v>
      </c>
      <c r="Y6" s="285">
        <v>0</v>
      </c>
    </row>
    <row r="7" spans="1:25" ht="20.100000000000001" customHeight="1" x14ac:dyDescent="0.2">
      <c r="A7" s="738"/>
      <c r="B7" s="72" t="s">
        <v>46</v>
      </c>
      <c r="C7" s="284">
        <v>4423</v>
      </c>
      <c r="D7" s="284">
        <v>0</v>
      </c>
      <c r="E7" s="284">
        <v>0</v>
      </c>
      <c r="F7" s="284">
        <v>0</v>
      </c>
      <c r="G7" s="284">
        <v>0</v>
      </c>
      <c r="H7" s="284">
        <v>0</v>
      </c>
      <c r="I7" s="284">
        <v>0</v>
      </c>
      <c r="J7" s="284">
        <v>1</v>
      </c>
      <c r="K7" s="284">
        <v>12</v>
      </c>
      <c r="L7" s="284">
        <v>23</v>
      </c>
      <c r="M7" s="126">
        <v>61</v>
      </c>
      <c r="N7" s="284">
        <v>94</v>
      </c>
      <c r="O7" s="126">
        <v>115</v>
      </c>
      <c r="P7" s="284">
        <v>148</v>
      </c>
      <c r="Q7" s="126">
        <v>250</v>
      </c>
      <c r="R7" s="284">
        <v>397</v>
      </c>
      <c r="S7" s="126">
        <v>555</v>
      </c>
      <c r="T7" s="284">
        <v>722</v>
      </c>
      <c r="U7" s="126">
        <v>864</v>
      </c>
      <c r="V7" s="284">
        <v>707</v>
      </c>
      <c r="W7" s="126">
        <v>376</v>
      </c>
      <c r="X7" s="284">
        <v>98</v>
      </c>
      <c r="Y7" s="285">
        <v>0</v>
      </c>
    </row>
    <row r="8" spans="1:25" ht="20.100000000000001" customHeight="1" x14ac:dyDescent="0.2">
      <c r="A8" s="738"/>
      <c r="B8" s="72" t="s">
        <v>47</v>
      </c>
      <c r="C8" s="284">
        <v>48302</v>
      </c>
      <c r="D8" s="284">
        <v>8</v>
      </c>
      <c r="E8" s="284">
        <v>4</v>
      </c>
      <c r="F8" s="284">
        <v>6</v>
      </c>
      <c r="G8" s="284">
        <v>14</v>
      </c>
      <c r="H8" s="284">
        <v>20</v>
      </c>
      <c r="I8" s="284">
        <v>32</v>
      </c>
      <c r="J8" s="284">
        <v>64</v>
      </c>
      <c r="K8" s="284">
        <v>120</v>
      </c>
      <c r="L8" s="284">
        <v>243</v>
      </c>
      <c r="M8" s="126">
        <v>587</v>
      </c>
      <c r="N8" s="284">
        <v>787</v>
      </c>
      <c r="O8" s="126">
        <v>1008</v>
      </c>
      <c r="P8" s="284">
        <v>1468</v>
      </c>
      <c r="Q8" s="126">
        <v>2633</v>
      </c>
      <c r="R8" s="284">
        <v>3953</v>
      </c>
      <c r="S8" s="126">
        <v>5795</v>
      </c>
      <c r="T8" s="284">
        <v>8147</v>
      </c>
      <c r="U8" s="126">
        <v>9893</v>
      </c>
      <c r="V8" s="284">
        <v>8690</v>
      </c>
      <c r="W8" s="126">
        <v>3962</v>
      </c>
      <c r="X8" s="284">
        <v>864</v>
      </c>
      <c r="Y8" s="285">
        <v>4</v>
      </c>
    </row>
    <row r="9" spans="1:25" ht="20.100000000000001" customHeight="1" x14ac:dyDescent="0.2">
      <c r="A9" s="738"/>
      <c r="B9" s="72" t="s">
        <v>48</v>
      </c>
      <c r="C9" s="284">
        <v>23091</v>
      </c>
      <c r="D9" s="284">
        <v>1</v>
      </c>
      <c r="E9" s="284">
        <v>0</v>
      </c>
      <c r="F9" s="284">
        <v>3</v>
      </c>
      <c r="G9" s="284">
        <v>4</v>
      </c>
      <c r="H9" s="284">
        <v>8</v>
      </c>
      <c r="I9" s="284">
        <v>11</v>
      </c>
      <c r="J9" s="284">
        <v>25</v>
      </c>
      <c r="K9" s="284">
        <v>81</v>
      </c>
      <c r="L9" s="284">
        <v>206</v>
      </c>
      <c r="M9" s="126">
        <v>376</v>
      </c>
      <c r="N9" s="284">
        <v>477</v>
      </c>
      <c r="O9" s="126">
        <v>555</v>
      </c>
      <c r="P9" s="284">
        <v>699</v>
      </c>
      <c r="Q9" s="126">
        <v>1236</v>
      </c>
      <c r="R9" s="284">
        <v>2080</v>
      </c>
      <c r="S9" s="126">
        <v>3023</v>
      </c>
      <c r="T9" s="284">
        <v>4179</v>
      </c>
      <c r="U9" s="126">
        <v>4739</v>
      </c>
      <c r="V9" s="284">
        <v>3539</v>
      </c>
      <c r="W9" s="126">
        <v>1526</v>
      </c>
      <c r="X9" s="284">
        <v>323</v>
      </c>
      <c r="Y9" s="285">
        <v>0</v>
      </c>
    </row>
    <row r="10" spans="1:25" ht="20.100000000000001" customHeight="1" x14ac:dyDescent="0.2">
      <c r="A10" s="738"/>
      <c r="B10" s="72" t="s">
        <v>49</v>
      </c>
      <c r="C10" s="284">
        <v>21491</v>
      </c>
      <c r="D10" s="284">
        <v>10</v>
      </c>
      <c r="E10" s="284">
        <v>1</v>
      </c>
      <c r="F10" s="284">
        <v>1</v>
      </c>
      <c r="G10" s="284">
        <v>2</v>
      </c>
      <c r="H10" s="284">
        <v>2</v>
      </c>
      <c r="I10" s="284">
        <v>4</v>
      </c>
      <c r="J10" s="284">
        <v>3</v>
      </c>
      <c r="K10" s="284">
        <v>10</v>
      </c>
      <c r="L10" s="284">
        <v>23</v>
      </c>
      <c r="M10" s="126">
        <v>33</v>
      </c>
      <c r="N10" s="284">
        <v>76</v>
      </c>
      <c r="O10" s="126">
        <v>108</v>
      </c>
      <c r="P10" s="284">
        <v>220</v>
      </c>
      <c r="Q10" s="126">
        <v>580</v>
      </c>
      <c r="R10" s="284">
        <v>1222</v>
      </c>
      <c r="S10" s="126">
        <v>2252</v>
      </c>
      <c r="T10" s="284">
        <v>4038</v>
      </c>
      <c r="U10" s="126">
        <v>5513</v>
      </c>
      <c r="V10" s="284">
        <v>4791</v>
      </c>
      <c r="W10" s="126">
        <v>2099</v>
      </c>
      <c r="X10" s="284">
        <v>503</v>
      </c>
      <c r="Y10" s="285">
        <v>0</v>
      </c>
    </row>
    <row r="11" spans="1:25" ht="20.100000000000001" customHeight="1" x14ac:dyDescent="0.2">
      <c r="A11" s="738"/>
      <c r="B11" s="72" t="s">
        <v>50</v>
      </c>
      <c r="C11" s="284">
        <v>5147</v>
      </c>
      <c r="D11" s="284">
        <v>1</v>
      </c>
      <c r="E11" s="284">
        <v>1</v>
      </c>
      <c r="F11" s="284">
        <v>0</v>
      </c>
      <c r="G11" s="284">
        <v>0</v>
      </c>
      <c r="H11" s="284">
        <v>0</v>
      </c>
      <c r="I11" s="284">
        <v>1</v>
      </c>
      <c r="J11" s="284">
        <v>2</v>
      </c>
      <c r="K11" s="284">
        <v>7</v>
      </c>
      <c r="L11" s="284">
        <v>7</v>
      </c>
      <c r="M11" s="126">
        <v>17</v>
      </c>
      <c r="N11" s="284">
        <v>46</v>
      </c>
      <c r="O11" s="126">
        <v>47</v>
      </c>
      <c r="P11" s="284">
        <v>86</v>
      </c>
      <c r="Q11" s="126">
        <v>229</v>
      </c>
      <c r="R11" s="284">
        <v>398</v>
      </c>
      <c r="S11" s="126">
        <v>602</v>
      </c>
      <c r="T11" s="284">
        <v>997</v>
      </c>
      <c r="U11" s="126">
        <v>1246</v>
      </c>
      <c r="V11" s="284">
        <v>1026</v>
      </c>
      <c r="W11" s="126">
        <v>376</v>
      </c>
      <c r="X11" s="284">
        <v>58</v>
      </c>
      <c r="Y11" s="285">
        <v>0</v>
      </c>
    </row>
    <row r="12" spans="1:25" ht="20.100000000000001" customHeight="1" x14ac:dyDescent="0.2">
      <c r="A12" s="738"/>
      <c r="B12" s="72" t="s">
        <v>51</v>
      </c>
      <c r="C12" s="284">
        <v>26003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126">
        <v>0</v>
      </c>
      <c r="N12" s="284">
        <v>0</v>
      </c>
      <c r="O12" s="126">
        <v>0</v>
      </c>
      <c r="P12" s="284">
        <v>6</v>
      </c>
      <c r="Q12" s="126">
        <v>55</v>
      </c>
      <c r="R12" s="284">
        <v>241</v>
      </c>
      <c r="S12" s="126">
        <v>832</v>
      </c>
      <c r="T12" s="284">
        <v>2489</v>
      </c>
      <c r="U12" s="126">
        <v>5556</v>
      </c>
      <c r="V12" s="284">
        <v>8419</v>
      </c>
      <c r="W12" s="126">
        <v>6087</v>
      </c>
      <c r="X12" s="284">
        <v>2318</v>
      </c>
      <c r="Y12" s="285">
        <v>0</v>
      </c>
    </row>
    <row r="13" spans="1:25" ht="20.100000000000001" customHeight="1" x14ac:dyDescent="0.2">
      <c r="A13" s="738"/>
      <c r="B13" s="72" t="s">
        <v>52</v>
      </c>
      <c r="C13" s="284">
        <v>7284</v>
      </c>
      <c r="D13" s="284">
        <v>36</v>
      </c>
      <c r="E13" s="284">
        <v>13</v>
      </c>
      <c r="F13" s="284">
        <v>16</v>
      </c>
      <c r="G13" s="284">
        <v>57</v>
      </c>
      <c r="H13" s="284">
        <v>70</v>
      </c>
      <c r="I13" s="284">
        <v>58</v>
      </c>
      <c r="J13" s="284">
        <v>56</v>
      </c>
      <c r="K13" s="284">
        <v>71</v>
      </c>
      <c r="L13" s="284">
        <v>106</v>
      </c>
      <c r="M13" s="126">
        <v>160</v>
      </c>
      <c r="N13" s="284">
        <v>183</v>
      </c>
      <c r="O13" s="126">
        <v>208</v>
      </c>
      <c r="P13" s="284">
        <v>221</v>
      </c>
      <c r="Q13" s="126">
        <v>412</v>
      </c>
      <c r="R13" s="284">
        <v>666</v>
      </c>
      <c r="S13" s="126">
        <v>899</v>
      </c>
      <c r="T13" s="284">
        <v>1205</v>
      </c>
      <c r="U13" s="126">
        <v>1348</v>
      </c>
      <c r="V13" s="284">
        <v>1021</v>
      </c>
      <c r="W13" s="126">
        <v>388</v>
      </c>
      <c r="X13" s="284">
        <v>85</v>
      </c>
      <c r="Y13" s="285">
        <v>5</v>
      </c>
    </row>
    <row r="14" spans="1:25" ht="20.100000000000001" customHeight="1" x14ac:dyDescent="0.2">
      <c r="A14" s="738"/>
      <c r="B14" s="72" t="s">
        <v>53</v>
      </c>
      <c r="C14" s="284">
        <v>5030</v>
      </c>
      <c r="D14" s="284">
        <v>0</v>
      </c>
      <c r="E14" s="284">
        <v>0</v>
      </c>
      <c r="F14" s="284">
        <v>40</v>
      </c>
      <c r="G14" s="284">
        <v>150</v>
      </c>
      <c r="H14" s="284">
        <v>287</v>
      </c>
      <c r="I14" s="284">
        <v>295</v>
      </c>
      <c r="J14" s="284">
        <v>333</v>
      </c>
      <c r="K14" s="284">
        <v>333</v>
      </c>
      <c r="L14" s="284">
        <v>394</v>
      </c>
      <c r="M14" s="126">
        <v>505</v>
      </c>
      <c r="N14" s="284">
        <v>459</v>
      </c>
      <c r="O14" s="126">
        <v>385</v>
      </c>
      <c r="P14" s="284">
        <v>361</v>
      </c>
      <c r="Q14" s="126">
        <v>339</v>
      </c>
      <c r="R14" s="284">
        <v>373</v>
      </c>
      <c r="S14" s="126">
        <v>325</v>
      </c>
      <c r="T14" s="284">
        <v>256</v>
      </c>
      <c r="U14" s="126">
        <v>132</v>
      </c>
      <c r="V14" s="284">
        <v>51</v>
      </c>
      <c r="W14" s="126">
        <v>10</v>
      </c>
      <c r="X14" s="284">
        <v>2</v>
      </c>
      <c r="Y14" s="285">
        <v>0</v>
      </c>
    </row>
    <row r="15" spans="1:25" ht="20.100000000000001" customHeight="1" x14ac:dyDescent="0.2">
      <c r="A15" s="739"/>
      <c r="B15" s="206" t="s">
        <v>54</v>
      </c>
      <c r="C15" s="286">
        <v>76356</v>
      </c>
      <c r="D15" s="286">
        <v>493</v>
      </c>
      <c r="E15" s="286">
        <v>54</v>
      </c>
      <c r="F15" s="286">
        <v>36</v>
      </c>
      <c r="G15" s="286">
        <v>47</v>
      </c>
      <c r="H15" s="286">
        <v>92</v>
      </c>
      <c r="I15" s="286">
        <v>96</v>
      </c>
      <c r="J15" s="286">
        <v>135</v>
      </c>
      <c r="K15" s="286">
        <v>237</v>
      </c>
      <c r="L15" s="286">
        <v>458</v>
      </c>
      <c r="M15" s="126">
        <v>838</v>
      </c>
      <c r="N15" s="286">
        <v>1134</v>
      </c>
      <c r="O15" s="126">
        <v>1577</v>
      </c>
      <c r="P15" s="286">
        <v>2216</v>
      </c>
      <c r="Q15" s="126">
        <v>4246</v>
      </c>
      <c r="R15" s="286">
        <v>7055</v>
      </c>
      <c r="S15" s="126">
        <v>10530</v>
      </c>
      <c r="T15" s="286">
        <v>14104</v>
      </c>
      <c r="U15" s="126">
        <v>15769</v>
      </c>
      <c r="V15" s="286">
        <v>11578</v>
      </c>
      <c r="W15" s="126">
        <v>4730</v>
      </c>
      <c r="X15" s="286">
        <v>918</v>
      </c>
      <c r="Y15" s="287">
        <v>13</v>
      </c>
    </row>
    <row r="16" spans="1:25" ht="30" customHeight="1" x14ac:dyDescent="0.2">
      <c r="A16" s="280" t="s">
        <v>20</v>
      </c>
      <c r="B16" s="281" t="s">
        <v>55</v>
      </c>
      <c r="C16" s="179" t="s">
        <v>56</v>
      </c>
      <c r="D16" s="180" t="s">
        <v>312</v>
      </c>
      <c r="E16" s="180" t="s">
        <v>313</v>
      </c>
      <c r="F16" s="288" t="s">
        <v>22</v>
      </c>
      <c r="G16" s="288" t="s">
        <v>23</v>
      </c>
      <c r="H16" s="288" t="s">
        <v>24</v>
      </c>
      <c r="I16" s="288" t="s">
        <v>25</v>
      </c>
      <c r="J16" s="288" t="s">
        <v>26</v>
      </c>
      <c r="K16" s="288" t="s">
        <v>27</v>
      </c>
      <c r="L16" s="288" t="s">
        <v>28</v>
      </c>
      <c r="M16" s="288" t="s">
        <v>29</v>
      </c>
      <c r="N16" s="288" t="s">
        <v>30</v>
      </c>
      <c r="O16" s="288" t="s">
        <v>31</v>
      </c>
      <c r="P16" s="288" t="s">
        <v>32</v>
      </c>
      <c r="Q16" s="288" t="s">
        <v>33</v>
      </c>
      <c r="R16" s="288" t="s">
        <v>34</v>
      </c>
      <c r="S16" s="288" t="s">
        <v>35</v>
      </c>
      <c r="T16" s="288" t="s">
        <v>36</v>
      </c>
      <c r="U16" s="288" t="s">
        <v>37</v>
      </c>
      <c r="V16" s="289" t="s">
        <v>38</v>
      </c>
      <c r="W16" s="180" t="s">
        <v>39</v>
      </c>
      <c r="X16" s="180" t="s">
        <v>40</v>
      </c>
      <c r="Y16" s="180" t="s">
        <v>41</v>
      </c>
    </row>
    <row r="17" spans="1:25" ht="20.100000000000001" customHeight="1" x14ac:dyDescent="0.2">
      <c r="A17" s="737" t="s">
        <v>42</v>
      </c>
      <c r="B17" s="243" t="s">
        <v>43</v>
      </c>
      <c r="C17" s="290">
        <v>1</v>
      </c>
      <c r="D17" s="291">
        <v>1</v>
      </c>
      <c r="E17" s="291">
        <v>1</v>
      </c>
      <c r="F17" s="291">
        <v>1</v>
      </c>
      <c r="G17" s="291">
        <v>1</v>
      </c>
      <c r="H17" s="543">
        <v>1</v>
      </c>
      <c r="I17" s="291">
        <v>1</v>
      </c>
      <c r="J17" s="544">
        <v>1</v>
      </c>
      <c r="K17" s="291">
        <v>1</v>
      </c>
      <c r="L17" s="291">
        <v>1</v>
      </c>
      <c r="M17" s="544">
        <v>1</v>
      </c>
      <c r="N17" s="291">
        <v>1</v>
      </c>
      <c r="O17" s="544">
        <v>1</v>
      </c>
      <c r="P17" s="291">
        <v>1</v>
      </c>
      <c r="Q17" s="544">
        <v>1</v>
      </c>
      <c r="R17" s="291">
        <v>1</v>
      </c>
      <c r="S17" s="544">
        <v>1</v>
      </c>
      <c r="T17" s="291">
        <v>1</v>
      </c>
      <c r="U17" s="544">
        <v>1</v>
      </c>
      <c r="V17" s="291">
        <v>1</v>
      </c>
      <c r="W17" s="544">
        <v>1</v>
      </c>
      <c r="X17" s="291">
        <v>1</v>
      </c>
      <c r="Y17" s="292">
        <v>1</v>
      </c>
    </row>
    <row r="18" spans="1:25" ht="20.100000000000001" customHeight="1" x14ac:dyDescent="0.2">
      <c r="A18" s="738"/>
      <c r="B18" s="72" t="s">
        <v>44</v>
      </c>
      <c r="C18" s="293">
        <v>0.28308479684090199</v>
      </c>
      <c r="D18" s="294">
        <v>2.6595744680851064E-2</v>
      </c>
      <c r="E18" s="294">
        <v>0.17777777777777778</v>
      </c>
      <c r="F18" s="294">
        <v>0.15</v>
      </c>
      <c r="G18" s="294">
        <v>9.8039215686274508E-2</v>
      </c>
      <c r="H18" s="295">
        <v>8.3650190114068435E-2</v>
      </c>
      <c r="I18" s="294">
        <v>9.420289855072464E-2</v>
      </c>
      <c r="J18" s="296">
        <v>0.16288384512683579</v>
      </c>
      <c r="K18" s="294">
        <v>0.23310225303292895</v>
      </c>
      <c r="L18" s="294">
        <v>0.26765432098765435</v>
      </c>
      <c r="M18" s="296">
        <v>0.31807602792862683</v>
      </c>
      <c r="N18" s="294">
        <v>0.35814042471781138</v>
      </c>
      <c r="O18" s="296">
        <v>0.40383506343713954</v>
      </c>
      <c r="P18" s="294">
        <v>0.44787454384061542</v>
      </c>
      <c r="Q18" s="296">
        <v>0.46423000935842779</v>
      </c>
      <c r="R18" s="294">
        <v>0.44636462200611099</v>
      </c>
      <c r="S18" s="296">
        <v>0.38307392996108952</v>
      </c>
      <c r="T18" s="294">
        <v>0.29956400053309978</v>
      </c>
      <c r="U18" s="296">
        <v>0.2196601941747573</v>
      </c>
      <c r="V18" s="294">
        <v>0.14217756730235931</v>
      </c>
      <c r="W18" s="296">
        <v>8.7361974575484835E-2</v>
      </c>
      <c r="X18" s="294">
        <v>4.0672952486596414E-2</v>
      </c>
      <c r="Y18" s="297">
        <v>0</v>
      </c>
    </row>
    <row r="19" spans="1:25" ht="20.100000000000001" customHeight="1" x14ac:dyDescent="0.2">
      <c r="A19" s="738"/>
      <c r="B19" s="72" t="s">
        <v>45</v>
      </c>
      <c r="C19" s="293">
        <v>1.1810895770549725E-2</v>
      </c>
      <c r="D19" s="294">
        <v>0</v>
      </c>
      <c r="E19" s="294">
        <v>1.1111111111111112E-2</v>
      </c>
      <c r="F19" s="294">
        <v>0</v>
      </c>
      <c r="G19" s="294">
        <v>6.5359477124183009E-3</v>
      </c>
      <c r="H19" s="295">
        <v>5.7034220532319393E-3</v>
      </c>
      <c r="I19" s="294">
        <v>5.434782608695652E-3</v>
      </c>
      <c r="J19" s="296">
        <v>1.0680907877169559E-2</v>
      </c>
      <c r="K19" s="294">
        <v>1.2131715771230503E-2</v>
      </c>
      <c r="L19" s="294">
        <v>1.1358024691358024E-2</v>
      </c>
      <c r="M19" s="296">
        <v>1.5515903801396431E-2</v>
      </c>
      <c r="N19" s="294">
        <v>1.8940118614884253E-2</v>
      </c>
      <c r="O19" s="296">
        <v>1.9031141868512111E-2</v>
      </c>
      <c r="P19" s="294">
        <v>1.7062826708748396E-2</v>
      </c>
      <c r="Q19" s="296">
        <v>1.6897161276905479E-2</v>
      </c>
      <c r="R19" s="294">
        <v>1.5310313105759437E-2</v>
      </c>
      <c r="S19" s="296">
        <v>1.3497081712062257E-2</v>
      </c>
      <c r="T19" s="294">
        <v>1.2413609275936257E-2</v>
      </c>
      <c r="U19" s="296">
        <v>1.0136059072883905E-2</v>
      </c>
      <c r="V19" s="294">
        <v>8.3407995221639157E-3</v>
      </c>
      <c r="W19" s="296">
        <v>5.4282267792521112E-3</v>
      </c>
      <c r="X19" s="294">
        <v>3.6975411351451285E-3</v>
      </c>
      <c r="Y19" s="297">
        <v>0</v>
      </c>
    </row>
    <row r="20" spans="1:25" ht="20.100000000000001" customHeight="1" x14ac:dyDescent="0.2">
      <c r="A20" s="738"/>
      <c r="B20" s="72" t="s">
        <v>46</v>
      </c>
      <c r="C20" s="293">
        <v>1.4363374207627559E-2</v>
      </c>
      <c r="D20" s="294">
        <v>0</v>
      </c>
      <c r="E20" s="294">
        <v>0</v>
      </c>
      <c r="F20" s="294">
        <v>0</v>
      </c>
      <c r="G20" s="294">
        <v>0</v>
      </c>
      <c r="H20" s="295">
        <v>0</v>
      </c>
      <c r="I20" s="294">
        <v>0</v>
      </c>
      <c r="J20" s="294">
        <v>1.3351134846461949E-3</v>
      </c>
      <c r="K20" s="294">
        <v>1.0398613518197574E-2</v>
      </c>
      <c r="L20" s="297">
        <v>1.1358024691358024E-2</v>
      </c>
      <c r="M20" s="296">
        <v>1.5774502198086373E-2</v>
      </c>
      <c r="N20" s="294">
        <v>1.7983546967667879E-2</v>
      </c>
      <c r="O20" s="296">
        <v>1.6580161476355246E-2</v>
      </c>
      <c r="P20" s="294">
        <v>1.4597100305750075E-2</v>
      </c>
      <c r="Q20" s="296">
        <v>1.2997816366850368E-2</v>
      </c>
      <c r="R20" s="294">
        <v>1.3043335414134114E-2</v>
      </c>
      <c r="S20" s="296">
        <v>1.3497081712062257E-2</v>
      </c>
      <c r="T20" s="294">
        <v>1.3746358738076652E-2</v>
      </c>
      <c r="U20" s="296">
        <v>1.4768220976343498E-2</v>
      </c>
      <c r="V20" s="294">
        <v>1.5081701437774649E-2</v>
      </c>
      <c r="W20" s="296">
        <v>1.7444557854690543E-2</v>
      </c>
      <c r="X20" s="294">
        <v>1.8117951562211129E-2</v>
      </c>
      <c r="Y20" s="297">
        <v>0</v>
      </c>
    </row>
    <row r="21" spans="1:25" ht="20.100000000000001" customHeight="1" x14ac:dyDescent="0.2">
      <c r="A21" s="738"/>
      <c r="B21" s="72" t="s">
        <v>47</v>
      </c>
      <c r="C21" s="293">
        <v>0.156857269042918</v>
      </c>
      <c r="D21" s="294">
        <v>1.4184397163120567E-2</v>
      </c>
      <c r="E21" s="294">
        <v>4.4444444444444446E-2</v>
      </c>
      <c r="F21" s="294">
        <v>0.05</v>
      </c>
      <c r="G21" s="294">
        <v>4.5751633986928102E-2</v>
      </c>
      <c r="H21" s="295">
        <v>3.8022813688212927E-2</v>
      </c>
      <c r="I21" s="294">
        <v>5.7971014492753624E-2</v>
      </c>
      <c r="J21" s="296">
        <v>8.5447263017356473E-2</v>
      </c>
      <c r="K21" s="294">
        <v>0.10398613518197573</v>
      </c>
      <c r="L21" s="294">
        <v>0.12</v>
      </c>
      <c r="M21" s="296">
        <v>0.15179725885699508</v>
      </c>
      <c r="N21" s="294">
        <v>0.15056437727185767</v>
      </c>
      <c r="O21" s="296">
        <v>0.1453287197231834</v>
      </c>
      <c r="P21" s="294">
        <v>0.14478745438406154</v>
      </c>
      <c r="Q21" s="296">
        <v>0.13689300197566809</v>
      </c>
      <c r="R21" s="294">
        <v>0.12987482340572329</v>
      </c>
      <c r="S21" s="296">
        <v>0.14092898832684825</v>
      </c>
      <c r="T21" s="294">
        <v>0.15511299811511148</v>
      </c>
      <c r="U21" s="296">
        <v>0.16909954874880351</v>
      </c>
      <c r="V21" s="294">
        <v>0.18537480267929518</v>
      </c>
      <c r="W21" s="296">
        <v>0.18381738888373389</v>
      </c>
      <c r="X21" s="294">
        <v>0.15973377703826955</v>
      </c>
      <c r="Y21" s="297">
        <v>0.18181818181818182</v>
      </c>
    </row>
    <row r="22" spans="1:25" ht="20.100000000000001" customHeight="1" x14ac:dyDescent="0.2">
      <c r="A22" s="738"/>
      <c r="B22" s="72" t="s">
        <v>48</v>
      </c>
      <c r="C22" s="293">
        <v>7.498636080224462E-2</v>
      </c>
      <c r="D22" s="294">
        <v>1.7730496453900709E-3</v>
      </c>
      <c r="E22" s="294">
        <v>0</v>
      </c>
      <c r="F22" s="294">
        <v>2.5000000000000001E-2</v>
      </c>
      <c r="G22" s="294">
        <v>1.3071895424836602E-2</v>
      </c>
      <c r="H22" s="295">
        <v>1.5209125475285171E-2</v>
      </c>
      <c r="I22" s="294">
        <v>1.9927536231884056E-2</v>
      </c>
      <c r="J22" s="296">
        <v>3.3377837116154871E-2</v>
      </c>
      <c r="K22" s="294">
        <v>7.0190641247833627E-2</v>
      </c>
      <c r="L22" s="294">
        <v>0.1017283950617284</v>
      </c>
      <c r="M22" s="296">
        <v>9.7232997155417639E-2</v>
      </c>
      <c r="N22" s="294">
        <v>9.1256935144442317E-2</v>
      </c>
      <c r="O22" s="296">
        <v>8.0017301038062288E-2</v>
      </c>
      <c r="P22" s="294">
        <v>6.8941710227833117E-2</v>
      </c>
      <c r="Q22" s="296">
        <v>6.426120411770822E-2</v>
      </c>
      <c r="R22" s="294">
        <v>6.8337878240299632E-2</v>
      </c>
      <c r="S22" s="296">
        <v>7.3516536964980547E-2</v>
      </c>
      <c r="T22" s="294">
        <v>7.9565142889781615E-2</v>
      </c>
      <c r="U22" s="296">
        <v>8.1003008341309995E-2</v>
      </c>
      <c r="V22" s="294">
        <v>7.5493835061222744E-2</v>
      </c>
      <c r="W22" s="296">
        <v>7.0798923633664287E-2</v>
      </c>
      <c r="X22" s="294">
        <v>5.9715289332593825E-2</v>
      </c>
      <c r="Y22" s="297">
        <v>0</v>
      </c>
    </row>
    <row r="23" spans="1:25" ht="20.100000000000001" customHeight="1" x14ac:dyDescent="0.2">
      <c r="A23" s="738"/>
      <c r="B23" s="72" t="s">
        <v>49</v>
      </c>
      <c r="C23" s="293">
        <v>6.9790475943053099E-2</v>
      </c>
      <c r="D23" s="294">
        <v>1.7730496453900711E-2</v>
      </c>
      <c r="E23" s="294">
        <v>1.1111111111111112E-2</v>
      </c>
      <c r="F23" s="294">
        <v>8.3333333333333332E-3</v>
      </c>
      <c r="G23" s="294">
        <v>6.5359477124183009E-3</v>
      </c>
      <c r="H23" s="295">
        <v>3.8022813688212928E-3</v>
      </c>
      <c r="I23" s="294">
        <v>7.246376811594203E-3</v>
      </c>
      <c r="J23" s="296">
        <v>4.0053404539385851E-3</v>
      </c>
      <c r="K23" s="294">
        <v>8.6655112651646445E-3</v>
      </c>
      <c r="L23" s="294">
        <v>1.1358024691358024E-2</v>
      </c>
      <c r="M23" s="296">
        <v>8.5337470907680367E-3</v>
      </c>
      <c r="N23" s="294">
        <v>1.4539889037688923E-2</v>
      </c>
      <c r="O23" s="296">
        <v>1.5570934256055362E-2</v>
      </c>
      <c r="P23" s="294">
        <v>2.1698392346385244E-2</v>
      </c>
      <c r="Q23" s="296">
        <v>3.0154933971092857E-2</v>
      </c>
      <c r="R23" s="294">
        <v>4.0148503466176037E-2</v>
      </c>
      <c r="S23" s="296">
        <v>5.4766536964980544E-2</v>
      </c>
      <c r="T23" s="294">
        <v>7.6880604687470253E-2</v>
      </c>
      <c r="U23" s="296">
        <v>9.4232872965951051E-2</v>
      </c>
      <c r="V23" s="294">
        <v>0.10220145910661718</v>
      </c>
      <c r="W23" s="296">
        <v>9.738331632179642E-2</v>
      </c>
      <c r="X23" s="294">
        <v>9.2993159548899987E-2</v>
      </c>
      <c r="Y23" s="297">
        <v>0</v>
      </c>
    </row>
    <row r="24" spans="1:25" ht="20.100000000000001" customHeight="1" x14ac:dyDescent="0.2">
      <c r="A24" s="738"/>
      <c r="B24" s="72" t="s">
        <v>50</v>
      </c>
      <c r="C24" s="293">
        <v>1.6714512106411721E-2</v>
      </c>
      <c r="D24" s="294">
        <v>1.7730496453900709E-3</v>
      </c>
      <c r="E24" s="294">
        <v>1.1111111111111112E-2</v>
      </c>
      <c r="F24" s="294">
        <v>0</v>
      </c>
      <c r="G24" s="294">
        <v>0</v>
      </c>
      <c r="H24" s="295">
        <v>0</v>
      </c>
      <c r="I24" s="294">
        <v>1.8115942028985507E-3</v>
      </c>
      <c r="J24" s="296">
        <v>2.6702269692923898E-3</v>
      </c>
      <c r="K24" s="294">
        <v>6.0658578856152513E-3</v>
      </c>
      <c r="L24" s="294">
        <v>3.4567901234567903E-3</v>
      </c>
      <c r="M24" s="296">
        <v>4.3961727437289893E-3</v>
      </c>
      <c r="N24" s="294">
        <v>8.8004591543906635E-3</v>
      </c>
      <c r="O24" s="296">
        <v>6.7762399077277973E-3</v>
      </c>
      <c r="P24" s="294">
        <v>8.4820988263142327E-3</v>
      </c>
      <c r="Q24" s="296">
        <v>1.1905999792034938E-2</v>
      </c>
      <c r="R24" s="294">
        <v>1.3076190163288103E-2</v>
      </c>
      <c r="S24" s="296">
        <v>1.4640077821011673E-2</v>
      </c>
      <c r="T24" s="294">
        <v>1.898216019648535E-2</v>
      </c>
      <c r="U24" s="296">
        <v>2.1297689046902775E-2</v>
      </c>
      <c r="V24" s="294">
        <v>2.1886599257647511E-2</v>
      </c>
      <c r="W24" s="296">
        <v>1.7444557854690543E-2</v>
      </c>
      <c r="X24" s="294">
        <v>1.0722869291920872E-2</v>
      </c>
      <c r="Y24" s="297">
        <v>0</v>
      </c>
    </row>
    <row r="25" spans="1:25" ht="20.100000000000001" customHeight="1" x14ac:dyDescent="0.2">
      <c r="A25" s="738"/>
      <c r="B25" s="72" t="s">
        <v>51</v>
      </c>
      <c r="C25" s="293">
        <v>8.4442871245973189E-2</v>
      </c>
      <c r="D25" s="294">
        <v>0</v>
      </c>
      <c r="E25" s="294">
        <v>0</v>
      </c>
      <c r="F25" s="294">
        <v>0</v>
      </c>
      <c r="G25" s="294">
        <v>0</v>
      </c>
      <c r="H25" s="295">
        <v>0</v>
      </c>
      <c r="I25" s="294">
        <v>0</v>
      </c>
      <c r="J25" s="296">
        <v>0</v>
      </c>
      <c r="K25" s="294">
        <v>0</v>
      </c>
      <c r="L25" s="294">
        <v>0</v>
      </c>
      <c r="M25" s="296">
        <v>0</v>
      </c>
      <c r="N25" s="294">
        <v>0</v>
      </c>
      <c r="O25" s="296">
        <v>0</v>
      </c>
      <c r="P25" s="294">
        <v>5.9177433671959761E-4</v>
      </c>
      <c r="Q25" s="296">
        <v>2.8595196007070813E-3</v>
      </c>
      <c r="R25" s="294">
        <v>7.9179945461116397E-3</v>
      </c>
      <c r="S25" s="296">
        <v>2.0233463035019456E-2</v>
      </c>
      <c r="T25" s="294">
        <v>4.738876301810635E-2</v>
      </c>
      <c r="U25" s="296">
        <v>9.4967865445097777E-2</v>
      </c>
      <c r="V25" s="294">
        <v>0.17959383932761636</v>
      </c>
      <c r="W25" s="296">
        <v>0.28240697782314189</v>
      </c>
      <c r="X25" s="294">
        <v>0.42854501756332042</v>
      </c>
      <c r="Y25" s="297">
        <v>0</v>
      </c>
    </row>
    <row r="26" spans="1:25" ht="20.100000000000001" customHeight="1" x14ac:dyDescent="0.2">
      <c r="A26" s="738"/>
      <c r="B26" s="72" t="s">
        <v>52</v>
      </c>
      <c r="C26" s="293">
        <v>2.3654265821469397E-2</v>
      </c>
      <c r="D26" s="294">
        <v>6.3829787234042548E-2</v>
      </c>
      <c r="E26" s="294">
        <v>0.14444444444444443</v>
      </c>
      <c r="F26" s="294">
        <v>0.13333333333333333</v>
      </c>
      <c r="G26" s="294">
        <v>0.18627450980392157</v>
      </c>
      <c r="H26" s="295">
        <v>0.13307984790874525</v>
      </c>
      <c r="I26" s="294">
        <v>0.10507246376811594</v>
      </c>
      <c r="J26" s="296">
        <v>7.476635514018691E-2</v>
      </c>
      <c r="K26" s="294">
        <v>6.1525129982668979E-2</v>
      </c>
      <c r="L26" s="294">
        <v>5.2345679012345679E-2</v>
      </c>
      <c r="M26" s="296">
        <v>4.1375743470390483E-2</v>
      </c>
      <c r="N26" s="294">
        <v>3.5010522288119378E-2</v>
      </c>
      <c r="O26" s="296">
        <v>2.9988465974625143E-2</v>
      </c>
      <c r="P26" s="294">
        <v>2.1797021402505178E-2</v>
      </c>
      <c r="Q26" s="296">
        <v>2.1420401372569408E-2</v>
      </c>
      <c r="R26" s="294">
        <v>2.1881262936557479E-2</v>
      </c>
      <c r="S26" s="296">
        <v>2.1862840466926069E-2</v>
      </c>
      <c r="T26" s="294">
        <v>2.294233002684538E-2</v>
      </c>
      <c r="U26" s="296">
        <v>2.3041159578832217E-2</v>
      </c>
      <c r="V26" s="294">
        <v>2.1779939417210632E-2</v>
      </c>
      <c r="W26" s="296">
        <v>1.8001299062818967E-2</v>
      </c>
      <c r="X26" s="294">
        <v>1.5714549824366795E-2</v>
      </c>
      <c r="Y26" s="297">
        <v>0.22727272727272727</v>
      </c>
    </row>
    <row r="27" spans="1:25" ht="20.100000000000001" customHeight="1" x14ac:dyDescent="0.2">
      <c r="A27" s="738"/>
      <c r="B27" s="72" t="s">
        <v>53</v>
      </c>
      <c r="C27" s="293">
        <v>1.6334563026083344E-2</v>
      </c>
      <c r="D27" s="294">
        <v>0</v>
      </c>
      <c r="E27" s="294">
        <v>0</v>
      </c>
      <c r="F27" s="294">
        <v>0.33333333333333331</v>
      </c>
      <c r="G27" s="294">
        <v>0.49019607843137253</v>
      </c>
      <c r="H27" s="295">
        <v>0.54562737642585546</v>
      </c>
      <c r="I27" s="294">
        <v>0.53442028985507251</v>
      </c>
      <c r="J27" s="296">
        <v>0.44459279038718291</v>
      </c>
      <c r="K27" s="294">
        <v>0.28856152512998268</v>
      </c>
      <c r="L27" s="294">
        <v>0.19456790123456791</v>
      </c>
      <c r="M27" s="296">
        <v>0.13059219032841995</v>
      </c>
      <c r="N27" s="294">
        <v>8.7813277214463359E-2</v>
      </c>
      <c r="O27" s="296">
        <v>5.5507497116493658E-2</v>
      </c>
      <c r="P27" s="294">
        <v>3.5605089259295786E-2</v>
      </c>
      <c r="Q27" s="296">
        <v>1.76250389934491E-2</v>
      </c>
      <c r="R27" s="294">
        <v>1.2254821434438347E-2</v>
      </c>
      <c r="S27" s="296">
        <v>7.9036964980544744E-3</v>
      </c>
      <c r="T27" s="294">
        <v>4.874055175827733E-3</v>
      </c>
      <c r="U27" s="296">
        <v>2.2562559824969232E-3</v>
      </c>
      <c r="V27" s="294">
        <v>1.0879303724561629E-3</v>
      </c>
      <c r="W27" s="296">
        <v>4.6395100677368468E-4</v>
      </c>
      <c r="X27" s="294">
        <v>3.6975411351451286E-4</v>
      </c>
      <c r="Y27" s="297">
        <v>0</v>
      </c>
    </row>
    <row r="28" spans="1:25" ht="20.100000000000001" customHeight="1" x14ac:dyDescent="0.2">
      <c r="A28" s="739"/>
      <c r="B28" s="206" t="s">
        <v>54</v>
      </c>
      <c r="C28" s="298">
        <v>0.24796061519276733</v>
      </c>
      <c r="D28" s="299">
        <v>0.87411347517730498</v>
      </c>
      <c r="E28" s="299">
        <v>0.6</v>
      </c>
      <c r="F28" s="299">
        <v>0.3</v>
      </c>
      <c r="G28" s="299">
        <v>0.15359477124183007</v>
      </c>
      <c r="H28" s="300">
        <v>0.17490494296577946</v>
      </c>
      <c r="I28" s="299">
        <v>0.17391304347826086</v>
      </c>
      <c r="J28" s="301">
        <v>0.18024032042723631</v>
      </c>
      <c r="K28" s="299">
        <v>0.20537261698440207</v>
      </c>
      <c r="L28" s="299">
        <v>0.22617283950617284</v>
      </c>
      <c r="M28" s="301">
        <v>0.21670545642617015</v>
      </c>
      <c r="N28" s="299">
        <v>0.21695044958867418</v>
      </c>
      <c r="O28" s="301">
        <v>0.22736447520184544</v>
      </c>
      <c r="P28" s="299">
        <v>0.21856198836177138</v>
      </c>
      <c r="Q28" s="301">
        <v>0.22075491317458668</v>
      </c>
      <c r="R28" s="299">
        <v>0.23179025528140093</v>
      </c>
      <c r="S28" s="301">
        <v>0.25607976653696496</v>
      </c>
      <c r="T28" s="299">
        <v>0.26852997734325912</v>
      </c>
      <c r="U28" s="301">
        <v>0.26953712566662108</v>
      </c>
      <c r="V28" s="299">
        <v>0.24698152651563635</v>
      </c>
      <c r="W28" s="301">
        <v>0.21944882620395287</v>
      </c>
      <c r="X28" s="299">
        <v>0.16971713810316139</v>
      </c>
      <c r="Y28" s="302">
        <v>0.59090909090909094</v>
      </c>
    </row>
    <row r="29" spans="1:25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</row>
    <row r="30" spans="1:25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</row>
    <row r="31" spans="1:25" ht="30" customHeight="1" x14ac:dyDescent="0.2">
      <c r="A31" s="280" t="s">
        <v>20</v>
      </c>
      <c r="B31" s="281" t="s">
        <v>55</v>
      </c>
      <c r="C31" s="179" t="s">
        <v>0</v>
      </c>
      <c r="D31" s="180" t="s">
        <v>312</v>
      </c>
      <c r="E31" s="180" t="s">
        <v>313</v>
      </c>
      <c r="F31" s="180" t="s">
        <v>22</v>
      </c>
      <c r="G31" s="180" t="s">
        <v>23</v>
      </c>
      <c r="H31" s="180" t="s">
        <v>24</v>
      </c>
      <c r="I31" s="180" t="s">
        <v>25</v>
      </c>
      <c r="J31" s="180" t="s">
        <v>26</v>
      </c>
      <c r="K31" s="180" t="s">
        <v>27</v>
      </c>
      <c r="L31" s="180" t="s">
        <v>28</v>
      </c>
      <c r="M31" s="180" t="s">
        <v>29</v>
      </c>
      <c r="N31" s="180" t="s">
        <v>30</v>
      </c>
      <c r="O31" s="180" t="s">
        <v>31</v>
      </c>
      <c r="P31" s="180" t="s">
        <v>32</v>
      </c>
      <c r="Q31" s="180" t="s">
        <v>33</v>
      </c>
      <c r="R31" s="180" t="s">
        <v>34</v>
      </c>
      <c r="S31" s="180" t="s">
        <v>35</v>
      </c>
      <c r="T31" s="180" t="s">
        <v>36</v>
      </c>
      <c r="U31" s="180" t="s">
        <v>37</v>
      </c>
      <c r="V31" s="180" t="s">
        <v>38</v>
      </c>
      <c r="W31" s="180" t="s">
        <v>39</v>
      </c>
      <c r="X31" s="180" t="s">
        <v>40</v>
      </c>
      <c r="Y31" s="180" t="s">
        <v>41</v>
      </c>
    </row>
    <row r="32" spans="1:25" ht="20.100000000000001" customHeight="1" x14ac:dyDescent="0.2">
      <c r="A32" s="737" t="s">
        <v>13</v>
      </c>
      <c r="B32" s="72" t="s">
        <v>43</v>
      </c>
      <c r="C32" s="282">
        <v>166790</v>
      </c>
      <c r="D32" s="282">
        <v>304</v>
      </c>
      <c r="E32" s="282">
        <v>56</v>
      </c>
      <c r="F32" s="282">
        <v>71</v>
      </c>
      <c r="G32" s="282">
        <v>191</v>
      </c>
      <c r="H32" s="282">
        <v>354</v>
      </c>
      <c r="I32" s="282">
        <v>371</v>
      </c>
      <c r="J32" s="282">
        <v>498</v>
      </c>
      <c r="K32" s="282">
        <v>734</v>
      </c>
      <c r="L32" s="282">
        <v>1287</v>
      </c>
      <c r="M32" s="126">
        <v>2464</v>
      </c>
      <c r="N32" s="282">
        <v>3436</v>
      </c>
      <c r="O32" s="126">
        <v>4771</v>
      </c>
      <c r="P32" s="282">
        <v>7110</v>
      </c>
      <c r="Q32" s="126">
        <v>13465</v>
      </c>
      <c r="R32" s="282">
        <v>20883</v>
      </c>
      <c r="S32" s="126">
        <v>27030</v>
      </c>
      <c r="T32" s="282">
        <v>31470</v>
      </c>
      <c r="U32" s="126">
        <v>29224</v>
      </c>
      <c r="V32" s="282">
        <v>17294</v>
      </c>
      <c r="W32" s="126">
        <v>4919</v>
      </c>
      <c r="X32" s="282">
        <v>841</v>
      </c>
      <c r="Y32" s="283">
        <v>17</v>
      </c>
    </row>
    <row r="33" spans="1:25" ht="20.100000000000001" customHeight="1" x14ac:dyDescent="0.2">
      <c r="A33" s="738"/>
      <c r="B33" s="72" t="s">
        <v>44</v>
      </c>
      <c r="C33" s="284">
        <v>52890</v>
      </c>
      <c r="D33" s="284">
        <v>8</v>
      </c>
      <c r="E33" s="284">
        <v>10</v>
      </c>
      <c r="F33" s="284">
        <v>11</v>
      </c>
      <c r="G33" s="284">
        <v>11</v>
      </c>
      <c r="H33" s="284">
        <v>25</v>
      </c>
      <c r="I33" s="284">
        <v>32</v>
      </c>
      <c r="J33" s="284">
        <v>54</v>
      </c>
      <c r="K33" s="284">
        <v>112</v>
      </c>
      <c r="L33" s="284">
        <v>206</v>
      </c>
      <c r="M33" s="126">
        <v>524</v>
      </c>
      <c r="N33" s="284">
        <v>903</v>
      </c>
      <c r="O33" s="126">
        <v>1561</v>
      </c>
      <c r="P33" s="284">
        <v>2851</v>
      </c>
      <c r="Q33" s="126">
        <v>5916</v>
      </c>
      <c r="R33" s="284">
        <v>9155</v>
      </c>
      <c r="S33" s="126">
        <v>10521</v>
      </c>
      <c r="T33" s="284">
        <v>10013</v>
      </c>
      <c r="U33" s="126">
        <v>7197</v>
      </c>
      <c r="V33" s="284">
        <v>3127</v>
      </c>
      <c r="W33" s="126">
        <v>605</v>
      </c>
      <c r="X33" s="284">
        <v>48</v>
      </c>
      <c r="Y33" s="285">
        <v>0</v>
      </c>
    </row>
    <row r="34" spans="1:25" ht="20.100000000000001" customHeight="1" x14ac:dyDescent="0.2">
      <c r="A34" s="738"/>
      <c r="B34" s="72" t="s">
        <v>45</v>
      </c>
      <c r="C34" s="284">
        <v>2216</v>
      </c>
      <c r="D34" s="284">
        <v>0</v>
      </c>
      <c r="E34" s="284">
        <v>0</v>
      </c>
      <c r="F34" s="284">
        <v>0</v>
      </c>
      <c r="G34" s="284">
        <v>2</v>
      </c>
      <c r="H34" s="284">
        <v>3</v>
      </c>
      <c r="I34" s="284">
        <v>2</v>
      </c>
      <c r="J34" s="284">
        <v>6</v>
      </c>
      <c r="K34" s="284">
        <v>9</v>
      </c>
      <c r="L34" s="284">
        <v>13</v>
      </c>
      <c r="M34" s="126">
        <v>52</v>
      </c>
      <c r="N34" s="284">
        <v>74</v>
      </c>
      <c r="O34" s="126">
        <v>106</v>
      </c>
      <c r="P34" s="284">
        <v>144</v>
      </c>
      <c r="Q34" s="126">
        <v>245</v>
      </c>
      <c r="R34" s="284">
        <v>352</v>
      </c>
      <c r="S34" s="126">
        <v>379</v>
      </c>
      <c r="T34" s="284">
        <v>390</v>
      </c>
      <c r="U34" s="126">
        <v>271</v>
      </c>
      <c r="V34" s="284">
        <v>144</v>
      </c>
      <c r="W34" s="126">
        <v>22</v>
      </c>
      <c r="X34" s="284">
        <v>2</v>
      </c>
      <c r="Y34" s="285">
        <v>0</v>
      </c>
    </row>
    <row r="35" spans="1:25" ht="20.100000000000001" customHeight="1" x14ac:dyDescent="0.2">
      <c r="A35" s="738"/>
      <c r="B35" s="72" t="s">
        <v>46</v>
      </c>
      <c r="C35" s="284">
        <v>2268</v>
      </c>
      <c r="D35" s="284">
        <v>0</v>
      </c>
      <c r="E35" s="284">
        <v>0</v>
      </c>
      <c r="F35" s="284">
        <v>0</v>
      </c>
      <c r="G35" s="284">
        <v>0</v>
      </c>
      <c r="H35" s="284">
        <v>0</v>
      </c>
      <c r="I35" s="284">
        <v>0</v>
      </c>
      <c r="J35" s="284">
        <v>0</v>
      </c>
      <c r="K35" s="284">
        <v>12</v>
      </c>
      <c r="L35" s="284">
        <v>19</v>
      </c>
      <c r="M35" s="126">
        <v>52</v>
      </c>
      <c r="N35" s="284">
        <v>78</v>
      </c>
      <c r="O35" s="126">
        <v>103</v>
      </c>
      <c r="P35" s="284">
        <v>126</v>
      </c>
      <c r="Q35" s="126">
        <v>198</v>
      </c>
      <c r="R35" s="284">
        <v>282</v>
      </c>
      <c r="S35" s="126">
        <v>346</v>
      </c>
      <c r="T35" s="284">
        <v>371</v>
      </c>
      <c r="U35" s="126">
        <v>360</v>
      </c>
      <c r="V35" s="284">
        <v>238</v>
      </c>
      <c r="W35" s="126">
        <v>63</v>
      </c>
      <c r="X35" s="284">
        <v>20</v>
      </c>
      <c r="Y35" s="285">
        <v>0</v>
      </c>
    </row>
    <row r="36" spans="1:25" ht="20.100000000000001" customHeight="1" x14ac:dyDescent="0.2">
      <c r="A36" s="738"/>
      <c r="B36" s="72" t="s">
        <v>47</v>
      </c>
      <c r="C36" s="284">
        <v>24787</v>
      </c>
      <c r="D36" s="284">
        <v>5</v>
      </c>
      <c r="E36" s="284">
        <v>3</v>
      </c>
      <c r="F36" s="284">
        <v>5</v>
      </c>
      <c r="G36" s="284">
        <v>11</v>
      </c>
      <c r="H36" s="284">
        <v>16</v>
      </c>
      <c r="I36" s="284">
        <v>22</v>
      </c>
      <c r="J36" s="284">
        <v>49</v>
      </c>
      <c r="K36" s="284">
        <v>88</v>
      </c>
      <c r="L36" s="284">
        <v>197</v>
      </c>
      <c r="M36" s="126">
        <v>444</v>
      </c>
      <c r="N36" s="284">
        <v>638</v>
      </c>
      <c r="O36" s="126">
        <v>820</v>
      </c>
      <c r="P36" s="284">
        <v>1168</v>
      </c>
      <c r="Q36" s="126">
        <v>1969</v>
      </c>
      <c r="R36" s="284">
        <v>2812</v>
      </c>
      <c r="S36" s="126">
        <v>3692</v>
      </c>
      <c r="T36" s="284">
        <v>4539</v>
      </c>
      <c r="U36" s="126">
        <v>4425</v>
      </c>
      <c r="V36" s="284">
        <v>2865</v>
      </c>
      <c r="W36" s="126">
        <v>878</v>
      </c>
      <c r="X36" s="284">
        <v>137</v>
      </c>
      <c r="Y36" s="285">
        <v>4</v>
      </c>
    </row>
    <row r="37" spans="1:25" ht="20.100000000000001" customHeight="1" x14ac:dyDescent="0.2">
      <c r="A37" s="738"/>
      <c r="B37" s="72" t="s">
        <v>48</v>
      </c>
      <c r="C37" s="284">
        <v>11942</v>
      </c>
      <c r="D37" s="284">
        <v>1</v>
      </c>
      <c r="E37" s="284">
        <v>0</v>
      </c>
      <c r="F37" s="284">
        <v>2</v>
      </c>
      <c r="G37" s="284">
        <v>2</v>
      </c>
      <c r="H37" s="284">
        <v>7</v>
      </c>
      <c r="I37" s="284">
        <v>8</v>
      </c>
      <c r="J37" s="284">
        <v>17</v>
      </c>
      <c r="K37" s="284">
        <v>51</v>
      </c>
      <c r="L37" s="284">
        <v>143</v>
      </c>
      <c r="M37" s="126">
        <v>263</v>
      </c>
      <c r="N37" s="284">
        <v>330</v>
      </c>
      <c r="O37" s="126">
        <v>387</v>
      </c>
      <c r="P37" s="284">
        <v>486</v>
      </c>
      <c r="Q37" s="126">
        <v>878</v>
      </c>
      <c r="R37" s="284">
        <v>1409</v>
      </c>
      <c r="S37" s="126">
        <v>1886</v>
      </c>
      <c r="T37" s="284">
        <v>2439</v>
      </c>
      <c r="U37" s="126">
        <v>2167</v>
      </c>
      <c r="V37" s="284">
        <v>1153</v>
      </c>
      <c r="W37" s="126">
        <v>274</v>
      </c>
      <c r="X37" s="284">
        <v>39</v>
      </c>
      <c r="Y37" s="285">
        <v>0</v>
      </c>
    </row>
    <row r="38" spans="1:25" ht="20.100000000000001" customHeight="1" x14ac:dyDescent="0.2">
      <c r="A38" s="738"/>
      <c r="B38" s="72" t="s">
        <v>49</v>
      </c>
      <c r="C38" s="284">
        <v>12367</v>
      </c>
      <c r="D38" s="284">
        <v>7</v>
      </c>
      <c r="E38" s="284">
        <v>1</v>
      </c>
      <c r="F38" s="284">
        <v>0</v>
      </c>
      <c r="G38" s="284">
        <v>1</v>
      </c>
      <c r="H38" s="284">
        <v>1</v>
      </c>
      <c r="I38" s="284">
        <v>2</v>
      </c>
      <c r="J38" s="284">
        <v>2</v>
      </c>
      <c r="K38" s="284">
        <v>8</v>
      </c>
      <c r="L38" s="284">
        <v>15</v>
      </c>
      <c r="M38" s="126">
        <v>27</v>
      </c>
      <c r="N38" s="284">
        <v>56</v>
      </c>
      <c r="O38" s="126">
        <v>82</v>
      </c>
      <c r="P38" s="284">
        <v>185</v>
      </c>
      <c r="Q38" s="126">
        <v>458</v>
      </c>
      <c r="R38" s="284">
        <v>918</v>
      </c>
      <c r="S38" s="126">
        <v>1622</v>
      </c>
      <c r="T38" s="284">
        <v>2720</v>
      </c>
      <c r="U38" s="126">
        <v>3290</v>
      </c>
      <c r="V38" s="284">
        <v>2206</v>
      </c>
      <c r="W38" s="126">
        <v>642</v>
      </c>
      <c r="X38" s="284">
        <v>124</v>
      </c>
      <c r="Y38" s="285">
        <v>0</v>
      </c>
    </row>
    <row r="39" spans="1:25" s="4" customFormat="1" ht="20.100000000000001" customHeight="1" x14ac:dyDescent="0.2">
      <c r="A39" s="738"/>
      <c r="B39" s="72" t="s">
        <v>50</v>
      </c>
      <c r="C39" s="284">
        <v>2922</v>
      </c>
      <c r="D39" s="284">
        <v>0</v>
      </c>
      <c r="E39" s="284">
        <v>1</v>
      </c>
      <c r="F39" s="284">
        <v>0</v>
      </c>
      <c r="G39" s="284">
        <v>0</v>
      </c>
      <c r="H39" s="284">
        <v>0</v>
      </c>
      <c r="I39" s="284">
        <v>0</v>
      </c>
      <c r="J39" s="284">
        <v>1</v>
      </c>
      <c r="K39" s="284">
        <v>4</v>
      </c>
      <c r="L39" s="284">
        <v>4</v>
      </c>
      <c r="M39" s="126">
        <v>12</v>
      </c>
      <c r="N39" s="284">
        <v>35</v>
      </c>
      <c r="O39" s="126">
        <v>35</v>
      </c>
      <c r="P39" s="284">
        <v>69</v>
      </c>
      <c r="Q39" s="126">
        <v>173</v>
      </c>
      <c r="R39" s="284">
        <v>286</v>
      </c>
      <c r="S39" s="126">
        <v>409</v>
      </c>
      <c r="T39" s="284">
        <v>632</v>
      </c>
      <c r="U39" s="126">
        <v>683</v>
      </c>
      <c r="V39" s="284">
        <v>433</v>
      </c>
      <c r="W39" s="126">
        <v>129</v>
      </c>
      <c r="X39" s="284">
        <v>16</v>
      </c>
      <c r="Y39" s="285">
        <v>0</v>
      </c>
    </row>
    <row r="40" spans="1:25" ht="20.100000000000001" customHeight="1" x14ac:dyDescent="0.2">
      <c r="A40" s="738"/>
      <c r="B40" s="72" t="s">
        <v>51</v>
      </c>
      <c r="C40" s="284">
        <v>7280</v>
      </c>
      <c r="D40" s="284">
        <v>0</v>
      </c>
      <c r="E40" s="284">
        <v>0</v>
      </c>
      <c r="F40" s="284">
        <v>0</v>
      </c>
      <c r="G40" s="284">
        <v>0</v>
      </c>
      <c r="H40" s="284">
        <v>0</v>
      </c>
      <c r="I40" s="284">
        <v>0</v>
      </c>
      <c r="J40" s="284">
        <v>0</v>
      </c>
      <c r="K40" s="284">
        <v>0</v>
      </c>
      <c r="L40" s="284">
        <v>0</v>
      </c>
      <c r="M40" s="126">
        <v>0</v>
      </c>
      <c r="N40" s="284">
        <v>0</v>
      </c>
      <c r="O40" s="126">
        <v>0</v>
      </c>
      <c r="P40" s="284">
        <v>5</v>
      </c>
      <c r="Q40" s="126">
        <v>33</v>
      </c>
      <c r="R40" s="284">
        <v>151</v>
      </c>
      <c r="S40" s="126">
        <v>469</v>
      </c>
      <c r="T40" s="284">
        <v>1150</v>
      </c>
      <c r="U40" s="126">
        <v>1985</v>
      </c>
      <c r="V40" s="284">
        <v>2174</v>
      </c>
      <c r="W40" s="126">
        <v>1035</v>
      </c>
      <c r="X40" s="284">
        <v>278</v>
      </c>
      <c r="Y40" s="285">
        <v>0</v>
      </c>
    </row>
    <row r="41" spans="1:25" ht="20.100000000000001" customHeight="1" x14ac:dyDescent="0.2">
      <c r="A41" s="738"/>
      <c r="B41" s="72" t="s">
        <v>52</v>
      </c>
      <c r="C41" s="284">
        <v>4371</v>
      </c>
      <c r="D41" s="284">
        <v>21</v>
      </c>
      <c r="E41" s="284">
        <v>10</v>
      </c>
      <c r="F41" s="284">
        <v>11</v>
      </c>
      <c r="G41" s="284">
        <v>46</v>
      </c>
      <c r="H41" s="284">
        <v>52</v>
      </c>
      <c r="I41" s="284">
        <v>43</v>
      </c>
      <c r="J41" s="284">
        <v>42</v>
      </c>
      <c r="K41" s="284">
        <v>55</v>
      </c>
      <c r="L41" s="284">
        <v>89</v>
      </c>
      <c r="M41" s="126">
        <v>118</v>
      </c>
      <c r="N41" s="284">
        <v>142</v>
      </c>
      <c r="O41" s="126">
        <v>170</v>
      </c>
      <c r="P41" s="284">
        <v>160</v>
      </c>
      <c r="Q41" s="126">
        <v>319</v>
      </c>
      <c r="R41" s="284">
        <v>461</v>
      </c>
      <c r="S41" s="126">
        <v>596</v>
      </c>
      <c r="T41" s="284">
        <v>727</v>
      </c>
      <c r="U41" s="126">
        <v>750</v>
      </c>
      <c r="V41" s="284">
        <v>438</v>
      </c>
      <c r="W41" s="126">
        <v>92</v>
      </c>
      <c r="X41" s="284">
        <v>25</v>
      </c>
      <c r="Y41" s="285">
        <v>4</v>
      </c>
    </row>
    <row r="42" spans="1:25" ht="20.100000000000001" customHeight="1" x14ac:dyDescent="0.2">
      <c r="A42" s="738"/>
      <c r="B42" s="72" t="s">
        <v>53</v>
      </c>
      <c r="C42" s="284">
        <v>3393</v>
      </c>
      <c r="D42" s="284">
        <v>0</v>
      </c>
      <c r="E42" s="284">
        <v>0</v>
      </c>
      <c r="F42" s="284">
        <v>18</v>
      </c>
      <c r="G42" s="284">
        <v>89</v>
      </c>
      <c r="H42" s="284">
        <v>198</v>
      </c>
      <c r="I42" s="284">
        <v>200</v>
      </c>
      <c r="J42" s="284">
        <v>243</v>
      </c>
      <c r="K42" s="284">
        <v>239</v>
      </c>
      <c r="L42" s="284">
        <v>283</v>
      </c>
      <c r="M42" s="126">
        <v>345</v>
      </c>
      <c r="N42" s="284">
        <v>320</v>
      </c>
      <c r="O42" s="126">
        <v>286</v>
      </c>
      <c r="P42" s="284">
        <v>251</v>
      </c>
      <c r="Q42" s="126">
        <v>229</v>
      </c>
      <c r="R42" s="284">
        <v>234</v>
      </c>
      <c r="S42" s="126">
        <v>189</v>
      </c>
      <c r="T42" s="284">
        <v>147</v>
      </c>
      <c r="U42" s="126">
        <v>87</v>
      </c>
      <c r="V42" s="284">
        <v>29</v>
      </c>
      <c r="W42" s="126">
        <v>5</v>
      </c>
      <c r="X42" s="284">
        <v>1</v>
      </c>
      <c r="Y42" s="285">
        <v>0</v>
      </c>
    </row>
    <row r="43" spans="1:25" ht="20.100000000000001" customHeight="1" x14ac:dyDescent="0.2">
      <c r="A43" s="739"/>
      <c r="B43" s="206" t="s">
        <v>54</v>
      </c>
      <c r="C43" s="286">
        <v>42354</v>
      </c>
      <c r="D43" s="286">
        <v>262</v>
      </c>
      <c r="E43" s="286">
        <v>31</v>
      </c>
      <c r="F43" s="286">
        <v>24</v>
      </c>
      <c r="G43" s="286">
        <v>29</v>
      </c>
      <c r="H43" s="286">
        <v>52</v>
      </c>
      <c r="I43" s="286">
        <v>62</v>
      </c>
      <c r="J43" s="286">
        <v>84</v>
      </c>
      <c r="K43" s="286">
        <v>156</v>
      </c>
      <c r="L43" s="286">
        <v>318</v>
      </c>
      <c r="M43" s="126">
        <v>627</v>
      </c>
      <c r="N43" s="286">
        <v>860</v>
      </c>
      <c r="O43" s="126">
        <v>1221</v>
      </c>
      <c r="P43" s="286">
        <v>1665</v>
      </c>
      <c r="Q43" s="126">
        <v>3047</v>
      </c>
      <c r="R43" s="286">
        <v>4823</v>
      </c>
      <c r="S43" s="126">
        <v>6921</v>
      </c>
      <c r="T43" s="286">
        <v>8342</v>
      </c>
      <c r="U43" s="126">
        <v>8009</v>
      </c>
      <c r="V43" s="286">
        <v>4487</v>
      </c>
      <c r="W43" s="126">
        <v>1174</v>
      </c>
      <c r="X43" s="286">
        <v>151</v>
      </c>
      <c r="Y43" s="287">
        <v>9</v>
      </c>
    </row>
    <row r="44" spans="1:25" ht="30" customHeight="1" x14ac:dyDescent="0.2">
      <c r="A44" s="280" t="s">
        <v>20</v>
      </c>
      <c r="B44" s="281" t="s">
        <v>55</v>
      </c>
      <c r="C44" s="158" t="s">
        <v>56</v>
      </c>
      <c r="D44" s="180" t="s">
        <v>312</v>
      </c>
      <c r="E44" s="180" t="s">
        <v>313</v>
      </c>
      <c r="F44" s="303" t="s">
        <v>22</v>
      </c>
      <c r="G44" s="304" t="s">
        <v>23</v>
      </c>
      <c r="H44" s="304" t="s">
        <v>24</v>
      </c>
      <c r="I44" s="304" t="s">
        <v>25</v>
      </c>
      <c r="J44" s="304" t="s">
        <v>26</v>
      </c>
      <c r="K44" s="304" t="s">
        <v>27</v>
      </c>
      <c r="L44" s="304" t="s">
        <v>28</v>
      </c>
      <c r="M44" s="304" t="s">
        <v>29</v>
      </c>
      <c r="N44" s="304" t="s">
        <v>30</v>
      </c>
      <c r="O44" s="304" t="s">
        <v>31</v>
      </c>
      <c r="P44" s="304" t="s">
        <v>32</v>
      </c>
      <c r="Q44" s="304" t="s">
        <v>33</v>
      </c>
      <c r="R44" s="304" t="s">
        <v>34</v>
      </c>
      <c r="S44" s="304" t="s">
        <v>35</v>
      </c>
      <c r="T44" s="304" t="s">
        <v>36</v>
      </c>
      <c r="U44" s="304" t="s">
        <v>37</v>
      </c>
      <c r="V44" s="304" t="s">
        <v>38</v>
      </c>
      <c r="W44" s="304" t="s">
        <v>39</v>
      </c>
      <c r="X44" s="304" t="s">
        <v>40</v>
      </c>
      <c r="Y44" s="304" t="s">
        <v>41</v>
      </c>
    </row>
    <row r="45" spans="1:25" ht="20.100000000000001" customHeight="1" x14ac:dyDescent="0.2">
      <c r="A45" s="737" t="s">
        <v>13</v>
      </c>
      <c r="B45" s="72" t="s">
        <v>43</v>
      </c>
      <c r="C45" s="290">
        <v>1</v>
      </c>
      <c r="D45" s="291">
        <v>1</v>
      </c>
      <c r="E45" s="291">
        <v>1</v>
      </c>
      <c r="F45" s="291">
        <v>1</v>
      </c>
      <c r="G45" s="291">
        <v>1</v>
      </c>
      <c r="H45" s="543">
        <v>1</v>
      </c>
      <c r="I45" s="291">
        <v>1</v>
      </c>
      <c r="J45" s="544">
        <v>1</v>
      </c>
      <c r="K45" s="291">
        <v>1</v>
      </c>
      <c r="L45" s="291">
        <v>1</v>
      </c>
      <c r="M45" s="544">
        <v>1</v>
      </c>
      <c r="N45" s="291">
        <v>1</v>
      </c>
      <c r="O45" s="544">
        <v>1</v>
      </c>
      <c r="P45" s="291">
        <v>1</v>
      </c>
      <c r="Q45" s="544">
        <v>1</v>
      </c>
      <c r="R45" s="291">
        <v>1</v>
      </c>
      <c r="S45" s="544">
        <v>1</v>
      </c>
      <c r="T45" s="291">
        <v>1</v>
      </c>
      <c r="U45" s="544">
        <v>1</v>
      </c>
      <c r="V45" s="291">
        <v>1</v>
      </c>
      <c r="W45" s="544">
        <v>1</v>
      </c>
      <c r="X45" s="291">
        <v>1</v>
      </c>
      <c r="Y45" s="292">
        <v>1</v>
      </c>
    </row>
    <row r="46" spans="1:25" ht="20.100000000000001" customHeight="1" x14ac:dyDescent="0.2">
      <c r="A46" s="738"/>
      <c r="B46" s="72" t="s">
        <v>44</v>
      </c>
      <c r="C46" s="293">
        <v>0.31710534204688529</v>
      </c>
      <c r="D46" s="294">
        <v>2.6315789473684209E-2</v>
      </c>
      <c r="E46" s="294">
        <v>0.17857142857142858</v>
      </c>
      <c r="F46" s="294">
        <v>0.15492957746478872</v>
      </c>
      <c r="G46" s="294">
        <v>5.7591623036649213E-2</v>
      </c>
      <c r="H46" s="295">
        <v>7.0621468926553674E-2</v>
      </c>
      <c r="I46" s="294">
        <v>8.6253369272237201E-2</v>
      </c>
      <c r="J46" s="296">
        <v>0.10843373493975904</v>
      </c>
      <c r="K46" s="294">
        <v>0.15258855585831063</v>
      </c>
      <c r="L46" s="294">
        <v>0.16006216006216006</v>
      </c>
      <c r="M46" s="296">
        <v>0.21266233766233766</v>
      </c>
      <c r="N46" s="294">
        <v>0.26280558789289871</v>
      </c>
      <c r="O46" s="296">
        <v>0.32718507650387757</v>
      </c>
      <c r="P46" s="294">
        <v>0.40098452883263008</v>
      </c>
      <c r="Q46" s="296">
        <v>0.43936130709246196</v>
      </c>
      <c r="R46" s="294">
        <v>0.43839486663793514</v>
      </c>
      <c r="S46" s="296">
        <v>0.3892341842397336</v>
      </c>
      <c r="T46" s="294">
        <v>0.31817604067365746</v>
      </c>
      <c r="U46" s="296">
        <v>0.24627018888584726</v>
      </c>
      <c r="V46" s="294">
        <v>0.18081415519833469</v>
      </c>
      <c r="W46" s="296">
        <v>0.12299247814596463</v>
      </c>
      <c r="X46" s="294">
        <v>5.7074910820451845E-2</v>
      </c>
      <c r="Y46" s="297">
        <v>0</v>
      </c>
    </row>
    <row r="47" spans="1:25" ht="20.100000000000001" customHeight="1" x14ac:dyDescent="0.2">
      <c r="A47" s="738"/>
      <c r="B47" s="72" t="s">
        <v>45</v>
      </c>
      <c r="C47" s="293">
        <v>1.3286168235505725E-2</v>
      </c>
      <c r="D47" s="294">
        <v>0</v>
      </c>
      <c r="E47" s="294">
        <v>0</v>
      </c>
      <c r="F47" s="294">
        <v>0</v>
      </c>
      <c r="G47" s="294">
        <v>1.0471204188481676E-2</v>
      </c>
      <c r="H47" s="295">
        <v>8.4745762711864406E-3</v>
      </c>
      <c r="I47" s="294">
        <v>5.3908355795148251E-3</v>
      </c>
      <c r="J47" s="296">
        <v>1.2048192771084338E-2</v>
      </c>
      <c r="K47" s="294">
        <v>1.226158038147139E-2</v>
      </c>
      <c r="L47" s="294">
        <v>1.0101010101010102E-2</v>
      </c>
      <c r="M47" s="296">
        <v>2.1103896103896104E-2</v>
      </c>
      <c r="N47" s="294">
        <v>2.1536670547147845E-2</v>
      </c>
      <c r="O47" s="296">
        <v>2.2217564451896876E-2</v>
      </c>
      <c r="P47" s="294">
        <v>2.0253164556962026E-2</v>
      </c>
      <c r="Q47" s="296">
        <v>1.8195321203119199E-2</v>
      </c>
      <c r="R47" s="294">
        <v>1.6855815735287074E-2</v>
      </c>
      <c r="S47" s="296">
        <v>1.4021457639659637E-2</v>
      </c>
      <c r="T47" s="294">
        <v>1.2392755004766444E-2</v>
      </c>
      <c r="U47" s="296">
        <v>9.2732001094990423E-3</v>
      </c>
      <c r="V47" s="294">
        <v>8.3265872556956173E-3</v>
      </c>
      <c r="W47" s="296">
        <v>4.4724537507623502E-3</v>
      </c>
      <c r="X47" s="294">
        <v>2.3781212841854932E-3</v>
      </c>
      <c r="Y47" s="297">
        <v>0</v>
      </c>
    </row>
    <row r="48" spans="1:25" ht="20.100000000000001" customHeight="1" x14ac:dyDescent="0.2">
      <c r="A48" s="738"/>
      <c r="B48" s="72" t="s">
        <v>46</v>
      </c>
      <c r="C48" s="293">
        <v>1.359793752623059E-2</v>
      </c>
      <c r="D48" s="294">
        <v>0</v>
      </c>
      <c r="E48" s="294">
        <v>0</v>
      </c>
      <c r="F48" s="294">
        <v>0</v>
      </c>
      <c r="G48" s="294">
        <v>0</v>
      </c>
      <c r="H48" s="295">
        <v>0</v>
      </c>
      <c r="I48" s="294">
        <v>0</v>
      </c>
      <c r="J48" s="294">
        <v>0</v>
      </c>
      <c r="K48" s="294">
        <v>1.6348773841961851E-2</v>
      </c>
      <c r="L48" s="297">
        <v>1.4763014763014764E-2</v>
      </c>
      <c r="M48" s="296">
        <v>2.1103896103896104E-2</v>
      </c>
      <c r="N48" s="294">
        <v>2.2700814901047729E-2</v>
      </c>
      <c r="O48" s="296">
        <v>2.1588765457975268E-2</v>
      </c>
      <c r="P48" s="294">
        <v>1.7721518987341773E-2</v>
      </c>
      <c r="Q48" s="296">
        <v>1.4704790196806535E-2</v>
      </c>
      <c r="R48" s="294">
        <v>1.3503806924292486E-2</v>
      </c>
      <c r="S48" s="296">
        <v>1.2800591934887163E-2</v>
      </c>
      <c r="T48" s="294">
        <v>1.1789005401970131E-2</v>
      </c>
      <c r="U48" s="296">
        <v>1.2318642211880646E-2</v>
      </c>
      <c r="V48" s="294">
        <v>1.3761998380941366E-2</v>
      </c>
      <c r="W48" s="296">
        <v>1.2807481195364911E-2</v>
      </c>
      <c r="X48" s="294">
        <v>2.3781212841854936E-2</v>
      </c>
      <c r="Y48" s="297">
        <v>0</v>
      </c>
    </row>
    <row r="49" spans="1:25" ht="20.100000000000001" customHeight="1" x14ac:dyDescent="0.2">
      <c r="A49" s="738"/>
      <c r="B49" s="72" t="s">
        <v>47</v>
      </c>
      <c r="C49" s="293">
        <v>0.14861202709994603</v>
      </c>
      <c r="D49" s="294">
        <v>1.6447368421052631E-2</v>
      </c>
      <c r="E49" s="294">
        <v>5.3571428571428568E-2</v>
      </c>
      <c r="F49" s="294">
        <v>7.0422535211267609E-2</v>
      </c>
      <c r="G49" s="294">
        <v>5.7591623036649213E-2</v>
      </c>
      <c r="H49" s="295">
        <v>4.519774011299435E-2</v>
      </c>
      <c r="I49" s="294">
        <v>5.9299191374663072E-2</v>
      </c>
      <c r="J49" s="296">
        <v>9.8393574297188757E-2</v>
      </c>
      <c r="K49" s="294">
        <v>0.11989100817438691</v>
      </c>
      <c r="L49" s="294">
        <v>0.15306915306915306</v>
      </c>
      <c r="M49" s="296">
        <v>0.18019480519480519</v>
      </c>
      <c r="N49" s="294">
        <v>0.18568102444703144</v>
      </c>
      <c r="O49" s="296">
        <v>0.17187172500523998</v>
      </c>
      <c r="P49" s="294">
        <v>0.16427566807313643</v>
      </c>
      <c r="Q49" s="296">
        <v>0.14623096917935388</v>
      </c>
      <c r="R49" s="294">
        <v>0.13465498252166835</v>
      </c>
      <c r="S49" s="296">
        <v>0.13658897521272659</v>
      </c>
      <c r="T49" s="294">
        <v>0.14423260247855099</v>
      </c>
      <c r="U49" s="296">
        <v>0.15141664385436626</v>
      </c>
      <c r="V49" s="294">
        <v>0.16566439227477739</v>
      </c>
      <c r="W49" s="296">
        <v>0.17849156332587923</v>
      </c>
      <c r="X49" s="294">
        <v>0.16290130796670629</v>
      </c>
      <c r="Y49" s="297">
        <v>0.23529411764705882</v>
      </c>
    </row>
    <row r="50" spans="1:25" ht="20.100000000000001" customHeight="1" x14ac:dyDescent="0.2">
      <c r="A50" s="738"/>
      <c r="B50" s="72" t="s">
        <v>48</v>
      </c>
      <c r="C50" s="293">
        <v>7.1599016727621562E-2</v>
      </c>
      <c r="D50" s="294">
        <v>3.2894736842105261E-3</v>
      </c>
      <c r="E50" s="294">
        <v>0</v>
      </c>
      <c r="F50" s="294">
        <v>2.8169014084507043E-2</v>
      </c>
      <c r="G50" s="294">
        <v>1.0471204188481676E-2</v>
      </c>
      <c r="H50" s="295">
        <v>1.977401129943503E-2</v>
      </c>
      <c r="I50" s="294">
        <v>2.15633423180593E-2</v>
      </c>
      <c r="J50" s="296">
        <v>3.4136546184738957E-2</v>
      </c>
      <c r="K50" s="294">
        <v>6.9482288828337874E-2</v>
      </c>
      <c r="L50" s="294">
        <v>0.1111111111111111</v>
      </c>
      <c r="M50" s="296">
        <v>0.10673701298701299</v>
      </c>
      <c r="N50" s="294">
        <v>9.6041909196740397E-2</v>
      </c>
      <c r="O50" s="296">
        <v>8.1115070215887652E-2</v>
      </c>
      <c r="P50" s="294">
        <v>6.8354430379746839E-2</v>
      </c>
      <c r="Q50" s="296">
        <v>6.5206089862606759E-2</v>
      </c>
      <c r="R50" s="294">
        <v>6.7471148781305362E-2</v>
      </c>
      <c r="S50" s="296">
        <v>6.9774324824269332E-2</v>
      </c>
      <c r="T50" s="294">
        <v>7.7502383222116306E-2</v>
      </c>
      <c r="U50" s="296">
        <v>7.4151382425403783E-2</v>
      </c>
      <c r="V50" s="294">
        <v>6.6670521568173935E-2</v>
      </c>
      <c r="W50" s="296">
        <v>5.5702378532221999E-2</v>
      </c>
      <c r="X50" s="294">
        <v>4.6373365041617119E-2</v>
      </c>
      <c r="Y50" s="297">
        <v>0</v>
      </c>
    </row>
    <row r="51" spans="1:25" ht="20.100000000000001" customHeight="1" x14ac:dyDescent="0.2">
      <c r="A51" s="738"/>
      <c r="B51" s="72" t="s">
        <v>49</v>
      </c>
      <c r="C51" s="293">
        <v>7.4147131122969001E-2</v>
      </c>
      <c r="D51" s="294">
        <v>2.3026315789473683E-2</v>
      </c>
      <c r="E51" s="294">
        <v>1.7857142857142856E-2</v>
      </c>
      <c r="F51" s="294">
        <v>0</v>
      </c>
      <c r="G51" s="294">
        <v>5.235602094240838E-3</v>
      </c>
      <c r="H51" s="295">
        <v>2.8248587570621469E-3</v>
      </c>
      <c r="I51" s="294">
        <v>5.3908355795148251E-3</v>
      </c>
      <c r="J51" s="296">
        <v>4.0160642570281121E-3</v>
      </c>
      <c r="K51" s="294">
        <v>1.0899182561307902E-2</v>
      </c>
      <c r="L51" s="294">
        <v>1.1655011655011656E-2</v>
      </c>
      <c r="M51" s="296">
        <v>1.0957792207792208E-2</v>
      </c>
      <c r="N51" s="294">
        <v>1.6298020954598369E-2</v>
      </c>
      <c r="O51" s="296">
        <v>1.7187172500523998E-2</v>
      </c>
      <c r="P51" s="294">
        <v>2.6019690576652602E-2</v>
      </c>
      <c r="Q51" s="296">
        <v>3.4014110657259559E-2</v>
      </c>
      <c r="R51" s="294">
        <v>4.3959201264186183E-2</v>
      </c>
      <c r="S51" s="296">
        <v>6.0007399186089529E-2</v>
      </c>
      <c r="T51" s="294">
        <v>8.6431522084524939E-2</v>
      </c>
      <c r="U51" s="296">
        <v>0.11257870243635368</v>
      </c>
      <c r="V51" s="294">
        <v>0.12755869087544813</v>
      </c>
      <c r="W51" s="296">
        <v>0.13051433218133768</v>
      </c>
      <c r="X51" s="294">
        <v>0.14744351961950058</v>
      </c>
      <c r="Y51" s="297">
        <v>0</v>
      </c>
    </row>
    <row r="52" spans="1:25" ht="20.100000000000001" customHeight="1" x14ac:dyDescent="0.2">
      <c r="A52" s="738"/>
      <c r="B52" s="72" t="s">
        <v>50</v>
      </c>
      <c r="C52" s="293">
        <v>1.7519035913424068E-2</v>
      </c>
      <c r="D52" s="294">
        <v>0</v>
      </c>
      <c r="E52" s="294">
        <v>1.7857142857142856E-2</v>
      </c>
      <c r="F52" s="294">
        <v>0</v>
      </c>
      <c r="G52" s="294">
        <v>0</v>
      </c>
      <c r="H52" s="295">
        <v>0</v>
      </c>
      <c r="I52" s="294">
        <v>0</v>
      </c>
      <c r="J52" s="296">
        <v>2.008032128514056E-3</v>
      </c>
      <c r="K52" s="294">
        <v>5.4495912806539508E-3</v>
      </c>
      <c r="L52" s="294">
        <v>3.108003108003108E-3</v>
      </c>
      <c r="M52" s="296">
        <v>4.87012987012987E-3</v>
      </c>
      <c r="N52" s="294">
        <v>1.0186263096623981E-2</v>
      </c>
      <c r="O52" s="296">
        <v>7.3359882624187802E-3</v>
      </c>
      <c r="P52" s="294">
        <v>9.7046413502109713E-3</v>
      </c>
      <c r="Q52" s="296">
        <v>1.2848124767916821E-2</v>
      </c>
      <c r="R52" s="294">
        <v>1.3695350284920749E-2</v>
      </c>
      <c r="S52" s="296">
        <v>1.5131335553089161E-2</v>
      </c>
      <c r="T52" s="294">
        <v>2.0082618366698442E-2</v>
      </c>
      <c r="U52" s="296">
        <v>2.337120175198467E-2</v>
      </c>
      <c r="V52" s="294">
        <v>2.5037585289695848E-2</v>
      </c>
      <c r="W52" s="296">
        <v>2.6224842447651962E-2</v>
      </c>
      <c r="X52" s="294">
        <v>1.9024970273483946E-2</v>
      </c>
      <c r="Y52" s="297">
        <v>0</v>
      </c>
    </row>
    <row r="53" spans="1:25" ht="20.100000000000001" customHeight="1" x14ac:dyDescent="0.2">
      <c r="A53" s="738"/>
      <c r="B53" s="72" t="s">
        <v>51</v>
      </c>
      <c r="C53" s="293">
        <v>4.3647700701480906E-2</v>
      </c>
      <c r="D53" s="294">
        <v>0</v>
      </c>
      <c r="E53" s="294">
        <v>0</v>
      </c>
      <c r="F53" s="294">
        <v>0</v>
      </c>
      <c r="G53" s="294">
        <v>0</v>
      </c>
      <c r="H53" s="295">
        <v>0</v>
      </c>
      <c r="I53" s="294">
        <v>0</v>
      </c>
      <c r="J53" s="296">
        <v>0</v>
      </c>
      <c r="K53" s="294">
        <v>0</v>
      </c>
      <c r="L53" s="294">
        <v>0</v>
      </c>
      <c r="M53" s="296">
        <v>0</v>
      </c>
      <c r="N53" s="294">
        <v>0</v>
      </c>
      <c r="O53" s="296">
        <v>0</v>
      </c>
      <c r="P53" s="294">
        <v>7.0323488045007034E-4</v>
      </c>
      <c r="Q53" s="296">
        <v>2.4507983661344224E-3</v>
      </c>
      <c r="R53" s="294">
        <v>7.2307618637168988E-3</v>
      </c>
      <c r="S53" s="296">
        <v>1.7351091379948207E-2</v>
      </c>
      <c r="T53" s="294">
        <v>3.6542739116619004E-2</v>
      </c>
      <c r="U53" s="296">
        <v>6.7923624418286338E-2</v>
      </c>
      <c r="V53" s="294">
        <v>0.12570833815196022</v>
      </c>
      <c r="W53" s="296">
        <v>0.21040861963813784</v>
      </c>
      <c r="X53" s="294">
        <v>0.33055885850178357</v>
      </c>
      <c r="Y53" s="297">
        <v>0</v>
      </c>
    </row>
    <row r="54" spans="1:25" ht="20.100000000000001" customHeight="1" x14ac:dyDescent="0.2">
      <c r="A54" s="738"/>
      <c r="B54" s="72" t="s">
        <v>52</v>
      </c>
      <c r="C54" s="293">
        <v>2.6206607110738054E-2</v>
      </c>
      <c r="D54" s="294">
        <v>6.9078947368421059E-2</v>
      </c>
      <c r="E54" s="294">
        <v>0.17857142857142858</v>
      </c>
      <c r="F54" s="294">
        <v>0.15492957746478872</v>
      </c>
      <c r="G54" s="294">
        <v>0.24083769633507854</v>
      </c>
      <c r="H54" s="295">
        <v>0.14689265536723164</v>
      </c>
      <c r="I54" s="294">
        <v>0.11590296495956873</v>
      </c>
      <c r="J54" s="296">
        <v>8.4337349397590355E-2</v>
      </c>
      <c r="K54" s="294">
        <v>7.4931880108991822E-2</v>
      </c>
      <c r="L54" s="294">
        <v>6.9153069153069152E-2</v>
      </c>
      <c r="M54" s="296">
        <v>4.7889610389610392E-2</v>
      </c>
      <c r="N54" s="294">
        <v>4.1327124563445866E-2</v>
      </c>
      <c r="O54" s="296">
        <v>3.5631942988891219E-2</v>
      </c>
      <c r="P54" s="294">
        <v>2.2503516174402251E-2</v>
      </c>
      <c r="Q54" s="296">
        <v>2.3691050872632752E-2</v>
      </c>
      <c r="R54" s="294">
        <v>2.2075372312407221E-2</v>
      </c>
      <c r="S54" s="296">
        <v>2.2049574546799851E-2</v>
      </c>
      <c r="T54" s="294">
        <v>2.3101366380680013E-2</v>
      </c>
      <c r="U54" s="296">
        <v>2.5663837941418011E-2</v>
      </c>
      <c r="V54" s="294">
        <v>2.5326702902740836E-2</v>
      </c>
      <c r="W54" s="296">
        <v>1.870298841227892E-2</v>
      </c>
      <c r="X54" s="294">
        <v>2.9726516052318668E-2</v>
      </c>
      <c r="Y54" s="297">
        <v>0.23529411764705882</v>
      </c>
    </row>
    <row r="55" spans="1:25" ht="20.100000000000001" customHeight="1" x14ac:dyDescent="0.2">
      <c r="A55" s="738"/>
      <c r="B55" s="72" t="s">
        <v>53</v>
      </c>
      <c r="C55" s="293">
        <v>2.0342946219797351E-2</v>
      </c>
      <c r="D55" s="294">
        <v>0</v>
      </c>
      <c r="E55" s="294">
        <v>0</v>
      </c>
      <c r="F55" s="294">
        <v>0.25352112676056338</v>
      </c>
      <c r="G55" s="294">
        <v>0.46596858638743455</v>
      </c>
      <c r="H55" s="295">
        <v>0.55932203389830504</v>
      </c>
      <c r="I55" s="294">
        <v>0.53908355795148244</v>
      </c>
      <c r="J55" s="296">
        <v>0.48795180722891568</v>
      </c>
      <c r="K55" s="294">
        <v>0.32561307901907355</v>
      </c>
      <c r="L55" s="294">
        <v>0.2198912198912199</v>
      </c>
      <c r="M55" s="296">
        <v>0.14001623376623376</v>
      </c>
      <c r="N55" s="294">
        <v>9.3131548311990692E-2</v>
      </c>
      <c r="O55" s="296">
        <v>5.9945504087193457E-2</v>
      </c>
      <c r="P55" s="294">
        <v>3.530239099859353E-2</v>
      </c>
      <c r="Q55" s="296">
        <v>1.700705532862978E-2</v>
      </c>
      <c r="R55" s="294">
        <v>1.120528659675334E-2</v>
      </c>
      <c r="S55" s="296">
        <v>6.9922308546059931E-3</v>
      </c>
      <c r="T55" s="294">
        <v>4.6711153479504289E-3</v>
      </c>
      <c r="U55" s="296">
        <v>2.9770052012044893E-3</v>
      </c>
      <c r="V55" s="294">
        <v>1.6768821556609229E-3</v>
      </c>
      <c r="W55" s="296">
        <v>1.0164667615368977E-3</v>
      </c>
      <c r="X55" s="294">
        <v>1.1890606420927466E-3</v>
      </c>
      <c r="Y55" s="297">
        <v>0</v>
      </c>
    </row>
    <row r="56" spans="1:25" ht="20.100000000000001" customHeight="1" x14ac:dyDescent="0.2">
      <c r="A56" s="739"/>
      <c r="B56" s="206" t="s">
        <v>54</v>
      </c>
      <c r="C56" s="298">
        <v>0.2539360872954014</v>
      </c>
      <c r="D56" s="299">
        <v>0.86184210526315785</v>
      </c>
      <c r="E56" s="299">
        <v>0.5535714285714286</v>
      </c>
      <c r="F56" s="299">
        <v>0.3380281690140845</v>
      </c>
      <c r="G56" s="299">
        <v>0.15183246073298429</v>
      </c>
      <c r="H56" s="300">
        <v>0.14689265536723164</v>
      </c>
      <c r="I56" s="299">
        <v>0.16711590296495957</v>
      </c>
      <c r="J56" s="301">
        <v>0.16867469879518071</v>
      </c>
      <c r="K56" s="299">
        <v>0.21253405994550409</v>
      </c>
      <c r="L56" s="299">
        <v>0.24708624708624707</v>
      </c>
      <c r="M56" s="301">
        <v>0.2544642857142857</v>
      </c>
      <c r="N56" s="299">
        <v>0.25029103608847497</v>
      </c>
      <c r="O56" s="301">
        <v>0.25592119052609513</v>
      </c>
      <c r="P56" s="299">
        <v>0.23417721518987342</v>
      </c>
      <c r="Q56" s="301">
        <v>0.22629038247307834</v>
      </c>
      <c r="R56" s="299">
        <v>0.23095340707752718</v>
      </c>
      <c r="S56" s="301">
        <v>0.25604883462819089</v>
      </c>
      <c r="T56" s="299">
        <v>0.26507785192246586</v>
      </c>
      <c r="U56" s="301">
        <v>0.27405557076375581</v>
      </c>
      <c r="V56" s="299">
        <v>0.25945414594657107</v>
      </c>
      <c r="W56" s="301">
        <v>0.2386663956088636</v>
      </c>
      <c r="X56" s="299">
        <v>0.17954815695600476</v>
      </c>
      <c r="Y56" s="302">
        <v>0.52941176470588236</v>
      </c>
    </row>
    <row r="57" spans="1:25" x14ac:dyDescent="0.2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</row>
    <row r="58" spans="1:25" x14ac:dyDescent="0.2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</row>
    <row r="59" spans="1:25" ht="30" customHeight="1" x14ac:dyDescent="0.2">
      <c r="A59" s="280" t="s">
        <v>20</v>
      </c>
      <c r="B59" s="281" t="s">
        <v>55</v>
      </c>
      <c r="C59" s="179" t="s">
        <v>0</v>
      </c>
      <c r="D59" s="180" t="s">
        <v>312</v>
      </c>
      <c r="E59" s="180" t="s">
        <v>313</v>
      </c>
      <c r="F59" s="180" t="s">
        <v>22</v>
      </c>
      <c r="G59" s="180" t="s">
        <v>23</v>
      </c>
      <c r="H59" s="180" t="s">
        <v>24</v>
      </c>
      <c r="I59" s="180" t="s">
        <v>25</v>
      </c>
      <c r="J59" s="180" t="s">
        <v>26</v>
      </c>
      <c r="K59" s="180" t="s">
        <v>27</v>
      </c>
      <c r="L59" s="180" t="s">
        <v>28</v>
      </c>
      <c r="M59" s="180" t="s">
        <v>29</v>
      </c>
      <c r="N59" s="180" t="s">
        <v>30</v>
      </c>
      <c r="O59" s="180" t="s">
        <v>31</v>
      </c>
      <c r="P59" s="180" t="s">
        <v>32</v>
      </c>
      <c r="Q59" s="180" t="s">
        <v>33</v>
      </c>
      <c r="R59" s="180" t="s">
        <v>34</v>
      </c>
      <c r="S59" s="180" t="s">
        <v>35</v>
      </c>
      <c r="T59" s="180" t="s">
        <v>36</v>
      </c>
      <c r="U59" s="180" t="s">
        <v>37</v>
      </c>
      <c r="V59" s="180" t="s">
        <v>38</v>
      </c>
      <c r="W59" s="180" t="s">
        <v>39</v>
      </c>
      <c r="X59" s="180" t="s">
        <v>40</v>
      </c>
      <c r="Y59" s="180" t="s">
        <v>41</v>
      </c>
    </row>
    <row r="60" spans="1:25" ht="20.100000000000001" customHeight="1" x14ac:dyDescent="0.2">
      <c r="A60" s="737" t="s">
        <v>15</v>
      </c>
      <c r="B60" s="243" t="s">
        <v>43</v>
      </c>
      <c r="C60" s="545">
        <v>141146</v>
      </c>
      <c r="D60" s="305">
        <v>260</v>
      </c>
      <c r="E60" s="546">
        <v>34</v>
      </c>
      <c r="F60" s="305">
        <v>49</v>
      </c>
      <c r="G60" s="546">
        <v>115</v>
      </c>
      <c r="H60" s="305">
        <v>172</v>
      </c>
      <c r="I60" s="546">
        <v>181</v>
      </c>
      <c r="J60" s="305">
        <v>251</v>
      </c>
      <c r="K60" s="546">
        <v>420</v>
      </c>
      <c r="L60" s="305">
        <v>738</v>
      </c>
      <c r="M60" s="546">
        <v>1403</v>
      </c>
      <c r="N60" s="305">
        <v>1791</v>
      </c>
      <c r="O60" s="546">
        <v>2165</v>
      </c>
      <c r="P60" s="305">
        <v>3029</v>
      </c>
      <c r="Q60" s="546">
        <v>5769</v>
      </c>
      <c r="R60" s="305">
        <v>9554</v>
      </c>
      <c r="S60" s="546">
        <v>14090</v>
      </c>
      <c r="T60" s="305">
        <v>21053</v>
      </c>
      <c r="U60" s="546">
        <v>29280</v>
      </c>
      <c r="V60" s="305">
        <v>29584</v>
      </c>
      <c r="W60" s="546">
        <v>16635</v>
      </c>
      <c r="X60" s="305">
        <v>4568</v>
      </c>
      <c r="Y60" s="306">
        <v>5</v>
      </c>
    </row>
    <row r="61" spans="1:25" ht="20.100000000000001" customHeight="1" x14ac:dyDescent="0.2">
      <c r="A61" s="738"/>
      <c r="B61" s="72" t="s">
        <v>44</v>
      </c>
      <c r="C61" s="307">
        <v>34282</v>
      </c>
      <c r="D61" s="308">
        <v>7</v>
      </c>
      <c r="E61" s="309">
        <v>6</v>
      </c>
      <c r="F61" s="308">
        <v>7</v>
      </c>
      <c r="G61" s="309">
        <v>19</v>
      </c>
      <c r="H61" s="308">
        <v>19</v>
      </c>
      <c r="I61" s="309">
        <v>20</v>
      </c>
      <c r="J61" s="308">
        <v>68</v>
      </c>
      <c r="K61" s="309">
        <v>157</v>
      </c>
      <c r="L61" s="308">
        <v>336</v>
      </c>
      <c r="M61" s="309">
        <v>706</v>
      </c>
      <c r="N61" s="308">
        <v>969</v>
      </c>
      <c r="O61" s="309">
        <v>1240</v>
      </c>
      <c r="P61" s="308">
        <v>1690</v>
      </c>
      <c r="Q61" s="309">
        <v>3013</v>
      </c>
      <c r="R61" s="308">
        <v>4431</v>
      </c>
      <c r="S61" s="309">
        <v>5231</v>
      </c>
      <c r="T61" s="308">
        <v>5721</v>
      </c>
      <c r="U61" s="309">
        <v>5654</v>
      </c>
      <c r="V61" s="308">
        <v>3538</v>
      </c>
      <c r="W61" s="309">
        <v>1278</v>
      </c>
      <c r="X61" s="308">
        <v>172</v>
      </c>
      <c r="Y61" s="310">
        <v>0</v>
      </c>
    </row>
    <row r="62" spans="1:25" ht="20.100000000000001" customHeight="1" x14ac:dyDescent="0.2">
      <c r="A62" s="738"/>
      <c r="B62" s="72" t="s">
        <v>45</v>
      </c>
      <c r="C62" s="307">
        <v>1421</v>
      </c>
      <c r="D62" s="308">
        <v>0</v>
      </c>
      <c r="E62" s="309">
        <v>1</v>
      </c>
      <c r="F62" s="308">
        <v>0</v>
      </c>
      <c r="G62" s="309">
        <v>0</v>
      </c>
      <c r="H62" s="308">
        <v>0</v>
      </c>
      <c r="I62" s="309">
        <v>1</v>
      </c>
      <c r="J62" s="308">
        <v>2</v>
      </c>
      <c r="K62" s="309">
        <v>5</v>
      </c>
      <c r="L62" s="308">
        <v>10</v>
      </c>
      <c r="M62" s="309">
        <v>8</v>
      </c>
      <c r="N62" s="308">
        <v>25</v>
      </c>
      <c r="O62" s="309">
        <v>26</v>
      </c>
      <c r="P62" s="308">
        <v>29</v>
      </c>
      <c r="Q62" s="309">
        <v>80</v>
      </c>
      <c r="R62" s="308">
        <v>114</v>
      </c>
      <c r="S62" s="309">
        <v>176</v>
      </c>
      <c r="T62" s="308">
        <v>262</v>
      </c>
      <c r="U62" s="309">
        <v>322</v>
      </c>
      <c r="V62" s="308">
        <v>247</v>
      </c>
      <c r="W62" s="309">
        <v>95</v>
      </c>
      <c r="X62" s="308">
        <v>18</v>
      </c>
      <c r="Y62" s="310">
        <v>0</v>
      </c>
    </row>
    <row r="63" spans="1:25" ht="20.100000000000001" customHeight="1" x14ac:dyDescent="0.2">
      <c r="A63" s="738"/>
      <c r="B63" s="72" t="s">
        <v>46</v>
      </c>
      <c r="C63" s="307">
        <v>2155</v>
      </c>
      <c r="D63" s="308">
        <v>0</v>
      </c>
      <c r="E63" s="309">
        <v>0</v>
      </c>
      <c r="F63" s="308">
        <v>0</v>
      </c>
      <c r="G63" s="309">
        <v>0</v>
      </c>
      <c r="H63" s="308">
        <v>0</v>
      </c>
      <c r="I63" s="309">
        <v>0</v>
      </c>
      <c r="J63" s="308">
        <v>1</v>
      </c>
      <c r="K63" s="309">
        <v>0</v>
      </c>
      <c r="L63" s="308">
        <v>4</v>
      </c>
      <c r="M63" s="309">
        <v>9</v>
      </c>
      <c r="N63" s="308">
        <v>16</v>
      </c>
      <c r="O63" s="309">
        <v>12</v>
      </c>
      <c r="P63" s="308">
        <v>22</v>
      </c>
      <c r="Q63" s="309">
        <v>52</v>
      </c>
      <c r="R63" s="308">
        <v>115</v>
      </c>
      <c r="S63" s="309">
        <v>209</v>
      </c>
      <c r="T63" s="308">
        <v>351</v>
      </c>
      <c r="U63" s="309">
        <v>504</v>
      </c>
      <c r="V63" s="308">
        <v>469</v>
      </c>
      <c r="W63" s="309">
        <v>313</v>
      </c>
      <c r="X63" s="308">
        <v>78</v>
      </c>
      <c r="Y63" s="310">
        <v>0</v>
      </c>
    </row>
    <row r="64" spans="1:25" ht="20.100000000000001" customHeight="1" x14ac:dyDescent="0.2">
      <c r="A64" s="738"/>
      <c r="B64" s="72" t="s">
        <v>47</v>
      </c>
      <c r="C64" s="307">
        <v>23515</v>
      </c>
      <c r="D64" s="308">
        <v>3</v>
      </c>
      <c r="E64" s="309">
        <v>1</v>
      </c>
      <c r="F64" s="308">
        <v>1</v>
      </c>
      <c r="G64" s="309">
        <v>3</v>
      </c>
      <c r="H64" s="308">
        <v>4</v>
      </c>
      <c r="I64" s="309">
        <v>10</v>
      </c>
      <c r="J64" s="308">
        <v>15</v>
      </c>
      <c r="K64" s="309">
        <v>32</v>
      </c>
      <c r="L64" s="308">
        <v>46</v>
      </c>
      <c r="M64" s="309">
        <v>143</v>
      </c>
      <c r="N64" s="308">
        <v>149</v>
      </c>
      <c r="O64" s="309">
        <v>188</v>
      </c>
      <c r="P64" s="308">
        <v>300</v>
      </c>
      <c r="Q64" s="309">
        <v>664</v>
      </c>
      <c r="R64" s="308">
        <v>1141</v>
      </c>
      <c r="S64" s="309">
        <v>2103</v>
      </c>
      <c r="T64" s="308">
        <v>3608</v>
      </c>
      <c r="U64" s="309">
        <v>5468</v>
      </c>
      <c r="V64" s="308">
        <v>5825</v>
      </c>
      <c r="W64" s="309">
        <v>3084</v>
      </c>
      <c r="X64" s="308">
        <v>727</v>
      </c>
      <c r="Y64" s="310">
        <v>0</v>
      </c>
    </row>
    <row r="65" spans="1:25" ht="19.5" customHeight="1" x14ac:dyDescent="0.2">
      <c r="A65" s="738"/>
      <c r="B65" s="72" t="s">
        <v>48</v>
      </c>
      <c r="C65" s="307">
        <v>11149</v>
      </c>
      <c r="D65" s="308">
        <v>0</v>
      </c>
      <c r="E65" s="309">
        <v>0</v>
      </c>
      <c r="F65" s="308">
        <v>1</v>
      </c>
      <c r="G65" s="309">
        <v>2</v>
      </c>
      <c r="H65" s="308">
        <v>1</v>
      </c>
      <c r="I65" s="309">
        <v>3</v>
      </c>
      <c r="J65" s="308">
        <v>8</v>
      </c>
      <c r="K65" s="309">
        <v>30</v>
      </c>
      <c r="L65" s="308">
        <v>63</v>
      </c>
      <c r="M65" s="309">
        <v>113</v>
      </c>
      <c r="N65" s="308">
        <v>147</v>
      </c>
      <c r="O65" s="309">
        <v>168</v>
      </c>
      <c r="P65" s="308">
        <v>213</v>
      </c>
      <c r="Q65" s="309">
        <v>358</v>
      </c>
      <c r="R65" s="308">
        <v>671</v>
      </c>
      <c r="S65" s="309">
        <v>1137</v>
      </c>
      <c r="T65" s="308">
        <v>1740</v>
      </c>
      <c r="U65" s="309">
        <v>2572</v>
      </c>
      <c r="V65" s="308">
        <v>2386</v>
      </c>
      <c r="W65" s="309">
        <v>1252</v>
      </c>
      <c r="X65" s="308">
        <v>284</v>
      </c>
      <c r="Y65" s="310">
        <v>0</v>
      </c>
    </row>
    <row r="66" spans="1:25" ht="20.100000000000001" customHeight="1" x14ac:dyDescent="0.2">
      <c r="A66" s="738"/>
      <c r="B66" s="72" t="s">
        <v>49</v>
      </c>
      <c r="C66" s="307">
        <v>9124</v>
      </c>
      <c r="D66" s="308">
        <v>3</v>
      </c>
      <c r="E66" s="309">
        <v>0</v>
      </c>
      <c r="F66" s="308">
        <v>1</v>
      </c>
      <c r="G66" s="309">
        <v>1</v>
      </c>
      <c r="H66" s="308">
        <v>1</v>
      </c>
      <c r="I66" s="309">
        <v>2</v>
      </c>
      <c r="J66" s="308">
        <v>1</v>
      </c>
      <c r="K66" s="309">
        <v>2</v>
      </c>
      <c r="L66" s="308">
        <v>8</v>
      </c>
      <c r="M66" s="309">
        <v>6</v>
      </c>
      <c r="N66" s="308">
        <v>20</v>
      </c>
      <c r="O66" s="309">
        <v>26</v>
      </c>
      <c r="P66" s="308">
        <v>35</v>
      </c>
      <c r="Q66" s="309">
        <v>122</v>
      </c>
      <c r="R66" s="308">
        <v>304</v>
      </c>
      <c r="S66" s="309">
        <v>630</v>
      </c>
      <c r="T66" s="308">
        <v>1318</v>
      </c>
      <c r="U66" s="309">
        <v>2223</v>
      </c>
      <c r="V66" s="308">
        <v>2585</v>
      </c>
      <c r="W66" s="309">
        <v>1457</v>
      </c>
      <c r="X66" s="308">
        <v>379</v>
      </c>
      <c r="Y66" s="310">
        <v>0</v>
      </c>
    </row>
    <row r="67" spans="1:25" ht="20.100000000000001" customHeight="1" x14ac:dyDescent="0.2">
      <c r="A67" s="738"/>
      <c r="B67" s="72" t="s">
        <v>50</v>
      </c>
      <c r="C67" s="307">
        <v>2225</v>
      </c>
      <c r="D67" s="308">
        <v>1</v>
      </c>
      <c r="E67" s="309">
        <v>0</v>
      </c>
      <c r="F67" s="308">
        <v>0</v>
      </c>
      <c r="G67" s="309">
        <v>0</v>
      </c>
      <c r="H67" s="308">
        <v>0</v>
      </c>
      <c r="I67" s="309">
        <v>1</v>
      </c>
      <c r="J67" s="308">
        <v>1</v>
      </c>
      <c r="K67" s="309">
        <v>3</v>
      </c>
      <c r="L67" s="308">
        <v>3</v>
      </c>
      <c r="M67" s="309">
        <v>5</v>
      </c>
      <c r="N67" s="308">
        <v>11</v>
      </c>
      <c r="O67" s="309">
        <v>12</v>
      </c>
      <c r="P67" s="308">
        <v>17</v>
      </c>
      <c r="Q67" s="309">
        <v>56</v>
      </c>
      <c r="R67" s="308">
        <v>112</v>
      </c>
      <c r="S67" s="309">
        <v>193</v>
      </c>
      <c r="T67" s="308">
        <v>365</v>
      </c>
      <c r="U67" s="309">
        <v>563</v>
      </c>
      <c r="V67" s="308">
        <v>593</v>
      </c>
      <c r="W67" s="309">
        <v>247</v>
      </c>
      <c r="X67" s="308">
        <v>42</v>
      </c>
      <c r="Y67" s="310">
        <v>0</v>
      </c>
    </row>
    <row r="68" spans="1:25" ht="20.100000000000001" customHeight="1" x14ac:dyDescent="0.2">
      <c r="A68" s="738"/>
      <c r="B68" s="72" t="s">
        <v>51</v>
      </c>
      <c r="C68" s="307">
        <v>18723</v>
      </c>
      <c r="D68" s="308">
        <v>0</v>
      </c>
      <c r="E68" s="309">
        <v>0</v>
      </c>
      <c r="F68" s="308">
        <v>0</v>
      </c>
      <c r="G68" s="309">
        <v>0</v>
      </c>
      <c r="H68" s="308">
        <v>0</v>
      </c>
      <c r="I68" s="309">
        <v>0</v>
      </c>
      <c r="J68" s="308">
        <v>0</v>
      </c>
      <c r="K68" s="309">
        <v>0</v>
      </c>
      <c r="L68" s="308">
        <v>0</v>
      </c>
      <c r="M68" s="309">
        <v>0</v>
      </c>
      <c r="N68" s="308">
        <v>0</v>
      </c>
      <c r="O68" s="309">
        <v>0</v>
      </c>
      <c r="P68" s="308">
        <v>1</v>
      </c>
      <c r="Q68" s="309">
        <v>22</v>
      </c>
      <c r="R68" s="308">
        <v>90</v>
      </c>
      <c r="S68" s="309">
        <v>363</v>
      </c>
      <c r="T68" s="308">
        <v>1339</v>
      </c>
      <c r="U68" s="309">
        <v>3571</v>
      </c>
      <c r="V68" s="308">
        <v>6245</v>
      </c>
      <c r="W68" s="309">
        <v>5052</v>
      </c>
      <c r="X68" s="308">
        <v>2040</v>
      </c>
      <c r="Y68" s="310">
        <v>0</v>
      </c>
    </row>
    <row r="69" spans="1:25" ht="20.100000000000001" customHeight="1" x14ac:dyDescent="0.2">
      <c r="A69" s="738"/>
      <c r="B69" s="72" t="s">
        <v>52</v>
      </c>
      <c r="C69" s="307">
        <v>2913</v>
      </c>
      <c r="D69" s="308">
        <v>15</v>
      </c>
      <c r="E69" s="309">
        <v>3</v>
      </c>
      <c r="F69" s="308">
        <v>5</v>
      </c>
      <c r="G69" s="309">
        <v>11</v>
      </c>
      <c r="H69" s="308">
        <v>18</v>
      </c>
      <c r="I69" s="309">
        <v>15</v>
      </c>
      <c r="J69" s="308">
        <v>14</v>
      </c>
      <c r="K69" s="309">
        <v>16</v>
      </c>
      <c r="L69" s="308">
        <v>17</v>
      </c>
      <c r="M69" s="309">
        <v>42</v>
      </c>
      <c r="N69" s="308">
        <v>41</v>
      </c>
      <c r="O69" s="309">
        <v>38</v>
      </c>
      <c r="P69" s="308">
        <v>61</v>
      </c>
      <c r="Q69" s="309">
        <v>93</v>
      </c>
      <c r="R69" s="308">
        <v>205</v>
      </c>
      <c r="S69" s="309">
        <v>303</v>
      </c>
      <c r="T69" s="308">
        <v>478</v>
      </c>
      <c r="U69" s="309">
        <v>598</v>
      </c>
      <c r="V69" s="308">
        <v>583</v>
      </c>
      <c r="W69" s="309">
        <v>296</v>
      </c>
      <c r="X69" s="308">
        <v>60</v>
      </c>
      <c r="Y69" s="310">
        <v>1</v>
      </c>
    </row>
    <row r="70" spans="1:25" ht="20.100000000000001" customHeight="1" x14ac:dyDescent="0.2">
      <c r="A70" s="738"/>
      <c r="B70" s="72" t="s">
        <v>53</v>
      </c>
      <c r="C70" s="307">
        <v>1637</v>
      </c>
      <c r="D70" s="308">
        <v>0</v>
      </c>
      <c r="E70" s="309">
        <v>0</v>
      </c>
      <c r="F70" s="308">
        <v>22</v>
      </c>
      <c r="G70" s="309">
        <v>61</v>
      </c>
      <c r="H70" s="308">
        <v>89</v>
      </c>
      <c r="I70" s="309">
        <v>95</v>
      </c>
      <c r="J70" s="308">
        <v>90</v>
      </c>
      <c r="K70" s="309">
        <v>94</v>
      </c>
      <c r="L70" s="308">
        <v>111</v>
      </c>
      <c r="M70" s="309">
        <v>160</v>
      </c>
      <c r="N70" s="308">
        <v>139</v>
      </c>
      <c r="O70" s="309">
        <v>99</v>
      </c>
      <c r="P70" s="308">
        <v>110</v>
      </c>
      <c r="Q70" s="309">
        <v>110</v>
      </c>
      <c r="R70" s="308">
        <v>139</v>
      </c>
      <c r="S70" s="309">
        <v>136</v>
      </c>
      <c r="T70" s="308">
        <v>109</v>
      </c>
      <c r="U70" s="309">
        <v>45</v>
      </c>
      <c r="V70" s="308">
        <v>22</v>
      </c>
      <c r="W70" s="309">
        <v>5</v>
      </c>
      <c r="X70" s="308">
        <v>1</v>
      </c>
      <c r="Y70" s="310">
        <v>0</v>
      </c>
    </row>
    <row r="71" spans="1:25" ht="20.100000000000001" customHeight="1" x14ac:dyDescent="0.2">
      <c r="A71" s="739"/>
      <c r="B71" s="206" t="s">
        <v>54</v>
      </c>
      <c r="C71" s="311">
        <v>34002</v>
      </c>
      <c r="D71" s="312">
        <v>231</v>
      </c>
      <c r="E71" s="313">
        <v>23</v>
      </c>
      <c r="F71" s="312">
        <v>12</v>
      </c>
      <c r="G71" s="313">
        <v>18</v>
      </c>
      <c r="H71" s="312">
        <v>40</v>
      </c>
      <c r="I71" s="313">
        <v>34</v>
      </c>
      <c r="J71" s="312">
        <v>51</v>
      </c>
      <c r="K71" s="313">
        <v>81</v>
      </c>
      <c r="L71" s="312">
        <v>140</v>
      </c>
      <c r="M71" s="313">
        <v>211</v>
      </c>
      <c r="N71" s="312">
        <v>274</v>
      </c>
      <c r="O71" s="313">
        <v>356</v>
      </c>
      <c r="P71" s="312">
        <v>551</v>
      </c>
      <c r="Q71" s="313">
        <v>1199</v>
      </c>
      <c r="R71" s="312">
        <v>2232</v>
      </c>
      <c r="S71" s="313">
        <v>3609</v>
      </c>
      <c r="T71" s="312">
        <v>5762</v>
      </c>
      <c r="U71" s="313">
        <v>7760</v>
      </c>
      <c r="V71" s="312">
        <v>7091</v>
      </c>
      <c r="W71" s="313">
        <v>3556</v>
      </c>
      <c r="X71" s="312">
        <v>767</v>
      </c>
      <c r="Y71" s="314">
        <v>4</v>
      </c>
    </row>
    <row r="72" spans="1:25" ht="30" customHeight="1" x14ac:dyDescent="0.2">
      <c r="A72" s="280" t="s">
        <v>20</v>
      </c>
      <c r="B72" s="281" t="s">
        <v>55</v>
      </c>
      <c r="C72" s="158" t="s">
        <v>56</v>
      </c>
      <c r="D72" s="180" t="s">
        <v>312</v>
      </c>
      <c r="E72" s="180" t="s">
        <v>313</v>
      </c>
      <c r="F72" s="547" t="s">
        <v>22</v>
      </c>
      <c r="G72" s="547" t="s">
        <v>23</v>
      </c>
      <c r="H72" s="547" t="s">
        <v>24</v>
      </c>
      <c r="I72" s="547" t="s">
        <v>25</v>
      </c>
      <c r="J72" s="547" t="s">
        <v>26</v>
      </c>
      <c r="K72" s="547" t="s">
        <v>27</v>
      </c>
      <c r="L72" s="547" t="s">
        <v>28</v>
      </c>
      <c r="M72" s="547" t="s">
        <v>29</v>
      </c>
      <c r="N72" s="547" t="s">
        <v>30</v>
      </c>
      <c r="O72" s="547" t="s">
        <v>31</v>
      </c>
      <c r="P72" s="547" t="s">
        <v>32</v>
      </c>
      <c r="Q72" s="547" t="s">
        <v>33</v>
      </c>
      <c r="R72" s="547" t="s">
        <v>34</v>
      </c>
      <c r="S72" s="547" t="s">
        <v>35</v>
      </c>
      <c r="T72" s="547" t="s">
        <v>36</v>
      </c>
      <c r="U72" s="547" t="s">
        <v>37</v>
      </c>
      <c r="V72" s="548" t="s">
        <v>38</v>
      </c>
      <c r="W72" s="304" t="s">
        <v>39</v>
      </c>
      <c r="X72" s="304" t="s">
        <v>40</v>
      </c>
      <c r="Y72" s="303" t="s">
        <v>41</v>
      </c>
    </row>
    <row r="73" spans="1:25" ht="20.100000000000001" customHeight="1" x14ac:dyDescent="0.2">
      <c r="A73" s="737" t="s">
        <v>15</v>
      </c>
      <c r="B73" s="243" t="s">
        <v>57</v>
      </c>
      <c r="C73" s="549">
        <v>1</v>
      </c>
      <c r="D73" s="315">
        <v>1</v>
      </c>
      <c r="E73" s="550">
        <v>1</v>
      </c>
      <c r="F73" s="315">
        <v>1</v>
      </c>
      <c r="G73" s="550">
        <v>1</v>
      </c>
      <c r="H73" s="315">
        <v>1</v>
      </c>
      <c r="I73" s="550">
        <v>1</v>
      </c>
      <c r="J73" s="315">
        <v>1</v>
      </c>
      <c r="K73" s="550">
        <v>1</v>
      </c>
      <c r="L73" s="315">
        <v>1</v>
      </c>
      <c r="M73" s="315">
        <v>1</v>
      </c>
      <c r="N73" s="315">
        <v>1</v>
      </c>
      <c r="O73" s="315">
        <v>1</v>
      </c>
      <c r="P73" s="550">
        <v>1</v>
      </c>
      <c r="Q73" s="315">
        <v>1</v>
      </c>
      <c r="R73" s="550">
        <v>1</v>
      </c>
      <c r="S73" s="315">
        <v>1</v>
      </c>
      <c r="T73" s="550">
        <v>1</v>
      </c>
      <c r="U73" s="315">
        <v>1</v>
      </c>
      <c r="V73" s="550">
        <v>1</v>
      </c>
      <c r="W73" s="315">
        <v>1</v>
      </c>
      <c r="X73" s="315">
        <v>1</v>
      </c>
      <c r="Y73" s="316">
        <v>1</v>
      </c>
    </row>
    <row r="74" spans="1:25" ht="20.100000000000001" customHeight="1" x14ac:dyDescent="0.2">
      <c r="A74" s="738"/>
      <c r="B74" s="72" t="s">
        <v>44</v>
      </c>
      <c r="C74" s="317">
        <v>0.2428832556360081</v>
      </c>
      <c r="D74" s="318">
        <v>2.6923076923076925E-2</v>
      </c>
      <c r="E74" s="319">
        <v>0.17647058823529413</v>
      </c>
      <c r="F74" s="318">
        <v>0.14285714285714285</v>
      </c>
      <c r="G74" s="319">
        <v>0.16521739130434782</v>
      </c>
      <c r="H74" s="318">
        <v>0.11046511627906977</v>
      </c>
      <c r="I74" s="319">
        <v>0.11049723756906077</v>
      </c>
      <c r="J74" s="318">
        <v>0.27091633466135456</v>
      </c>
      <c r="K74" s="319">
        <v>0.37380952380952381</v>
      </c>
      <c r="L74" s="318">
        <v>0.45528455284552843</v>
      </c>
      <c r="M74" s="318">
        <v>0.50320741268709912</v>
      </c>
      <c r="N74" s="318">
        <v>0.54103852596314905</v>
      </c>
      <c r="O74" s="318">
        <v>0.5727482678983834</v>
      </c>
      <c r="P74" s="319">
        <v>0.55793991416309008</v>
      </c>
      <c r="Q74" s="318">
        <v>0.52227422430230541</v>
      </c>
      <c r="R74" s="319">
        <v>0.46378480217709861</v>
      </c>
      <c r="S74" s="318">
        <v>0.37125621007806953</v>
      </c>
      <c r="T74" s="319">
        <v>0.27174274450197122</v>
      </c>
      <c r="U74" s="318">
        <v>0.19310109289617486</v>
      </c>
      <c r="V74" s="319">
        <v>0.11959167117360736</v>
      </c>
      <c r="W74" s="318">
        <v>7.6825969341749317E-2</v>
      </c>
      <c r="X74" s="318">
        <v>3.7653239929947457E-2</v>
      </c>
      <c r="Y74" s="320">
        <v>0</v>
      </c>
    </row>
    <row r="75" spans="1:25" ht="20.100000000000001" customHeight="1" x14ac:dyDescent="0.2">
      <c r="A75" s="738"/>
      <c r="B75" s="72" t="s">
        <v>45</v>
      </c>
      <c r="C75" s="317">
        <v>1.0067589588086095E-2</v>
      </c>
      <c r="D75" s="318">
        <v>0</v>
      </c>
      <c r="E75" s="319">
        <v>2.9411764705882353E-2</v>
      </c>
      <c r="F75" s="318">
        <v>0</v>
      </c>
      <c r="G75" s="319">
        <v>0</v>
      </c>
      <c r="H75" s="318">
        <v>0</v>
      </c>
      <c r="I75" s="319">
        <v>5.5248618784530384E-3</v>
      </c>
      <c r="J75" s="318">
        <v>7.9681274900398405E-3</v>
      </c>
      <c r="K75" s="319">
        <v>1.1904761904761904E-2</v>
      </c>
      <c r="L75" s="318">
        <v>1.3550135501355014E-2</v>
      </c>
      <c r="M75" s="318">
        <v>5.7020669992872419E-3</v>
      </c>
      <c r="N75" s="318">
        <v>1.3958682300390842E-2</v>
      </c>
      <c r="O75" s="318">
        <v>1.2009237875288684E-2</v>
      </c>
      <c r="P75" s="319">
        <v>9.5741168702542095E-3</v>
      </c>
      <c r="Q75" s="318">
        <v>1.3867221355520888E-2</v>
      </c>
      <c r="R75" s="319">
        <v>1.1932175005233411E-2</v>
      </c>
      <c r="S75" s="318">
        <v>1.2491128459900639E-2</v>
      </c>
      <c r="T75" s="319">
        <v>1.2444782216311215E-2</v>
      </c>
      <c r="U75" s="318">
        <v>1.0997267759562841E-2</v>
      </c>
      <c r="V75" s="319">
        <v>8.3491076257436458E-3</v>
      </c>
      <c r="W75" s="318">
        <v>5.7108506161707246E-3</v>
      </c>
      <c r="X75" s="318">
        <v>3.9404553415061296E-3</v>
      </c>
      <c r="Y75" s="320">
        <v>0</v>
      </c>
    </row>
    <row r="76" spans="1:25" ht="20.100000000000001" customHeight="1" x14ac:dyDescent="0.2">
      <c r="A76" s="738"/>
      <c r="B76" s="72" t="s">
        <v>46</v>
      </c>
      <c r="C76" s="317">
        <v>1.5267878650475394E-2</v>
      </c>
      <c r="D76" s="318">
        <v>0</v>
      </c>
      <c r="E76" s="319">
        <v>0</v>
      </c>
      <c r="F76" s="318">
        <v>0</v>
      </c>
      <c r="G76" s="319">
        <v>0</v>
      </c>
      <c r="H76" s="318">
        <v>0</v>
      </c>
      <c r="I76" s="319">
        <v>0</v>
      </c>
      <c r="J76" s="318">
        <v>3.9840637450199202E-3</v>
      </c>
      <c r="K76" s="319">
        <v>0</v>
      </c>
      <c r="L76" s="318">
        <v>5.4200542005420054E-3</v>
      </c>
      <c r="M76" s="318">
        <v>6.4148253741981472E-3</v>
      </c>
      <c r="N76" s="318">
        <v>8.9335566722501397E-3</v>
      </c>
      <c r="O76" s="318">
        <v>5.5427251732101616E-3</v>
      </c>
      <c r="P76" s="319">
        <v>7.263123142951469E-3</v>
      </c>
      <c r="Q76" s="318">
        <v>9.0136938810885768E-3</v>
      </c>
      <c r="R76" s="319">
        <v>1.2036843207033703E-2</v>
      </c>
      <c r="S76" s="318">
        <v>1.4833215046132008E-2</v>
      </c>
      <c r="T76" s="319">
        <v>1.6672208236355863E-2</v>
      </c>
      <c r="U76" s="318">
        <v>1.7213114754098362E-2</v>
      </c>
      <c r="V76" s="319">
        <v>1.5853163872363438E-2</v>
      </c>
      <c r="W76" s="318">
        <v>1.8815749924857229E-2</v>
      </c>
      <c r="X76" s="318">
        <v>1.7075306479859893E-2</v>
      </c>
      <c r="Y76" s="320">
        <v>0</v>
      </c>
    </row>
    <row r="77" spans="1:25" ht="20.100000000000001" customHeight="1" x14ac:dyDescent="0.2">
      <c r="A77" s="738"/>
      <c r="B77" s="72" t="s">
        <v>47</v>
      </c>
      <c r="C77" s="317">
        <v>0.16660054128349369</v>
      </c>
      <c r="D77" s="318">
        <v>1.1538461538461539E-2</v>
      </c>
      <c r="E77" s="319">
        <v>2.9411764705882353E-2</v>
      </c>
      <c r="F77" s="318">
        <v>2.0408163265306121E-2</v>
      </c>
      <c r="G77" s="319">
        <v>2.6086956521739129E-2</v>
      </c>
      <c r="H77" s="318">
        <v>2.3255813953488372E-2</v>
      </c>
      <c r="I77" s="319">
        <v>5.5248618784530384E-2</v>
      </c>
      <c r="J77" s="318">
        <v>5.9760956175298807E-2</v>
      </c>
      <c r="K77" s="319">
        <v>7.6190476190476197E-2</v>
      </c>
      <c r="L77" s="318">
        <v>6.2330623306233061E-2</v>
      </c>
      <c r="M77" s="318">
        <v>0.10192444761225944</v>
      </c>
      <c r="N77" s="318">
        <v>8.319374651032943E-2</v>
      </c>
      <c r="O77" s="318">
        <v>8.6836027713625863E-2</v>
      </c>
      <c r="P77" s="319">
        <v>9.9042588312974578E-2</v>
      </c>
      <c r="Q77" s="318">
        <v>0.11509793725082336</v>
      </c>
      <c r="R77" s="319">
        <v>0.1194264182541344</v>
      </c>
      <c r="S77" s="318">
        <v>0.14925479063165364</v>
      </c>
      <c r="T77" s="319">
        <v>0.1713770009024842</v>
      </c>
      <c r="U77" s="318">
        <v>0.18674863387978141</v>
      </c>
      <c r="V77" s="319">
        <v>0.19689697133585721</v>
      </c>
      <c r="W77" s="318">
        <v>0.18539224526600542</v>
      </c>
      <c r="X77" s="318">
        <v>0.1591506129597198</v>
      </c>
      <c r="Y77" s="320">
        <v>0</v>
      </c>
    </row>
    <row r="78" spans="1:25" ht="20.100000000000001" customHeight="1" x14ac:dyDescent="0.2">
      <c r="A78" s="738"/>
      <c r="B78" s="72" t="s">
        <v>48</v>
      </c>
      <c r="C78" s="317">
        <v>7.8989131820951353E-2</v>
      </c>
      <c r="D78" s="318">
        <v>0</v>
      </c>
      <c r="E78" s="319">
        <v>0</v>
      </c>
      <c r="F78" s="318">
        <v>2.0408163265306121E-2</v>
      </c>
      <c r="G78" s="319">
        <v>1.7391304347826087E-2</v>
      </c>
      <c r="H78" s="318">
        <v>5.8139534883720929E-3</v>
      </c>
      <c r="I78" s="319">
        <v>1.6574585635359115E-2</v>
      </c>
      <c r="J78" s="318">
        <v>3.1872509960159362E-2</v>
      </c>
      <c r="K78" s="319">
        <v>7.1428571428571425E-2</v>
      </c>
      <c r="L78" s="318">
        <v>8.5365853658536592E-2</v>
      </c>
      <c r="M78" s="318">
        <v>8.0541696364932289E-2</v>
      </c>
      <c r="N78" s="318">
        <v>8.2077051926298161E-2</v>
      </c>
      <c r="O78" s="318">
        <v>7.7598152424942266E-2</v>
      </c>
      <c r="P78" s="319">
        <v>7.0320237702211949E-2</v>
      </c>
      <c r="Q78" s="318">
        <v>6.205581556595597E-2</v>
      </c>
      <c r="R78" s="319">
        <v>7.0232363407996656E-2</v>
      </c>
      <c r="S78" s="318">
        <v>8.0695528743789921E-2</v>
      </c>
      <c r="T78" s="319">
        <v>8.2648553650311124E-2</v>
      </c>
      <c r="U78" s="318">
        <v>8.7841530054644804E-2</v>
      </c>
      <c r="V78" s="319">
        <v>8.0651703623580318E-2</v>
      </c>
      <c r="W78" s="318">
        <v>7.5262999699428915E-2</v>
      </c>
      <c r="X78" s="318">
        <v>6.2171628721541153E-2</v>
      </c>
      <c r="Y78" s="320">
        <v>0</v>
      </c>
    </row>
    <row r="79" spans="1:25" ht="20.100000000000001" customHeight="1" x14ac:dyDescent="0.2">
      <c r="A79" s="738"/>
      <c r="B79" s="72" t="s">
        <v>49</v>
      </c>
      <c r="C79" s="317">
        <v>6.4642285293242452E-2</v>
      </c>
      <c r="D79" s="318">
        <v>1.1538461538461539E-2</v>
      </c>
      <c r="E79" s="319">
        <v>0</v>
      </c>
      <c r="F79" s="318">
        <v>2.0408163265306121E-2</v>
      </c>
      <c r="G79" s="319">
        <v>8.6956521739130436E-3</v>
      </c>
      <c r="H79" s="318">
        <v>5.8139534883720929E-3</v>
      </c>
      <c r="I79" s="319">
        <v>1.1049723756906077E-2</v>
      </c>
      <c r="J79" s="318">
        <v>3.9840637450199202E-3</v>
      </c>
      <c r="K79" s="319">
        <v>4.7619047619047623E-3</v>
      </c>
      <c r="L79" s="318">
        <v>1.0840108401084011E-2</v>
      </c>
      <c r="M79" s="318">
        <v>4.2765502494654314E-3</v>
      </c>
      <c r="N79" s="318">
        <v>1.1166945840312675E-2</v>
      </c>
      <c r="O79" s="318">
        <v>1.2009237875288684E-2</v>
      </c>
      <c r="P79" s="319">
        <v>1.1554968636513702E-2</v>
      </c>
      <c r="Q79" s="318">
        <v>2.1147512567169353E-2</v>
      </c>
      <c r="R79" s="319">
        <v>3.1819133347289093E-2</v>
      </c>
      <c r="S79" s="318">
        <v>4.4712562100780694E-2</v>
      </c>
      <c r="T79" s="319">
        <v>6.260390443167245E-2</v>
      </c>
      <c r="U79" s="318">
        <v>7.5922131147540983E-2</v>
      </c>
      <c r="V79" s="319">
        <v>8.7378312601406161E-2</v>
      </c>
      <c r="W79" s="318">
        <v>8.7586414186955217E-2</v>
      </c>
      <c r="X79" s="318">
        <v>8.2968476357267951E-2</v>
      </c>
      <c r="Y79" s="320">
        <v>0</v>
      </c>
    </row>
    <row r="80" spans="1:25" ht="20.100000000000001" customHeight="1" x14ac:dyDescent="0.2">
      <c r="A80" s="738"/>
      <c r="B80" s="72" t="s">
        <v>50</v>
      </c>
      <c r="C80" s="317">
        <v>1.5763819024272738E-2</v>
      </c>
      <c r="D80" s="318">
        <v>3.8461538461538464E-3</v>
      </c>
      <c r="E80" s="319">
        <v>0</v>
      </c>
      <c r="F80" s="318">
        <v>0</v>
      </c>
      <c r="G80" s="319">
        <v>0</v>
      </c>
      <c r="H80" s="318">
        <v>0</v>
      </c>
      <c r="I80" s="319">
        <v>5.5248618784530384E-3</v>
      </c>
      <c r="J80" s="318">
        <v>3.9840637450199202E-3</v>
      </c>
      <c r="K80" s="319">
        <v>7.1428571428571426E-3</v>
      </c>
      <c r="L80" s="318">
        <v>4.0650406504065045E-3</v>
      </c>
      <c r="M80" s="318">
        <v>3.5637918745545262E-3</v>
      </c>
      <c r="N80" s="318">
        <v>6.1418202121719711E-3</v>
      </c>
      <c r="O80" s="318">
        <v>5.5427251732101616E-3</v>
      </c>
      <c r="P80" s="319">
        <v>5.6124133377352262E-3</v>
      </c>
      <c r="Q80" s="318">
        <v>9.707054948864622E-3</v>
      </c>
      <c r="R80" s="319">
        <v>1.1722838601632824E-2</v>
      </c>
      <c r="S80" s="318">
        <v>1.3697657913413768E-2</v>
      </c>
      <c r="T80" s="319">
        <v>1.7337196599059516E-2</v>
      </c>
      <c r="U80" s="318">
        <v>1.9228142076502731E-2</v>
      </c>
      <c r="V80" s="319">
        <v>2.0044618712817739E-2</v>
      </c>
      <c r="W80" s="318">
        <v>1.4848211602043884E-2</v>
      </c>
      <c r="X80" s="318">
        <v>9.1943957968476358E-3</v>
      </c>
      <c r="Y80" s="320">
        <v>0</v>
      </c>
    </row>
    <row r="81" spans="1:25" ht="20.100000000000001" customHeight="1" x14ac:dyDescent="0.2">
      <c r="A81" s="738"/>
      <c r="B81" s="72" t="s">
        <v>51</v>
      </c>
      <c r="C81" s="317">
        <v>0.13264988026582403</v>
      </c>
      <c r="D81" s="318">
        <v>0</v>
      </c>
      <c r="E81" s="319">
        <v>0</v>
      </c>
      <c r="F81" s="318">
        <v>0</v>
      </c>
      <c r="G81" s="319">
        <v>0</v>
      </c>
      <c r="H81" s="318">
        <v>0</v>
      </c>
      <c r="I81" s="319">
        <v>0</v>
      </c>
      <c r="J81" s="318">
        <v>0</v>
      </c>
      <c r="K81" s="319">
        <v>0</v>
      </c>
      <c r="L81" s="318">
        <v>0</v>
      </c>
      <c r="M81" s="318">
        <v>0</v>
      </c>
      <c r="N81" s="318">
        <v>0</v>
      </c>
      <c r="O81" s="318">
        <v>0</v>
      </c>
      <c r="P81" s="319">
        <v>3.3014196104324861E-4</v>
      </c>
      <c r="Q81" s="318">
        <v>3.8134858727682441E-3</v>
      </c>
      <c r="R81" s="319">
        <v>9.4201381620263765E-3</v>
      </c>
      <c r="S81" s="318">
        <v>2.5762952448545068E-2</v>
      </c>
      <c r="T81" s="319">
        <v>6.3601386975727925E-2</v>
      </c>
      <c r="U81" s="318">
        <v>0.1219603825136612</v>
      </c>
      <c r="V81" s="319">
        <v>0.21109383450513791</v>
      </c>
      <c r="W81" s="318">
        <v>0.30369702434625789</v>
      </c>
      <c r="X81" s="318">
        <v>0.44658493870402804</v>
      </c>
      <c r="Y81" s="320">
        <v>0</v>
      </c>
    </row>
    <row r="82" spans="1:25" ht="20.100000000000001" customHeight="1" x14ac:dyDescent="0.2">
      <c r="A82" s="738"/>
      <c r="B82" s="72" t="s">
        <v>52</v>
      </c>
      <c r="C82" s="317">
        <v>2.0638204412452354E-2</v>
      </c>
      <c r="D82" s="318">
        <v>5.7692307692307696E-2</v>
      </c>
      <c r="E82" s="319">
        <v>8.8235294117647065E-2</v>
      </c>
      <c r="F82" s="318">
        <v>0.10204081632653061</v>
      </c>
      <c r="G82" s="319">
        <v>9.5652173913043481E-2</v>
      </c>
      <c r="H82" s="318">
        <v>0.10465116279069768</v>
      </c>
      <c r="I82" s="319">
        <v>8.2872928176795577E-2</v>
      </c>
      <c r="J82" s="318">
        <v>5.5776892430278883E-2</v>
      </c>
      <c r="K82" s="319">
        <v>3.8095238095238099E-2</v>
      </c>
      <c r="L82" s="318">
        <v>2.3035230352303523E-2</v>
      </c>
      <c r="M82" s="318">
        <v>2.993585174625802E-2</v>
      </c>
      <c r="N82" s="318">
        <v>2.2892238972640984E-2</v>
      </c>
      <c r="O82" s="318">
        <v>1.7551963048498844E-2</v>
      </c>
      <c r="P82" s="319">
        <v>2.0138659623638165E-2</v>
      </c>
      <c r="Q82" s="318">
        <v>1.6120644825793031E-2</v>
      </c>
      <c r="R82" s="319">
        <v>2.1456981369060081E-2</v>
      </c>
      <c r="S82" s="318">
        <v>2.1504613200851667E-2</v>
      </c>
      <c r="T82" s="319">
        <v>2.2704602669453285E-2</v>
      </c>
      <c r="U82" s="318">
        <v>2.0423497267759563E-2</v>
      </c>
      <c r="V82" s="319">
        <v>1.9706598161168199E-2</v>
      </c>
      <c r="W82" s="318">
        <v>1.7793808235647732E-2</v>
      </c>
      <c r="X82" s="318">
        <v>1.3134851138353765E-2</v>
      </c>
      <c r="Y82" s="320">
        <v>0.2</v>
      </c>
    </row>
    <row r="83" spans="1:25" ht="20.100000000000001" customHeight="1" x14ac:dyDescent="0.2">
      <c r="A83" s="738"/>
      <c r="B83" s="72" t="s">
        <v>53</v>
      </c>
      <c r="C83" s="317">
        <v>1.1597919884375044E-2</v>
      </c>
      <c r="D83" s="318">
        <v>0</v>
      </c>
      <c r="E83" s="319">
        <v>0</v>
      </c>
      <c r="F83" s="318">
        <v>0.44897959183673469</v>
      </c>
      <c r="G83" s="319">
        <v>0.5304347826086957</v>
      </c>
      <c r="H83" s="318">
        <v>0.51744186046511631</v>
      </c>
      <c r="I83" s="319">
        <v>0.52486187845303867</v>
      </c>
      <c r="J83" s="318">
        <v>0.35856573705179284</v>
      </c>
      <c r="K83" s="319">
        <v>0.22380952380952382</v>
      </c>
      <c r="L83" s="318">
        <v>0.15040650406504066</v>
      </c>
      <c r="M83" s="318">
        <v>0.11404133998574484</v>
      </c>
      <c r="N83" s="318">
        <v>7.7610273590173084E-2</v>
      </c>
      <c r="O83" s="318">
        <v>4.5727482678983834E-2</v>
      </c>
      <c r="P83" s="319">
        <v>3.6315615714757346E-2</v>
      </c>
      <c r="Q83" s="318">
        <v>1.9067429363841221E-2</v>
      </c>
      <c r="R83" s="319">
        <v>1.4548880050240737E-2</v>
      </c>
      <c r="S83" s="318">
        <v>9.6522356281050388E-3</v>
      </c>
      <c r="T83" s="319">
        <v>5.177409395335582E-3</v>
      </c>
      <c r="U83" s="318">
        <v>1.5368852459016393E-3</v>
      </c>
      <c r="V83" s="319">
        <v>7.4364521362898866E-4</v>
      </c>
      <c r="W83" s="318">
        <v>3.0057108506161706E-4</v>
      </c>
      <c r="X83" s="318">
        <v>2.1891418563922942E-4</v>
      </c>
      <c r="Y83" s="320">
        <v>0</v>
      </c>
    </row>
    <row r="84" spans="1:25" ht="20.100000000000001" customHeight="1" x14ac:dyDescent="0.2">
      <c r="A84" s="739"/>
      <c r="B84" s="206" t="s">
        <v>54</v>
      </c>
      <c r="C84" s="321">
        <v>0.24089949414081874</v>
      </c>
      <c r="D84" s="322">
        <v>0.88846153846153841</v>
      </c>
      <c r="E84" s="323">
        <v>0.67647058823529416</v>
      </c>
      <c r="F84" s="322">
        <v>0.24489795918367346</v>
      </c>
      <c r="G84" s="323">
        <v>0.15652173913043479</v>
      </c>
      <c r="H84" s="322">
        <v>0.23255813953488372</v>
      </c>
      <c r="I84" s="323">
        <v>0.18784530386740331</v>
      </c>
      <c r="J84" s="322">
        <v>0.20318725099601595</v>
      </c>
      <c r="K84" s="323">
        <v>0.19285714285714287</v>
      </c>
      <c r="L84" s="322">
        <v>0.18970189701897019</v>
      </c>
      <c r="M84" s="322">
        <v>0.15039201710620101</v>
      </c>
      <c r="N84" s="322">
        <v>0.15298715801228363</v>
      </c>
      <c r="O84" s="322">
        <v>0.16443418013856814</v>
      </c>
      <c r="P84" s="323">
        <v>0.18190822053482997</v>
      </c>
      <c r="Q84" s="322">
        <v>0.20783498006586931</v>
      </c>
      <c r="R84" s="323">
        <v>0.23361942641825414</v>
      </c>
      <c r="S84" s="322">
        <v>0.25613910574875798</v>
      </c>
      <c r="T84" s="323">
        <v>0.27369021042131764</v>
      </c>
      <c r="U84" s="322">
        <v>0.2650273224043716</v>
      </c>
      <c r="V84" s="323">
        <v>0.23969037317468903</v>
      </c>
      <c r="W84" s="322">
        <v>0.21376615569582205</v>
      </c>
      <c r="X84" s="322">
        <v>0.16790718038528896</v>
      </c>
      <c r="Y84" s="324">
        <v>0.8</v>
      </c>
    </row>
    <row r="85" spans="1:25" x14ac:dyDescent="0.2">
      <c r="A85" s="72" t="s">
        <v>574</v>
      </c>
      <c r="B85" s="243"/>
      <c r="C85" s="325"/>
      <c r="D85" s="325"/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25"/>
      <c r="P85" s="325"/>
      <c r="Q85" s="325"/>
      <c r="R85" s="325"/>
      <c r="S85" s="325"/>
      <c r="T85" s="325"/>
      <c r="U85" s="325"/>
      <c r="V85" s="325"/>
      <c r="W85" s="72"/>
      <c r="X85" s="72"/>
      <c r="Y85" s="72"/>
    </row>
    <row r="92" spans="1:25" x14ac:dyDescent="0.2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5" x14ac:dyDescent="0.2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5" x14ac:dyDescent="0.2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5" x14ac:dyDescent="0.2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5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4:23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4:23" x14ac:dyDescent="0.2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4:23" x14ac:dyDescent="0.2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4:23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4:23" x14ac:dyDescent="0.2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4:23" x14ac:dyDescent="0.2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4:23" x14ac:dyDescent="0.2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5" spans="4:23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4:23" x14ac:dyDescent="0.2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4:23" x14ac:dyDescent="0.2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4:23" x14ac:dyDescent="0.2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4:23" x14ac:dyDescent="0.2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4:23" x14ac:dyDescent="0.2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4:23" x14ac:dyDescent="0.2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4:23" x14ac:dyDescent="0.2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4:23" x14ac:dyDescent="0.2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4:23" x14ac:dyDescent="0.2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4:23" x14ac:dyDescent="0.2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4:23" x14ac:dyDescent="0.2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8" spans="4:23" x14ac:dyDescent="0.2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4:23" x14ac:dyDescent="0.2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4:23" x14ac:dyDescent="0.2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4:23" x14ac:dyDescent="0.2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4:23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4:23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4:23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4:23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4:23" x14ac:dyDescent="0.2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4:23" x14ac:dyDescent="0.2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4:23" x14ac:dyDescent="0.2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4:23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</sheetData>
  <mergeCells count="6">
    <mergeCell ref="A73:A84"/>
    <mergeCell ref="A4:A15"/>
    <mergeCell ref="A17:A28"/>
    <mergeCell ref="A32:A43"/>
    <mergeCell ref="A45:A56"/>
    <mergeCell ref="A60:A71"/>
  </mergeCells>
  <phoneticPr fontId="5"/>
  <printOptions horizontalCentered="1"/>
  <pageMargins left="0.19685039370078741" right="0.19685039370078741" top="0.98425196850393704" bottom="0.98425196850393704" header="0.51181102362204722" footer="0.51181102362204722"/>
  <pageSetup paperSize="9" scale="72" firstPageNumber="32" fitToHeight="3" orientation="landscape" useFirstPageNumber="1" r:id="rId1"/>
  <headerFooter alignWithMargins="0"/>
  <rowBreaks count="3" manualBreakCount="3">
    <brk id="29" max="16383" man="1"/>
    <brk id="57" max="16383" man="1"/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101"/>
  <sheetViews>
    <sheetView topLeftCell="A79" zoomScaleNormal="100" zoomScaleSheetLayoutView="70" workbookViewId="0">
      <selection activeCell="P19" sqref="P19"/>
    </sheetView>
  </sheetViews>
  <sheetFormatPr defaultRowHeight="13.2" x14ac:dyDescent="0.2"/>
  <cols>
    <col min="1" max="11" width="10.6640625" customWidth="1"/>
    <col min="12" max="13" width="15.6640625" customWidth="1"/>
  </cols>
  <sheetData>
    <row r="1" spans="1:13" ht="20.25" customHeight="1" x14ac:dyDescent="0.25">
      <c r="A1" s="326" t="s">
        <v>566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5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6" customFormat="1" ht="14.25" customHeight="1" x14ac:dyDescent="0.2">
      <c r="A3" s="327" t="s">
        <v>506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</row>
    <row r="4" spans="1:13" s="6" customFormat="1" ht="14.25" customHeight="1" x14ac:dyDescent="0.2">
      <c r="A4" s="329"/>
      <c r="B4" s="742" t="s">
        <v>540</v>
      </c>
      <c r="C4" s="741"/>
      <c r="D4" s="742" t="s">
        <v>541</v>
      </c>
      <c r="E4" s="741"/>
      <c r="F4" s="742" t="s">
        <v>542</v>
      </c>
      <c r="G4" s="741"/>
      <c r="H4" s="740" t="s">
        <v>558</v>
      </c>
      <c r="I4" s="741"/>
      <c r="J4" s="740" t="s">
        <v>606</v>
      </c>
      <c r="K4" s="741"/>
      <c r="L4" s="740" t="s">
        <v>607</v>
      </c>
      <c r="M4" s="741"/>
    </row>
    <row r="5" spans="1:13" s="6" customFormat="1" ht="14.25" customHeight="1" x14ac:dyDescent="0.2">
      <c r="A5" s="330"/>
      <c r="B5" s="331" t="s">
        <v>18</v>
      </c>
      <c r="C5" s="331" t="s">
        <v>58</v>
      </c>
      <c r="D5" s="331" t="s">
        <v>18</v>
      </c>
      <c r="E5" s="331" t="s">
        <v>58</v>
      </c>
      <c r="F5" s="331" t="s">
        <v>18</v>
      </c>
      <c r="G5" s="331" t="s">
        <v>58</v>
      </c>
      <c r="H5" s="331" t="s">
        <v>18</v>
      </c>
      <c r="I5" s="331" t="s">
        <v>58</v>
      </c>
      <c r="J5" s="331" t="s">
        <v>18</v>
      </c>
      <c r="K5" s="331" t="s">
        <v>58</v>
      </c>
      <c r="L5" s="331" t="s">
        <v>18</v>
      </c>
      <c r="M5" s="331" t="s">
        <v>58</v>
      </c>
    </row>
    <row r="6" spans="1:13" s="6" customFormat="1" ht="14.25" customHeight="1" x14ac:dyDescent="0.2">
      <c r="A6" s="332"/>
      <c r="B6" s="333" t="s">
        <v>59</v>
      </c>
      <c r="C6" s="333" t="s">
        <v>59</v>
      </c>
      <c r="D6" s="333" t="s">
        <v>59</v>
      </c>
      <c r="E6" s="333" t="s">
        <v>59</v>
      </c>
      <c r="F6" s="333" t="s">
        <v>59</v>
      </c>
      <c r="G6" s="333" t="s">
        <v>59</v>
      </c>
      <c r="H6" s="333" t="s">
        <v>59</v>
      </c>
      <c r="I6" s="333" t="s">
        <v>59</v>
      </c>
      <c r="J6" s="333" t="s">
        <v>59</v>
      </c>
      <c r="K6" s="333" t="s">
        <v>59</v>
      </c>
      <c r="L6" s="333" t="s">
        <v>59</v>
      </c>
      <c r="M6" s="333" t="s">
        <v>59</v>
      </c>
    </row>
    <row r="7" spans="1:13" s="6" customFormat="1" ht="14.25" customHeight="1" x14ac:dyDescent="0.2">
      <c r="A7" s="331" t="s">
        <v>61</v>
      </c>
      <c r="B7" s="336">
        <v>90</v>
      </c>
      <c r="C7" s="337">
        <v>1750</v>
      </c>
      <c r="D7" s="336">
        <v>69</v>
      </c>
      <c r="E7" s="337">
        <v>1546</v>
      </c>
      <c r="F7" s="336">
        <v>82</v>
      </c>
      <c r="G7" s="337">
        <v>1657</v>
      </c>
      <c r="H7" s="336">
        <v>75</v>
      </c>
      <c r="I7" s="337">
        <v>1620</v>
      </c>
      <c r="J7" s="631">
        <v>82</v>
      </c>
      <c r="K7" s="337">
        <v>1729</v>
      </c>
      <c r="L7" s="632">
        <f>SUM(B7,D7,F7,H7,J7)</f>
        <v>398</v>
      </c>
      <c r="M7" s="336">
        <f>SUM(C7,E7,G7,I7,K7)</f>
        <v>8302</v>
      </c>
    </row>
    <row r="8" spans="1:13" s="6" customFormat="1" ht="14.25" customHeight="1" x14ac:dyDescent="0.2">
      <c r="A8" s="331" t="s">
        <v>62</v>
      </c>
      <c r="B8" s="336">
        <v>57</v>
      </c>
      <c r="C8" s="337">
        <v>1571</v>
      </c>
      <c r="D8" s="336">
        <v>77</v>
      </c>
      <c r="E8" s="337">
        <v>1592</v>
      </c>
      <c r="F8" s="336">
        <v>94</v>
      </c>
      <c r="G8" s="337">
        <v>1571</v>
      </c>
      <c r="H8" s="336">
        <v>64</v>
      </c>
      <c r="I8" s="337">
        <v>1393</v>
      </c>
      <c r="J8" s="633">
        <v>75</v>
      </c>
      <c r="K8" s="337">
        <v>1631</v>
      </c>
      <c r="L8" s="632">
        <f t="shared" ref="L8:M19" si="0">SUM(B8,D8,F8,H8,J8)</f>
        <v>367</v>
      </c>
      <c r="M8" s="336">
        <f t="shared" si="0"/>
        <v>7758</v>
      </c>
    </row>
    <row r="9" spans="1:13" s="6" customFormat="1" ht="14.25" customHeight="1" x14ac:dyDescent="0.2">
      <c r="A9" s="331" t="s">
        <v>63</v>
      </c>
      <c r="B9" s="336">
        <v>106</v>
      </c>
      <c r="C9" s="337">
        <v>1849</v>
      </c>
      <c r="D9" s="336">
        <v>119</v>
      </c>
      <c r="E9" s="337">
        <v>1903</v>
      </c>
      <c r="F9" s="336">
        <v>71</v>
      </c>
      <c r="G9" s="337">
        <v>1802</v>
      </c>
      <c r="H9" s="336">
        <v>95</v>
      </c>
      <c r="I9" s="337">
        <v>1704</v>
      </c>
      <c r="J9" s="633">
        <v>100</v>
      </c>
      <c r="K9" s="337">
        <v>1950</v>
      </c>
      <c r="L9" s="632">
        <f t="shared" si="0"/>
        <v>491</v>
      </c>
      <c r="M9" s="336">
        <f t="shared" si="0"/>
        <v>9208</v>
      </c>
    </row>
    <row r="10" spans="1:13" s="6" customFormat="1" ht="14.25" customHeight="1" x14ac:dyDescent="0.2">
      <c r="A10" s="331" t="s">
        <v>64</v>
      </c>
      <c r="B10" s="336">
        <v>93</v>
      </c>
      <c r="C10" s="337">
        <v>1848</v>
      </c>
      <c r="D10" s="336">
        <v>91</v>
      </c>
      <c r="E10" s="337">
        <v>1728</v>
      </c>
      <c r="F10" s="336">
        <v>77</v>
      </c>
      <c r="G10" s="337">
        <v>1706</v>
      </c>
      <c r="H10" s="336">
        <v>87</v>
      </c>
      <c r="I10" s="337">
        <v>1389</v>
      </c>
      <c r="J10" s="633">
        <v>91</v>
      </c>
      <c r="K10" s="337">
        <v>1776</v>
      </c>
      <c r="L10" s="632">
        <f t="shared" si="0"/>
        <v>439</v>
      </c>
      <c r="M10" s="336">
        <f t="shared" si="0"/>
        <v>8447</v>
      </c>
    </row>
    <row r="11" spans="1:13" s="6" customFormat="1" ht="14.25" customHeight="1" x14ac:dyDescent="0.2">
      <c r="A11" s="331" t="s">
        <v>65</v>
      </c>
      <c r="B11" s="336">
        <v>95</v>
      </c>
      <c r="C11" s="337">
        <v>1927</v>
      </c>
      <c r="D11" s="336">
        <v>91</v>
      </c>
      <c r="E11" s="337">
        <v>1727</v>
      </c>
      <c r="F11" s="336">
        <v>97</v>
      </c>
      <c r="G11" s="337">
        <v>1794</v>
      </c>
      <c r="H11" s="336">
        <v>76</v>
      </c>
      <c r="I11" s="337">
        <v>1498</v>
      </c>
      <c r="J11" s="633">
        <v>74</v>
      </c>
      <c r="K11" s="337">
        <v>1819</v>
      </c>
      <c r="L11" s="632">
        <f t="shared" si="0"/>
        <v>433</v>
      </c>
      <c r="M11" s="336">
        <f t="shared" si="0"/>
        <v>8765</v>
      </c>
    </row>
    <row r="12" spans="1:13" s="6" customFormat="1" ht="14.25" customHeight="1" x14ac:dyDescent="0.2">
      <c r="A12" s="331" t="s">
        <v>66</v>
      </c>
      <c r="B12" s="336">
        <v>89</v>
      </c>
      <c r="C12" s="337">
        <v>1790</v>
      </c>
      <c r="D12" s="336">
        <v>77</v>
      </c>
      <c r="E12" s="337">
        <v>1670</v>
      </c>
      <c r="F12" s="336">
        <v>74</v>
      </c>
      <c r="G12" s="337">
        <v>1586</v>
      </c>
      <c r="H12" s="336">
        <v>78</v>
      </c>
      <c r="I12" s="337">
        <v>1510</v>
      </c>
      <c r="J12" s="633">
        <v>90</v>
      </c>
      <c r="K12" s="337">
        <v>1774</v>
      </c>
      <c r="L12" s="632">
        <f t="shared" si="0"/>
        <v>408</v>
      </c>
      <c r="M12" s="336">
        <f t="shared" si="0"/>
        <v>8330</v>
      </c>
    </row>
    <row r="13" spans="1:13" s="6" customFormat="1" ht="14.25" customHeight="1" x14ac:dyDescent="0.2">
      <c r="A13" s="331" t="s">
        <v>67</v>
      </c>
      <c r="B13" s="336">
        <v>94</v>
      </c>
      <c r="C13" s="337">
        <v>1746</v>
      </c>
      <c r="D13" s="336">
        <v>92</v>
      </c>
      <c r="E13" s="337">
        <v>1636</v>
      </c>
      <c r="F13" s="336">
        <v>93</v>
      </c>
      <c r="G13" s="337">
        <v>1704</v>
      </c>
      <c r="H13" s="336">
        <v>95</v>
      </c>
      <c r="I13" s="337">
        <v>1783</v>
      </c>
      <c r="J13" s="633">
        <v>97</v>
      </c>
      <c r="K13" s="337">
        <v>1672</v>
      </c>
      <c r="L13" s="632">
        <f t="shared" si="0"/>
        <v>471</v>
      </c>
      <c r="M13" s="336">
        <f t="shared" si="0"/>
        <v>8541</v>
      </c>
    </row>
    <row r="14" spans="1:13" s="6" customFormat="1" ht="14.25" customHeight="1" x14ac:dyDescent="0.2">
      <c r="A14" s="331" t="s">
        <v>68</v>
      </c>
      <c r="B14" s="336">
        <v>86</v>
      </c>
      <c r="C14" s="337">
        <v>1766</v>
      </c>
      <c r="D14" s="336">
        <v>73</v>
      </c>
      <c r="E14" s="337">
        <v>1652</v>
      </c>
      <c r="F14" s="336">
        <v>62</v>
      </c>
      <c r="G14" s="337">
        <v>1516</v>
      </c>
      <c r="H14" s="336">
        <v>97</v>
      </c>
      <c r="I14" s="337">
        <v>1833</v>
      </c>
      <c r="J14" s="633">
        <v>77</v>
      </c>
      <c r="K14" s="337">
        <v>1655</v>
      </c>
      <c r="L14" s="632">
        <f t="shared" si="0"/>
        <v>395</v>
      </c>
      <c r="M14" s="336">
        <f t="shared" si="0"/>
        <v>8422</v>
      </c>
    </row>
    <row r="15" spans="1:13" s="6" customFormat="1" ht="14.25" customHeight="1" x14ac:dyDescent="0.2">
      <c r="A15" s="331" t="s">
        <v>69</v>
      </c>
      <c r="B15" s="336">
        <v>78</v>
      </c>
      <c r="C15" s="337">
        <v>1763</v>
      </c>
      <c r="D15" s="336">
        <v>95</v>
      </c>
      <c r="E15" s="337">
        <v>1707</v>
      </c>
      <c r="F15" s="336">
        <v>88</v>
      </c>
      <c r="G15" s="337">
        <v>1615</v>
      </c>
      <c r="H15" s="336">
        <v>94</v>
      </c>
      <c r="I15" s="337">
        <v>1861</v>
      </c>
      <c r="J15" s="633">
        <v>71</v>
      </c>
      <c r="K15" s="337">
        <v>1618</v>
      </c>
      <c r="L15" s="632">
        <f t="shared" si="0"/>
        <v>426</v>
      </c>
      <c r="M15" s="336">
        <f t="shared" si="0"/>
        <v>8564</v>
      </c>
    </row>
    <row r="16" spans="1:13" s="6" customFormat="1" ht="14.25" customHeight="1" x14ac:dyDescent="0.2">
      <c r="A16" s="331" t="s">
        <v>70</v>
      </c>
      <c r="B16" s="336">
        <v>81</v>
      </c>
      <c r="C16" s="337">
        <v>1561</v>
      </c>
      <c r="D16" s="336">
        <v>95</v>
      </c>
      <c r="E16" s="337">
        <v>1727</v>
      </c>
      <c r="F16" s="336">
        <v>68</v>
      </c>
      <c r="G16" s="337">
        <v>1487</v>
      </c>
      <c r="H16" s="336">
        <v>96</v>
      </c>
      <c r="I16" s="337">
        <v>2174</v>
      </c>
      <c r="J16" s="633">
        <v>87</v>
      </c>
      <c r="K16" s="337">
        <v>1627</v>
      </c>
      <c r="L16" s="632">
        <f t="shared" si="0"/>
        <v>427</v>
      </c>
      <c r="M16" s="336">
        <f t="shared" si="0"/>
        <v>8576</v>
      </c>
    </row>
    <row r="17" spans="1:13" s="6" customFormat="1" ht="14.25" customHeight="1" x14ac:dyDescent="0.2">
      <c r="A17" s="331" t="s">
        <v>71</v>
      </c>
      <c r="B17" s="336">
        <v>64</v>
      </c>
      <c r="C17" s="337">
        <v>1532</v>
      </c>
      <c r="D17" s="336">
        <v>67</v>
      </c>
      <c r="E17" s="337">
        <v>1576</v>
      </c>
      <c r="F17" s="336">
        <v>83</v>
      </c>
      <c r="G17" s="337">
        <v>1568</v>
      </c>
      <c r="H17" s="336">
        <v>105</v>
      </c>
      <c r="I17" s="337">
        <v>1852</v>
      </c>
      <c r="J17" s="633">
        <v>66</v>
      </c>
      <c r="K17" s="337">
        <v>1543</v>
      </c>
      <c r="L17" s="632">
        <f t="shared" si="0"/>
        <v>385</v>
      </c>
      <c r="M17" s="336">
        <f t="shared" si="0"/>
        <v>8071</v>
      </c>
    </row>
    <row r="18" spans="1:13" s="6" customFormat="1" ht="14.25" customHeight="1" x14ac:dyDescent="0.2">
      <c r="A18" s="331" t="s">
        <v>72</v>
      </c>
      <c r="B18" s="336">
        <v>57</v>
      </c>
      <c r="C18" s="337">
        <v>1362</v>
      </c>
      <c r="D18" s="336">
        <v>83</v>
      </c>
      <c r="E18" s="337">
        <v>1567</v>
      </c>
      <c r="F18" s="336">
        <v>94</v>
      </c>
      <c r="G18" s="337">
        <v>1419</v>
      </c>
      <c r="H18" s="336">
        <v>88</v>
      </c>
      <c r="I18" s="337">
        <v>1626</v>
      </c>
      <c r="J18" s="633">
        <v>68</v>
      </c>
      <c r="K18" s="337">
        <v>1497</v>
      </c>
      <c r="L18" s="632">
        <f t="shared" si="0"/>
        <v>390</v>
      </c>
      <c r="M18" s="336">
        <f t="shared" si="0"/>
        <v>7471</v>
      </c>
    </row>
    <row r="19" spans="1:13" s="6" customFormat="1" ht="14.25" customHeight="1" x14ac:dyDescent="0.2">
      <c r="A19" s="331" t="s">
        <v>161</v>
      </c>
      <c r="B19" s="338">
        <v>990</v>
      </c>
      <c r="C19" s="337">
        <v>20465</v>
      </c>
      <c r="D19" s="338">
        <v>1029</v>
      </c>
      <c r="E19" s="337">
        <v>20031</v>
      </c>
      <c r="F19" s="338">
        <v>983</v>
      </c>
      <c r="G19" s="337">
        <v>19425</v>
      </c>
      <c r="H19" s="336">
        <v>1050</v>
      </c>
      <c r="I19" s="337">
        <f>SUM(I7:I18)</f>
        <v>20243</v>
      </c>
      <c r="J19" s="634">
        <v>978</v>
      </c>
      <c r="K19" s="337">
        <f>SUM(K7:K18)</f>
        <v>20291</v>
      </c>
      <c r="L19" s="632">
        <f t="shared" si="0"/>
        <v>5030</v>
      </c>
      <c r="M19" s="336">
        <f t="shared" si="0"/>
        <v>100455</v>
      </c>
    </row>
    <row r="20" spans="1:13" s="6" customFormat="1" ht="14.25" customHeight="1" x14ac:dyDescent="0.2">
      <c r="A20" s="339"/>
      <c r="B20" s="339" t="s">
        <v>73</v>
      </c>
      <c r="C20" s="339" t="s">
        <v>73</v>
      </c>
      <c r="D20" s="339" t="s">
        <v>73</v>
      </c>
      <c r="E20" s="339" t="s">
        <v>73</v>
      </c>
      <c r="F20" s="339" t="s">
        <v>73</v>
      </c>
      <c r="G20" s="339" t="s">
        <v>73</v>
      </c>
      <c r="H20" s="339" t="s">
        <v>73</v>
      </c>
      <c r="I20" s="339" t="s">
        <v>73</v>
      </c>
      <c r="J20" s="339" t="s">
        <v>73</v>
      </c>
      <c r="K20" s="339" t="s">
        <v>73</v>
      </c>
      <c r="L20" s="339" t="s">
        <v>73</v>
      </c>
      <c r="M20" s="339" t="s">
        <v>73</v>
      </c>
    </row>
    <row r="21" spans="1:13" s="6" customFormat="1" ht="14.25" customHeight="1" x14ac:dyDescent="0.2">
      <c r="A21" s="331" t="s">
        <v>61</v>
      </c>
      <c r="B21" s="340">
        <v>9.0909090909090917</v>
      </c>
      <c r="C21" s="341">
        <v>8.5511849499144876</v>
      </c>
      <c r="D21" s="340">
        <v>6.7055393586005829</v>
      </c>
      <c r="E21" s="341">
        <v>7.7180370425839948</v>
      </c>
      <c r="F21" s="340">
        <v>8.3418107833163777</v>
      </c>
      <c r="G21" s="340">
        <v>8.5302445302445289</v>
      </c>
      <c r="H21" s="340">
        <f t="shared" ref="H21:M21" si="1">H7/H19*100</f>
        <v>7.1428571428571423</v>
      </c>
      <c r="I21" s="340">
        <f t="shared" si="1"/>
        <v>8.0027663883811684</v>
      </c>
      <c r="J21" s="340">
        <f t="shared" si="1"/>
        <v>8.3844580777096116</v>
      </c>
      <c r="K21" s="340">
        <f t="shared" si="1"/>
        <v>8.5210191710610612</v>
      </c>
      <c r="L21" s="340">
        <f t="shared" si="1"/>
        <v>7.9125248508946324</v>
      </c>
      <c r="M21" s="340">
        <f t="shared" si="1"/>
        <v>8.264396993678762</v>
      </c>
    </row>
    <row r="22" spans="1:13" s="6" customFormat="1" ht="14.25" customHeight="1" x14ac:dyDescent="0.2">
      <c r="A22" s="331" t="s">
        <v>62</v>
      </c>
      <c r="B22" s="340">
        <v>5.7575757575757578</v>
      </c>
      <c r="C22" s="341">
        <v>7.6765208893232355</v>
      </c>
      <c r="D22" s="340">
        <v>7.4829931972789119</v>
      </c>
      <c r="E22" s="341">
        <v>7.9476810943038299</v>
      </c>
      <c r="F22" s="340">
        <v>9.5625635808748743</v>
      </c>
      <c r="G22" s="341">
        <v>8.0875160875160876</v>
      </c>
      <c r="H22" s="340">
        <f t="shared" ref="H22:M22" si="2">H8/H19*100</f>
        <v>6.0952380952380949</v>
      </c>
      <c r="I22" s="340">
        <f t="shared" si="2"/>
        <v>6.8813910981573887</v>
      </c>
      <c r="J22" s="340">
        <f t="shared" si="2"/>
        <v>7.6687116564417179</v>
      </c>
      <c r="K22" s="340">
        <f t="shared" si="2"/>
        <v>8.0380464245231877</v>
      </c>
      <c r="L22" s="340">
        <f t="shared" si="2"/>
        <v>7.2962226640159038</v>
      </c>
      <c r="M22" s="340">
        <f t="shared" si="2"/>
        <v>7.7228609825294905</v>
      </c>
    </row>
    <row r="23" spans="1:13" s="6" customFormat="1" ht="14.25" customHeight="1" x14ac:dyDescent="0.2">
      <c r="A23" s="331" t="s">
        <v>63</v>
      </c>
      <c r="B23" s="340">
        <v>10.707070707070706</v>
      </c>
      <c r="C23" s="341">
        <v>9.0349376985096495</v>
      </c>
      <c r="D23" s="340">
        <v>11.564625850340136</v>
      </c>
      <c r="E23" s="341">
        <v>9.5002745744096639</v>
      </c>
      <c r="F23" s="340">
        <v>7.222787385554426</v>
      </c>
      <c r="G23" s="341">
        <v>9.2767052767052771</v>
      </c>
      <c r="H23" s="340">
        <f t="shared" ref="H23:M23" si="3">H9/H19*100</f>
        <v>9.0476190476190474</v>
      </c>
      <c r="I23" s="340">
        <f t="shared" si="3"/>
        <v>8.417724645556488</v>
      </c>
      <c r="J23" s="340">
        <f t="shared" si="3"/>
        <v>10.224948875255624</v>
      </c>
      <c r="K23" s="340">
        <f t="shared" si="3"/>
        <v>9.6101719974372877</v>
      </c>
      <c r="L23" s="340">
        <f t="shared" si="3"/>
        <v>9.7614314115308147</v>
      </c>
      <c r="M23" s="340">
        <f t="shared" si="3"/>
        <v>9.1662933651883929</v>
      </c>
    </row>
    <row r="24" spans="1:13" s="6" customFormat="1" ht="14.25" customHeight="1" x14ac:dyDescent="0.2">
      <c r="A24" s="331" t="s">
        <v>64</v>
      </c>
      <c r="B24" s="340">
        <v>9.3939393939393927</v>
      </c>
      <c r="C24" s="341">
        <v>9.0300513071096979</v>
      </c>
      <c r="D24" s="340">
        <v>8.8435374149659864</v>
      </c>
      <c r="E24" s="341">
        <v>8.6266287254755127</v>
      </c>
      <c r="F24" s="340">
        <v>7.8331637843336726</v>
      </c>
      <c r="G24" s="341">
        <v>8.7824967824967821</v>
      </c>
      <c r="H24" s="340">
        <f t="shared" ref="H24:M24" si="4">H10/H19*100</f>
        <v>8.2857142857142847</v>
      </c>
      <c r="I24" s="340">
        <f t="shared" si="4"/>
        <v>6.8616311811490389</v>
      </c>
      <c r="J24" s="340">
        <f t="shared" si="4"/>
        <v>9.3047034764826169</v>
      </c>
      <c r="K24" s="340">
        <f t="shared" si="4"/>
        <v>8.7526489576659614</v>
      </c>
      <c r="L24" s="340">
        <f t="shared" si="4"/>
        <v>8.7276341948310154</v>
      </c>
      <c r="M24" s="340">
        <f t="shared" si="4"/>
        <v>8.4087402319446518</v>
      </c>
    </row>
    <row r="25" spans="1:13" s="6" customFormat="1" ht="14.25" customHeight="1" x14ac:dyDescent="0.2">
      <c r="A25" s="331" t="s">
        <v>65</v>
      </c>
      <c r="B25" s="340">
        <v>9.5959595959595951</v>
      </c>
      <c r="C25" s="341">
        <v>9.4160762277058403</v>
      </c>
      <c r="D25" s="340">
        <v>8.8435374149659864</v>
      </c>
      <c r="E25" s="341">
        <v>8.6216364634816038</v>
      </c>
      <c r="F25" s="340">
        <v>9.8677517802644967</v>
      </c>
      <c r="G25" s="341">
        <v>9.2355212355212348</v>
      </c>
      <c r="H25" s="340">
        <f t="shared" ref="H25:M25" si="5">H11/H19*100</f>
        <v>7.2380952380952381</v>
      </c>
      <c r="I25" s="340">
        <f t="shared" si="5"/>
        <v>7.4000889196265378</v>
      </c>
      <c r="J25" s="340">
        <f t="shared" si="5"/>
        <v>7.5664621676891617</v>
      </c>
      <c r="K25" s="340">
        <f t="shared" si="5"/>
        <v>8.9645655709427832</v>
      </c>
      <c r="L25" s="340">
        <f t="shared" si="5"/>
        <v>8.608349900596421</v>
      </c>
      <c r="M25" s="340">
        <f t="shared" si="5"/>
        <v>8.7252998855208812</v>
      </c>
    </row>
    <row r="26" spans="1:13" s="6" customFormat="1" ht="14.25" customHeight="1" x14ac:dyDescent="0.2">
      <c r="A26" s="331" t="s">
        <v>66</v>
      </c>
      <c r="B26" s="340">
        <v>8.9898989898989896</v>
      </c>
      <c r="C26" s="341">
        <v>8.7466406059125337</v>
      </c>
      <c r="D26" s="340">
        <v>7.4829931972789119</v>
      </c>
      <c r="E26" s="341">
        <v>8.3370775298287647</v>
      </c>
      <c r="F26" s="340">
        <v>7.5279755849440493</v>
      </c>
      <c r="G26" s="341">
        <v>8.1647361647361656</v>
      </c>
      <c r="H26" s="340">
        <f t="shared" ref="H26:M26" si="6">H12/H19*100</f>
        <v>7.4285714285714288</v>
      </c>
      <c r="I26" s="340">
        <f t="shared" si="6"/>
        <v>7.4593686706515836</v>
      </c>
      <c r="J26" s="340">
        <f t="shared" si="6"/>
        <v>9.2024539877300615</v>
      </c>
      <c r="K26" s="340">
        <f t="shared" si="6"/>
        <v>8.7427923710019222</v>
      </c>
      <c r="L26" s="340">
        <f t="shared" si="6"/>
        <v>8.1113320079522868</v>
      </c>
      <c r="M26" s="340">
        <f t="shared" si="6"/>
        <v>8.29227017072321</v>
      </c>
    </row>
    <row r="27" spans="1:13" s="6" customFormat="1" ht="14.25" customHeight="1" x14ac:dyDescent="0.2">
      <c r="A27" s="331" t="s">
        <v>67</v>
      </c>
      <c r="B27" s="340">
        <v>9.4949494949494948</v>
      </c>
      <c r="C27" s="341">
        <v>8.5316393843146834</v>
      </c>
      <c r="D27" s="340">
        <v>8.9407191448007772</v>
      </c>
      <c r="E27" s="341">
        <v>8.1673406220358444</v>
      </c>
      <c r="F27" s="340">
        <v>9.4608341810783312</v>
      </c>
      <c r="G27" s="341">
        <v>8.7722007722007724</v>
      </c>
      <c r="H27" s="340">
        <f t="shared" ref="H27:M27" si="7">H13/H19*100</f>
        <v>9.0476190476190474</v>
      </c>
      <c r="I27" s="340">
        <f t="shared" si="7"/>
        <v>8.8079830064713729</v>
      </c>
      <c r="J27" s="340">
        <f t="shared" si="7"/>
        <v>9.9182004089979561</v>
      </c>
      <c r="K27" s="340">
        <f t="shared" si="7"/>
        <v>8.2401064511359721</v>
      </c>
      <c r="L27" s="340">
        <f t="shared" si="7"/>
        <v>9.3638170974155077</v>
      </c>
      <c r="M27" s="340">
        <f t="shared" si="7"/>
        <v>8.5023144691652988</v>
      </c>
    </row>
    <row r="28" spans="1:13" s="6" customFormat="1" ht="14.25" customHeight="1" x14ac:dyDescent="0.2">
      <c r="A28" s="331" t="s">
        <v>68</v>
      </c>
      <c r="B28" s="340">
        <v>8.6868686868686869</v>
      </c>
      <c r="C28" s="341">
        <v>8.6293672123137064</v>
      </c>
      <c r="D28" s="340">
        <v>7.094266277939747</v>
      </c>
      <c r="E28" s="341">
        <v>8.2472168139383957</v>
      </c>
      <c r="F28" s="340">
        <v>6.3072227873855535</v>
      </c>
      <c r="G28" s="341">
        <v>7.8043758043758045</v>
      </c>
      <c r="H28" s="340">
        <f t="shared" ref="H28:M28" si="8">H14/H19*100</f>
        <v>9.238095238095239</v>
      </c>
      <c r="I28" s="340">
        <f t="shared" si="8"/>
        <v>9.0549819690757296</v>
      </c>
      <c r="J28" s="340">
        <f t="shared" si="8"/>
        <v>7.8732106339468295</v>
      </c>
      <c r="K28" s="340">
        <f t="shared" si="8"/>
        <v>8.1563254644916476</v>
      </c>
      <c r="L28" s="340">
        <f t="shared" si="8"/>
        <v>7.8528827037773361</v>
      </c>
      <c r="M28" s="340">
        <f t="shared" si="8"/>
        <v>8.3838534667263946</v>
      </c>
    </row>
    <row r="29" spans="1:13" s="6" customFormat="1" ht="14.25" customHeight="1" x14ac:dyDescent="0.2">
      <c r="A29" s="331" t="s">
        <v>69</v>
      </c>
      <c r="B29" s="340">
        <v>7.878787878787878</v>
      </c>
      <c r="C29" s="341">
        <v>8.6147080381138519</v>
      </c>
      <c r="D29" s="340">
        <v>9.2322643343051496</v>
      </c>
      <c r="E29" s="341">
        <v>8.5217912236034152</v>
      </c>
      <c r="F29" s="340">
        <v>8.9521871820956243</v>
      </c>
      <c r="G29" s="341">
        <v>8.3140283140283149</v>
      </c>
      <c r="H29" s="340">
        <f t="shared" ref="H29:M29" si="9">H15/H19*100</f>
        <v>8.9523809523809526</v>
      </c>
      <c r="I29" s="340">
        <f t="shared" si="9"/>
        <v>9.1933013881341701</v>
      </c>
      <c r="J29" s="340">
        <f t="shared" si="9"/>
        <v>7.259713701431493</v>
      </c>
      <c r="K29" s="340">
        <f t="shared" si="9"/>
        <v>7.9739786112069391</v>
      </c>
      <c r="L29" s="340">
        <f t="shared" si="9"/>
        <v>8.4691848906560629</v>
      </c>
      <c r="M29" s="340">
        <f t="shared" si="9"/>
        <v>8.5252102931660936</v>
      </c>
    </row>
    <row r="30" spans="1:13" s="6" customFormat="1" ht="14.25" customHeight="1" x14ac:dyDescent="0.2">
      <c r="A30" s="331" t="s">
        <v>70</v>
      </c>
      <c r="B30" s="340">
        <v>8.1818181818181817</v>
      </c>
      <c r="C30" s="341">
        <v>7.627656975323724</v>
      </c>
      <c r="D30" s="340">
        <v>9.2322643343051496</v>
      </c>
      <c r="E30" s="341">
        <v>8.6216364634816038</v>
      </c>
      <c r="F30" s="340">
        <v>6.9175991861648018</v>
      </c>
      <c r="G30" s="341">
        <v>7.6550836550836552</v>
      </c>
      <c r="H30" s="340">
        <f t="shared" ref="H30:M30" si="10">H16/H19*100</f>
        <v>9.1428571428571423</v>
      </c>
      <c r="I30" s="340">
        <f t="shared" si="10"/>
        <v>10.739514894037445</v>
      </c>
      <c r="J30" s="340">
        <f t="shared" si="10"/>
        <v>8.8957055214723919</v>
      </c>
      <c r="K30" s="340">
        <f t="shared" si="10"/>
        <v>8.0183332511951111</v>
      </c>
      <c r="L30" s="340">
        <f t="shared" si="10"/>
        <v>8.4890656063618284</v>
      </c>
      <c r="M30" s="340">
        <f t="shared" si="10"/>
        <v>8.537155940470857</v>
      </c>
    </row>
    <row r="31" spans="1:13" s="6" customFormat="1" ht="14.25" customHeight="1" x14ac:dyDescent="0.2">
      <c r="A31" s="331" t="s">
        <v>71</v>
      </c>
      <c r="B31" s="340">
        <v>6.4646464646464645</v>
      </c>
      <c r="C31" s="341">
        <v>7.4859516247251401</v>
      </c>
      <c r="D31" s="340">
        <v>6.5111758989310013</v>
      </c>
      <c r="E31" s="341">
        <v>7.8678049024012777</v>
      </c>
      <c r="F31" s="340">
        <v>8.4435401831129209</v>
      </c>
      <c r="G31" s="341">
        <v>8.0720720720720713</v>
      </c>
      <c r="H31" s="340">
        <f t="shared" ref="H31:M31" si="11">H17/H19*100</f>
        <v>10</v>
      </c>
      <c r="I31" s="340">
        <f t="shared" si="11"/>
        <v>9.1488415748653846</v>
      </c>
      <c r="J31" s="340">
        <f t="shared" si="11"/>
        <v>6.7484662576687118</v>
      </c>
      <c r="K31" s="340">
        <f t="shared" si="11"/>
        <v>7.6043566113055041</v>
      </c>
      <c r="L31" s="340">
        <f t="shared" si="11"/>
        <v>7.6540755467196826</v>
      </c>
      <c r="M31" s="340">
        <f t="shared" si="11"/>
        <v>8.0344432830620676</v>
      </c>
    </row>
    <row r="32" spans="1:13" s="6" customFormat="1" ht="14.25" customHeight="1" x14ac:dyDescent="0.2">
      <c r="A32" s="331" t="s">
        <v>72</v>
      </c>
      <c r="B32" s="340">
        <v>5.7575757575757578</v>
      </c>
      <c r="C32" s="341">
        <v>6.6552650867334471</v>
      </c>
      <c r="D32" s="340">
        <v>8.0660835762876584</v>
      </c>
      <c r="E32" s="341">
        <v>7.8228745444560932</v>
      </c>
      <c r="F32" s="340">
        <v>9.5625635808748743</v>
      </c>
      <c r="G32" s="341">
        <v>7.3050193050193046</v>
      </c>
      <c r="H32" s="340">
        <f t="shared" ref="H32:M32" si="12">H18/H19*100</f>
        <v>8.3809523809523814</v>
      </c>
      <c r="I32" s="340">
        <f t="shared" si="12"/>
        <v>8.0324062638936926</v>
      </c>
      <c r="J32" s="340">
        <f t="shared" si="12"/>
        <v>6.9529652351738243</v>
      </c>
      <c r="K32" s="340">
        <f t="shared" si="12"/>
        <v>7.3776551180326253</v>
      </c>
      <c r="L32" s="340">
        <f t="shared" si="12"/>
        <v>7.7534791252485098</v>
      </c>
      <c r="M32" s="340">
        <f t="shared" si="12"/>
        <v>7.4371609178239009</v>
      </c>
    </row>
    <row r="33" spans="1:13" s="6" customFormat="1" ht="14.25" customHeight="1" x14ac:dyDescent="0.2">
      <c r="A33" s="333" t="s">
        <v>161</v>
      </c>
      <c r="B33" s="342">
        <v>100</v>
      </c>
      <c r="C33" s="343">
        <v>100</v>
      </c>
      <c r="D33" s="342">
        <v>100</v>
      </c>
      <c r="E33" s="343">
        <v>100</v>
      </c>
      <c r="F33" s="342">
        <v>100</v>
      </c>
      <c r="G33" s="343">
        <v>100</v>
      </c>
      <c r="H33" s="342">
        <f t="shared" ref="H33:M33" si="13">SUM(H21:H32)</f>
        <v>100</v>
      </c>
      <c r="I33" s="342">
        <f t="shared" si="13"/>
        <v>100</v>
      </c>
      <c r="J33" s="342">
        <f t="shared" si="13"/>
        <v>99.999999999999986</v>
      </c>
      <c r="K33" s="342">
        <f t="shared" si="13"/>
        <v>100.00000000000001</v>
      </c>
      <c r="L33" s="342">
        <f t="shared" si="13"/>
        <v>100</v>
      </c>
      <c r="M33" s="342">
        <f t="shared" si="13"/>
        <v>100.00000000000001</v>
      </c>
    </row>
    <row r="34" spans="1:13" s="6" customFormat="1" ht="7.5" customHeight="1" x14ac:dyDescent="0.2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</row>
    <row r="35" spans="1:13" s="6" customFormat="1" ht="14.25" customHeight="1" x14ac:dyDescent="0.2">
      <c r="A35" s="327" t="s">
        <v>507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</row>
    <row r="36" spans="1:13" s="6" customFormat="1" ht="14.25" customHeight="1" x14ac:dyDescent="0.2">
      <c r="A36" s="329"/>
      <c r="B36" s="742" t="s">
        <v>540</v>
      </c>
      <c r="C36" s="741"/>
      <c r="D36" s="742" t="s">
        <v>541</v>
      </c>
      <c r="E36" s="741"/>
      <c r="F36" s="742" t="s">
        <v>542</v>
      </c>
      <c r="G36" s="741"/>
      <c r="H36" s="740" t="s">
        <v>558</v>
      </c>
      <c r="I36" s="741"/>
      <c r="J36" s="740" t="s">
        <v>606</v>
      </c>
      <c r="K36" s="741"/>
      <c r="L36" s="740" t="s">
        <v>607</v>
      </c>
      <c r="M36" s="741"/>
    </row>
    <row r="37" spans="1:13" s="6" customFormat="1" ht="14.25" customHeight="1" x14ac:dyDescent="0.2">
      <c r="A37" s="330"/>
      <c r="B37" s="331" t="s">
        <v>18</v>
      </c>
      <c r="C37" s="331" t="s">
        <v>58</v>
      </c>
      <c r="D37" s="331" t="s">
        <v>18</v>
      </c>
      <c r="E37" s="331" t="s">
        <v>58</v>
      </c>
      <c r="F37" s="331" t="s">
        <v>18</v>
      </c>
      <c r="G37" s="331" t="s">
        <v>58</v>
      </c>
      <c r="H37" s="331" t="s">
        <v>18</v>
      </c>
      <c r="I37" s="331" t="s">
        <v>58</v>
      </c>
      <c r="J37" s="331" t="s">
        <v>18</v>
      </c>
      <c r="K37" s="331" t="s">
        <v>58</v>
      </c>
      <c r="L37" s="331" t="s">
        <v>18</v>
      </c>
      <c r="M37" s="331" t="s">
        <v>58</v>
      </c>
    </row>
    <row r="38" spans="1:13" s="6" customFormat="1" ht="14.25" customHeight="1" x14ac:dyDescent="0.2">
      <c r="A38" s="332"/>
      <c r="B38" s="333" t="s">
        <v>59</v>
      </c>
      <c r="C38" s="333" t="s">
        <v>59</v>
      </c>
      <c r="D38" s="333" t="s">
        <v>59</v>
      </c>
      <c r="E38" s="333" t="s">
        <v>59</v>
      </c>
      <c r="F38" s="333" t="s">
        <v>59</v>
      </c>
      <c r="G38" s="333" t="s">
        <v>59</v>
      </c>
      <c r="H38" s="333" t="s">
        <v>59</v>
      </c>
      <c r="I38" s="333" t="s">
        <v>59</v>
      </c>
      <c r="J38" s="333" t="s">
        <v>59</v>
      </c>
      <c r="K38" s="333" t="s">
        <v>59</v>
      </c>
      <c r="L38" s="333" t="s">
        <v>59</v>
      </c>
      <c r="M38" s="333" t="s">
        <v>59</v>
      </c>
    </row>
    <row r="39" spans="1:13" s="6" customFormat="1" ht="14.25" customHeight="1" x14ac:dyDescent="0.2">
      <c r="A39" s="331" t="s">
        <v>61</v>
      </c>
      <c r="B39" s="334">
        <v>61</v>
      </c>
      <c r="C39" s="334">
        <v>1256</v>
      </c>
      <c r="D39" s="334">
        <v>57</v>
      </c>
      <c r="E39" s="334">
        <v>1087</v>
      </c>
      <c r="F39" s="336">
        <v>50</v>
      </c>
      <c r="G39" s="345">
        <v>1178</v>
      </c>
      <c r="H39" s="336">
        <v>52</v>
      </c>
      <c r="I39" s="345">
        <v>1152</v>
      </c>
      <c r="J39" s="635">
        <v>53</v>
      </c>
      <c r="K39" s="337">
        <v>1168</v>
      </c>
      <c r="L39" s="336">
        <f>SUM(B39,D39,F39,H39,J39)</f>
        <v>273</v>
      </c>
      <c r="M39" s="336">
        <f>SUM(C39,E39,G39,I39,K39)</f>
        <v>5841</v>
      </c>
    </row>
    <row r="40" spans="1:13" s="6" customFormat="1" ht="14.25" customHeight="1" x14ac:dyDescent="0.2">
      <c r="A40" s="331" t="s">
        <v>62</v>
      </c>
      <c r="B40" s="334">
        <v>42</v>
      </c>
      <c r="C40" s="334">
        <v>1102</v>
      </c>
      <c r="D40" s="334">
        <v>55</v>
      </c>
      <c r="E40" s="334">
        <v>1117</v>
      </c>
      <c r="F40" s="336">
        <v>74</v>
      </c>
      <c r="G40" s="345">
        <v>1112</v>
      </c>
      <c r="H40" s="336">
        <v>50</v>
      </c>
      <c r="I40" s="345">
        <v>995</v>
      </c>
      <c r="J40" s="636">
        <v>47</v>
      </c>
      <c r="K40" s="337">
        <v>1104</v>
      </c>
      <c r="L40" s="336">
        <f t="shared" ref="L40:M51" si="14">SUM(B40,D40,F40,H40,J40)</f>
        <v>268</v>
      </c>
      <c r="M40" s="336">
        <f t="shared" si="14"/>
        <v>5430</v>
      </c>
    </row>
    <row r="41" spans="1:13" s="6" customFormat="1" ht="14.25" customHeight="1" x14ac:dyDescent="0.2">
      <c r="A41" s="331" t="s">
        <v>63</v>
      </c>
      <c r="B41" s="334">
        <v>68</v>
      </c>
      <c r="C41" s="334">
        <v>1291</v>
      </c>
      <c r="D41" s="334">
        <v>89</v>
      </c>
      <c r="E41" s="334">
        <v>1366</v>
      </c>
      <c r="F41" s="336">
        <v>55</v>
      </c>
      <c r="G41" s="345">
        <v>1307</v>
      </c>
      <c r="H41" s="336">
        <v>69</v>
      </c>
      <c r="I41" s="345">
        <v>1232</v>
      </c>
      <c r="J41" s="636">
        <v>66</v>
      </c>
      <c r="K41" s="337">
        <v>1307</v>
      </c>
      <c r="L41" s="336">
        <f t="shared" si="14"/>
        <v>347</v>
      </c>
      <c r="M41" s="336">
        <f t="shared" si="14"/>
        <v>6503</v>
      </c>
    </row>
    <row r="42" spans="1:13" s="6" customFormat="1" ht="14.25" customHeight="1" x14ac:dyDescent="0.2">
      <c r="A42" s="331" t="s">
        <v>64</v>
      </c>
      <c r="B42" s="334">
        <v>70</v>
      </c>
      <c r="C42" s="334">
        <v>1275</v>
      </c>
      <c r="D42" s="334">
        <v>63</v>
      </c>
      <c r="E42" s="334">
        <v>1181</v>
      </c>
      <c r="F42" s="336">
        <v>50</v>
      </c>
      <c r="G42" s="345">
        <v>1211</v>
      </c>
      <c r="H42" s="336">
        <v>57</v>
      </c>
      <c r="I42" s="345">
        <v>987</v>
      </c>
      <c r="J42" s="636">
        <v>53</v>
      </c>
      <c r="K42" s="337">
        <v>1178</v>
      </c>
      <c r="L42" s="336">
        <f t="shared" si="14"/>
        <v>293</v>
      </c>
      <c r="M42" s="336">
        <f t="shared" si="14"/>
        <v>5832</v>
      </c>
    </row>
    <row r="43" spans="1:13" s="6" customFormat="1" ht="14.25" customHeight="1" x14ac:dyDescent="0.2">
      <c r="A43" s="331" t="s">
        <v>65</v>
      </c>
      <c r="B43" s="334">
        <v>62</v>
      </c>
      <c r="C43" s="334">
        <v>1336</v>
      </c>
      <c r="D43" s="334">
        <v>56</v>
      </c>
      <c r="E43" s="334">
        <v>1183</v>
      </c>
      <c r="F43" s="336">
        <v>68</v>
      </c>
      <c r="G43" s="345">
        <v>1259</v>
      </c>
      <c r="H43" s="336">
        <v>46</v>
      </c>
      <c r="I43" s="345">
        <v>1035</v>
      </c>
      <c r="J43" s="636">
        <v>47</v>
      </c>
      <c r="K43" s="337">
        <v>1212</v>
      </c>
      <c r="L43" s="336">
        <f t="shared" si="14"/>
        <v>279</v>
      </c>
      <c r="M43" s="336">
        <f t="shared" si="14"/>
        <v>6025</v>
      </c>
    </row>
    <row r="44" spans="1:13" s="6" customFormat="1" ht="14.25" customHeight="1" x14ac:dyDescent="0.2">
      <c r="A44" s="331" t="s">
        <v>66</v>
      </c>
      <c r="B44" s="334">
        <v>59</v>
      </c>
      <c r="C44" s="334">
        <v>1240</v>
      </c>
      <c r="D44" s="334">
        <v>53</v>
      </c>
      <c r="E44" s="334">
        <v>1149</v>
      </c>
      <c r="F44" s="336">
        <v>57</v>
      </c>
      <c r="G44" s="345">
        <v>1111</v>
      </c>
      <c r="H44" s="336">
        <v>52</v>
      </c>
      <c r="I44" s="345">
        <v>1028</v>
      </c>
      <c r="J44" s="636">
        <v>62</v>
      </c>
      <c r="K44" s="337">
        <v>1171</v>
      </c>
      <c r="L44" s="336">
        <f t="shared" si="14"/>
        <v>283</v>
      </c>
      <c r="M44" s="336">
        <f t="shared" si="14"/>
        <v>5699</v>
      </c>
    </row>
    <row r="45" spans="1:13" s="6" customFormat="1" ht="14.25" customHeight="1" x14ac:dyDescent="0.2">
      <c r="A45" s="331" t="s">
        <v>67</v>
      </c>
      <c r="B45" s="334">
        <v>67</v>
      </c>
      <c r="C45" s="334">
        <v>1206</v>
      </c>
      <c r="D45" s="334">
        <v>64</v>
      </c>
      <c r="E45" s="334">
        <v>1132</v>
      </c>
      <c r="F45" s="336">
        <v>70</v>
      </c>
      <c r="G45" s="345">
        <v>1180</v>
      </c>
      <c r="H45" s="336">
        <v>65</v>
      </c>
      <c r="I45" s="345">
        <v>1154</v>
      </c>
      <c r="J45" s="636">
        <v>68</v>
      </c>
      <c r="K45" s="337">
        <v>1134</v>
      </c>
      <c r="L45" s="336">
        <f t="shared" si="14"/>
        <v>334</v>
      </c>
      <c r="M45" s="336">
        <f t="shared" si="14"/>
        <v>5806</v>
      </c>
    </row>
    <row r="46" spans="1:13" s="6" customFormat="1" ht="14.25" customHeight="1" x14ac:dyDescent="0.2">
      <c r="A46" s="331" t="s">
        <v>68</v>
      </c>
      <c r="B46" s="334">
        <v>53</v>
      </c>
      <c r="C46" s="334">
        <v>1236</v>
      </c>
      <c r="D46" s="334">
        <v>54</v>
      </c>
      <c r="E46" s="334">
        <v>1105</v>
      </c>
      <c r="F46" s="336">
        <v>43</v>
      </c>
      <c r="G46" s="345">
        <v>1079</v>
      </c>
      <c r="H46" s="336">
        <v>51</v>
      </c>
      <c r="I46" s="345">
        <v>1197</v>
      </c>
      <c r="J46" s="636">
        <v>41</v>
      </c>
      <c r="K46" s="337">
        <v>1059</v>
      </c>
      <c r="L46" s="336">
        <f t="shared" si="14"/>
        <v>242</v>
      </c>
      <c r="M46" s="336">
        <f t="shared" si="14"/>
        <v>5676</v>
      </c>
    </row>
    <row r="47" spans="1:13" s="6" customFormat="1" ht="14.25" customHeight="1" x14ac:dyDescent="0.2">
      <c r="A47" s="331" t="s">
        <v>69</v>
      </c>
      <c r="B47" s="334">
        <v>56</v>
      </c>
      <c r="C47" s="334">
        <v>1262</v>
      </c>
      <c r="D47" s="334">
        <v>61</v>
      </c>
      <c r="E47" s="334">
        <v>1179</v>
      </c>
      <c r="F47" s="336">
        <v>61</v>
      </c>
      <c r="G47" s="345">
        <v>1144</v>
      </c>
      <c r="H47" s="336">
        <v>60</v>
      </c>
      <c r="I47" s="345">
        <v>1218</v>
      </c>
      <c r="J47" s="636">
        <v>47</v>
      </c>
      <c r="K47" s="337">
        <v>1078</v>
      </c>
      <c r="L47" s="336">
        <f t="shared" si="14"/>
        <v>285</v>
      </c>
      <c r="M47" s="336">
        <f t="shared" si="14"/>
        <v>5881</v>
      </c>
    </row>
    <row r="48" spans="1:13" s="6" customFormat="1" ht="14.25" customHeight="1" x14ac:dyDescent="0.2">
      <c r="A48" s="331" t="s">
        <v>70</v>
      </c>
      <c r="B48" s="334">
        <v>53</v>
      </c>
      <c r="C48" s="334">
        <v>1088</v>
      </c>
      <c r="D48" s="334">
        <v>70</v>
      </c>
      <c r="E48" s="334">
        <v>1207</v>
      </c>
      <c r="F48" s="336">
        <v>45</v>
      </c>
      <c r="G48" s="345">
        <v>1060</v>
      </c>
      <c r="H48" s="336">
        <v>55</v>
      </c>
      <c r="I48" s="345">
        <v>1316</v>
      </c>
      <c r="J48" s="636">
        <v>54</v>
      </c>
      <c r="K48" s="337">
        <v>1099</v>
      </c>
      <c r="L48" s="336">
        <f t="shared" si="14"/>
        <v>277</v>
      </c>
      <c r="M48" s="336">
        <f t="shared" si="14"/>
        <v>5770</v>
      </c>
    </row>
    <row r="49" spans="1:13" s="6" customFormat="1" ht="14.25" customHeight="1" x14ac:dyDescent="0.2">
      <c r="A49" s="331" t="s">
        <v>71</v>
      </c>
      <c r="B49" s="334">
        <v>45</v>
      </c>
      <c r="C49" s="334">
        <v>1062</v>
      </c>
      <c r="D49" s="334">
        <v>46</v>
      </c>
      <c r="E49" s="334">
        <v>1065</v>
      </c>
      <c r="F49" s="336">
        <v>53</v>
      </c>
      <c r="G49" s="345">
        <v>1050</v>
      </c>
      <c r="H49" s="336">
        <v>67</v>
      </c>
      <c r="I49" s="345">
        <v>1212</v>
      </c>
      <c r="J49" s="636">
        <v>40</v>
      </c>
      <c r="K49" s="337">
        <v>1027</v>
      </c>
      <c r="L49" s="336">
        <f t="shared" si="14"/>
        <v>251</v>
      </c>
      <c r="M49" s="336">
        <f t="shared" si="14"/>
        <v>5416</v>
      </c>
    </row>
    <row r="50" spans="1:13" s="6" customFormat="1" ht="14.25" customHeight="1" x14ac:dyDescent="0.2">
      <c r="A50" s="331" t="s">
        <v>72</v>
      </c>
      <c r="B50" s="334">
        <v>44</v>
      </c>
      <c r="C50" s="334">
        <v>979</v>
      </c>
      <c r="D50" s="334">
        <v>63</v>
      </c>
      <c r="E50" s="334">
        <v>1080</v>
      </c>
      <c r="F50" s="336">
        <v>64</v>
      </c>
      <c r="G50" s="345">
        <v>977</v>
      </c>
      <c r="H50" s="336">
        <v>45</v>
      </c>
      <c r="I50" s="345">
        <v>1062</v>
      </c>
      <c r="J50" s="636">
        <v>45</v>
      </c>
      <c r="K50" s="337">
        <v>971</v>
      </c>
      <c r="L50" s="336">
        <f t="shared" si="14"/>
        <v>261</v>
      </c>
      <c r="M50" s="336">
        <f t="shared" si="14"/>
        <v>5069</v>
      </c>
    </row>
    <row r="51" spans="1:13" s="6" customFormat="1" ht="14.25" customHeight="1" x14ac:dyDescent="0.2">
      <c r="A51" s="331" t="s">
        <v>161</v>
      </c>
      <c r="B51" s="334">
        <v>680</v>
      </c>
      <c r="C51" s="334">
        <v>14333</v>
      </c>
      <c r="D51" s="334">
        <v>731</v>
      </c>
      <c r="E51" s="334">
        <v>13851</v>
      </c>
      <c r="F51" s="338">
        <v>690</v>
      </c>
      <c r="G51" s="345">
        <v>13668</v>
      </c>
      <c r="H51" s="338">
        <v>669</v>
      </c>
      <c r="I51" s="345">
        <f>SUM(I39:I50)</f>
        <v>13588</v>
      </c>
      <c r="J51" s="637">
        <v>623</v>
      </c>
      <c r="K51" s="345">
        <f>SUM(K39:K50)</f>
        <v>13508</v>
      </c>
      <c r="L51" s="336">
        <f t="shared" si="14"/>
        <v>3393</v>
      </c>
      <c r="M51" s="336">
        <f t="shared" si="14"/>
        <v>68948</v>
      </c>
    </row>
    <row r="52" spans="1:13" s="6" customFormat="1" ht="14.25" customHeight="1" x14ac:dyDescent="0.2">
      <c r="A52" s="339"/>
      <c r="B52" s="339" t="s">
        <v>56</v>
      </c>
      <c r="C52" s="339" t="s">
        <v>56</v>
      </c>
      <c r="D52" s="339" t="s">
        <v>56</v>
      </c>
      <c r="E52" s="339" t="s">
        <v>56</v>
      </c>
      <c r="F52" s="339" t="s">
        <v>73</v>
      </c>
      <c r="G52" s="339" t="s">
        <v>73</v>
      </c>
      <c r="H52" s="339" t="s">
        <v>73</v>
      </c>
      <c r="I52" s="339" t="s">
        <v>73</v>
      </c>
      <c r="J52" s="339" t="s">
        <v>73</v>
      </c>
      <c r="K52" s="339" t="s">
        <v>73</v>
      </c>
      <c r="L52" s="339" t="s">
        <v>73</v>
      </c>
      <c r="M52" s="339" t="s">
        <v>73</v>
      </c>
    </row>
    <row r="53" spans="1:13" s="6" customFormat="1" ht="14.25" customHeight="1" x14ac:dyDescent="0.2">
      <c r="A53" s="331" t="s">
        <v>61</v>
      </c>
      <c r="B53" s="340">
        <v>8.9705882352941178</v>
      </c>
      <c r="C53" s="341">
        <v>8.7629944882439119</v>
      </c>
      <c r="D53" s="340">
        <v>7.7975376196990425</v>
      </c>
      <c r="E53" s="341">
        <v>7.8478088224676918</v>
      </c>
      <c r="F53" s="340">
        <v>7.2463768115942031</v>
      </c>
      <c r="G53" s="340">
        <v>8.6186713491366689</v>
      </c>
      <c r="H53" s="340">
        <f t="shared" ref="H53:M53" si="15">H39/H51*100</f>
        <v>7.7727952167414047</v>
      </c>
      <c r="I53" s="340">
        <f t="shared" si="15"/>
        <v>8.4780688843096854</v>
      </c>
      <c r="J53" s="340">
        <f t="shared" si="15"/>
        <v>8.5072231139646881</v>
      </c>
      <c r="K53" s="340">
        <f t="shared" si="15"/>
        <v>8.6467278649689074</v>
      </c>
      <c r="L53" s="340">
        <f t="shared" si="15"/>
        <v>8.0459770114942533</v>
      </c>
      <c r="M53" s="340">
        <f t="shared" si="15"/>
        <v>8.47160178685386</v>
      </c>
    </row>
    <row r="54" spans="1:13" s="6" customFormat="1" ht="14.25" customHeight="1" x14ac:dyDescent="0.2">
      <c r="A54" s="331" t="s">
        <v>62</v>
      </c>
      <c r="B54" s="340">
        <v>6.1764705882352944</v>
      </c>
      <c r="C54" s="341">
        <v>7.6885508965324769</v>
      </c>
      <c r="D54" s="340">
        <v>7.5239398084815319</v>
      </c>
      <c r="E54" s="341">
        <v>8.0643996823334057</v>
      </c>
      <c r="F54" s="340">
        <v>10.72463768115942</v>
      </c>
      <c r="G54" s="340">
        <v>8.1357916300848689</v>
      </c>
      <c r="H54" s="340">
        <f t="shared" ref="H54:M54" si="16">H40/H51*100</f>
        <v>7.4738415545590433</v>
      </c>
      <c r="I54" s="340">
        <f t="shared" si="16"/>
        <v>7.3226376214306734</v>
      </c>
      <c r="J54" s="340">
        <f t="shared" si="16"/>
        <v>7.5441412520064199</v>
      </c>
      <c r="K54" s="340">
        <f t="shared" si="16"/>
        <v>8.1729345572993779</v>
      </c>
      <c r="L54" s="340">
        <f t="shared" si="16"/>
        <v>7.8986147951665195</v>
      </c>
      <c r="M54" s="340">
        <f t="shared" si="16"/>
        <v>7.8755003770957828</v>
      </c>
    </row>
    <row r="55" spans="1:13" s="6" customFormat="1" ht="14.25" customHeight="1" x14ac:dyDescent="0.2">
      <c r="A55" s="331" t="s">
        <v>63</v>
      </c>
      <c r="B55" s="340">
        <v>10</v>
      </c>
      <c r="C55" s="341">
        <v>9.0071862136328757</v>
      </c>
      <c r="D55" s="340">
        <v>12.175102599179207</v>
      </c>
      <c r="E55" s="341">
        <v>9.8621038192188291</v>
      </c>
      <c r="F55" s="340">
        <v>7.9710144927536222</v>
      </c>
      <c r="G55" s="340">
        <v>9.5624817091015508</v>
      </c>
      <c r="H55" s="340">
        <f t="shared" ref="H55:M55" si="17">H41/H51*100</f>
        <v>10.31390134529148</v>
      </c>
      <c r="I55" s="340">
        <f t="shared" si="17"/>
        <v>9.0668236679423018</v>
      </c>
      <c r="J55" s="340">
        <f t="shared" si="17"/>
        <v>10.593900481540931</v>
      </c>
      <c r="K55" s="340">
        <f t="shared" si="17"/>
        <v>9.6757477050636655</v>
      </c>
      <c r="L55" s="340">
        <f t="shared" si="17"/>
        <v>10.22693781314471</v>
      </c>
      <c r="M55" s="340">
        <f t="shared" si="17"/>
        <v>9.4317456633985035</v>
      </c>
    </row>
    <row r="56" spans="1:13" s="6" customFormat="1" ht="14.25" customHeight="1" x14ac:dyDescent="0.2">
      <c r="A56" s="331" t="s">
        <v>64</v>
      </c>
      <c r="B56" s="340">
        <v>10.294117647058822</v>
      </c>
      <c r="C56" s="341">
        <v>8.8955557105979199</v>
      </c>
      <c r="D56" s="340">
        <v>8.6183310533515733</v>
      </c>
      <c r="E56" s="341">
        <v>8.5264601833802622</v>
      </c>
      <c r="F56" s="340">
        <v>7.2463768115942031</v>
      </c>
      <c r="G56" s="340">
        <v>8.8601112086625697</v>
      </c>
      <c r="H56" s="340">
        <f t="shared" ref="H56:M56" si="18">H42/H51*100</f>
        <v>8.5201793721973083</v>
      </c>
      <c r="I56" s="340">
        <f t="shared" si="18"/>
        <v>7.263762143067412</v>
      </c>
      <c r="J56" s="340">
        <f t="shared" si="18"/>
        <v>8.5072231139646881</v>
      </c>
      <c r="K56" s="340">
        <f t="shared" si="18"/>
        <v>8.7207580692922715</v>
      </c>
      <c r="L56" s="340">
        <f t="shared" si="18"/>
        <v>8.6354258768051881</v>
      </c>
      <c r="M56" s="340">
        <f t="shared" si="18"/>
        <v>8.4585484713117136</v>
      </c>
    </row>
    <row r="57" spans="1:13" s="6" customFormat="1" ht="14.25" customHeight="1" x14ac:dyDescent="0.2">
      <c r="A57" s="331" t="s">
        <v>65</v>
      </c>
      <c r="B57" s="340">
        <v>9.117647058823529</v>
      </c>
      <c r="C57" s="341">
        <v>9.3211470034186839</v>
      </c>
      <c r="D57" s="340">
        <v>7.6607387140902876</v>
      </c>
      <c r="E57" s="341">
        <v>8.5408995740379758</v>
      </c>
      <c r="F57" s="340">
        <v>9.8550724637681171</v>
      </c>
      <c r="G57" s="340">
        <v>9.2112964588820603</v>
      </c>
      <c r="H57" s="340">
        <f t="shared" ref="H57:M57" si="19">H43/H51*100</f>
        <v>6.8759342301943196</v>
      </c>
      <c r="I57" s="340">
        <f t="shared" si="19"/>
        <v>7.6170150132469834</v>
      </c>
      <c r="J57" s="340">
        <f t="shared" si="19"/>
        <v>7.5441412520064199</v>
      </c>
      <c r="K57" s="340">
        <f t="shared" si="19"/>
        <v>8.9724607639917089</v>
      </c>
      <c r="L57" s="340">
        <f t="shared" si="19"/>
        <v>8.2228116710875341</v>
      </c>
      <c r="M57" s="340">
        <f t="shared" si="19"/>
        <v>8.7384695712711036</v>
      </c>
    </row>
    <row r="58" spans="1:13" s="6" customFormat="1" ht="14.25" customHeight="1" x14ac:dyDescent="0.2">
      <c r="A58" s="331" t="s">
        <v>66</v>
      </c>
      <c r="B58" s="340">
        <v>8.6764705882352935</v>
      </c>
      <c r="C58" s="341">
        <v>8.6513639852089579</v>
      </c>
      <c r="D58" s="340">
        <v>7.2503419972640222</v>
      </c>
      <c r="E58" s="341">
        <v>8.2954299328568339</v>
      </c>
      <c r="F58" s="340">
        <v>8.2608695652173907</v>
      </c>
      <c r="G58" s="340">
        <v>8.1284752707052981</v>
      </c>
      <c r="H58" s="340">
        <f t="shared" ref="H58:M58" si="20">H44/H51*100</f>
        <v>7.7727952167414047</v>
      </c>
      <c r="I58" s="340">
        <f t="shared" si="20"/>
        <v>7.5654989696791279</v>
      </c>
      <c r="J58" s="340">
        <f t="shared" si="20"/>
        <v>9.9518459069020864</v>
      </c>
      <c r="K58" s="340">
        <f t="shared" si="20"/>
        <v>8.6689369262659159</v>
      </c>
      <c r="L58" s="340">
        <f t="shared" si="20"/>
        <v>8.3407014441497207</v>
      </c>
      <c r="M58" s="340">
        <f t="shared" si="20"/>
        <v>8.26564947496664</v>
      </c>
    </row>
    <row r="59" spans="1:13" s="6" customFormat="1" ht="14.25" customHeight="1" x14ac:dyDescent="0.2">
      <c r="A59" s="331" t="s">
        <v>67</v>
      </c>
      <c r="B59" s="340">
        <v>9.8529411764705888</v>
      </c>
      <c r="C59" s="341">
        <v>8.4141491662596817</v>
      </c>
      <c r="D59" s="340">
        <v>8.7551299589603282</v>
      </c>
      <c r="E59" s="341">
        <v>8.172695112266263</v>
      </c>
      <c r="F59" s="340">
        <v>10.144927536231885</v>
      </c>
      <c r="G59" s="340">
        <v>8.6333040678958159</v>
      </c>
      <c r="H59" s="340">
        <f t="shared" ref="H59:M59" si="21">H45/H51*100</f>
        <v>9.7159940209267557</v>
      </c>
      <c r="I59" s="340">
        <f t="shared" si="21"/>
        <v>8.492787753900501</v>
      </c>
      <c r="J59" s="340">
        <f t="shared" si="21"/>
        <v>10.914927768860354</v>
      </c>
      <c r="K59" s="340">
        <f t="shared" si="21"/>
        <v>8.39502517026947</v>
      </c>
      <c r="L59" s="340">
        <f t="shared" si="21"/>
        <v>9.8437960506926014</v>
      </c>
      <c r="M59" s="340">
        <f t="shared" si="21"/>
        <v>8.4208388930788409</v>
      </c>
    </row>
    <row r="60" spans="1:13" s="6" customFormat="1" ht="14.25" customHeight="1" x14ac:dyDescent="0.2">
      <c r="A60" s="331" t="s">
        <v>68</v>
      </c>
      <c r="B60" s="340">
        <v>7.7941176470588234</v>
      </c>
      <c r="C60" s="341">
        <v>8.6234563594502198</v>
      </c>
      <c r="D60" s="340">
        <v>7.387140902872777</v>
      </c>
      <c r="E60" s="341">
        <v>7.9777633383871196</v>
      </c>
      <c r="F60" s="340">
        <v>6.2318840579710146</v>
      </c>
      <c r="G60" s="340">
        <v>7.8943517705589699</v>
      </c>
      <c r="H60" s="340">
        <f t="shared" ref="H60:M60" si="22">H46/H51*100</f>
        <v>7.623318385650224</v>
      </c>
      <c r="I60" s="340">
        <f t="shared" si="22"/>
        <v>8.8092434501030326</v>
      </c>
      <c r="J60" s="340">
        <f t="shared" si="22"/>
        <v>6.5810593900481535</v>
      </c>
      <c r="K60" s="340">
        <f t="shared" si="22"/>
        <v>7.8397986378442406</v>
      </c>
      <c r="L60" s="340">
        <f t="shared" si="22"/>
        <v>7.1323312702623038</v>
      </c>
      <c r="M60" s="340">
        <f t="shared" si="22"/>
        <v>8.2322910019144864</v>
      </c>
    </row>
    <row r="61" spans="1:13" s="6" customFormat="1" ht="14.25" customHeight="1" x14ac:dyDescent="0.2">
      <c r="A61" s="331" t="s">
        <v>69</v>
      </c>
      <c r="B61" s="340">
        <v>8.235294117647058</v>
      </c>
      <c r="C61" s="341">
        <v>8.8048559268820199</v>
      </c>
      <c r="D61" s="340">
        <v>8.3447332421340636</v>
      </c>
      <c r="E61" s="341">
        <v>8.5120207927225469</v>
      </c>
      <c r="F61" s="340">
        <v>8.8405797101449277</v>
      </c>
      <c r="G61" s="340">
        <v>8.3699151302311972</v>
      </c>
      <c r="H61" s="340">
        <f t="shared" ref="H61:M61" si="23">H47/H51*100</f>
        <v>8.9686098654708513</v>
      </c>
      <c r="I61" s="340">
        <f t="shared" si="23"/>
        <v>8.9637915808065944</v>
      </c>
      <c r="J61" s="340">
        <f t="shared" si="23"/>
        <v>7.5441412520064199</v>
      </c>
      <c r="K61" s="340">
        <f t="shared" si="23"/>
        <v>7.980456026058631</v>
      </c>
      <c r="L61" s="340">
        <f t="shared" si="23"/>
        <v>8.3996463306808131</v>
      </c>
      <c r="M61" s="340">
        <f t="shared" si="23"/>
        <v>8.52961652259674</v>
      </c>
    </row>
    <row r="62" spans="1:13" s="6" customFormat="1" ht="14.25" customHeight="1" x14ac:dyDescent="0.2">
      <c r="A62" s="331" t="s">
        <v>70</v>
      </c>
      <c r="B62" s="340">
        <v>7.7941176470588234</v>
      </c>
      <c r="C62" s="341">
        <v>7.5908742063768919</v>
      </c>
      <c r="D62" s="340">
        <v>9.5759233926128591</v>
      </c>
      <c r="E62" s="341">
        <v>8.7141722619305462</v>
      </c>
      <c r="F62" s="340">
        <v>6.5217391304347823</v>
      </c>
      <c r="G62" s="340">
        <v>7.7553409423470887</v>
      </c>
      <c r="H62" s="340">
        <f t="shared" ref="H62:M62" si="24">H48/H51*100</f>
        <v>8.2212257100149486</v>
      </c>
      <c r="I62" s="340">
        <f t="shared" si="24"/>
        <v>9.6850161907565493</v>
      </c>
      <c r="J62" s="340">
        <f t="shared" si="24"/>
        <v>8.6677367576243967</v>
      </c>
      <c r="K62" s="340">
        <f t="shared" si="24"/>
        <v>8.1359194551376959</v>
      </c>
      <c r="L62" s="340">
        <f t="shared" si="24"/>
        <v>8.1638667845564399</v>
      </c>
      <c r="M62" s="340">
        <f t="shared" si="24"/>
        <v>8.36862563091025</v>
      </c>
    </row>
    <row r="63" spans="1:13" s="6" customFormat="1" ht="14.25" customHeight="1" x14ac:dyDescent="0.2">
      <c r="A63" s="331" t="s">
        <v>71</v>
      </c>
      <c r="B63" s="340">
        <v>6.6176470588235299</v>
      </c>
      <c r="C63" s="341">
        <v>7.4094746389450918</v>
      </c>
      <c r="D63" s="340">
        <v>6.2927496580027356</v>
      </c>
      <c r="E63" s="341">
        <v>7.688975525232836</v>
      </c>
      <c r="F63" s="340">
        <v>7.6811594202898554</v>
      </c>
      <c r="G63" s="340">
        <v>7.6821773485513614</v>
      </c>
      <c r="H63" s="340">
        <f t="shared" ref="H63:M63" si="25">H49/H51*100</f>
        <v>10.014947683109119</v>
      </c>
      <c r="I63" s="340">
        <f t="shared" si="25"/>
        <v>8.9196349720341477</v>
      </c>
      <c r="J63" s="340">
        <f t="shared" si="25"/>
        <v>6.4205457463884423</v>
      </c>
      <c r="K63" s="340">
        <f t="shared" si="25"/>
        <v>7.6029019840094758</v>
      </c>
      <c r="L63" s="340">
        <f t="shared" si="25"/>
        <v>7.3975832596522251</v>
      </c>
      <c r="M63" s="340">
        <f t="shared" si="25"/>
        <v>7.8551952195857737</v>
      </c>
    </row>
    <row r="64" spans="1:13" s="6" customFormat="1" ht="14.25" customHeight="1" x14ac:dyDescent="0.2">
      <c r="A64" s="331" t="s">
        <v>72</v>
      </c>
      <c r="B64" s="340">
        <v>6.4705882352941186</v>
      </c>
      <c r="C64" s="341">
        <v>6.8303914044512668</v>
      </c>
      <c r="D64" s="340">
        <v>8.6183310533515733</v>
      </c>
      <c r="E64" s="341">
        <v>7.7972709551656916</v>
      </c>
      <c r="F64" s="340">
        <v>9.27536231884058</v>
      </c>
      <c r="G64" s="340">
        <v>7.1480831138425511</v>
      </c>
      <c r="H64" s="340">
        <f t="shared" ref="H64:M64" si="26">H50/H51*100</f>
        <v>6.7264573991031389</v>
      </c>
      <c r="I64" s="340">
        <f t="shared" si="26"/>
        <v>7.8157197527229911</v>
      </c>
      <c r="J64" s="340">
        <f t="shared" si="26"/>
        <v>7.2231139646869984</v>
      </c>
      <c r="K64" s="340">
        <f t="shared" si="26"/>
        <v>7.1883328397986377</v>
      </c>
      <c r="L64" s="340">
        <f t="shared" si="26"/>
        <v>7.6923076923076925</v>
      </c>
      <c r="M64" s="340">
        <f t="shared" si="26"/>
        <v>7.3519173870163019</v>
      </c>
    </row>
    <row r="65" spans="1:13" s="6" customFormat="1" ht="14.25" customHeight="1" x14ac:dyDescent="0.2">
      <c r="A65" s="333" t="s">
        <v>161</v>
      </c>
      <c r="B65" s="342">
        <v>100</v>
      </c>
      <c r="C65" s="343">
        <v>100</v>
      </c>
      <c r="D65" s="342">
        <v>100</v>
      </c>
      <c r="E65" s="343">
        <v>100</v>
      </c>
      <c r="F65" s="342">
        <v>100</v>
      </c>
      <c r="G65" s="342">
        <v>100</v>
      </c>
      <c r="H65" s="342">
        <f t="shared" ref="H65:M65" si="27">SUM(H53:H64)</f>
        <v>100</v>
      </c>
      <c r="I65" s="342">
        <f t="shared" si="27"/>
        <v>100</v>
      </c>
      <c r="J65" s="340">
        <f t="shared" si="27"/>
        <v>100</v>
      </c>
      <c r="K65" s="342">
        <f t="shared" si="27"/>
        <v>100</v>
      </c>
      <c r="L65" s="342">
        <f t="shared" si="27"/>
        <v>100</v>
      </c>
      <c r="M65" s="342">
        <f t="shared" si="27"/>
        <v>100</v>
      </c>
    </row>
    <row r="66" spans="1:13" s="6" customFormat="1" ht="7.5" customHeight="1" x14ac:dyDescent="0.2">
      <c r="A66" s="327"/>
      <c r="B66" s="346"/>
      <c r="C66" s="346"/>
      <c r="D66" s="327"/>
      <c r="E66" s="327"/>
      <c r="F66" s="327"/>
      <c r="G66" s="327"/>
      <c r="H66" s="327"/>
      <c r="I66" s="327"/>
      <c r="J66" s="594"/>
      <c r="K66" s="327"/>
      <c r="L66" s="327"/>
      <c r="M66" s="327"/>
    </row>
    <row r="67" spans="1:13" s="6" customFormat="1" ht="14.25" customHeight="1" x14ac:dyDescent="0.2">
      <c r="A67" s="327" t="s">
        <v>508</v>
      </c>
      <c r="B67" s="328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28"/>
    </row>
    <row r="68" spans="1:13" s="6" customFormat="1" ht="14.25" customHeight="1" x14ac:dyDescent="0.2">
      <c r="A68" s="329"/>
      <c r="B68" s="742" t="s">
        <v>540</v>
      </c>
      <c r="C68" s="741"/>
      <c r="D68" s="742" t="s">
        <v>541</v>
      </c>
      <c r="E68" s="741"/>
      <c r="F68" s="742" t="s">
        <v>542</v>
      </c>
      <c r="G68" s="741"/>
      <c r="H68" s="740" t="s">
        <v>558</v>
      </c>
      <c r="I68" s="741"/>
      <c r="J68" s="740" t="s">
        <v>606</v>
      </c>
      <c r="K68" s="741"/>
      <c r="L68" s="740" t="s">
        <v>607</v>
      </c>
      <c r="M68" s="741"/>
    </row>
    <row r="69" spans="1:13" s="6" customFormat="1" ht="14.25" customHeight="1" x14ac:dyDescent="0.2">
      <c r="A69" s="330"/>
      <c r="B69" s="331" t="s">
        <v>18</v>
      </c>
      <c r="C69" s="331" t="s">
        <v>58</v>
      </c>
      <c r="D69" s="331" t="s">
        <v>18</v>
      </c>
      <c r="E69" s="331" t="s">
        <v>58</v>
      </c>
      <c r="F69" s="331" t="s">
        <v>18</v>
      </c>
      <c r="G69" s="331" t="s">
        <v>58</v>
      </c>
      <c r="H69" s="331" t="s">
        <v>18</v>
      </c>
      <c r="I69" s="331" t="s">
        <v>58</v>
      </c>
      <c r="J69" s="331" t="s">
        <v>18</v>
      </c>
      <c r="K69" s="331" t="s">
        <v>58</v>
      </c>
      <c r="L69" s="331" t="s">
        <v>18</v>
      </c>
      <c r="M69" s="331" t="s">
        <v>58</v>
      </c>
    </row>
    <row r="70" spans="1:13" s="6" customFormat="1" ht="14.25" customHeight="1" x14ac:dyDescent="0.2">
      <c r="A70" s="332"/>
      <c r="B70" s="333" t="s">
        <v>59</v>
      </c>
      <c r="C70" s="333" t="s">
        <v>59</v>
      </c>
      <c r="D70" s="333" t="s">
        <v>59</v>
      </c>
      <c r="E70" s="333" t="s">
        <v>59</v>
      </c>
      <c r="F70" s="333" t="s">
        <v>59</v>
      </c>
      <c r="G70" s="333" t="s">
        <v>59</v>
      </c>
      <c r="H70" s="333" t="s">
        <v>59</v>
      </c>
      <c r="I70" s="333" t="s">
        <v>59</v>
      </c>
      <c r="J70" s="333" t="s">
        <v>59</v>
      </c>
      <c r="K70" s="333" t="s">
        <v>59</v>
      </c>
      <c r="L70" s="333" t="s">
        <v>59</v>
      </c>
      <c r="M70" s="333" t="s">
        <v>59</v>
      </c>
    </row>
    <row r="71" spans="1:13" s="6" customFormat="1" ht="14.25" customHeight="1" x14ac:dyDescent="0.2">
      <c r="A71" s="331" t="s">
        <v>61</v>
      </c>
      <c r="B71" s="334">
        <v>29</v>
      </c>
      <c r="C71" s="335">
        <v>494</v>
      </c>
      <c r="D71" s="336">
        <v>12</v>
      </c>
      <c r="E71" s="344">
        <v>459</v>
      </c>
      <c r="F71" s="336">
        <v>32</v>
      </c>
      <c r="G71" s="344">
        <v>479</v>
      </c>
      <c r="H71" s="336">
        <v>23</v>
      </c>
      <c r="I71" s="614">
        <v>468</v>
      </c>
      <c r="J71" s="638">
        <v>29</v>
      </c>
      <c r="K71" s="337">
        <v>561</v>
      </c>
      <c r="L71" s="336">
        <f>SUM(B71,D71,F71,H71,J71)</f>
        <v>125</v>
      </c>
      <c r="M71" s="336">
        <f>SUM(C71,E71,G71,I71,K71)</f>
        <v>2461</v>
      </c>
    </row>
    <row r="72" spans="1:13" s="6" customFormat="1" ht="14.25" customHeight="1" x14ac:dyDescent="0.2">
      <c r="A72" s="331" t="s">
        <v>62</v>
      </c>
      <c r="B72" s="334">
        <v>15</v>
      </c>
      <c r="C72" s="335">
        <v>469</v>
      </c>
      <c r="D72" s="336">
        <v>22</v>
      </c>
      <c r="E72" s="344">
        <v>475</v>
      </c>
      <c r="F72" s="336">
        <v>20</v>
      </c>
      <c r="G72" s="344">
        <v>459</v>
      </c>
      <c r="H72" s="336">
        <v>14</v>
      </c>
      <c r="I72" s="615">
        <v>398</v>
      </c>
      <c r="J72" s="639">
        <v>28</v>
      </c>
      <c r="K72" s="337">
        <v>527</v>
      </c>
      <c r="L72" s="336">
        <f t="shared" ref="L72:M83" si="28">SUM(B72,D72,F72,H72,J72)</f>
        <v>99</v>
      </c>
      <c r="M72" s="336">
        <f t="shared" si="28"/>
        <v>2328</v>
      </c>
    </row>
    <row r="73" spans="1:13" s="6" customFormat="1" ht="14.25" customHeight="1" x14ac:dyDescent="0.2">
      <c r="A73" s="331" t="s">
        <v>63</v>
      </c>
      <c r="B73" s="334">
        <v>38</v>
      </c>
      <c r="C73" s="335">
        <v>558</v>
      </c>
      <c r="D73" s="336">
        <v>30</v>
      </c>
      <c r="E73" s="344">
        <v>537</v>
      </c>
      <c r="F73" s="336">
        <v>16</v>
      </c>
      <c r="G73" s="344">
        <v>495</v>
      </c>
      <c r="H73" s="336">
        <v>26</v>
      </c>
      <c r="I73" s="615">
        <v>472</v>
      </c>
      <c r="J73" s="639">
        <v>34</v>
      </c>
      <c r="K73" s="337">
        <v>643</v>
      </c>
      <c r="L73" s="336">
        <f t="shared" si="28"/>
        <v>144</v>
      </c>
      <c r="M73" s="336">
        <f t="shared" si="28"/>
        <v>2705</v>
      </c>
    </row>
    <row r="74" spans="1:13" s="6" customFormat="1" ht="14.25" customHeight="1" x14ac:dyDescent="0.2">
      <c r="A74" s="331" t="s">
        <v>64</v>
      </c>
      <c r="B74" s="334">
        <v>23</v>
      </c>
      <c r="C74" s="335">
        <v>573</v>
      </c>
      <c r="D74" s="336">
        <v>28</v>
      </c>
      <c r="E74" s="344">
        <v>547</v>
      </c>
      <c r="F74" s="336">
        <v>27</v>
      </c>
      <c r="G74" s="344">
        <v>495</v>
      </c>
      <c r="H74" s="336">
        <v>30</v>
      </c>
      <c r="I74" s="615">
        <v>402</v>
      </c>
      <c r="J74" s="639">
        <v>38</v>
      </c>
      <c r="K74" s="337">
        <v>598</v>
      </c>
      <c r="L74" s="336">
        <f t="shared" si="28"/>
        <v>146</v>
      </c>
      <c r="M74" s="336">
        <f t="shared" si="28"/>
        <v>2615</v>
      </c>
    </row>
    <row r="75" spans="1:13" s="6" customFormat="1" ht="14.25" customHeight="1" x14ac:dyDescent="0.2">
      <c r="A75" s="331" t="s">
        <v>65</v>
      </c>
      <c r="B75" s="334">
        <v>33</v>
      </c>
      <c r="C75" s="335">
        <v>591</v>
      </c>
      <c r="D75" s="336">
        <v>35</v>
      </c>
      <c r="E75" s="344">
        <v>544</v>
      </c>
      <c r="F75" s="336">
        <v>29</v>
      </c>
      <c r="G75" s="344">
        <v>535</v>
      </c>
      <c r="H75" s="336">
        <v>30</v>
      </c>
      <c r="I75" s="615">
        <v>463</v>
      </c>
      <c r="J75" s="639">
        <v>27</v>
      </c>
      <c r="K75" s="337">
        <v>607</v>
      </c>
      <c r="L75" s="336">
        <f t="shared" si="28"/>
        <v>154</v>
      </c>
      <c r="M75" s="336">
        <f t="shared" si="28"/>
        <v>2740</v>
      </c>
    </row>
    <row r="76" spans="1:13" s="6" customFormat="1" ht="14.25" customHeight="1" x14ac:dyDescent="0.2">
      <c r="A76" s="331" t="s">
        <v>66</v>
      </c>
      <c r="B76" s="334">
        <v>30</v>
      </c>
      <c r="C76" s="335">
        <v>550</v>
      </c>
      <c r="D76" s="336">
        <v>24</v>
      </c>
      <c r="E76" s="344">
        <v>521</v>
      </c>
      <c r="F76" s="336">
        <v>17</v>
      </c>
      <c r="G76" s="344">
        <v>475</v>
      </c>
      <c r="H76" s="336">
        <v>26</v>
      </c>
      <c r="I76" s="615">
        <v>482</v>
      </c>
      <c r="J76" s="639">
        <v>28</v>
      </c>
      <c r="K76" s="337">
        <v>603</v>
      </c>
      <c r="L76" s="336">
        <f t="shared" si="28"/>
        <v>125</v>
      </c>
      <c r="M76" s="336">
        <f t="shared" si="28"/>
        <v>2631</v>
      </c>
    </row>
    <row r="77" spans="1:13" s="6" customFormat="1" ht="14.25" customHeight="1" x14ac:dyDescent="0.2">
      <c r="A77" s="331" t="s">
        <v>67</v>
      </c>
      <c r="B77" s="334">
        <v>27</v>
      </c>
      <c r="C77" s="335">
        <v>540</v>
      </c>
      <c r="D77" s="336">
        <v>28</v>
      </c>
      <c r="E77" s="344">
        <v>504</v>
      </c>
      <c r="F77" s="336">
        <v>23</v>
      </c>
      <c r="G77" s="344">
        <v>524</v>
      </c>
      <c r="H77" s="336">
        <v>30</v>
      </c>
      <c r="I77" s="615">
        <v>629</v>
      </c>
      <c r="J77" s="639">
        <v>29</v>
      </c>
      <c r="K77" s="337">
        <v>538</v>
      </c>
      <c r="L77" s="336">
        <f t="shared" si="28"/>
        <v>137</v>
      </c>
      <c r="M77" s="336">
        <f t="shared" si="28"/>
        <v>2735</v>
      </c>
    </row>
    <row r="78" spans="1:13" s="6" customFormat="1" ht="14.25" customHeight="1" x14ac:dyDescent="0.2">
      <c r="A78" s="331" t="s">
        <v>68</v>
      </c>
      <c r="B78" s="334">
        <v>33</v>
      </c>
      <c r="C78" s="335">
        <v>530</v>
      </c>
      <c r="D78" s="336">
        <v>19</v>
      </c>
      <c r="E78" s="344">
        <v>547</v>
      </c>
      <c r="F78" s="336">
        <v>19</v>
      </c>
      <c r="G78" s="344">
        <v>437</v>
      </c>
      <c r="H78" s="336">
        <v>46</v>
      </c>
      <c r="I78" s="615">
        <v>636</v>
      </c>
      <c r="J78" s="639">
        <v>36</v>
      </c>
      <c r="K78" s="337">
        <v>596</v>
      </c>
      <c r="L78" s="336">
        <f t="shared" si="28"/>
        <v>153</v>
      </c>
      <c r="M78" s="336">
        <f t="shared" si="28"/>
        <v>2746</v>
      </c>
    </row>
    <row r="79" spans="1:13" s="6" customFormat="1" ht="14.25" customHeight="1" x14ac:dyDescent="0.2">
      <c r="A79" s="331" t="s">
        <v>69</v>
      </c>
      <c r="B79" s="334">
        <v>22</v>
      </c>
      <c r="C79" s="335">
        <v>501</v>
      </c>
      <c r="D79" s="336">
        <v>34</v>
      </c>
      <c r="E79" s="344">
        <v>528</v>
      </c>
      <c r="F79" s="336">
        <v>27</v>
      </c>
      <c r="G79" s="344">
        <v>471</v>
      </c>
      <c r="H79" s="336">
        <v>34</v>
      </c>
      <c r="I79" s="615">
        <v>643</v>
      </c>
      <c r="J79" s="639">
        <v>24</v>
      </c>
      <c r="K79" s="337">
        <v>540</v>
      </c>
      <c r="L79" s="336">
        <f t="shared" si="28"/>
        <v>141</v>
      </c>
      <c r="M79" s="336">
        <f t="shared" si="28"/>
        <v>2683</v>
      </c>
    </row>
    <row r="80" spans="1:13" s="6" customFormat="1" ht="14.25" customHeight="1" x14ac:dyDescent="0.2">
      <c r="A80" s="331" t="s">
        <v>70</v>
      </c>
      <c r="B80" s="334">
        <v>28</v>
      </c>
      <c r="C80" s="335">
        <v>473</v>
      </c>
      <c r="D80" s="336">
        <v>25</v>
      </c>
      <c r="E80" s="344">
        <v>520</v>
      </c>
      <c r="F80" s="336">
        <v>23</v>
      </c>
      <c r="G80" s="344">
        <v>427</v>
      </c>
      <c r="H80" s="336">
        <v>41</v>
      </c>
      <c r="I80" s="615">
        <v>858</v>
      </c>
      <c r="J80" s="639">
        <v>33</v>
      </c>
      <c r="K80" s="337">
        <v>528</v>
      </c>
      <c r="L80" s="336">
        <f t="shared" si="28"/>
        <v>150</v>
      </c>
      <c r="M80" s="336">
        <f t="shared" si="28"/>
        <v>2806</v>
      </c>
    </row>
    <row r="81" spans="1:13" s="6" customFormat="1" ht="14.25" customHeight="1" x14ac:dyDescent="0.2">
      <c r="A81" s="331" t="s">
        <v>71</v>
      </c>
      <c r="B81" s="334">
        <v>19</v>
      </c>
      <c r="C81" s="335">
        <v>470</v>
      </c>
      <c r="D81" s="336">
        <v>21</v>
      </c>
      <c r="E81" s="344">
        <v>511</v>
      </c>
      <c r="F81" s="336">
        <v>30</v>
      </c>
      <c r="G81" s="344">
        <v>518</v>
      </c>
      <c r="H81" s="336">
        <v>38</v>
      </c>
      <c r="I81" s="615">
        <v>640</v>
      </c>
      <c r="J81" s="639">
        <v>26</v>
      </c>
      <c r="K81" s="337">
        <v>516</v>
      </c>
      <c r="L81" s="336">
        <f t="shared" si="28"/>
        <v>134</v>
      </c>
      <c r="M81" s="336">
        <f t="shared" si="28"/>
        <v>2655</v>
      </c>
    </row>
    <row r="82" spans="1:13" s="6" customFormat="1" ht="14.25" customHeight="1" x14ac:dyDescent="0.2">
      <c r="A82" s="331" t="s">
        <v>72</v>
      </c>
      <c r="B82" s="334">
        <v>13</v>
      </c>
      <c r="C82" s="335">
        <v>383</v>
      </c>
      <c r="D82" s="336">
        <v>20</v>
      </c>
      <c r="E82" s="344">
        <v>487</v>
      </c>
      <c r="F82" s="336">
        <v>30</v>
      </c>
      <c r="G82" s="344">
        <v>442</v>
      </c>
      <c r="H82" s="336">
        <v>43</v>
      </c>
      <c r="I82" s="615">
        <v>564</v>
      </c>
      <c r="J82" s="639">
        <v>23</v>
      </c>
      <c r="K82" s="337">
        <v>526</v>
      </c>
      <c r="L82" s="336">
        <f t="shared" si="28"/>
        <v>129</v>
      </c>
      <c r="M82" s="336">
        <f t="shared" si="28"/>
        <v>2402</v>
      </c>
    </row>
    <row r="83" spans="1:13" s="6" customFormat="1" ht="14.25" customHeight="1" x14ac:dyDescent="0.2">
      <c r="A83" s="331" t="s">
        <v>161</v>
      </c>
      <c r="B83" s="334">
        <v>310</v>
      </c>
      <c r="C83" s="335">
        <v>6132</v>
      </c>
      <c r="D83" s="338">
        <v>298</v>
      </c>
      <c r="E83" s="344">
        <v>6180</v>
      </c>
      <c r="F83" s="338">
        <v>293</v>
      </c>
      <c r="G83" s="344">
        <v>5757</v>
      </c>
      <c r="H83" s="338">
        <v>381</v>
      </c>
      <c r="I83" s="616">
        <f>SUM(I71:I82)</f>
        <v>6655</v>
      </c>
      <c r="J83" s="345">
        <v>355</v>
      </c>
      <c r="K83" s="344">
        <f>SUM(K71:K82)</f>
        <v>6783</v>
      </c>
      <c r="L83" s="336">
        <f t="shared" si="28"/>
        <v>1637</v>
      </c>
      <c r="M83" s="336">
        <f t="shared" si="28"/>
        <v>31507</v>
      </c>
    </row>
    <row r="84" spans="1:13" s="6" customFormat="1" ht="14.25" customHeight="1" x14ac:dyDescent="0.2">
      <c r="A84" s="339"/>
      <c r="B84" s="339" t="s">
        <v>73</v>
      </c>
      <c r="C84" s="339" t="s">
        <v>73</v>
      </c>
      <c r="D84" s="339" t="s">
        <v>73</v>
      </c>
      <c r="E84" s="339" t="s">
        <v>73</v>
      </c>
      <c r="F84" s="339" t="s">
        <v>73</v>
      </c>
      <c r="G84" s="339" t="s">
        <v>73</v>
      </c>
      <c r="H84" s="339" t="s">
        <v>73</v>
      </c>
      <c r="I84" s="339" t="s">
        <v>73</v>
      </c>
      <c r="J84" s="339" t="s">
        <v>73</v>
      </c>
      <c r="K84" s="339" t="s">
        <v>73</v>
      </c>
      <c r="L84" s="339" t="s">
        <v>73</v>
      </c>
      <c r="M84" s="339" t="s">
        <v>73</v>
      </c>
    </row>
    <row r="85" spans="1:13" s="6" customFormat="1" ht="14.25" customHeight="1" x14ac:dyDescent="0.2">
      <c r="A85" s="331" t="s">
        <v>61</v>
      </c>
      <c r="B85" s="340">
        <v>9.3548387096774199</v>
      </c>
      <c r="C85" s="340">
        <v>8.0560991519895619</v>
      </c>
      <c r="D85" s="340">
        <v>4.0268456375838921</v>
      </c>
      <c r="E85" s="341">
        <v>7.4271844660194182</v>
      </c>
      <c r="F85" s="340">
        <v>10.921501706484642</v>
      </c>
      <c r="G85" s="340">
        <v>8.3203057147820036</v>
      </c>
      <c r="H85" s="340">
        <f t="shared" ref="H85:M85" si="29">H71/H83*100</f>
        <v>6.0367454068241466</v>
      </c>
      <c r="I85" s="340">
        <f t="shared" si="29"/>
        <v>7.0323065364387674</v>
      </c>
      <c r="J85" s="340">
        <f t="shared" si="29"/>
        <v>8.169014084507042</v>
      </c>
      <c r="K85" s="340">
        <f t="shared" si="29"/>
        <v>8.2706766917293226</v>
      </c>
      <c r="L85" s="340">
        <f t="shared" si="29"/>
        <v>7.6359193646915084</v>
      </c>
      <c r="M85" s="340">
        <f t="shared" si="29"/>
        <v>7.8109626432221413</v>
      </c>
    </row>
    <row r="86" spans="1:13" s="6" customFormat="1" ht="14.25" customHeight="1" x14ac:dyDescent="0.2">
      <c r="A86" s="331" t="s">
        <v>62</v>
      </c>
      <c r="B86" s="340">
        <v>4.838709677419355</v>
      </c>
      <c r="C86" s="340">
        <v>7.6484018264840179</v>
      </c>
      <c r="D86" s="340">
        <v>7.3825503355704702</v>
      </c>
      <c r="E86" s="341">
        <v>7.6860841423948223</v>
      </c>
      <c r="F86" s="340">
        <v>6.8259385665529013</v>
      </c>
      <c r="G86" s="340">
        <v>7.9729025534132356</v>
      </c>
      <c r="H86" s="340">
        <f t="shared" ref="H86:M86" si="30">H72/H83*100</f>
        <v>3.674540682414698</v>
      </c>
      <c r="I86" s="340">
        <f t="shared" si="30"/>
        <v>5.9804658151765588</v>
      </c>
      <c r="J86" s="340">
        <f t="shared" si="30"/>
        <v>7.887323943661972</v>
      </c>
      <c r="K86" s="340">
        <f t="shared" si="30"/>
        <v>7.7694235588972429</v>
      </c>
      <c r="L86" s="340">
        <f t="shared" si="30"/>
        <v>6.0476481368356749</v>
      </c>
      <c r="M86" s="340">
        <f t="shared" si="30"/>
        <v>7.3888342273145655</v>
      </c>
    </row>
    <row r="87" spans="1:13" s="6" customFormat="1" ht="14.25" customHeight="1" x14ac:dyDescent="0.2">
      <c r="A87" s="331" t="s">
        <v>63</v>
      </c>
      <c r="B87" s="340">
        <v>12.258064516129032</v>
      </c>
      <c r="C87" s="340">
        <v>9.0998043052837563</v>
      </c>
      <c r="D87" s="340">
        <v>10.067114093959731</v>
      </c>
      <c r="E87" s="341">
        <v>8.6893203883495147</v>
      </c>
      <c r="F87" s="340">
        <v>5.4607508532423212</v>
      </c>
      <c r="G87" s="340">
        <v>8.5982282438770188</v>
      </c>
      <c r="H87" s="340">
        <f t="shared" ref="H87:M87" si="31">H73/H83*100</f>
        <v>6.8241469816272966</v>
      </c>
      <c r="I87" s="340">
        <f t="shared" si="31"/>
        <v>7.0924117205108939</v>
      </c>
      <c r="J87" s="340">
        <f t="shared" si="31"/>
        <v>9.577464788732394</v>
      </c>
      <c r="K87" s="340">
        <f t="shared" si="31"/>
        <v>9.4795813062066934</v>
      </c>
      <c r="L87" s="340">
        <f t="shared" si="31"/>
        <v>8.7965791081246181</v>
      </c>
      <c r="M87" s="340">
        <f t="shared" si="31"/>
        <v>8.5853937220300249</v>
      </c>
    </row>
    <row r="88" spans="1:13" s="6" customFormat="1" ht="14.25" customHeight="1" x14ac:dyDescent="0.2">
      <c r="A88" s="331" t="s">
        <v>64</v>
      </c>
      <c r="B88" s="340">
        <v>7.419354838709677</v>
      </c>
      <c r="C88" s="340">
        <v>9.3444227005870832</v>
      </c>
      <c r="D88" s="340">
        <v>9.3959731543624159</v>
      </c>
      <c r="E88" s="341">
        <v>8.8511326860841422</v>
      </c>
      <c r="F88" s="340">
        <v>9.2150170648464158</v>
      </c>
      <c r="G88" s="340">
        <v>8.5982282438770188</v>
      </c>
      <c r="H88" s="340">
        <f t="shared" ref="H88:M88" si="32">H74/H83*100</f>
        <v>7.8740157480314963</v>
      </c>
      <c r="I88" s="340">
        <f t="shared" si="32"/>
        <v>6.0405709992486853</v>
      </c>
      <c r="J88" s="340">
        <f t="shared" si="32"/>
        <v>10.704225352112676</v>
      </c>
      <c r="K88" s="340">
        <f t="shared" si="32"/>
        <v>8.8161580421642327</v>
      </c>
      <c r="L88" s="340">
        <f t="shared" si="32"/>
        <v>8.9187538179596828</v>
      </c>
      <c r="M88" s="340">
        <f t="shared" si="32"/>
        <v>8.2997429142730184</v>
      </c>
    </row>
    <row r="89" spans="1:13" s="6" customFormat="1" ht="14.25" customHeight="1" x14ac:dyDescent="0.2">
      <c r="A89" s="331" t="s">
        <v>65</v>
      </c>
      <c r="B89" s="340">
        <v>10.64516129032258</v>
      </c>
      <c r="C89" s="340">
        <v>9.637964774951076</v>
      </c>
      <c r="D89" s="340">
        <v>11.74496644295302</v>
      </c>
      <c r="E89" s="341">
        <v>8.8025889967637543</v>
      </c>
      <c r="F89" s="340">
        <v>9.8976109215017072</v>
      </c>
      <c r="G89" s="340">
        <v>9.2930345666145566</v>
      </c>
      <c r="H89" s="340">
        <f t="shared" ref="H89:M89" si="33">H75/H83*100</f>
        <v>7.8740157480314963</v>
      </c>
      <c r="I89" s="340">
        <f t="shared" si="33"/>
        <v>6.9571750563486106</v>
      </c>
      <c r="J89" s="340">
        <f t="shared" si="33"/>
        <v>7.605633802816901</v>
      </c>
      <c r="K89" s="340">
        <f t="shared" si="33"/>
        <v>8.9488426949727273</v>
      </c>
      <c r="L89" s="340">
        <f t="shared" si="33"/>
        <v>9.4074526572999382</v>
      </c>
      <c r="M89" s="340">
        <f t="shared" si="33"/>
        <v>8.6964801472688613</v>
      </c>
    </row>
    <row r="90" spans="1:13" s="6" customFormat="1" ht="14.25" customHeight="1" x14ac:dyDescent="0.2">
      <c r="A90" s="331" t="s">
        <v>66</v>
      </c>
      <c r="B90" s="340">
        <v>9.67741935483871</v>
      </c>
      <c r="C90" s="340">
        <v>8.9693411611219833</v>
      </c>
      <c r="D90" s="340">
        <v>8.0536912751677843</v>
      </c>
      <c r="E90" s="341">
        <v>8.4304207119741097</v>
      </c>
      <c r="F90" s="340">
        <v>5.802047781569966</v>
      </c>
      <c r="G90" s="340">
        <v>8.2508250825082499</v>
      </c>
      <c r="H90" s="340">
        <f t="shared" ref="H90:M90" si="34">H76/H83*100</f>
        <v>6.8241469816272966</v>
      </c>
      <c r="I90" s="340">
        <f t="shared" si="34"/>
        <v>7.2426746806912092</v>
      </c>
      <c r="J90" s="340">
        <f t="shared" si="34"/>
        <v>7.887323943661972</v>
      </c>
      <c r="K90" s="340">
        <f t="shared" si="34"/>
        <v>8.8898717381689512</v>
      </c>
      <c r="L90" s="340">
        <f t="shared" si="34"/>
        <v>7.6359193646915084</v>
      </c>
      <c r="M90" s="340">
        <f t="shared" si="34"/>
        <v>8.3505252800964858</v>
      </c>
    </row>
    <row r="91" spans="1:13" s="6" customFormat="1" ht="14.25" customHeight="1" x14ac:dyDescent="0.2">
      <c r="A91" s="331" t="s">
        <v>67</v>
      </c>
      <c r="B91" s="340">
        <v>8.7096774193548381</v>
      </c>
      <c r="C91" s="340">
        <v>8.8062622309197653</v>
      </c>
      <c r="D91" s="340">
        <v>9.3959731543624159</v>
      </c>
      <c r="E91" s="341">
        <v>8.1553398058252426</v>
      </c>
      <c r="F91" s="340">
        <v>7.8498293515358366</v>
      </c>
      <c r="G91" s="340">
        <v>9.1019628278617333</v>
      </c>
      <c r="H91" s="340">
        <f t="shared" ref="H91:M91" si="35">H77/H83*100</f>
        <v>7.8740157480314963</v>
      </c>
      <c r="I91" s="340">
        <f t="shared" si="35"/>
        <v>9.451540195341849</v>
      </c>
      <c r="J91" s="340">
        <f t="shared" si="35"/>
        <v>8.169014084507042</v>
      </c>
      <c r="K91" s="340">
        <f t="shared" si="35"/>
        <v>7.9315936901076221</v>
      </c>
      <c r="L91" s="340">
        <f t="shared" si="35"/>
        <v>8.3689676237018933</v>
      </c>
      <c r="M91" s="340">
        <f t="shared" si="35"/>
        <v>8.6806106579490265</v>
      </c>
    </row>
    <row r="92" spans="1:13" s="6" customFormat="1" ht="14.25" customHeight="1" x14ac:dyDescent="0.2">
      <c r="A92" s="331" t="s">
        <v>68</v>
      </c>
      <c r="B92" s="340">
        <v>10.64516129032258</v>
      </c>
      <c r="C92" s="340">
        <v>8.6431833007175474</v>
      </c>
      <c r="D92" s="340">
        <v>6.375838926174497</v>
      </c>
      <c r="E92" s="341">
        <v>8.8511326860841422</v>
      </c>
      <c r="F92" s="340">
        <v>6.4846416382252556</v>
      </c>
      <c r="G92" s="340">
        <v>7.5907590759075907</v>
      </c>
      <c r="H92" s="340">
        <f t="shared" ref="H92:M92" si="36">H78/H83*100</f>
        <v>12.073490813648293</v>
      </c>
      <c r="I92" s="340">
        <f t="shared" si="36"/>
        <v>9.5567242674680699</v>
      </c>
      <c r="J92" s="340">
        <f t="shared" si="36"/>
        <v>10.140845070422536</v>
      </c>
      <c r="K92" s="340">
        <f t="shared" si="36"/>
        <v>8.7866725637623482</v>
      </c>
      <c r="L92" s="340">
        <f t="shared" si="36"/>
        <v>9.3463653023824058</v>
      </c>
      <c r="M92" s="340">
        <f t="shared" si="36"/>
        <v>8.7155235344526609</v>
      </c>
    </row>
    <row r="93" spans="1:13" s="6" customFormat="1" ht="14.25" customHeight="1" x14ac:dyDescent="0.2">
      <c r="A93" s="331" t="s">
        <v>69</v>
      </c>
      <c r="B93" s="340">
        <v>7.096774193548387</v>
      </c>
      <c r="C93" s="340">
        <v>8.1702544031311142</v>
      </c>
      <c r="D93" s="340">
        <v>11.409395973154362</v>
      </c>
      <c r="E93" s="341">
        <v>8.5436893203883493</v>
      </c>
      <c r="F93" s="340">
        <v>9.2150170648464158</v>
      </c>
      <c r="G93" s="340">
        <v>8.1813444502344979</v>
      </c>
      <c r="H93" s="340">
        <f t="shared" ref="H93:M93" si="37">H79/H83*100</f>
        <v>8.9238845144356951</v>
      </c>
      <c r="I93" s="340">
        <f t="shared" si="37"/>
        <v>9.6619083395942891</v>
      </c>
      <c r="J93" s="340">
        <f t="shared" si="37"/>
        <v>6.7605633802816891</v>
      </c>
      <c r="K93" s="340">
        <f t="shared" si="37"/>
        <v>7.9610791685095093</v>
      </c>
      <c r="L93" s="340">
        <f t="shared" si="37"/>
        <v>8.6133170433720228</v>
      </c>
      <c r="M93" s="340">
        <f t="shared" si="37"/>
        <v>8.5155679690227561</v>
      </c>
    </row>
    <row r="94" spans="1:13" s="6" customFormat="1" ht="14.25" customHeight="1" x14ac:dyDescent="0.2">
      <c r="A94" s="331" t="s">
        <v>70</v>
      </c>
      <c r="B94" s="340">
        <v>9.0322580645161281</v>
      </c>
      <c r="C94" s="340">
        <v>7.7136333985649053</v>
      </c>
      <c r="D94" s="340">
        <v>8.3892617449664435</v>
      </c>
      <c r="E94" s="341">
        <v>8.4142394822006477</v>
      </c>
      <c r="F94" s="340">
        <v>7.8498293515358366</v>
      </c>
      <c r="G94" s="340">
        <v>7.4170574952232062</v>
      </c>
      <c r="H94" s="340">
        <f t="shared" ref="H94:M94" si="38">H80/H83*100</f>
        <v>10.761154855643044</v>
      </c>
      <c r="I94" s="340">
        <f t="shared" si="38"/>
        <v>12.892561983471074</v>
      </c>
      <c r="J94" s="340">
        <f t="shared" si="38"/>
        <v>9.295774647887324</v>
      </c>
      <c r="K94" s="340">
        <f t="shared" si="38"/>
        <v>7.7841662980981869</v>
      </c>
      <c r="L94" s="340">
        <f t="shared" si="38"/>
        <v>9.1631032376298105</v>
      </c>
      <c r="M94" s="340">
        <f t="shared" si="38"/>
        <v>8.9059574062906659</v>
      </c>
    </row>
    <row r="95" spans="1:13" s="6" customFormat="1" ht="14.25" customHeight="1" x14ac:dyDescent="0.2">
      <c r="A95" s="331" t="s">
        <v>71</v>
      </c>
      <c r="B95" s="340">
        <v>6.129032258064516</v>
      </c>
      <c r="C95" s="340">
        <v>7.6647097195042395</v>
      </c>
      <c r="D95" s="340">
        <v>7.0469798657718119</v>
      </c>
      <c r="E95" s="341">
        <v>8.2686084142394822</v>
      </c>
      <c r="F95" s="340">
        <v>10.238907849829351</v>
      </c>
      <c r="G95" s="340">
        <v>8.9977418794511035</v>
      </c>
      <c r="H95" s="340">
        <f t="shared" ref="H95:M95" si="39">H81/H83*100</f>
        <v>9.9737532808398957</v>
      </c>
      <c r="I95" s="340">
        <f t="shared" si="39"/>
        <v>9.6168294515401964</v>
      </c>
      <c r="J95" s="340">
        <f t="shared" si="39"/>
        <v>7.323943661971831</v>
      </c>
      <c r="K95" s="340">
        <f t="shared" si="39"/>
        <v>7.6072534276868637</v>
      </c>
      <c r="L95" s="340">
        <f t="shared" si="39"/>
        <v>8.185705558949298</v>
      </c>
      <c r="M95" s="340">
        <f t="shared" si="39"/>
        <v>8.4266988288316877</v>
      </c>
    </row>
    <row r="96" spans="1:13" s="6" customFormat="1" ht="14.25" customHeight="1" x14ac:dyDescent="0.2">
      <c r="A96" s="331" t="s">
        <v>72</v>
      </c>
      <c r="B96" s="340">
        <v>4.1935483870967749</v>
      </c>
      <c r="C96" s="340">
        <v>6.2459230267449444</v>
      </c>
      <c r="D96" s="340">
        <v>6.7114093959731544</v>
      </c>
      <c r="E96" s="341">
        <v>7.8802588996763747</v>
      </c>
      <c r="F96" s="340">
        <v>10.238907849829351</v>
      </c>
      <c r="G96" s="340">
        <v>7.6776098662497834</v>
      </c>
      <c r="H96" s="340">
        <f t="shared" ref="H96:M96" si="40">H82/H83*100</f>
        <v>11.286089238845145</v>
      </c>
      <c r="I96" s="340">
        <f t="shared" si="40"/>
        <v>8.4748309541697964</v>
      </c>
      <c r="J96" s="340">
        <f t="shared" si="40"/>
        <v>6.4788732394366191</v>
      </c>
      <c r="K96" s="340">
        <f t="shared" si="40"/>
        <v>7.7546808196962997</v>
      </c>
      <c r="L96" s="340">
        <f t="shared" si="40"/>
        <v>7.880268784361637</v>
      </c>
      <c r="M96" s="340">
        <f t="shared" si="40"/>
        <v>7.6237026692481029</v>
      </c>
    </row>
    <row r="97" spans="1:13" s="6" customFormat="1" ht="14.25" customHeight="1" x14ac:dyDescent="0.2">
      <c r="A97" s="333" t="s">
        <v>161</v>
      </c>
      <c r="B97" s="342">
        <v>100</v>
      </c>
      <c r="C97" s="342">
        <v>100</v>
      </c>
      <c r="D97" s="342">
        <v>100</v>
      </c>
      <c r="E97" s="343">
        <v>100</v>
      </c>
      <c r="F97" s="342">
        <v>100</v>
      </c>
      <c r="G97" s="342">
        <v>100</v>
      </c>
      <c r="H97" s="342">
        <f t="shared" ref="H97:M97" si="41">SUM(H85:H96)</f>
        <v>100</v>
      </c>
      <c r="I97" s="342">
        <f t="shared" si="41"/>
        <v>100</v>
      </c>
      <c r="J97" s="342">
        <f t="shared" si="41"/>
        <v>100</v>
      </c>
      <c r="K97" s="342">
        <f t="shared" si="41"/>
        <v>100.00000000000001</v>
      </c>
      <c r="L97" s="342">
        <f t="shared" si="41"/>
        <v>99.999999999999986</v>
      </c>
      <c r="M97" s="342">
        <f t="shared" si="41"/>
        <v>99.999999999999986</v>
      </c>
    </row>
    <row r="98" spans="1:13" s="6" customFormat="1" ht="7.5" customHeight="1" x14ac:dyDescent="0.2">
      <c r="A98" s="347"/>
      <c r="B98" s="347"/>
      <c r="C98" s="348"/>
      <c r="D98" s="348"/>
      <c r="E98" s="347"/>
      <c r="F98" s="347"/>
      <c r="G98" s="347"/>
      <c r="H98" s="347"/>
      <c r="I98" s="347"/>
      <c r="J98" s="347"/>
      <c r="K98" s="347"/>
      <c r="L98" s="347"/>
      <c r="M98" s="347"/>
    </row>
    <row r="99" spans="1:13" x14ac:dyDescent="0.2">
      <c r="A99" s="347" t="s">
        <v>576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1:13" x14ac:dyDescent="0.2">
      <c r="A100" s="347" t="s">
        <v>580</v>
      </c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1:13" x14ac:dyDescent="0.2">
      <c r="A101" s="347" t="s">
        <v>581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</sheetData>
  <sortState xmlns:xlrd2="http://schemas.microsoft.com/office/spreadsheetml/2017/richdata2" ref="B180:C191">
    <sortCondition descending="1" ref="C180:C191"/>
  </sortState>
  <mergeCells count="18">
    <mergeCell ref="B4:C4"/>
    <mergeCell ref="D4:E4"/>
    <mergeCell ref="F4:G4"/>
    <mergeCell ref="H4:I4"/>
    <mergeCell ref="B68:C68"/>
    <mergeCell ref="D68:E68"/>
    <mergeCell ref="F68:G68"/>
    <mergeCell ref="H68:I68"/>
    <mergeCell ref="B36:C36"/>
    <mergeCell ref="D36:E36"/>
    <mergeCell ref="F36:G36"/>
    <mergeCell ref="L4:M4"/>
    <mergeCell ref="L36:M36"/>
    <mergeCell ref="L68:M68"/>
    <mergeCell ref="J68:K68"/>
    <mergeCell ref="H36:I36"/>
    <mergeCell ref="J4:K4"/>
    <mergeCell ref="J36:K36"/>
  </mergeCells>
  <phoneticPr fontId="5"/>
  <pageMargins left="0.74803149606299213" right="0.74803149606299213" top="0.78740157480314965" bottom="0.59055118110236227" header="0.51181102362204722" footer="0.31496062992125984"/>
  <pageSetup paperSize="9" scale="55" firstPageNumber="35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HK62"/>
  <sheetViews>
    <sheetView zoomScaleNormal="100" zoomScaleSheetLayoutView="80" zoomScalePageLayoutView="50" workbookViewId="0">
      <pane xSplit="2" ySplit="5" topLeftCell="AL12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0.8" x14ac:dyDescent="0.2"/>
  <cols>
    <col min="1" max="1" width="8.109375" style="7" customWidth="1"/>
    <col min="2" max="2" width="5.77734375" style="7" customWidth="1"/>
    <col min="3" max="4" width="6.88671875" style="9" customWidth="1"/>
    <col min="5" max="5" width="6.88671875" style="8" customWidth="1"/>
    <col min="6" max="7" width="6.88671875" style="9" customWidth="1"/>
    <col min="8" max="8" width="6.88671875" style="8" customWidth="1"/>
    <col min="9" max="10" width="6.88671875" style="9" customWidth="1"/>
    <col min="11" max="20" width="6.88671875" style="8" customWidth="1"/>
    <col min="21" max="50" width="6.88671875" style="7" customWidth="1"/>
    <col min="51" max="51" width="13.109375" style="7" customWidth="1"/>
    <col min="52" max="53" width="6.88671875" style="7" customWidth="1"/>
    <col min="54" max="16384" width="9" style="7"/>
  </cols>
  <sheetData>
    <row r="1" spans="1:219" ht="24" customHeight="1" x14ac:dyDescent="0.2">
      <c r="A1" s="240"/>
      <c r="C1" s="63" t="s">
        <v>624</v>
      </c>
      <c r="D1" s="349"/>
      <c r="E1" s="350"/>
      <c r="F1" s="349"/>
      <c r="G1" s="349"/>
      <c r="H1" s="350"/>
      <c r="I1" s="349"/>
      <c r="J1" s="349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617"/>
      <c r="AZ1" s="240"/>
      <c r="BA1" s="240"/>
    </row>
    <row r="2" spans="1:219" ht="6" customHeight="1" x14ac:dyDescent="0.2">
      <c r="A2" s="240"/>
      <c r="B2" s="240"/>
      <c r="C2" s="349"/>
      <c r="D2" s="349"/>
      <c r="E2" s="350"/>
      <c r="F2" s="349"/>
      <c r="G2" s="349"/>
      <c r="H2" s="350"/>
      <c r="I2" s="349"/>
      <c r="J2" s="349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</row>
    <row r="3" spans="1:219" ht="15" customHeight="1" x14ac:dyDescent="0.2">
      <c r="A3" s="753" t="s">
        <v>76</v>
      </c>
      <c r="B3" s="755" t="s">
        <v>77</v>
      </c>
      <c r="C3" s="749" t="s">
        <v>403</v>
      </c>
      <c r="D3" s="750"/>
      <c r="E3" s="752"/>
      <c r="F3" s="749" t="s">
        <v>232</v>
      </c>
      <c r="G3" s="750"/>
      <c r="H3" s="752"/>
      <c r="I3" s="749" t="s">
        <v>231</v>
      </c>
      <c r="J3" s="750"/>
      <c r="K3" s="752"/>
      <c r="L3" s="749" t="s">
        <v>230</v>
      </c>
      <c r="M3" s="750"/>
      <c r="N3" s="752"/>
      <c r="O3" s="749" t="s">
        <v>229</v>
      </c>
      <c r="P3" s="750"/>
      <c r="Q3" s="752"/>
      <c r="R3" s="749" t="s">
        <v>228</v>
      </c>
      <c r="S3" s="750"/>
      <c r="T3" s="752"/>
      <c r="U3" s="749" t="s">
        <v>227</v>
      </c>
      <c r="V3" s="750"/>
      <c r="W3" s="752"/>
      <c r="X3" s="749" t="s">
        <v>226</v>
      </c>
      <c r="Y3" s="750"/>
      <c r="Z3" s="752"/>
      <c r="AA3" s="749" t="s">
        <v>225</v>
      </c>
      <c r="AB3" s="750"/>
      <c r="AC3" s="752"/>
      <c r="AD3" s="749" t="s">
        <v>224</v>
      </c>
      <c r="AE3" s="750"/>
      <c r="AF3" s="752"/>
      <c r="AG3" s="749" t="s">
        <v>223</v>
      </c>
      <c r="AH3" s="750"/>
      <c r="AI3" s="752"/>
      <c r="AJ3" s="749" t="s">
        <v>308</v>
      </c>
      <c r="AK3" s="750"/>
      <c r="AL3" s="752"/>
      <c r="AM3" s="749" t="s">
        <v>342</v>
      </c>
      <c r="AN3" s="750"/>
      <c r="AO3" s="752"/>
      <c r="AP3" s="749" t="s">
        <v>555</v>
      </c>
      <c r="AQ3" s="750"/>
      <c r="AR3" s="752"/>
      <c r="AS3" s="749" t="s">
        <v>599</v>
      </c>
      <c r="AT3" s="750"/>
      <c r="AU3" s="752"/>
      <c r="AV3" s="749" t="s">
        <v>609</v>
      </c>
      <c r="AW3" s="750"/>
      <c r="AX3" s="750"/>
      <c r="AY3" s="751"/>
      <c r="AZ3" s="750"/>
      <c r="BA3" s="752"/>
    </row>
    <row r="4" spans="1:219" ht="15" customHeight="1" x14ac:dyDescent="0.2">
      <c r="A4" s="754"/>
      <c r="B4" s="756"/>
      <c r="C4" s="746" t="s">
        <v>373</v>
      </c>
      <c r="D4" s="747"/>
      <c r="E4" s="748"/>
      <c r="F4" s="746" t="s">
        <v>374</v>
      </c>
      <c r="G4" s="747"/>
      <c r="H4" s="748"/>
      <c r="I4" s="746" t="s">
        <v>375</v>
      </c>
      <c r="J4" s="747"/>
      <c r="K4" s="748"/>
      <c r="L4" s="746" t="s">
        <v>376</v>
      </c>
      <c r="M4" s="747"/>
      <c r="N4" s="748"/>
      <c r="O4" s="746" t="s">
        <v>377</v>
      </c>
      <c r="P4" s="747"/>
      <c r="Q4" s="748"/>
      <c r="R4" s="746" t="s">
        <v>378</v>
      </c>
      <c r="S4" s="747"/>
      <c r="T4" s="748"/>
      <c r="U4" s="746" t="s">
        <v>379</v>
      </c>
      <c r="V4" s="747"/>
      <c r="W4" s="748"/>
      <c r="X4" s="746" t="s">
        <v>380</v>
      </c>
      <c r="Y4" s="747"/>
      <c r="Z4" s="748"/>
      <c r="AA4" s="746" t="s">
        <v>381</v>
      </c>
      <c r="AB4" s="747"/>
      <c r="AC4" s="748"/>
      <c r="AD4" s="746" t="s">
        <v>382</v>
      </c>
      <c r="AE4" s="747"/>
      <c r="AF4" s="748"/>
      <c r="AG4" s="746" t="s">
        <v>383</v>
      </c>
      <c r="AH4" s="747"/>
      <c r="AI4" s="748"/>
      <c r="AJ4" s="746" t="s">
        <v>384</v>
      </c>
      <c r="AK4" s="747"/>
      <c r="AL4" s="748"/>
      <c r="AM4" s="746" t="s">
        <v>385</v>
      </c>
      <c r="AN4" s="747"/>
      <c r="AO4" s="748"/>
      <c r="AP4" s="746" t="s">
        <v>569</v>
      </c>
      <c r="AQ4" s="747"/>
      <c r="AR4" s="748"/>
      <c r="AS4" s="746" t="s">
        <v>600</v>
      </c>
      <c r="AT4" s="747"/>
      <c r="AU4" s="748"/>
      <c r="AV4" s="743" t="s">
        <v>610</v>
      </c>
      <c r="AW4" s="744"/>
      <c r="AX4" s="744"/>
      <c r="AY4" s="744"/>
      <c r="AZ4" s="744"/>
      <c r="BA4" s="745"/>
    </row>
    <row r="5" spans="1:219" s="11" customFormat="1" ht="11.4" thickBot="1" x14ac:dyDescent="0.25">
      <c r="A5" s="754"/>
      <c r="B5" s="757"/>
      <c r="C5" s="351" t="s">
        <v>78</v>
      </c>
      <c r="D5" s="352" t="s">
        <v>79</v>
      </c>
      <c r="E5" s="353" t="s">
        <v>80</v>
      </c>
      <c r="F5" s="351" t="s">
        <v>78</v>
      </c>
      <c r="G5" s="352" t="s">
        <v>79</v>
      </c>
      <c r="H5" s="353" t="s">
        <v>80</v>
      </c>
      <c r="I5" s="351" t="s">
        <v>78</v>
      </c>
      <c r="J5" s="352" t="s">
        <v>79</v>
      </c>
      <c r="K5" s="353" t="s">
        <v>80</v>
      </c>
      <c r="L5" s="351" t="s">
        <v>78</v>
      </c>
      <c r="M5" s="352" t="s">
        <v>79</v>
      </c>
      <c r="N5" s="353" t="s">
        <v>80</v>
      </c>
      <c r="O5" s="351" t="s">
        <v>78</v>
      </c>
      <c r="P5" s="352" t="s">
        <v>79</v>
      </c>
      <c r="Q5" s="354" t="s">
        <v>80</v>
      </c>
      <c r="R5" s="351" t="s">
        <v>78</v>
      </c>
      <c r="S5" s="352" t="s">
        <v>79</v>
      </c>
      <c r="T5" s="354" t="s">
        <v>80</v>
      </c>
      <c r="U5" s="351" t="s">
        <v>78</v>
      </c>
      <c r="V5" s="352" t="s">
        <v>79</v>
      </c>
      <c r="W5" s="354" t="s">
        <v>80</v>
      </c>
      <c r="X5" s="351" t="s">
        <v>78</v>
      </c>
      <c r="Y5" s="352" t="s">
        <v>79</v>
      </c>
      <c r="Z5" s="354" t="s">
        <v>80</v>
      </c>
      <c r="AA5" s="351" t="s">
        <v>78</v>
      </c>
      <c r="AB5" s="352" t="s">
        <v>79</v>
      </c>
      <c r="AC5" s="354" t="s">
        <v>80</v>
      </c>
      <c r="AD5" s="351" t="s">
        <v>78</v>
      </c>
      <c r="AE5" s="352" t="s">
        <v>79</v>
      </c>
      <c r="AF5" s="354" t="s">
        <v>80</v>
      </c>
      <c r="AG5" s="352" t="s">
        <v>78</v>
      </c>
      <c r="AH5" s="352" t="s">
        <v>79</v>
      </c>
      <c r="AI5" s="354" t="s">
        <v>80</v>
      </c>
      <c r="AJ5" s="352" t="s">
        <v>78</v>
      </c>
      <c r="AK5" s="352" t="s">
        <v>79</v>
      </c>
      <c r="AL5" s="354" t="s">
        <v>80</v>
      </c>
      <c r="AM5" s="352" t="s">
        <v>78</v>
      </c>
      <c r="AN5" s="352" t="s">
        <v>79</v>
      </c>
      <c r="AO5" s="354" t="s">
        <v>80</v>
      </c>
      <c r="AP5" s="352" t="s">
        <v>78</v>
      </c>
      <c r="AQ5" s="352" t="s">
        <v>79</v>
      </c>
      <c r="AR5" s="354" t="s">
        <v>80</v>
      </c>
      <c r="AS5" s="352" t="s">
        <v>78</v>
      </c>
      <c r="AT5" s="352" t="s">
        <v>79</v>
      </c>
      <c r="AU5" s="354" t="s">
        <v>80</v>
      </c>
      <c r="AV5" s="352" t="s">
        <v>78</v>
      </c>
      <c r="AW5" s="352" t="s">
        <v>79</v>
      </c>
      <c r="AX5" s="354" t="s">
        <v>80</v>
      </c>
      <c r="AY5" s="536" t="s">
        <v>553</v>
      </c>
      <c r="AZ5" s="354" t="s">
        <v>307</v>
      </c>
      <c r="BA5" s="354" t="s">
        <v>292</v>
      </c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</row>
    <row r="6" spans="1:219" ht="15" customHeight="1" thickTop="1" x14ac:dyDescent="0.2">
      <c r="A6" s="355" t="s">
        <v>81</v>
      </c>
      <c r="B6" s="356" t="s">
        <v>42</v>
      </c>
      <c r="C6" s="357">
        <v>45473</v>
      </c>
      <c r="D6" s="358">
        <v>1294</v>
      </c>
      <c r="E6" s="359">
        <v>2.8456446682646845</v>
      </c>
      <c r="F6" s="358">
        <v>47149</v>
      </c>
      <c r="G6" s="358">
        <v>1258</v>
      </c>
      <c r="H6" s="359">
        <v>2.6681371821247533</v>
      </c>
      <c r="I6" s="358">
        <v>47819</v>
      </c>
      <c r="J6" s="358">
        <v>1326</v>
      </c>
      <c r="K6" s="359">
        <v>2.7729563562600639</v>
      </c>
      <c r="L6" s="358">
        <v>50014</v>
      </c>
      <c r="M6" s="358">
        <v>1329</v>
      </c>
      <c r="N6" s="359">
        <v>2.6572559683288679</v>
      </c>
      <c r="O6" s="358">
        <v>51689</v>
      </c>
      <c r="P6" s="357">
        <v>1370</v>
      </c>
      <c r="Q6" s="359">
        <v>2.6504672173963515</v>
      </c>
      <c r="R6" s="358">
        <v>53206</v>
      </c>
      <c r="S6" s="357">
        <v>1215</v>
      </c>
      <c r="T6" s="359">
        <v>2.2835770401834381</v>
      </c>
      <c r="U6" s="358">
        <v>53603</v>
      </c>
      <c r="V6" s="357">
        <v>1217</v>
      </c>
      <c r="W6" s="359">
        <v>2.2703953136951291</v>
      </c>
      <c r="X6" s="358">
        <v>53975</v>
      </c>
      <c r="Y6" s="357">
        <v>1215</v>
      </c>
      <c r="Z6" s="359">
        <v>2.2510421491431218</v>
      </c>
      <c r="AA6" s="358">
        <v>56079</v>
      </c>
      <c r="AB6" s="357">
        <v>1182</v>
      </c>
      <c r="AC6" s="359">
        <v>2.1077408655646499</v>
      </c>
      <c r="AD6" s="358">
        <v>56396</v>
      </c>
      <c r="AE6" s="357">
        <v>1026</v>
      </c>
      <c r="AF6" s="359">
        <v>1.8192779629760976</v>
      </c>
      <c r="AG6" s="358">
        <v>59009</v>
      </c>
      <c r="AH6" s="357">
        <v>990</v>
      </c>
      <c r="AI6" s="359">
        <v>1.6777101798030807</v>
      </c>
      <c r="AJ6" s="360">
        <v>59561</v>
      </c>
      <c r="AK6" s="360">
        <v>1029</v>
      </c>
      <c r="AL6" s="359">
        <v>1.7276405701717568</v>
      </c>
      <c r="AM6" s="360">
        <v>62004</v>
      </c>
      <c r="AN6" s="360">
        <v>983</v>
      </c>
      <c r="AO6" s="359">
        <v>1.5853815882846269</v>
      </c>
      <c r="AP6" s="360">
        <v>62118</v>
      </c>
      <c r="AQ6" s="360">
        <v>1050</v>
      </c>
      <c r="AR6" s="359">
        <f>AQ6/AP6*100</f>
        <v>1.6903313049357673</v>
      </c>
      <c r="AS6" s="360">
        <v>65244</v>
      </c>
      <c r="AT6" s="360">
        <v>978</v>
      </c>
      <c r="AU6" s="359">
        <f>AT6/AS6*100</f>
        <v>1.4989884127276072</v>
      </c>
      <c r="AV6" s="358">
        <f t="shared" ref="AV6:AV37" si="0">SUM(AS6,AG6,AJ6,AM6,AP6)</f>
        <v>307936</v>
      </c>
      <c r="AW6" s="358">
        <f t="shared" ref="AW6:AW37" si="1">SUM(AT6,AH6,AK6,AN6,AQ6)</f>
        <v>5030</v>
      </c>
      <c r="AX6" s="359">
        <f>AW6/AV6*100</f>
        <v>1.6334563026083344</v>
      </c>
      <c r="AY6" s="708">
        <v>14.198460820438996</v>
      </c>
      <c r="AZ6" s="359">
        <v>97.95870816623362</v>
      </c>
      <c r="BA6" s="569" t="s">
        <v>570</v>
      </c>
    </row>
    <row r="7" spans="1:219" ht="15" customHeight="1" x14ac:dyDescent="0.2">
      <c r="A7" s="361"/>
      <c r="B7" s="362" t="s">
        <v>13</v>
      </c>
      <c r="C7" s="363">
        <v>25197</v>
      </c>
      <c r="D7" s="364">
        <v>929</v>
      </c>
      <c r="E7" s="365">
        <v>3.6869468587530263</v>
      </c>
      <c r="F7" s="366">
        <v>25811</v>
      </c>
      <c r="G7" s="364">
        <v>894</v>
      </c>
      <c r="H7" s="365">
        <v>3.4636395335322154</v>
      </c>
      <c r="I7" s="364">
        <v>26517</v>
      </c>
      <c r="J7" s="364">
        <v>958</v>
      </c>
      <c r="K7" s="365">
        <v>3.6127767092808383</v>
      </c>
      <c r="L7" s="364">
        <v>27319</v>
      </c>
      <c r="M7" s="364">
        <v>917</v>
      </c>
      <c r="N7" s="365">
        <v>3.3566382371243457</v>
      </c>
      <c r="O7" s="364">
        <v>28008</v>
      </c>
      <c r="P7" s="363">
        <v>957</v>
      </c>
      <c r="Q7" s="365">
        <v>3.4168808911739506</v>
      </c>
      <c r="R7" s="364">
        <v>28934</v>
      </c>
      <c r="S7" s="363">
        <v>846</v>
      </c>
      <c r="T7" s="365">
        <v>2.9238957627704432</v>
      </c>
      <c r="U7" s="364">
        <v>29062</v>
      </c>
      <c r="V7" s="363">
        <v>869</v>
      </c>
      <c r="W7" s="365">
        <v>2.9901589704769114</v>
      </c>
      <c r="X7" s="364">
        <v>28943</v>
      </c>
      <c r="Y7" s="363">
        <v>825</v>
      </c>
      <c r="Z7" s="365">
        <v>2.8504301558235152</v>
      </c>
      <c r="AA7" s="364">
        <v>30309</v>
      </c>
      <c r="AB7" s="363">
        <v>830</v>
      </c>
      <c r="AC7" s="365">
        <v>2.7384605232769141</v>
      </c>
      <c r="AD7" s="364">
        <v>30736</v>
      </c>
      <c r="AE7" s="363">
        <v>730</v>
      </c>
      <c r="AF7" s="365">
        <v>2.3750650702758982</v>
      </c>
      <c r="AG7" s="364">
        <v>31977</v>
      </c>
      <c r="AH7" s="363">
        <v>680</v>
      </c>
      <c r="AI7" s="365">
        <v>2.126528442317916</v>
      </c>
      <c r="AJ7" s="367">
        <v>32209</v>
      </c>
      <c r="AK7" s="367">
        <v>731</v>
      </c>
      <c r="AL7" s="365">
        <v>2.269551988574622</v>
      </c>
      <c r="AM7" s="367">
        <v>33522</v>
      </c>
      <c r="AN7" s="367">
        <v>690</v>
      </c>
      <c r="AO7" s="365">
        <v>2.0583497404689459</v>
      </c>
      <c r="AP7" s="367">
        <v>33803</v>
      </c>
      <c r="AQ7" s="367">
        <v>669</v>
      </c>
      <c r="AR7" s="365">
        <f t="shared" ref="AR7:AR55" si="2">AQ7/AP7*100</f>
        <v>1.9791142797976513</v>
      </c>
      <c r="AS7" s="367">
        <v>35279</v>
      </c>
      <c r="AT7" s="367">
        <v>623</v>
      </c>
      <c r="AU7" s="365">
        <f t="shared" ref="AU7:AU55" si="3">AT7/AS7*100</f>
        <v>1.7659230703818134</v>
      </c>
      <c r="AV7" s="364">
        <f t="shared" si="0"/>
        <v>166790</v>
      </c>
      <c r="AW7" s="364">
        <f t="shared" si="1"/>
        <v>3393</v>
      </c>
      <c r="AX7" s="365">
        <f t="shared" ref="AX7:AX11" si="4">AW7/AV7*100</f>
        <v>2.0342946219797353</v>
      </c>
      <c r="AY7" s="365">
        <v>19.096717007139443</v>
      </c>
      <c r="AZ7" s="365">
        <v>93.781831200486351</v>
      </c>
      <c r="BA7" s="570" t="s">
        <v>570</v>
      </c>
    </row>
    <row r="8" spans="1:219" ht="15" customHeight="1" x14ac:dyDescent="0.2">
      <c r="A8" s="368"/>
      <c r="B8" s="369" t="s">
        <v>15</v>
      </c>
      <c r="C8" s="370">
        <v>20276</v>
      </c>
      <c r="D8" s="371">
        <v>365</v>
      </c>
      <c r="E8" s="372">
        <v>1.8001578220556325</v>
      </c>
      <c r="F8" s="373">
        <v>21338</v>
      </c>
      <c r="G8" s="371">
        <v>364</v>
      </c>
      <c r="H8" s="372">
        <v>1.7058768394413721</v>
      </c>
      <c r="I8" s="371">
        <v>21302</v>
      </c>
      <c r="J8" s="371">
        <v>368</v>
      </c>
      <c r="K8" s="372">
        <v>1.7275373204393953</v>
      </c>
      <c r="L8" s="371">
        <v>22695</v>
      </c>
      <c r="M8" s="371">
        <v>412</v>
      </c>
      <c r="N8" s="372">
        <v>1.8153778365278694</v>
      </c>
      <c r="O8" s="371">
        <v>23681</v>
      </c>
      <c r="P8" s="370">
        <v>413</v>
      </c>
      <c r="Q8" s="372">
        <v>1.7440141885900089</v>
      </c>
      <c r="R8" s="371">
        <v>24272</v>
      </c>
      <c r="S8" s="370">
        <v>369</v>
      </c>
      <c r="T8" s="372">
        <v>1.5202702702702704</v>
      </c>
      <c r="U8" s="371">
        <v>24541</v>
      </c>
      <c r="V8" s="370">
        <v>348</v>
      </c>
      <c r="W8" s="372">
        <v>1.4180351248930361</v>
      </c>
      <c r="X8" s="371">
        <v>25032</v>
      </c>
      <c r="Y8" s="370">
        <v>390</v>
      </c>
      <c r="Z8" s="372">
        <v>1.5580057526366251</v>
      </c>
      <c r="AA8" s="371">
        <v>25770</v>
      </c>
      <c r="AB8" s="370">
        <v>352</v>
      </c>
      <c r="AC8" s="372">
        <v>1.3659293752425301</v>
      </c>
      <c r="AD8" s="371">
        <v>25660</v>
      </c>
      <c r="AE8" s="370">
        <v>296</v>
      </c>
      <c r="AF8" s="372">
        <v>1.1535463756819953</v>
      </c>
      <c r="AG8" s="371">
        <v>27032</v>
      </c>
      <c r="AH8" s="370">
        <v>310</v>
      </c>
      <c r="AI8" s="372">
        <v>1.1467889908256881</v>
      </c>
      <c r="AJ8" s="374">
        <v>27352</v>
      </c>
      <c r="AK8" s="374">
        <v>298</v>
      </c>
      <c r="AL8" s="372">
        <v>1.0894998537584089</v>
      </c>
      <c r="AM8" s="374">
        <v>28482</v>
      </c>
      <c r="AN8" s="374">
        <v>293</v>
      </c>
      <c r="AO8" s="372">
        <v>1.0287198932659223</v>
      </c>
      <c r="AP8" s="374">
        <v>28315</v>
      </c>
      <c r="AQ8" s="374">
        <v>381</v>
      </c>
      <c r="AR8" s="372">
        <f t="shared" si="2"/>
        <v>1.3455765495320502</v>
      </c>
      <c r="AS8" s="374">
        <v>29965</v>
      </c>
      <c r="AT8" s="374">
        <v>355</v>
      </c>
      <c r="AU8" s="372">
        <f t="shared" si="3"/>
        <v>1.1847155014183213</v>
      </c>
      <c r="AV8" s="371">
        <f t="shared" si="0"/>
        <v>141146</v>
      </c>
      <c r="AW8" s="371">
        <f t="shared" si="1"/>
        <v>1637</v>
      </c>
      <c r="AX8" s="372">
        <f t="shared" si="4"/>
        <v>1.1597919884375043</v>
      </c>
      <c r="AY8" s="372">
        <v>9.1027106496577925</v>
      </c>
      <c r="AZ8" s="372">
        <v>104.58887495350007</v>
      </c>
      <c r="BA8" s="571" t="s">
        <v>570</v>
      </c>
    </row>
    <row r="9" spans="1:219" ht="15" customHeight="1" x14ac:dyDescent="0.2">
      <c r="A9" s="534" t="s">
        <v>82</v>
      </c>
      <c r="B9" s="356" t="s">
        <v>42</v>
      </c>
      <c r="C9" s="357">
        <v>2803</v>
      </c>
      <c r="D9" s="375">
        <v>89</v>
      </c>
      <c r="E9" s="359">
        <v>3.1751694612914738</v>
      </c>
      <c r="F9" s="358">
        <v>2909</v>
      </c>
      <c r="G9" s="358">
        <v>79</v>
      </c>
      <c r="H9" s="359">
        <v>2.7</v>
      </c>
      <c r="I9" s="376">
        <v>3025</v>
      </c>
      <c r="J9" s="358">
        <v>93</v>
      </c>
      <c r="K9" s="359">
        <v>3.1</v>
      </c>
      <c r="L9" s="376">
        <v>3134</v>
      </c>
      <c r="M9" s="358">
        <v>80</v>
      </c>
      <c r="N9" s="359">
        <v>2.5526483726866624</v>
      </c>
      <c r="O9" s="357">
        <v>3412</v>
      </c>
      <c r="P9" s="357">
        <v>108</v>
      </c>
      <c r="Q9" s="359">
        <v>3.1652989449003512</v>
      </c>
      <c r="R9" s="357">
        <v>3449</v>
      </c>
      <c r="S9" s="357">
        <v>86</v>
      </c>
      <c r="T9" s="359">
        <v>2.4934763699623081</v>
      </c>
      <c r="U9" s="357">
        <v>3524</v>
      </c>
      <c r="V9" s="357">
        <v>71</v>
      </c>
      <c r="W9" s="359">
        <v>2.0147559591373438</v>
      </c>
      <c r="X9" s="357">
        <v>3576</v>
      </c>
      <c r="Y9" s="357">
        <v>95</v>
      </c>
      <c r="Z9" s="359">
        <v>2.6565995525727066</v>
      </c>
      <c r="AA9" s="358">
        <v>3683</v>
      </c>
      <c r="AB9" s="357">
        <v>81</v>
      </c>
      <c r="AC9" s="359">
        <v>2.1992940537605215</v>
      </c>
      <c r="AD9" s="358">
        <v>3741</v>
      </c>
      <c r="AE9" s="357">
        <v>73</v>
      </c>
      <c r="AF9" s="359">
        <v>1.9513499064421278</v>
      </c>
      <c r="AG9" s="358">
        <v>3838</v>
      </c>
      <c r="AH9" s="357">
        <v>74</v>
      </c>
      <c r="AI9" s="359">
        <v>1.9280875455966648</v>
      </c>
      <c r="AJ9" s="360">
        <v>3927</v>
      </c>
      <c r="AK9" s="360">
        <v>63</v>
      </c>
      <c r="AL9" s="359">
        <v>1.6042780748663104</v>
      </c>
      <c r="AM9" s="360">
        <v>4189</v>
      </c>
      <c r="AN9" s="360">
        <v>70</v>
      </c>
      <c r="AO9" s="359">
        <v>1.6710432084029601</v>
      </c>
      <c r="AP9" s="360">
        <v>4170</v>
      </c>
      <c r="AQ9" s="360">
        <v>60</v>
      </c>
      <c r="AR9" s="359">
        <f t="shared" si="2"/>
        <v>1.4388489208633095</v>
      </c>
      <c r="AS9" s="360">
        <v>4418</v>
      </c>
      <c r="AT9" s="360">
        <v>66</v>
      </c>
      <c r="AU9" s="359">
        <f t="shared" si="3"/>
        <v>1.4938886373924853</v>
      </c>
      <c r="AV9" s="358">
        <f t="shared" si="0"/>
        <v>20542</v>
      </c>
      <c r="AW9" s="358">
        <f t="shared" si="1"/>
        <v>333</v>
      </c>
      <c r="AX9" s="359">
        <f t="shared" si="4"/>
        <v>1.6210690293058125</v>
      </c>
      <c r="AY9" s="708">
        <v>12.213645525297297</v>
      </c>
      <c r="AZ9" s="359">
        <v>85.504312136200284</v>
      </c>
      <c r="BA9" s="712">
        <v>89.014562999999995</v>
      </c>
      <c r="BD9" s="704"/>
    </row>
    <row r="10" spans="1:219" ht="15" customHeight="1" x14ac:dyDescent="0.2">
      <c r="A10" s="535"/>
      <c r="B10" s="362" t="s">
        <v>13</v>
      </c>
      <c r="C10" s="363">
        <v>1586</v>
      </c>
      <c r="D10" s="377">
        <v>62</v>
      </c>
      <c r="E10" s="365">
        <v>3.9092055485498109</v>
      </c>
      <c r="F10" s="366">
        <v>1589</v>
      </c>
      <c r="G10" s="364">
        <v>54</v>
      </c>
      <c r="H10" s="365">
        <v>3.4</v>
      </c>
      <c r="I10" s="366">
        <v>1689</v>
      </c>
      <c r="J10" s="364">
        <v>67</v>
      </c>
      <c r="K10" s="365">
        <v>4</v>
      </c>
      <c r="L10" s="366">
        <v>1748</v>
      </c>
      <c r="M10" s="364">
        <v>50</v>
      </c>
      <c r="N10" s="365">
        <v>2.8604118993135015</v>
      </c>
      <c r="O10" s="363">
        <v>1865</v>
      </c>
      <c r="P10" s="363">
        <v>68</v>
      </c>
      <c r="Q10" s="365">
        <v>3.6461126005361928</v>
      </c>
      <c r="R10" s="363">
        <v>1980</v>
      </c>
      <c r="S10" s="363">
        <v>60</v>
      </c>
      <c r="T10" s="365">
        <v>3.0303030303030303</v>
      </c>
      <c r="U10" s="363">
        <v>1981</v>
      </c>
      <c r="V10" s="363">
        <v>50</v>
      </c>
      <c r="W10" s="365">
        <v>2.5239777889954569</v>
      </c>
      <c r="X10" s="363">
        <v>1992</v>
      </c>
      <c r="Y10" s="363">
        <v>58</v>
      </c>
      <c r="Z10" s="365">
        <v>2.9116465863453818</v>
      </c>
      <c r="AA10" s="364">
        <v>2052</v>
      </c>
      <c r="AB10" s="363">
        <v>54</v>
      </c>
      <c r="AC10" s="365">
        <v>2.6315789473684208</v>
      </c>
      <c r="AD10" s="364">
        <v>2126</v>
      </c>
      <c r="AE10" s="363">
        <v>51</v>
      </c>
      <c r="AF10" s="365">
        <v>2.3988711194731889</v>
      </c>
      <c r="AG10" s="364">
        <v>2150</v>
      </c>
      <c r="AH10" s="363">
        <v>49</v>
      </c>
      <c r="AI10" s="365">
        <v>2.2790697674418601</v>
      </c>
      <c r="AJ10" s="367">
        <v>2209</v>
      </c>
      <c r="AK10" s="367">
        <v>36</v>
      </c>
      <c r="AL10" s="365">
        <v>1.6296966953372567</v>
      </c>
      <c r="AM10" s="367">
        <v>2302</v>
      </c>
      <c r="AN10" s="367">
        <v>44</v>
      </c>
      <c r="AO10" s="365">
        <v>1.9113814074717639</v>
      </c>
      <c r="AP10" s="367">
        <v>2346</v>
      </c>
      <c r="AQ10" s="367">
        <v>34</v>
      </c>
      <c r="AR10" s="365">
        <f t="shared" si="2"/>
        <v>1.4492753623188406</v>
      </c>
      <c r="AS10" s="367">
        <v>2437</v>
      </c>
      <c r="AT10" s="367">
        <v>46</v>
      </c>
      <c r="AU10" s="365">
        <f t="shared" si="3"/>
        <v>1.887566680344686</v>
      </c>
      <c r="AV10" s="364">
        <f t="shared" si="0"/>
        <v>11444</v>
      </c>
      <c r="AW10" s="364">
        <f t="shared" si="1"/>
        <v>209</v>
      </c>
      <c r="AX10" s="365">
        <f t="shared" si="4"/>
        <v>1.8262845159035301</v>
      </c>
      <c r="AY10" s="365">
        <v>15.682589174272607</v>
      </c>
      <c r="AZ10" s="365">
        <v>76.726522305001907</v>
      </c>
      <c r="BA10" s="707">
        <v>80.802378000000004</v>
      </c>
      <c r="BD10" s="704"/>
    </row>
    <row r="11" spans="1:219" ht="15" customHeight="1" x14ac:dyDescent="0.2">
      <c r="A11" s="368"/>
      <c r="B11" s="369" t="s">
        <v>15</v>
      </c>
      <c r="C11" s="370">
        <v>1217</v>
      </c>
      <c r="D11" s="378">
        <v>27</v>
      </c>
      <c r="E11" s="372">
        <v>2.218570254724733</v>
      </c>
      <c r="F11" s="373">
        <v>1320</v>
      </c>
      <c r="G11" s="371">
        <v>25</v>
      </c>
      <c r="H11" s="372">
        <v>1.9</v>
      </c>
      <c r="I11" s="371">
        <v>1336</v>
      </c>
      <c r="J11" s="371">
        <v>26</v>
      </c>
      <c r="K11" s="372">
        <v>1.9</v>
      </c>
      <c r="L11" s="371">
        <v>1386</v>
      </c>
      <c r="M11" s="371">
        <v>30</v>
      </c>
      <c r="N11" s="372">
        <v>2.1645021645021645</v>
      </c>
      <c r="O11" s="370">
        <v>1547</v>
      </c>
      <c r="P11" s="370">
        <v>40</v>
      </c>
      <c r="Q11" s="372">
        <v>2.5856496444731736</v>
      </c>
      <c r="R11" s="370">
        <v>1469</v>
      </c>
      <c r="S11" s="370">
        <v>26</v>
      </c>
      <c r="T11" s="372">
        <v>1.7699115044247788</v>
      </c>
      <c r="U11" s="370">
        <v>1543</v>
      </c>
      <c r="V11" s="370">
        <v>21</v>
      </c>
      <c r="W11" s="372">
        <v>1.3609850939727801</v>
      </c>
      <c r="X11" s="370">
        <v>1584</v>
      </c>
      <c r="Y11" s="370">
        <v>37</v>
      </c>
      <c r="Z11" s="372">
        <v>2.3358585858585861</v>
      </c>
      <c r="AA11" s="371">
        <v>1631</v>
      </c>
      <c r="AB11" s="370">
        <v>27</v>
      </c>
      <c r="AC11" s="372">
        <v>1.655426118945432</v>
      </c>
      <c r="AD11" s="371">
        <v>1615</v>
      </c>
      <c r="AE11" s="370">
        <v>22</v>
      </c>
      <c r="AF11" s="372">
        <v>1.3622291021671828</v>
      </c>
      <c r="AG11" s="371">
        <v>1688</v>
      </c>
      <c r="AH11" s="370">
        <v>25</v>
      </c>
      <c r="AI11" s="372">
        <v>1.481042654028436</v>
      </c>
      <c r="AJ11" s="374">
        <v>1718</v>
      </c>
      <c r="AK11" s="374">
        <v>27</v>
      </c>
      <c r="AL11" s="372">
        <v>1.571594877764843</v>
      </c>
      <c r="AM11" s="374">
        <v>1887</v>
      </c>
      <c r="AN11" s="374">
        <v>26</v>
      </c>
      <c r="AO11" s="372">
        <v>1.3778484366719661</v>
      </c>
      <c r="AP11" s="374">
        <v>1824</v>
      </c>
      <c r="AQ11" s="374">
        <v>26</v>
      </c>
      <c r="AR11" s="372">
        <f t="shared" si="2"/>
        <v>1.4254385964912279</v>
      </c>
      <c r="AS11" s="374">
        <v>1981</v>
      </c>
      <c r="AT11" s="374">
        <v>20</v>
      </c>
      <c r="AU11" s="372">
        <f t="shared" si="3"/>
        <v>1.0095911155981827</v>
      </c>
      <c r="AV11" s="371">
        <f t="shared" si="0"/>
        <v>9098</v>
      </c>
      <c r="AW11" s="371">
        <f t="shared" si="1"/>
        <v>124</v>
      </c>
      <c r="AX11" s="372">
        <f t="shared" si="4"/>
        <v>1.3629369092108155</v>
      </c>
      <c r="AY11" s="372">
        <v>8.6896241822792799</v>
      </c>
      <c r="AZ11" s="372">
        <v>103.86921086714749</v>
      </c>
      <c r="BA11" s="713">
        <v>104.416752</v>
      </c>
      <c r="BD11" s="704"/>
    </row>
    <row r="12" spans="1:219" s="10" customFormat="1" ht="15" customHeight="1" x14ac:dyDescent="0.2">
      <c r="A12" s="355" t="s">
        <v>83</v>
      </c>
      <c r="B12" s="356" t="s">
        <v>42</v>
      </c>
      <c r="C12" s="357">
        <v>3279</v>
      </c>
      <c r="D12" s="375">
        <v>112</v>
      </c>
      <c r="E12" s="359">
        <v>3.4156755108264711</v>
      </c>
      <c r="F12" s="358">
        <v>3571</v>
      </c>
      <c r="G12" s="358">
        <v>121</v>
      </c>
      <c r="H12" s="359">
        <v>3.4</v>
      </c>
      <c r="I12" s="376">
        <v>3713</v>
      </c>
      <c r="J12" s="358">
        <v>130</v>
      </c>
      <c r="K12" s="359">
        <v>3.5</v>
      </c>
      <c r="L12" s="376">
        <v>3849</v>
      </c>
      <c r="M12" s="358">
        <v>116</v>
      </c>
      <c r="N12" s="359">
        <v>3.0137698103403481</v>
      </c>
      <c r="O12" s="357">
        <v>3874</v>
      </c>
      <c r="P12" s="357">
        <v>131</v>
      </c>
      <c r="Q12" s="359">
        <v>3.3815178110480124</v>
      </c>
      <c r="R12" s="357">
        <v>3918</v>
      </c>
      <c r="S12" s="357">
        <v>104</v>
      </c>
      <c r="T12" s="359">
        <v>2.6544155181214903</v>
      </c>
      <c r="U12" s="357">
        <v>3988</v>
      </c>
      <c r="V12" s="357">
        <v>105</v>
      </c>
      <c r="W12" s="359">
        <v>2.6328986960882648</v>
      </c>
      <c r="X12" s="357">
        <v>4113</v>
      </c>
      <c r="Y12" s="357">
        <v>116</v>
      </c>
      <c r="Z12" s="359">
        <v>2.8203257962557746</v>
      </c>
      <c r="AA12" s="358">
        <v>4310</v>
      </c>
      <c r="AB12" s="357">
        <v>99</v>
      </c>
      <c r="AC12" s="359">
        <v>2.296983758700696</v>
      </c>
      <c r="AD12" s="358">
        <v>4301</v>
      </c>
      <c r="AE12" s="357">
        <v>106</v>
      </c>
      <c r="AF12" s="359">
        <v>2.4645431295047664</v>
      </c>
      <c r="AG12" s="358">
        <v>4348</v>
      </c>
      <c r="AH12" s="357">
        <v>101</v>
      </c>
      <c r="AI12" s="359">
        <v>2.3229070837166512</v>
      </c>
      <c r="AJ12" s="360">
        <v>4511</v>
      </c>
      <c r="AK12" s="360">
        <v>98</v>
      </c>
      <c r="AL12" s="359">
        <v>2.1724673021502996</v>
      </c>
      <c r="AM12" s="360">
        <v>4689</v>
      </c>
      <c r="AN12" s="360">
        <v>88</v>
      </c>
      <c r="AO12" s="359">
        <v>1.8767327788441031</v>
      </c>
      <c r="AP12" s="360">
        <v>4732</v>
      </c>
      <c r="AQ12" s="360">
        <v>93</v>
      </c>
      <c r="AR12" s="359">
        <f t="shared" si="2"/>
        <v>1.9653423499577345</v>
      </c>
      <c r="AS12" s="360">
        <v>5116</v>
      </c>
      <c r="AT12" s="360">
        <v>105</v>
      </c>
      <c r="AU12" s="359">
        <f t="shared" si="3"/>
        <v>2.0523846755277559</v>
      </c>
      <c r="AV12" s="358">
        <f t="shared" si="0"/>
        <v>23396</v>
      </c>
      <c r="AW12" s="358">
        <f t="shared" si="1"/>
        <v>485</v>
      </c>
      <c r="AX12" s="359">
        <f t="shared" ref="AX12:AX56" si="5">AW12/AV12*100</f>
        <v>2.0730039322961193</v>
      </c>
      <c r="AY12" s="708">
        <v>13.055173093923388</v>
      </c>
      <c r="AZ12" s="359">
        <v>90.479013599046993</v>
      </c>
      <c r="BA12" s="712">
        <v>92.447687000000002</v>
      </c>
      <c r="BD12" s="704"/>
    </row>
    <row r="13" spans="1:219" s="10" customFormat="1" ht="15" customHeight="1" x14ac:dyDescent="0.2">
      <c r="A13" s="361"/>
      <c r="B13" s="362" t="s">
        <v>13</v>
      </c>
      <c r="C13" s="363">
        <v>1866</v>
      </c>
      <c r="D13" s="377">
        <v>76</v>
      </c>
      <c r="E13" s="365">
        <v>4.072883172561629</v>
      </c>
      <c r="F13" s="366">
        <v>2045</v>
      </c>
      <c r="G13" s="364">
        <v>76</v>
      </c>
      <c r="H13" s="365">
        <v>3.7</v>
      </c>
      <c r="I13" s="366">
        <v>2065</v>
      </c>
      <c r="J13" s="364">
        <v>84</v>
      </c>
      <c r="K13" s="365">
        <v>4.0999999999999996</v>
      </c>
      <c r="L13" s="366">
        <v>2132</v>
      </c>
      <c r="M13" s="364">
        <v>83</v>
      </c>
      <c r="N13" s="365">
        <v>3.8930581613508446</v>
      </c>
      <c r="O13" s="363">
        <v>2178</v>
      </c>
      <c r="P13" s="363">
        <v>92</v>
      </c>
      <c r="Q13" s="365">
        <v>4.2240587695133147</v>
      </c>
      <c r="R13" s="363">
        <v>2127</v>
      </c>
      <c r="S13" s="363">
        <v>69</v>
      </c>
      <c r="T13" s="365">
        <v>3.244005641748942</v>
      </c>
      <c r="U13" s="363">
        <v>2187</v>
      </c>
      <c r="V13" s="363">
        <v>78</v>
      </c>
      <c r="W13" s="365">
        <v>3.5665294924554183</v>
      </c>
      <c r="X13" s="363">
        <v>2248</v>
      </c>
      <c r="Y13" s="363">
        <v>75</v>
      </c>
      <c r="Z13" s="365">
        <v>3.3362989323843415</v>
      </c>
      <c r="AA13" s="364">
        <v>2362</v>
      </c>
      <c r="AB13" s="363">
        <v>66</v>
      </c>
      <c r="AC13" s="365">
        <v>2.7942421676545299</v>
      </c>
      <c r="AD13" s="364">
        <v>2395</v>
      </c>
      <c r="AE13" s="363">
        <v>76</v>
      </c>
      <c r="AF13" s="365">
        <v>3.1732776617954075</v>
      </c>
      <c r="AG13" s="364">
        <v>2378</v>
      </c>
      <c r="AH13" s="363">
        <v>64</v>
      </c>
      <c r="AI13" s="365">
        <v>2.6913372582001682</v>
      </c>
      <c r="AJ13" s="367">
        <v>2474</v>
      </c>
      <c r="AK13" s="367">
        <v>65</v>
      </c>
      <c r="AL13" s="365">
        <v>2.6273241713823765</v>
      </c>
      <c r="AM13" s="367">
        <v>2608</v>
      </c>
      <c r="AN13" s="367">
        <v>68</v>
      </c>
      <c r="AO13" s="365">
        <v>2.6073619631901841</v>
      </c>
      <c r="AP13" s="367">
        <v>2592</v>
      </c>
      <c r="AQ13" s="367">
        <v>63</v>
      </c>
      <c r="AR13" s="365">
        <f t="shared" si="2"/>
        <v>2.4305555555555558</v>
      </c>
      <c r="AS13" s="367">
        <v>2788</v>
      </c>
      <c r="AT13" s="367">
        <v>73</v>
      </c>
      <c r="AU13" s="365">
        <f t="shared" si="3"/>
        <v>2.6183644189383068</v>
      </c>
      <c r="AV13" s="364">
        <f t="shared" si="0"/>
        <v>12840</v>
      </c>
      <c r="AW13" s="364">
        <f t="shared" si="1"/>
        <v>333</v>
      </c>
      <c r="AX13" s="365">
        <f t="shared" si="5"/>
        <v>2.5934579439252334</v>
      </c>
      <c r="AY13" s="365">
        <v>17.867525350173388</v>
      </c>
      <c r="AZ13" s="365">
        <v>87.684731579491697</v>
      </c>
      <c r="BA13" s="707">
        <v>89.399645000000007</v>
      </c>
      <c r="BE13" s="705"/>
    </row>
    <row r="14" spans="1:219" s="10" customFormat="1" ht="15" customHeight="1" x14ac:dyDescent="0.2">
      <c r="A14" s="379"/>
      <c r="B14" s="369" t="s">
        <v>15</v>
      </c>
      <c r="C14" s="370">
        <v>1413</v>
      </c>
      <c r="D14" s="378">
        <v>36</v>
      </c>
      <c r="E14" s="372">
        <v>2.547770700636943</v>
      </c>
      <c r="F14" s="373">
        <v>1526</v>
      </c>
      <c r="G14" s="371">
        <v>45</v>
      </c>
      <c r="H14" s="372">
        <v>2.9</v>
      </c>
      <c r="I14" s="371">
        <v>1648</v>
      </c>
      <c r="J14" s="371">
        <v>46</v>
      </c>
      <c r="K14" s="372">
        <v>2.8</v>
      </c>
      <c r="L14" s="371">
        <v>1717</v>
      </c>
      <c r="M14" s="371">
        <v>33</v>
      </c>
      <c r="N14" s="372">
        <v>1.92195690157251</v>
      </c>
      <c r="O14" s="370">
        <v>1696</v>
      </c>
      <c r="P14" s="370">
        <v>39</v>
      </c>
      <c r="Q14" s="372">
        <v>2.2995283018867925</v>
      </c>
      <c r="R14" s="370">
        <v>1791</v>
      </c>
      <c r="S14" s="370">
        <v>35</v>
      </c>
      <c r="T14" s="372">
        <v>1.9542155220547179</v>
      </c>
      <c r="U14" s="370">
        <v>1801</v>
      </c>
      <c r="V14" s="370">
        <v>27</v>
      </c>
      <c r="W14" s="372">
        <v>1.4991671293725708</v>
      </c>
      <c r="X14" s="370">
        <v>1865</v>
      </c>
      <c r="Y14" s="370">
        <v>41</v>
      </c>
      <c r="Z14" s="372">
        <v>2.1983914209115283</v>
      </c>
      <c r="AA14" s="371">
        <v>1948</v>
      </c>
      <c r="AB14" s="370">
        <v>33</v>
      </c>
      <c r="AC14" s="372">
        <v>1.6940451745379879</v>
      </c>
      <c r="AD14" s="371">
        <v>1906</v>
      </c>
      <c r="AE14" s="370">
        <v>30</v>
      </c>
      <c r="AF14" s="372">
        <v>1.5739769150052465</v>
      </c>
      <c r="AG14" s="371">
        <v>1970</v>
      </c>
      <c r="AH14" s="370">
        <v>37</v>
      </c>
      <c r="AI14" s="372">
        <v>1.8781725888324874</v>
      </c>
      <c r="AJ14" s="374">
        <v>2037</v>
      </c>
      <c r="AK14" s="374">
        <v>33</v>
      </c>
      <c r="AL14" s="372">
        <v>1.6200294550810017</v>
      </c>
      <c r="AM14" s="374">
        <v>2081</v>
      </c>
      <c r="AN14" s="374">
        <v>20</v>
      </c>
      <c r="AO14" s="372">
        <v>0.96107640557424323</v>
      </c>
      <c r="AP14" s="374">
        <v>2140</v>
      </c>
      <c r="AQ14" s="374">
        <v>30</v>
      </c>
      <c r="AR14" s="372">
        <f t="shared" si="2"/>
        <v>1.4018691588785046</v>
      </c>
      <c r="AS14" s="374">
        <v>2328</v>
      </c>
      <c r="AT14" s="374">
        <v>32</v>
      </c>
      <c r="AU14" s="372">
        <f t="shared" si="3"/>
        <v>1.3745704467353952</v>
      </c>
      <c r="AV14" s="371">
        <f t="shared" si="0"/>
        <v>10556</v>
      </c>
      <c r="AW14" s="371">
        <f t="shared" si="1"/>
        <v>152</v>
      </c>
      <c r="AX14" s="372">
        <f t="shared" si="5"/>
        <v>1.4399393709738537</v>
      </c>
      <c r="AY14" s="372">
        <v>8.0705329508496213</v>
      </c>
      <c r="AZ14" s="372">
        <v>94.466528080717936</v>
      </c>
      <c r="BA14" s="713">
        <v>100.319106</v>
      </c>
      <c r="BE14" s="705"/>
    </row>
    <row r="15" spans="1:219" s="10" customFormat="1" ht="15" customHeight="1" x14ac:dyDescent="0.2">
      <c r="A15" s="535" t="s">
        <v>84</v>
      </c>
      <c r="B15" s="362" t="s">
        <v>42</v>
      </c>
      <c r="C15" s="377">
        <v>5088</v>
      </c>
      <c r="D15" s="377">
        <v>176</v>
      </c>
      <c r="E15" s="365">
        <v>3.459119496855346</v>
      </c>
      <c r="F15" s="364">
        <v>5342</v>
      </c>
      <c r="G15" s="364">
        <v>157</v>
      </c>
      <c r="H15" s="365">
        <v>2.9389741669786598</v>
      </c>
      <c r="I15" s="366">
        <v>5481</v>
      </c>
      <c r="J15" s="364">
        <v>164</v>
      </c>
      <c r="K15" s="365">
        <v>2.9921547162926476</v>
      </c>
      <c r="L15" s="366">
        <v>5735</v>
      </c>
      <c r="M15" s="364">
        <v>183</v>
      </c>
      <c r="N15" s="365">
        <v>3.1909328683522231</v>
      </c>
      <c r="O15" s="363">
        <v>5844</v>
      </c>
      <c r="P15" s="363">
        <v>167</v>
      </c>
      <c r="Q15" s="365">
        <v>2.8576317590691307</v>
      </c>
      <c r="R15" s="363">
        <v>6013</v>
      </c>
      <c r="S15" s="363">
        <v>162</v>
      </c>
      <c r="T15" s="365">
        <v>2.6941626475968734</v>
      </c>
      <c r="U15" s="363">
        <v>6059</v>
      </c>
      <c r="V15" s="363">
        <v>142</v>
      </c>
      <c r="W15" s="365">
        <v>2.3436210595807889</v>
      </c>
      <c r="X15" s="363">
        <v>6193</v>
      </c>
      <c r="Y15" s="363">
        <v>137</v>
      </c>
      <c r="Z15" s="365">
        <v>2.2121750363313422</v>
      </c>
      <c r="AA15" s="358">
        <v>6396</v>
      </c>
      <c r="AB15" s="357">
        <v>135</v>
      </c>
      <c r="AC15" s="359">
        <v>2.1106941838649154</v>
      </c>
      <c r="AD15" s="358">
        <v>6516</v>
      </c>
      <c r="AE15" s="357">
        <v>134</v>
      </c>
      <c r="AF15" s="359">
        <v>2.0564763658686309</v>
      </c>
      <c r="AG15" s="358">
        <v>7062</v>
      </c>
      <c r="AH15" s="357">
        <v>124</v>
      </c>
      <c r="AI15" s="359">
        <v>1.7558765222316624</v>
      </c>
      <c r="AJ15" s="360">
        <v>7114</v>
      </c>
      <c r="AK15" s="360">
        <v>131</v>
      </c>
      <c r="AL15" s="359">
        <v>1.8414394152375599</v>
      </c>
      <c r="AM15" s="360">
        <v>7328</v>
      </c>
      <c r="AN15" s="360">
        <v>121</v>
      </c>
      <c r="AO15" s="359">
        <v>1.6512008733624455</v>
      </c>
      <c r="AP15" s="360">
        <v>7559</v>
      </c>
      <c r="AQ15" s="360">
        <v>125</v>
      </c>
      <c r="AR15" s="359">
        <f t="shared" si="2"/>
        <v>1.6536578912554569</v>
      </c>
      <c r="AS15" s="360">
        <v>8013</v>
      </c>
      <c r="AT15" s="360">
        <v>141</v>
      </c>
      <c r="AU15" s="359">
        <f t="shared" si="3"/>
        <v>1.7596405840509171</v>
      </c>
      <c r="AV15" s="358">
        <f t="shared" si="0"/>
        <v>37076</v>
      </c>
      <c r="AW15" s="358">
        <f t="shared" si="1"/>
        <v>642</v>
      </c>
      <c r="AX15" s="359">
        <f t="shared" si="5"/>
        <v>1.7315783795447188</v>
      </c>
      <c r="AY15" s="708">
        <v>14.198982101095657</v>
      </c>
      <c r="AZ15" s="359">
        <v>96.458932462537433</v>
      </c>
      <c r="BA15" s="712">
        <v>97.349976999999996</v>
      </c>
      <c r="BE15" s="705"/>
    </row>
    <row r="16" spans="1:219" s="10" customFormat="1" ht="15" customHeight="1" x14ac:dyDescent="0.2">
      <c r="A16" s="535"/>
      <c r="B16" s="362" t="s">
        <v>13</v>
      </c>
      <c r="C16" s="377">
        <v>2881</v>
      </c>
      <c r="D16" s="377">
        <v>113</v>
      </c>
      <c r="E16" s="365">
        <v>3.9222492190211735</v>
      </c>
      <c r="F16" s="366">
        <v>3003</v>
      </c>
      <c r="G16" s="364">
        <v>112</v>
      </c>
      <c r="H16" s="365">
        <v>3.7296037296037294</v>
      </c>
      <c r="I16" s="366">
        <v>3082</v>
      </c>
      <c r="J16" s="364">
        <v>114</v>
      </c>
      <c r="K16" s="365">
        <v>3.6988968202465928</v>
      </c>
      <c r="L16" s="366">
        <v>3236</v>
      </c>
      <c r="M16" s="364">
        <v>123</v>
      </c>
      <c r="N16" s="365">
        <v>3.8009888751545118</v>
      </c>
      <c r="O16" s="363">
        <v>3216</v>
      </c>
      <c r="P16" s="363">
        <v>115</v>
      </c>
      <c r="Q16" s="365">
        <v>3.5758706467661687</v>
      </c>
      <c r="R16" s="363">
        <v>3373</v>
      </c>
      <c r="S16" s="363">
        <v>111</v>
      </c>
      <c r="T16" s="365">
        <v>3.290839015713015</v>
      </c>
      <c r="U16" s="363">
        <v>3367</v>
      </c>
      <c r="V16" s="363">
        <v>99</v>
      </c>
      <c r="W16" s="365">
        <v>2.9403029403029404</v>
      </c>
      <c r="X16" s="363">
        <v>3382</v>
      </c>
      <c r="Y16" s="363">
        <v>95</v>
      </c>
      <c r="Z16" s="365">
        <v>2.8089887640449436</v>
      </c>
      <c r="AA16" s="364">
        <v>3537</v>
      </c>
      <c r="AB16" s="363">
        <v>95</v>
      </c>
      <c r="AC16" s="365">
        <v>2.6858919988690984</v>
      </c>
      <c r="AD16" s="364">
        <v>3550</v>
      </c>
      <c r="AE16" s="363">
        <v>94</v>
      </c>
      <c r="AF16" s="365">
        <v>2.647887323943662</v>
      </c>
      <c r="AG16" s="364">
        <v>3888</v>
      </c>
      <c r="AH16" s="363">
        <v>79</v>
      </c>
      <c r="AI16" s="365">
        <v>2.0318930041152266</v>
      </c>
      <c r="AJ16" s="367">
        <v>3906</v>
      </c>
      <c r="AK16" s="367">
        <v>95</v>
      </c>
      <c r="AL16" s="365">
        <v>2.4321556579621095</v>
      </c>
      <c r="AM16" s="367">
        <v>4050</v>
      </c>
      <c r="AN16" s="367">
        <v>88</v>
      </c>
      <c r="AO16" s="365">
        <v>2.1728395061728394</v>
      </c>
      <c r="AP16" s="367">
        <v>4104</v>
      </c>
      <c r="AQ16" s="367">
        <v>73</v>
      </c>
      <c r="AR16" s="365">
        <f t="shared" si="2"/>
        <v>1.7787524366471734</v>
      </c>
      <c r="AS16" s="367">
        <v>4412</v>
      </c>
      <c r="AT16" s="367">
        <v>84</v>
      </c>
      <c r="AU16" s="365">
        <f t="shared" si="3"/>
        <v>1.9038984587488668</v>
      </c>
      <c r="AV16" s="364">
        <f t="shared" si="0"/>
        <v>20360</v>
      </c>
      <c r="AW16" s="364">
        <f t="shared" si="1"/>
        <v>419</v>
      </c>
      <c r="AX16" s="365">
        <f t="shared" si="5"/>
        <v>2.0579567779960706</v>
      </c>
      <c r="AY16" s="365">
        <v>18.876894361797174</v>
      </c>
      <c r="AZ16" s="365">
        <v>89.856926364547888</v>
      </c>
      <c r="BA16" s="707">
        <v>91.068719999999999</v>
      </c>
      <c r="BE16" s="705"/>
    </row>
    <row r="17" spans="1:57" s="10" customFormat="1" ht="15" customHeight="1" x14ac:dyDescent="0.2">
      <c r="A17" s="361"/>
      <c r="B17" s="369" t="s">
        <v>15</v>
      </c>
      <c r="C17" s="377">
        <v>2207</v>
      </c>
      <c r="D17" s="377">
        <v>63</v>
      </c>
      <c r="E17" s="365">
        <v>2.8545536927956503</v>
      </c>
      <c r="F17" s="366">
        <v>2339</v>
      </c>
      <c r="G17" s="364">
        <v>45</v>
      </c>
      <c r="H17" s="365">
        <v>1.923899102180419</v>
      </c>
      <c r="I17" s="364">
        <v>2399</v>
      </c>
      <c r="J17" s="364">
        <v>50</v>
      </c>
      <c r="K17" s="365">
        <v>2.0842017507294708</v>
      </c>
      <c r="L17" s="364">
        <v>2499</v>
      </c>
      <c r="M17" s="364">
        <v>60</v>
      </c>
      <c r="N17" s="365">
        <v>2.4009603841536618</v>
      </c>
      <c r="O17" s="370">
        <v>2628</v>
      </c>
      <c r="P17" s="370">
        <v>52</v>
      </c>
      <c r="Q17" s="372">
        <v>1.9786910197869101</v>
      </c>
      <c r="R17" s="370">
        <v>2640</v>
      </c>
      <c r="S17" s="370">
        <v>51</v>
      </c>
      <c r="T17" s="372">
        <v>1.9318181818181817</v>
      </c>
      <c r="U17" s="370">
        <v>2692</v>
      </c>
      <c r="V17" s="370">
        <v>43</v>
      </c>
      <c r="W17" s="372">
        <v>1.5973254086181277</v>
      </c>
      <c r="X17" s="370">
        <v>2811</v>
      </c>
      <c r="Y17" s="370">
        <v>42</v>
      </c>
      <c r="Z17" s="372">
        <v>1.4941302027748131</v>
      </c>
      <c r="AA17" s="371">
        <v>2859</v>
      </c>
      <c r="AB17" s="370">
        <v>40</v>
      </c>
      <c r="AC17" s="372">
        <v>1.3990905911157747</v>
      </c>
      <c r="AD17" s="371">
        <v>2966</v>
      </c>
      <c r="AE17" s="370">
        <v>40</v>
      </c>
      <c r="AF17" s="372">
        <v>1.3486176668914363</v>
      </c>
      <c r="AG17" s="371">
        <v>3174</v>
      </c>
      <c r="AH17" s="370">
        <v>45</v>
      </c>
      <c r="AI17" s="372">
        <v>1.4177693761814745</v>
      </c>
      <c r="AJ17" s="374">
        <v>3208</v>
      </c>
      <c r="AK17" s="374">
        <v>36</v>
      </c>
      <c r="AL17" s="372">
        <v>1.1221945137157108</v>
      </c>
      <c r="AM17" s="374">
        <v>3278</v>
      </c>
      <c r="AN17" s="374">
        <v>33</v>
      </c>
      <c r="AO17" s="372">
        <v>1.006711409395973</v>
      </c>
      <c r="AP17" s="374">
        <v>3455</v>
      </c>
      <c r="AQ17" s="374">
        <v>52</v>
      </c>
      <c r="AR17" s="372">
        <f t="shared" si="2"/>
        <v>1.5050651230101302</v>
      </c>
      <c r="AS17" s="374">
        <v>3601</v>
      </c>
      <c r="AT17" s="374">
        <v>57</v>
      </c>
      <c r="AU17" s="372">
        <f t="shared" si="3"/>
        <v>1.5828936406553733</v>
      </c>
      <c r="AV17" s="371">
        <f t="shared" si="0"/>
        <v>16716</v>
      </c>
      <c r="AW17" s="371">
        <f t="shared" si="1"/>
        <v>223</v>
      </c>
      <c r="AX17" s="372">
        <f t="shared" si="5"/>
        <v>1.3340512084230678</v>
      </c>
      <c r="AY17" s="372">
        <v>9.34006639791499</v>
      </c>
      <c r="AZ17" s="372">
        <v>109.39892187191487</v>
      </c>
      <c r="BA17" s="713">
        <v>107.02345099999999</v>
      </c>
      <c r="BE17" s="705"/>
    </row>
    <row r="18" spans="1:57" ht="15" customHeight="1" x14ac:dyDescent="0.2">
      <c r="A18" s="355" t="s">
        <v>85</v>
      </c>
      <c r="B18" s="356" t="s">
        <v>42</v>
      </c>
      <c r="C18" s="357">
        <v>1235</v>
      </c>
      <c r="D18" s="358">
        <v>33</v>
      </c>
      <c r="E18" s="359">
        <v>2.6720647773279356</v>
      </c>
      <c r="F18" s="358">
        <v>1208</v>
      </c>
      <c r="G18" s="358">
        <v>36</v>
      </c>
      <c r="H18" s="359">
        <v>2.9801324503311259</v>
      </c>
      <c r="I18" s="358">
        <v>1196</v>
      </c>
      <c r="J18" s="358">
        <v>30</v>
      </c>
      <c r="K18" s="359">
        <v>2.508361204013378</v>
      </c>
      <c r="L18" s="358">
        <v>1380</v>
      </c>
      <c r="M18" s="358">
        <v>29</v>
      </c>
      <c r="N18" s="359">
        <v>2.1014492753623188</v>
      </c>
      <c r="O18" s="357">
        <v>1309</v>
      </c>
      <c r="P18" s="357">
        <v>44</v>
      </c>
      <c r="Q18" s="359">
        <v>3.3613445378151261</v>
      </c>
      <c r="R18" s="357">
        <v>1399</v>
      </c>
      <c r="S18" s="357">
        <v>32</v>
      </c>
      <c r="T18" s="359">
        <v>2.2873481057898499</v>
      </c>
      <c r="U18" s="357">
        <v>1398</v>
      </c>
      <c r="V18" s="357">
        <v>40</v>
      </c>
      <c r="W18" s="359">
        <v>2.8612303290414878</v>
      </c>
      <c r="X18" s="357">
        <v>1454</v>
      </c>
      <c r="Y18" s="357">
        <v>33</v>
      </c>
      <c r="Z18" s="359">
        <v>2.2696011004126548</v>
      </c>
      <c r="AA18" s="358">
        <v>1576</v>
      </c>
      <c r="AB18" s="357">
        <v>28</v>
      </c>
      <c r="AC18" s="359">
        <v>1.7766497461928936</v>
      </c>
      <c r="AD18" s="358">
        <v>1527</v>
      </c>
      <c r="AE18" s="357">
        <v>31</v>
      </c>
      <c r="AF18" s="359">
        <v>2.0301244269810081</v>
      </c>
      <c r="AG18" s="358">
        <v>1577</v>
      </c>
      <c r="AH18" s="357">
        <v>34</v>
      </c>
      <c r="AI18" s="359">
        <v>2.1559923906150922</v>
      </c>
      <c r="AJ18" s="360">
        <v>1524</v>
      </c>
      <c r="AK18" s="360">
        <v>22</v>
      </c>
      <c r="AL18" s="359">
        <v>1.4435695538057742</v>
      </c>
      <c r="AM18" s="360">
        <v>1637</v>
      </c>
      <c r="AN18" s="360">
        <v>30</v>
      </c>
      <c r="AO18" s="359">
        <v>1.8326206475259621</v>
      </c>
      <c r="AP18" s="360">
        <v>1663</v>
      </c>
      <c r="AQ18" s="360">
        <v>25</v>
      </c>
      <c r="AR18" s="359">
        <f t="shared" si="2"/>
        <v>1.5033072760072159</v>
      </c>
      <c r="AS18" s="360">
        <v>1791</v>
      </c>
      <c r="AT18" s="360">
        <v>28</v>
      </c>
      <c r="AU18" s="359">
        <f t="shared" si="3"/>
        <v>1.5633724176437744</v>
      </c>
      <c r="AV18" s="358">
        <f t="shared" si="0"/>
        <v>8192</v>
      </c>
      <c r="AW18" s="358">
        <f t="shared" si="1"/>
        <v>139</v>
      </c>
      <c r="AX18" s="359">
        <f t="shared" si="5"/>
        <v>1.69677734375</v>
      </c>
      <c r="AY18" s="708">
        <v>16.295124484617215</v>
      </c>
      <c r="AZ18" s="359">
        <v>110.72333514062348</v>
      </c>
      <c r="BA18" s="712">
        <v>107.779866</v>
      </c>
      <c r="BE18" s="706"/>
    </row>
    <row r="19" spans="1:57" ht="15" customHeight="1" x14ac:dyDescent="0.2">
      <c r="A19" s="361"/>
      <c r="B19" s="362" t="s">
        <v>13</v>
      </c>
      <c r="C19" s="363">
        <v>690</v>
      </c>
      <c r="D19" s="364">
        <v>23</v>
      </c>
      <c r="E19" s="365">
        <v>3.3333333333333335</v>
      </c>
      <c r="F19" s="366">
        <v>676</v>
      </c>
      <c r="G19" s="364">
        <v>24</v>
      </c>
      <c r="H19" s="365">
        <v>3.5502958579881656</v>
      </c>
      <c r="I19" s="364">
        <v>671</v>
      </c>
      <c r="J19" s="364">
        <v>17</v>
      </c>
      <c r="K19" s="365">
        <v>2.5335320417287628</v>
      </c>
      <c r="L19" s="364">
        <v>778</v>
      </c>
      <c r="M19" s="364">
        <v>24</v>
      </c>
      <c r="N19" s="365">
        <v>3.0848329048843186</v>
      </c>
      <c r="O19" s="363">
        <v>698</v>
      </c>
      <c r="P19" s="363">
        <v>33</v>
      </c>
      <c r="Q19" s="365">
        <v>4.7277936962750715</v>
      </c>
      <c r="R19" s="363">
        <v>742</v>
      </c>
      <c r="S19" s="363">
        <v>23</v>
      </c>
      <c r="T19" s="365">
        <v>3.0997304582210243</v>
      </c>
      <c r="U19" s="363">
        <v>755</v>
      </c>
      <c r="V19" s="363">
        <v>27</v>
      </c>
      <c r="W19" s="365">
        <v>3.576158940397351</v>
      </c>
      <c r="X19" s="363">
        <v>820</v>
      </c>
      <c r="Y19" s="363">
        <v>22</v>
      </c>
      <c r="Z19" s="365">
        <v>2.6829268292682928</v>
      </c>
      <c r="AA19" s="364">
        <v>844</v>
      </c>
      <c r="AB19" s="363">
        <v>20</v>
      </c>
      <c r="AC19" s="365">
        <v>2.3696682464454977</v>
      </c>
      <c r="AD19" s="364">
        <v>813</v>
      </c>
      <c r="AE19" s="363">
        <v>22</v>
      </c>
      <c r="AF19" s="365">
        <v>2.7060270602706029</v>
      </c>
      <c r="AG19" s="364">
        <v>871</v>
      </c>
      <c r="AH19" s="363">
        <v>23</v>
      </c>
      <c r="AI19" s="365">
        <v>2.640642939150402</v>
      </c>
      <c r="AJ19" s="367">
        <v>840</v>
      </c>
      <c r="AK19" s="367">
        <v>16</v>
      </c>
      <c r="AL19" s="365">
        <v>1.9047619047619049</v>
      </c>
      <c r="AM19" s="367">
        <v>903</v>
      </c>
      <c r="AN19" s="367">
        <v>22</v>
      </c>
      <c r="AO19" s="365">
        <v>2.436323366555925</v>
      </c>
      <c r="AP19" s="367">
        <v>894</v>
      </c>
      <c r="AQ19" s="367">
        <v>17</v>
      </c>
      <c r="AR19" s="365">
        <f t="shared" si="2"/>
        <v>1.9015659955257269</v>
      </c>
      <c r="AS19" s="367">
        <v>980</v>
      </c>
      <c r="AT19" s="367">
        <v>16</v>
      </c>
      <c r="AU19" s="365">
        <f t="shared" si="3"/>
        <v>1.6326530612244898</v>
      </c>
      <c r="AV19" s="364">
        <f t="shared" si="0"/>
        <v>4488</v>
      </c>
      <c r="AW19" s="364">
        <f t="shared" si="1"/>
        <v>94</v>
      </c>
      <c r="AX19" s="365">
        <f t="shared" si="5"/>
        <v>2.0944741532976829</v>
      </c>
      <c r="AY19" s="365">
        <v>21.574057625707908</v>
      </c>
      <c r="AZ19" s="365">
        <v>105.40084679205974</v>
      </c>
      <c r="BA19" s="707">
        <v>104.012585</v>
      </c>
      <c r="BE19" s="706"/>
    </row>
    <row r="20" spans="1:57" ht="15" customHeight="1" x14ac:dyDescent="0.2">
      <c r="A20" s="368"/>
      <c r="B20" s="369" t="s">
        <v>15</v>
      </c>
      <c r="C20" s="370">
        <v>545</v>
      </c>
      <c r="D20" s="371">
        <v>10</v>
      </c>
      <c r="E20" s="372">
        <v>1.834862385321101</v>
      </c>
      <c r="F20" s="373">
        <v>532</v>
      </c>
      <c r="G20" s="371">
        <v>12</v>
      </c>
      <c r="H20" s="372">
        <v>2.2556390977443606</v>
      </c>
      <c r="I20" s="371">
        <v>525</v>
      </c>
      <c r="J20" s="371">
        <v>13</v>
      </c>
      <c r="K20" s="372">
        <v>2.4761904761904763</v>
      </c>
      <c r="L20" s="371">
        <v>602</v>
      </c>
      <c r="M20" s="371">
        <v>5</v>
      </c>
      <c r="N20" s="372">
        <v>0.83056478405315626</v>
      </c>
      <c r="O20" s="370">
        <v>611</v>
      </c>
      <c r="P20" s="370">
        <v>11</v>
      </c>
      <c r="Q20" s="372">
        <v>1.800327332242226</v>
      </c>
      <c r="R20" s="370">
        <v>657</v>
      </c>
      <c r="S20" s="370">
        <v>9</v>
      </c>
      <c r="T20" s="372">
        <v>1.3698630136986301</v>
      </c>
      <c r="U20" s="370">
        <v>643</v>
      </c>
      <c r="V20" s="370">
        <v>13</v>
      </c>
      <c r="W20" s="372">
        <v>2.0217729393468118</v>
      </c>
      <c r="X20" s="370">
        <v>634</v>
      </c>
      <c r="Y20" s="370">
        <v>11</v>
      </c>
      <c r="Z20" s="372">
        <v>1.7350157728706623</v>
      </c>
      <c r="AA20" s="371">
        <v>732</v>
      </c>
      <c r="AB20" s="370">
        <v>8</v>
      </c>
      <c r="AC20" s="372">
        <v>1.0928961748633881</v>
      </c>
      <c r="AD20" s="371">
        <v>714</v>
      </c>
      <c r="AE20" s="370">
        <v>9</v>
      </c>
      <c r="AF20" s="372">
        <v>1.2605042016806722</v>
      </c>
      <c r="AG20" s="371">
        <v>706</v>
      </c>
      <c r="AH20" s="370">
        <v>11</v>
      </c>
      <c r="AI20" s="372">
        <v>1.5580736543909348</v>
      </c>
      <c r="AJ20" s="374">
        <v>684</v>
      </c>
      <c r="AK20" s="374">
        <v>6</v>
      </c>
      <c r="AL20" s="372">
        <v>0.8771929824561403</v>
      </c>
      <c r="AM20" s="374">
        <v>734</v>
      </c>
      <c r="AN20" s="374">
        <v>8</v>
      </c>
      <c r="AO20" s="372">
        <v>1.0899182561307901</v>
      </c>
      <c r="AP20" s="374">
        <v>769</v>
      </c>
      <c r="AQ20" s="374">
        <v>8</v>
      </c>
      <c r="AR20" s="372">
        <f t="shared" si="2"/>
        <v>1.0403120936280885</v>
      </c>
      <c r="AS20" s="374">
        <v>811</v>
      </c>
      <c r="AT20" s="374">
        <v>12</v>
      </c>
      <c r="AU20" s="372">
        <f t="shared" si="3"/>
        <v>1.4796547472256474</v>
      </c>
      <c r="AV20" s="371">
        <f t="shared" si="0"/>
        <v>3704</v>
      </c>
      <c r="AW20" s="371">
        <f t="shared" si="1"/>
        <v>45</v>
      </c>
      <c r="AX20" s="372">
        <f t="shared" si="5"/>
        <v>1.2149028077753781</v>
      </c>
      <c r="AY20" s="372">
        <v>10.645674485028811</v>
      </c>
      <c r="AZ20" s="372">
        <v>118.14289666696696</v>
      </c>
      <c r="BA20" s="713">
        <v>106.760058</v>
      </c>
      <c r="BE20" s="706"/>
    </row>
    <row r="21" spans="1:57" ht="15" customHeight="1" x14ac:dyDescent="0.2">
      <c r="A21" s="361" t="s">
        <v>86</v>
      </c>
      <c r="B21" s="356" t="s">
        <v>42</v>
      </c>
      <c r="C21" s="363">
        <v>4796</v>
      </c>
      <c r="D21" s="381">
        <v>147</v>
      </c>
      <c r="E21" s="365">
        <v>3.0650542118432029</v>
      </c>
      <c r="F21" s="364">
        <v>5055</v>
      </c>
      <c r="G21" s="364">
        <v>141</v>
      </c>
      <c r="H21" s="365">
        <v>2.7893175074183976</v>
      </c>
      <c r="I21" s="364">
        <v>5067</v>
      </c>
      <c r="J21" s="364">
        <v>142</v>
      </c>
      <c r="K21" s="365">
        <v>2.8024472074205642</v>
      </c>
      <c r="L21" s="364">
        <v>5384</v>
      </c>
      <c r="M21" s="364">
        <v>148</v>
      </c>
      <c r="N21" s="365">
        <v>2.7488855869242199</v>
      </c>
      <c r="O21" s="357">
        <v>5584</v>
      </c>
      <c r="P21" s="357">
        <v>181</v>
      </c>
      <c r="Q21" s="359">
        <v>3.2414040114613178</v>
      </c>
      <c r="R21" s="357">
        <v>5927</v>
      </c>
      <c r="S21" s="357">
        <v>138</v>
      </c>
      <c r="T21" s="359">
        <v>2.3283279905517125</v>
      </c>
      <c r="U21" s="357">
        <v>5908</v>
      </c>
      <c r="V21" s="357">
        <v>120</v>
      </c>
      <c r="W21" s="359">
        <v>2.0311442112389977</v>
      </c>
      <c r="X21" s="357">
        <v>5979</v>
      </c>
      <c r="Y21" s="357">
        <v>148</v>
      </c>
      <c r="Z21" s="359">
        <v>2.4753303227964545</v>
      </c>
      <c r="AA21" s="358">
        <v>6324</v>
      </c>
      <c r="AB21" s="357">
        <v>148</v>
      </c>
      <c r="AC21" s="359">
        <v>2.3402909550917141</v>
      </c>
      <c r="AD21" s="358">
        <v>6217</v>
      </c>
      <c r="AE21" s="357">
        <v>111</v>
      </c>
      <c r="AF21" s="359">
        <v>1.7854270548496061</v>
      </c>
      <c r="AG21" s="358">
        <v>6354</v>
      </c>
      <c r="AH21" s="357">
        <v>88</v>
      </c>
      <c r="AI21" s="359">
        <v>1.3849543594586087</v>
      </c>
      <c r="AJ21" s="360">
        <v>6485</v>
      </c>
      <c r="AK21" s="360">
        <v>121</v>
      </c>
      <c r="AL21" s="359">
        <v>1.8658442559753277</v>
      </c>
      <c r="AM21" s="360">
        <v>6822</v>
      </c>
      <c r="AN21" s="360">
        <v>103</v>
      </c>
      <c r="AO21" s="359">
        <v>1.5098211668132513</v>
      </c>
      <c r="AP21" s="360">
        <v>6599</v>
      </c>
      <c r="AQ21" s="360">
        <v>109</v>
      </c>
      <c r="AR21" s="359">
        <f t="shared" si="2"/>
        <v>1.6517654190028792</v>
      </c>
      <c r="AS21" s="360">
        <v>6948</v>
      </c>
      <c r="AT21" s="360">
        <v>98</v>
      </c>
      <c r="AU21" s="359">
        <f t="shared" si="3"/>
        <v>1.4104778353483016</v>
      </c>
      <c r="AV21" s="709">
        <f t="shared" si="0"/>
        <v>33208</v>
      </c>
      <c r="AW21" s="358">
        <f t="shared" si="1"/>
        <v>519</v>
      </c>
      <c r="AX21" s="359">
        <f t="shared" si="5"/>
        <v>1.5628764153216093</v>
      </c>
      <c r="AY21" s="708">
        <v>12.892144021162737</v>
      </c>
      <c r="AZ21" s="359">
        <v>88.29949493635246</v>
      </c>
      <c r="BA21" s="712">
        <v>90.407689000000005</v>
      </c>
      <c r="BE21" s="706"/>
    </row>
    <row r="22" spans="1:57" ht="15" customHeight="1" x14ac:dyDescent="0.2">
      <c r="A22" s="361"/>
      <c r="B22" s="362" t="s">
        <v>13</v>
      </c>
      <c r="C22" s="363">
        <v>2588</v>
      </c>
      <c r="D22" s="381">
        <v>107</v>
      </c>
      <c r="E22" s="365">
        <v>4.1344667697063366</v>
      </c>
      <c r="F22" s="366">
        <v>2763</v>
      </c>
      <c r="G22" s="364">
        <v>105</v>
      </c>
      <c r="H22" s="365">
        <v>3.8002171552660156</v>
      </c>
      <c r="I22" s="364">
        <v>2764</v>
      </c>
      <c r="J22" s="364">
        <v>105</v>
      </c>
      <c r="K22" s="365">
        <v>3.7988422575976841</v>
      </c>
      <c r="L22" s="364">
        <v>2858</v>
      </c>
      <c r="M22" s="364">
        <v>105</v>
      </c>
      <c r="N22" s="365">
        <v>3.6738978306508048</v>
      </c>
      <c r="O22" s="363">
        <v>3021</v>
      </c>
      <c r="P22" s="363">
        <v>137</v>
      </c>
      <c r="Q22" s="365">
        <v>4.5349222111883485</v>
      </c>
      <c r="R22" s="363">
        <v>3202</v>
      </c>
      <c r="S22" s="363">
        <v>93</v>
      </c>
      <c r="T22" s="365">
        <v>2.9044347282948157</v>
      </c>
      <c r="U22" s="363">
        <v>3157</v>
      </c>
      <c r="V22" s="363">
        <v>82</v>
      </c>
      <c r="W22" s="365">
        <v>2.5974025974025974</v>
      </c>
      <c r="X22" s="363">
        <v>3204</v>
      </c>
      <c r="Y22" s="363">
        <v>107</v>
      </c>
      <c r="Z22" s="365">
        <v>3.3395755305867665</v>
      </c>
      <c r="AA22" s="364">
        <v>3439</v>
      </c>
      <c r="AB22" s="363">
        <v>100</v>
      </c>
      <c r="AC22" s="365">
        <v>2.9078220412910727</v>
      </c>
      <c r="AD22" s="364">
        <v>3345</v>
      </c>
      <c r="AE22" s="363">
        <v>73</v>
      </c>
      <c r="AF22" s="365">
        <v>2.1823617339312409</v>
      </c>
      <c r="AG22" s="364">
        <v>3441</v>
      </c>
      <c r="AH22" s="363">
        <v>61</v>
      </c>
      <c r="AI22" s="365">
        <v>1.7727404824179018</v>
      </c>
      <c r="AJ22" s="367">
        <v>3458</v>
      </c>
      <c r="AK22" s="367">
        <v>87</v>
      </c>
      <c r="AL22" s="365">
        <v>2.5159051474840948</v>
      </c>
      <c r="AM22" s="367">
        <v>3626</v>
      </c>
      <c r="AN22" s="367">
        <v>67</v>
      </c>
      <c r="AO22" s="365">
        <v>1.8477661334804192</v>
      </c>
      <c r="AP22" s="367">
        <v>3619</v>
      </c>
      <c r="AQ22" s="367">
        <v>70</v>
      </c>
      <c r="AR22" s="365">
        <f t="shared" si="2"/>
        <v>1.9342359767891684</v>
      </c>
      <c r="AS22" s="367">
        <v>3811</v>
      </c>
      <c r="AT22" s="367">
        <v>58</v>
      </c>
      <c r="AU22" s="365">
        <f t="shared" si="3"/>
        <v>1.5219102597743375</v>
      </c>
      <c r="AV22" s="364">
        <f t="shared" si="0"/>
        <v>17955</v>
      </c>
      <c r="AW22" s="364">
        <f t="shared" si="1"/>
        <v>343</v>
      </c>
      <c r="AX22" s="365">
        <f t="shared" si="5"/>
        <v>1.9103313840155944</v>
      </c>
      <c r="AY22" s="365">
        <v>16.621004102097938</v>
      </c>
      <c r="AZ22" s="365">
        <v>82.97305642090636</v>
      </c>
      <c r="BA22" s="707">
        <v>85.104265999999996</v>
      </c>
      <c r="BE22" s="706"/>
    </row>
    <row r="23" spans="1:57" ht="15" customHeight="1" x14ac:dyDescent="0.2">
      <c r="A23" s="361"/>
      <c r="B23" s="369" t="s">
        <v>15</v>
      </c>
      <c r="C23" s="363">
        <v>2208</v>
      </c>
      <c r="D23" s="381">
        <v>40</v>
      </c>
      <c r="E23" s="365">
        <v>1.8115942028985508</v>
      </c>
      <c r="F23" s="366">
        <v>2292</v>
      </c>
      <c r="G23" s="364">
        <v>36</v>
      </c>
      <c r="H23" s="365">
        <v>1.5706806282722512</v>
      </c>
      <c r="I23" s="364">
        <v>2303</v>
      </c>
      <c r="J23" s="364">
        <v>37</v>
      </c>
      <c r="K23" s="365">
        <v>1.606600086843248</v>
      </c>
      <c r="L23" s="364">
        <v>2526</v>
      </c>
      <c r="M23" s="364">
        <v>43</v>
      </c>
      <c r="N23" s="365">
        <v>1.7022961203483769</v>
      </c>
      <c r="O23" s="370">
        <v>2563</v>
      </c>
      <c r="P23" s="370">
        <v>44</v>
      </c>
      <c r="Q23" s="372">
        <v>1.7167381974248928</v>
      </c>
      <c r="R23" s="370">
        <v>2725</v>
      </c>
      <c r="S23" s="370">
        <v>45</v>
      </c>
      <c r="T23" s="372">
        <v>1.6513761467889909</v>
      </c>
      <c r="U23" s="370">
        <v>2751</v>
      </c>
      <c r="V23" s="370">
        <v>38</v>
      </c>
      <c r="W23" s="372">
        <v>1.381315885132679</v>
      </c>
      <c r="X23" s="370">
        <v>2775</v>
      </c>
      <c r="Y23" s="370">
        <v>41</v>
      </c>
      <c r="Z23" s="372">
        <v>1.4774774774774775</v>
      </c>
      <c r="AA23" s="371">
        <v>2885</v>
      </c>
      <c r="AB23" s="370">
        <v>48</v>
      </c>
      <c r="AC23" s="372">
        <v>1.6637781629116117</v>
      </c>
      <c r="AD23" s="371">
        <v>2872</v>
      </c>
      <c r="AE23" s="370">
        <v>38</v>
      </c>
      <c r="AF23" s="372">
        <v>1.3231197771587744</v>
      </c>
      <c r="AG23" s="371">
        <v>2913</v>
      </c>
      <c r="AH23" s="370">
        <v>27</v>
      </c>
      <c r="AI23" s="372">
        <v>0.92687950566426369</v>
      </c>
      <c r="AJ23" s="374">
        <v>3027</v>
      </c>
      <c r="AK23" s="374">
        <v>34</v>
      </c>
      <c r="AL23" s="372">
        <v>1.123224314502808</v>
      </c>
      <c r="AM23" s="374">
        <v>3196</v>
      </c>
      <c r="AN23" s="374">
        <v>36</v>
      </c>
      <c r="AO23" s="372">
        <v>1.1264080100125156</v>
      </c>
      <c r="AP23" s="374">
        <v>2980</v>
      </c>
      <c r="AQ23" s="374">
        <v>39</v>
      </c>
      <c r="AR23" s="372">
        <f t="shared" si="2"/>
        <v>1.3087248322147651</v>
      </c>
      <c r="AS23" s="374">
        <v>3137</v>
      </c>
      <c r="AT23" s="374">
        <v>40</v>
      </c>
      <c r="AU23" s="372">
        <f t="shared" si="3"/>
        <v>1.275103602167676</v>
      </c>
      <c r="AV23" s="371">
        <f t="shared" si="0"/>
        <v>15253</v>
      </c>
      <c r="AW23" s="371">
        <f t="shared" si="1"/>
        <v>176</v>
      </c>
      <c r="AX23" s="372">
        <f t="shared" si="5"/>
        <v>1.1538713695666427</v>
      </c>
      <c r="AY23" s="372">
        <v>9.1347067793393943</v>
      </c>
      <c r="AZ23" s="372">
        <v>98.181817215396492</v>
      </c>
      <c r="BA23" s="713">
        <v>101.730577</v>
      </c>
      <c r="BE23" s="706"/>
    </row>
    <row r="24" spans="1:57" ht="15" customHeight="1" x14ac:dyDescent="0.2">
      <c r="A24" s="355" t="s">
        <v>87</v>
      </c>
      <c r="B24" s="356" t="s">
        <v>42</v>
      </c>
      <c r="C24" s="357">
        <v>1527</v>
      </c>
      <c r="D24" s="380">
        <v>46</v>
      </c>
      <c r="E24" s="359">
        <v>3.0124426981008514</v>
      </c>
      <c r="F24" s="358">
        <v>1616</v>
      </c>
      <c r="G24" s="358">
        <v>33</v>
      </c>
      <c r="H24" s="359">
        <v>2.0420792079207923</v>
      </c>
      <c r="I24" s="376">
        <v>1487</v>
      </c>
      <c r="J24" s="358">
        <v>42</v>
      </c>
      <c r="K24" s="359">
        <v>2.824478816408877</v>
      </c>
      <c r="L24" s="376">
        <v>1549</v>
      </c>
      <c r="M24" s="358">
        <v>35</v>
      </c>
      <c r="N24" s="359">
        <v>2.259522272433828</v>
      </c>
      <c r="O24" s="357">
        <v>1644</v>
      </c>
      <c r="P24" s="357">
        <v>23</v>
      </c>
      <c r="Q24" s="359">
        <v>1.3990267639902676</v>
      </c>
      <c r="R24" s="357">
        <v>1571</v>
      </c>
      <c r="S24" s="357">
        <v>21</v>
      </c>
      <c r="T24" s="359">
        <v>1.336728198599618</v>
      </c>
      <c r="U24" s="357">
        <v>1599</v>
      </c>
      <c r="V24" s="357">
        <v>31</v>
      </c>
      <c r="W24" s="359">
        <v>1.938711694809256</v>
      </c>
      <c r="X24" s="357">
        <v>1559</v>
      </c>
      <c r="Y24" s="357">
        <v>24</v>
      </c>
      <c r="Z24" s="359">
        <v>1.539448364336113</v>
      </c>
      <c r="AA24" s="358">
        <v>1606</v>
      </c>
      <c r="AB24" s="357">
        <v>34</v>
      </c>
      <c r="AC24" s="359">
        <v>2.1170610211706102</v>
      </c>
      <c r="AD24" s="358">
        <v>1645</v>
      </c>
      <c r="AE24" s="357">
        <v>21</v>
      </c>
      <c r="AF24" s="359">
        <v>1.2765957446808509</v>
      </c>
      <c r="AG24" s="358">
        <v>1678</v>
      </c>
      <c r="AH24" s="357">
        <v>15</v>
      </c>
      <c r="AI24" s="359">
        <v>0.89392133492252679</v>
      </c>
      <c r="AJ24" s="360">
        <v>1566</v>
      </c>
      <c r="AK24" s="360">
        <v>17</v>
      </c>
      <c r="AL24" s="359">
        <v>1.0855683269476373</v>
      </c>
      <c r="AM24" s="360">
        <v>1790</v>
      </c>
      <c r="AN24" s="360">
        <v>19</v>
      </c>
      <c r="AO24" s="359">
        <v>1.0614525139664803</v>
      </c>
      <c r="AP24" s="360">
        <v>1668</v>
      </c>
      <c r="AQ24" s="360">
        <v>16</v>
      </c>
      <c r="AR24" s="359">
        <f t="shared" si="2"/>
        <v>0.95923261390887282</v>
      </c>
      <c r="AS24" s="360">
        <v>1630</v>
      </c>
      <c r="AT24" s="360">
        <v>20</v>
      </c>
      <c r="AU24" s="359">
        <f t="shared" si="3"/>
        <v>1.2269938650306749</v>
      </c>
      <c r="AV24" s="358">
        <f t="shared" si="0"/>
        <v>8332</v>
      </c>
      <c r="AW24" s="709">
        <f t="shared" si="1"/>
        <v>87</v>
      </c>
      <c r="AX24" s="359">
        <f t="shared" si="5"/>
        <v>1.0441670667306768</v>
      </c>
      <c r="AY24" s="708">
        <v>13.212065998478579</v>
      </c>
      <c r="AZ24" s="359">
        <v>93.618511295618873</v>
      </c>
      <c r="BA24" s="712">
        <v>98.707476999999997</v>
      </c>
      <c r="BE24" s="706"/>
    </row>
    <row r="25" spans="1:57" ht="15" customHeight="1" x14ac:dyDescent="0.2">
      <c r="A25" s="361"/>
      <c r="B25" s="362" t="s">
        <v>13</v>
      </c>
      <c r="C25" s="363">
        <v>824</v>
      </c>
      <c r="D25" s="381">
        <v>35</v>
      </c>
      <c r="E25" s="365">
        <v>4.2475728155339807</v>
      </c>
      <c r="F25" s="364">
        <v>879</v>
      </c>
      <c r="G25" s="364">
        <v>23</v>
      </c>
      <c r="H25" s="365">
        <v>2.6166097838452784</v>
      </c>
      <c r="I25" s="364">
        <v>807</v>
      </c>
      <c r="J25" s="364">
        <v>30</v>
      </c>
      <c r="K25" s="365">
        <v>3.7174721189591078</v>
      </c>
      <c r="L25" s="364">
        <v>796</v>
      </c>
      <c r="M25" s="364">
        <v>23</v>
      </c>
      <c r="N25" s="365">
        <v>2.8894472361809047</v>
      </c>
      <c r="O25" s="363">
        <v>845</v>
      </c>
      <c r="P25" s="363">
        <v>16</v>
      </c>
      <c r="Q25" s="365">
        <v>1.8934911242603552</v>
      </c>
      <c r="R25" s="363">
        <v>796</v>
      </c>
      <c r="S25" s="363">
        <v>15</v>
      </c>
      <c r="T25" s="365">
        <v>1.8844221105527637</v>
      </c>
      <c r="U25" s="363">
        <v>825</v>
      </c>
      <c r="V25" s="363">
        <v>25</v>
      </c>
      <c r="W25" s="365">
        <v>3.0303030303030303</v>
      </c>
      <c r="X25" s="363">
        <v>765</v>
      </c>
      <c r="Y25" s="363">
        <v>18</v>
      </c>
      <c r="Z25" s="365">
        <v>2.3529411764705883</v>
      </c>
      <c r="AA25" s="364">
        <v>841</v>
      </c>
      <c r="AB25" s="363">
        <v>19</v>
      </c>
      <c r="AC25" s="365">
        <v>2.2592152199762188</v>
      </c>
      <c r="AD25" s="364">
        <v>832</v>
      </c>
      <c r="AE25" s="363">
        <v>17</v>
      </c>
      <c r="AF25" s="365">
        <v>2.0432692307692308</v>
      </c>
      <c r="AG25" s="364">
        <v>848</v>
      </c>
      <c r="AH25" s="363">
        <v>13</v>
      </c>
      <c r="AI25" s="365">
        <v>1.5330188679245282</v>
      </c>
      <c r="AJ25" s="367">
        <v>807</v>
      </c>
      <c r="AK25" s="367">
        <v>15</v>
      </c>
      <c r="AL25" s="365">
        <v>1.8587360594795539</v>
      </c>
      <c r="AM25" s="367">
        <v>945</v>
      </c>
      <c r="AN25" s="367">
        <v>13</v>
      </c>
      <c r="AO25" s="365">
        <v>1.3756613756613756</v>
      </c>
      <c r="AP25" s="367">
        <v>867</v>
      </c>
      <c r="AQ25" s="367">
        <v>11</v>
      </c>
      <c r="AR25" s="365">
        <f t="shared" si="2"/>
        <v>1.2687427912341407</v>
      </c>
      <c r="AS25" s="367">
        <v>843</v>
      </c>
      <c r="AT25" s="367">
        <v>16</v>
      </c>
      <c r="AU25" s="365">
        <f t="shared" si="3"/>
        <v>1.8979833926453145</v>
      </c>
      <c r="AV25" s="364">
        <f t="shared" si="0"/>
        <v>4310</v>
      </c>
      <c r="AW25" s="364">
        <f t="shared" si="1"/>
        <v>68</v>
      </c>
      <c r="AX25" s="365">
        <f t="shared" si="5"/>
        <v>1.5777262180974478</v>
      </c>
      <c r="AY25" s="365">
        <v>20.968040172919366</v>
      </c>
      <c r="AZ25" s="365">
        <v>103.12161828045627</v>
      </c>
      <c r="BA25" s="707">
        <v>102.529433</v>
      </c>
      <c r="BE25" s="706"/>
    </row>
    <row r="26" spans="1:57" ht="15" customHeight="1" x14ac:dyDescent="0.2">
      <c r="A26" s="368"/>
      <c r="B26" s="369" t="s">
        <v>15</v>
      </c>
      <c r="C26" s="370">
        <v>703</v>
      </c>
      <c r="D26" s="382">
        <v>11</v>
      </c>
      <c r="E26" s="372">
        <v>1.5647226173541962</v>
      </c>
      <c r="F26" s="373">
        <v>737</v>
      </c>
      <c r="G26" s="371">
        <v>10</v>
      </c>
      <c r="H26" s="372">
        <v>1.3568521031207599</v>
      </c>
      <c r="I26" s="373">
        <v>680</v>
      </c>
      <c r="J26" s="371">
        <v>12</v>
      </c>
      <c r="K26" s="372">
        <v>1.7647058823529411</v>
      </c>
      <c r="L26" s="373">
        <v>753</v>
      </c>
      <c r="M26" s="371">
        <v>12</v>
      </c>
      <c r="N26" s="372">
        <v>1.593625498007968</v>
      </c>
      <c r="O26" s="370">
        <v>799</v>
      </c>
      <c r="P26" s="370">
        <v>7</v>
      </c>
      <c r="Q26" s="372">
        <v>0.87609511889862324</v>
      </c>
      <c r="R26" s="370">
        <v>775</v>
      </c>
      <c r="S26" s="370">
        <v>6</v>
      </c>
      <c r="T26" s="372">
        <v>0.77419354838709675</v>
      </c>
      <c r="U26" s="370">
        <v>774</v>
      </c>
      <c r="V26" s="370">
        <v>6</v>
      </c>
      <c r="W26" s="372">
        <v>0.77519379844961245</v>
      </c>
      <c r="X26" s="370">
        <v>794</v>
      </c>
      <c r="Y26" s="370">
        <v>6</v>
      </c>
      <c r="Z26" s="372">
        <v>0.75566750629722923</v>
      </c>
      <c r="AA26" s="371">
        <v>765</v>
      </c>
      <c r="AB26" s="370">
        <v>15</v>
      </c>
      <c r="AC26" s="372">
        <v>1.9607843137254901</v>
      </c>
      <c r="AD26" s="371">
        <v>813</v>
      </c>
      <c r="AE26" s="370">
        <v>4</v>
      </c>
      <c r="AF26" s="372">
        <v>0.49200492004920049</v>
      </c>
      <c r="AG26" s="371">
        <v>830</v>
      </c>
      <c r="AH26" s="370">
        <v>2</v>
      </c>
      <c r="AI26" s="372">
        <v>0.24096385542168677</v>
      </c>
      <c r="AJ26" s="374">
        <v>759</v>
      </c>
      <c r="AK26" s="374">
        <v>2</v>
      </c>
      <c r="AL26" s="372">
        <v>0.2635046113306983</v>
      </c>
      <c r="AM26" s="374">
        <v>845</v>
      </c>
      <c r="AN26" s="374">
        <v>6</v>
      </c>
      <c r="AO26" s="372">
        <v>0.7100591715976331</v>
      </c>
      <c r="AP26" s="374">
        <v>801</v>
      </c>
      <c r="AQ26" s="374">
        <v>5</v>
      </c>
      <c r="AR26" s="372">
        <f t="shared" si="2"/>
        <v>0.62421972534332082</v>
      </c>
      <c r="AS26" s="374">
        <v>787</v>
      </c>
      <c r="AT26" s="374">
        <v>4</v>
      </c>
      <c r="AU26" s="372">
        <f t="shared" si="3"/>
        <v>0.50825921219822112</v>
      </c>
      <c r="AV26" s="371">
        <f t="shared" si="0"/>
        <v>4022</v>
      </c>
      <c r="AW26" s="371">
        <f t="shared" si="1"/>
        <v>19</v>
      </c>
      <c r="AX26" s="372">
        <f t="shared" si="5"/>
        <v>0.47240179015415218</v>
      </c>
      <c r="AY26" s="372">
        <v>4.6506027692731031</v>
      </c>
      <c r="AZ26" s="372">
        <v>66.648982711465919</v>
      </c>
      <c r="BA26" s="713">
        <v>100.245693</v>
      </c>
      <c r="BE26" s="706"/>
    </row>
    <row r="27" spans="1:57" ht="15" customHeight="1" x14ac:dyDescent="0.2">
      <c r="A27" s="361" t="s">
        <v>88</v>
      </c>
      <c r="B27" s="356" t="s">
        <v>42</v>
      </c>
      <c r="C27" s="363">
        <v>2180</v>
      </c>
      <c r="D27" s="381">
        <v>35</v>
      </c>
      <c r="E27" s="365">
        <v>1.6055045871559634</v>
      </c>
      <c r="F27" s="364">
        <v>2265</v>
      </c>
      <c r="G27" s="364">
        <v>37</v>
      </c>
      <c r="H27" s="365">
        <v>1.6335540838852098</v>
      </c>
      <c r="I27" s="366">
        <v>2171</v>
      </c>
      <c r="J27" s="364">
        <v>51</v>
      </c>
      <c r="K27" s="365">
        <v>2.3491478581298941</v>
      </c>
      <c r="L27" s="366">
        <v>2289</v>
      </c>
      <c r="M27" s="364">
        <v>43</v>
      </c>
      <c r="N27" s="365">
        <v>1.8785495849716032</v>
      </c>
      <c r="O27" s="357">
        <v>2378</v>
      </c>
      <c r="P27" s="357">
        <v>37</v>
      </c>
      <c r="Q27" s="359">
        <v>1.5559293523969722</v>
      </c>
      <c r="R27" s="357">
        <v>2432</v>
      </c>
      <c r="S27" s="357">
        <v>38</v>
      </c>
      <c r="T27" s="359">
        <v>1.5625</v>
      </c>
      <c r="U27" s="357">
        <v>2374</v>
      </c>
      <c r="V27" s="357">
        <v>39</v>
      </c>
      <c r="W27" s="359">
        <v>1.6427969671440605</v>
      </c>
      <c r="X27" s="357">
        <v>2275</v>
      </c>
      <c r="Y27" s="357">
        <v>36</v>
      </c>
      <c r="Z27" s="359">
        <v>1.5824175824175823</v>
      </c>
      <c r="AA27" s="358">
        <v>2319</v>
      </c>
      <c r="AB27" s="357">
        <v>37</v>
      </c>
      <c r="AC27" s="359">
        <v>1.5955153083225526</v>
      </c>
      <c r="AD27" s="358">
        <v>2389</v>
      </c>
      <c r="AE27" s="357">
        <v>37</v>
      </c>
      <c r="AF27" s="359">
        <v>1.5487651737128505</v>
      </c>
      <c r="AG27" s="358">
        <v>2411</v>
      </c>
      <c r="AH27" s="357">
        <v>32</v>
      </c>
      <c r="AI27" s="359">
        <v>1.3272501036914142</v>
      </c>
      <c r="AJ27" s="360">
        <v>2510</v>
      </c>
      <c r="AK27" s="360">
        <v>38</v>
      </c>
      <c r="AL27" s="359">
        <v>1.5139442231075697</v>
      </c>
      <c r="AM27" s="360">
        <v>2401</v>
      </c>
      <c r="AN27" s="360">
        <v>23</v>
      </c>
      <c r="AO27" s="359">
        <v>0.95793419408579761</v>
      </c>
      <c r="AP27" s="360">
        <v>2353</v>
      </c>
      <c r="AQ27" s="360">
        <v>31</v>
      </c>
      <c r="AR27" s="359">
        <f t="shared" si="2"/>
        <v>1.3174670633234169</v>
      </c>
      <c r="AS27" s="360">
        <v>2472</v>
      </c>
      <c r="AT27" s="360">
        <v>22</v>
      </c>
      <c r="AU27" s="359">
        <f t="shared" si="3"/>
        <v>0.88996763754045305</v>
      </c>
      <c r="AV27" s="358">
        <f t="shared" si="0"/>
        <v>12147</v>
      </c>
      <c r="AW27" s="358">
        <f t="shared" si="1"/>
        <v>146</v>
      </c>
      <c r="AX27" s="359">
        <f t="shared" si="5"/>
        <v>1.2019428665514118</v>
      </c>
      <c r="AY27" s="708">
        <v>15.533616940798247</v>
      </c>
      <c r="AZ27" s="359">
        <v>107.43904615008813</v>
      </c>
      <c r="BA27" s="712">
        <v>105.940865</v>
      </c>
      <c r="BE27" s="706"/>
    </row>
    <row r="28" spans="1:57" ht="15" customHeight="1" x14ac:dyDescent="0.2">
      <c r="A28" s="361"/>
      <c r="B28" s="362" t="s">
        <v>13</v>
      </c>
      <c r="C28" s="363">
        <v>1096</v>
      </c>
      <c r="D28" s="381">
        <v>22</v>
      </c>
      <c r="E28" s="365">
        <v>2.0072992700729926</v>
      </c>
      <c r="F28" s="364">
        <v>1170</v>
      </c>
      <c r="G28" s="364">
        <v>26</v>
      </c>
      <c r="H28" s="365">
        <v>2.2222222222222223</v>
      </c>
      <c r="I28" s="364">
        <v>1136</v>
      </c>
      <c r="J28" s="364">
        <v>36</v>
      </c>
      <c r="K28" s="365">
        <v>3.169014084507042</v>
      </c>
      <c r="L28" s="364">
        <v>1169</v>
      </c>
      <c r="M28" s="364">
        <v>28</v>
      </c>
      <c r="N28" s="365">
        <v>2.3952095808383236</v>
      </c>
      <c r="O28" s="363">
        <v>1257</v>
      </c>
      <c r="P28" s="363">
        <v>27</v>
      </c>
      <c r="Q28" s="365">
        <v>2.1479713603818613</v>
      </c>
      <c r="R28" s="363">
        <v>1242</v>
      </c>
      <c r="S28" s="363">
        <v>24</v>
      </c>
      <c r="T28" s="365">
        <v>1.932367149758454</v>
      </c>
      <c r="U28" s="363">
        <v>1228</v>
      </c>
      <c r="V28" s="363">
        <v>27</v>
      </c>
      <c r="W28" s="365">
        <v>2.1986970684039089</v>
      </c>
      <c r="X28" s="363">
        <v>1157</v>
      </c>
      <c r="Y28" s="363">
        <v>25</v>
      </c>
      <c r="Z28" s="365">
        <v>2.1607605877268798</v>
      </c>
      <c r="AA28" s="364">
        <v>1172</v>
      </c>
      <c r="AB28" s="363">
        <v>27</v>
      </c>
      <c r="AC28" s="365">
        <v>2.303754266211604</v>
      </c>
      <c r="AD28" s="364">
        <v>1233</v>
      </c>
      <c r="AE28" s="363">
        <v>32</v>
      </c>
      <c r="AF28" s="365">
        <v>2.5952960259529605</v>
      </c>
      <c r="AG28" s="364">
        <v>1190</v>
      </c>
      <c r="AH28" s="363">
        <v>26</v>
      </c>
      <c r="AI28" s="365">
        <v>2.1848739495798317</v>
      </c>
      <c r="AJ28" s="367">
        <v>1202</v>
      </c>
      <c r="AK28" s="367">
        <v>26</v>
      </c>
      <c r="AL28" s="365">
        <v>2.1630615640599005</v>
      </c>
      <c r="AM28" s="367">
        <v>1159</v>
      </c>
      <c r="AN28" s="367">
        <v>15</v>
      </c>
      <c r="AO28" s="365">
        <v>1.2942191544434858</v>
      </c>
      <c r="AP28" s="367">
        <v>1167</v>
      </c>
      <c r="AQ28" s="367">
        <v>19</v>
      </c>
      <c r="AR28" s="365">
        <f t="shared" si="2"/>
        <v>1.6281062553556127</v>
      </c>
      <c r="AS28" s="367">
        <v>1198</v>
      </c>
      <c r="AT28" s="367">
        <v>15</v>
      </c>
      <c r="AU28" s="365">
        <f t="shared" si="3"/>
        <v>1.2520868113522539</v>
      </c>
      <c r="AV28" s="364">
        <f t="shared" si="0"/>
        <v>5916</v>
      </c>
      <c r="AW28" s="364">
        <f t="shared" si="1"/>
        <v>101</v>
      </c>
      <c r="AX28" s="365">
        <f t="shared" si="5"/>
        <v>1.707234617985125</v>
      </c>
      <c r="AY28" s="365">
        <v>21.147946950750843</v>
      </c>
      <c r="AZ28" s="365">
        <v>107.00576329724079</v>
      </c>
      <c r="BA28" s="707">
        <v>105.09140499999999</v>
      </c>
      <c r="BE28" s="706"/>
    </row>
    <row r="29" spans="1:57" ht="15" customHeight="1" x14ac:dyDescent="0.2">
      <c r="A29" s="361"/>
      <c r="B29" s="369" t="s">
        <v>15</v>
      </c>
      <c r="C29" s="363">
        <v>1084</v>
      </c>
      <c r="D29" s="381">
        <v>13</v>
      </c>
      <c r="E29" s="365">
        <v>1.1992619926199262</v>
      </c>
      <c r="F29" s="366">
        <v>1095</v>
      </c>
      <c r="G29" s="364">
        <v>11</v>
      </c>
      <c r="H29" s="365">
        <v>1.004566210045662</v>
      </c>
      <c r="I29" s="366">
        <v>1035</v>
      </c>
      <c r="J29" s="364">
        <v>15</v>
      </c>
      <c r="K29" s="365">
        <v>1.4492753623188406</v>
      </c>
      <c r="L29" s="366">
        <v>1120</v>
      </c>
      <c r="M29" s="364">
        <v>15</v>
      </c>
      <c r="N29" s="365">
        <v>1.3392857142857142</v>
      </c>
      <c r="O29" s="370">
        <v>1121</v>
      </c>
      <c r="P29" s="370">
        <v>10</v>
      </c>
      <c r="Q29" s="372">
        <v>0.89206066012488849</v>
      </c>
      <c r="R29" s="370">
        <v>1190</v>
      </c>
      <c r="S29" s="370">
        <v>14</v>
      </c>
      <c r="T29" s="372">
        <v>1.1764705882352942</v>
      </c>
      <c r="U29" s="370">
        <v>1146</v>
      </c>
      <c r="V29" s="370">
        <v>12</v>
      </c>
      <c r="W29" s="372">
        <v>1.0471204188481675</v>
      </c>
      <c r="X29" s="370">
        <v>1118</v>
      </c>
      <c r="Y29" s="370">
        <v>11</v>
      </c>
      <c r="Z29" s="372">
        <v>0.98389982110912344</v>
      </c>
      <c r="AA29" s="371">
        <v>1147</v>
      </c>
      <c r="AB29" s="370">
        <v>10</v>
      </c>
      <c r="AC29" s="372">
        <v>0.87183958151700081</v>
      </c>
      <c r="AD29" s="371">
        <v>1156</v>
      </c>
      <c r="AE29" s="370">
        <v>5</v>
      </c>
      <c r="AF29" s="372">
        <v>0.43252595155709345</v>
      </c>
      <c r="AG29" s="371">
        <v>1221</v>
      </c>
      <c r="AH29" s="370">
        <v>6</v>
      </c>
      <c r="AI29" s="372">
        <v>0.49140049140049141</v>
      </c>
      <c r="AJ29" s="374">
        <v>1308</v>
      </c>
      <c r="AK29" s="374">
        <v>12</v>
      </c>
      <c r="AL29" s="372">
        <v>0.91743119266055051</v>
      </c>
      <c r="AM29" s="374">
        <v>1242</v>
      </c>
      <c r="AN29" s="374">
        <v>8</v>
      </c>
      <c r="AO29" s="372">
        <v>0.64412238325281801</v>
      </c>
      <c r="AP29" s="374">
        <v>1186</v>
      </c>
      <c r="AQ29" s="374">
        <v>12</v>
      </c>
      <c r="AR29" s="372">
        <f t="shared" si="2"/>
        <v>1.0118043844856661</v>
      </c>
      <c r="AS29" s="374">
        <v>1274</v>
      </c>
      <c r="AT29" s="374">
        <v>7</v>
      </c>
      <c r="AU29" s="372">
        <f t="shared" si="3"/>
        <v>0.5494505494505495</v>
      </c>
      <c r="AV29" s="371">
        <f t="shared" si="0"/>
        <v>6231</v>
      </c>
      <c r="AW29" s="371">
        <f t="shared" si="1"/>
        <v>45</v>
      </c>
      <c r="AX29" s="372">
        <f t="shared" si="5"/>
        <v>0.72219547424169472</v>
      </c>
      <c r="AY29" s="372">
        <v>9.7714596136825786</v>
      </c>
      <c r="AZ29" s="372">
        <v>106.19755280874573</v>
      </c>
      <c r="BA29" s="713">
        <v>104.96464400000001</v>
      </c>
    </row>
    <row r="30" spans="1:57" ht="15" customHeight="1" x14ac:dyDescent="0.2">
      <c r="A30" s="355" t="s">
        <v>89</v>
      </c>
      <c r="B30" s="356" t="s">
        <v>42</v>
      </c>
      <c r="C30" s="357">
        <v>2253</v>
      </c>
      <c r="D30" s="380">
        <v>49</v>
      </c>
      <c r="E30" s="359">
        <v>2.1748779405237459</v>
      </c>
      <c r="F30" s="358">
        <v>2308</v>
      </c>
      <c r="G30" s="358">
        <v>49</v>
      </c>
      <c r="H30" s="359">
        <v>2.1230502599653382</v>
      </c>
      <c r="I30" s="376">
        <v>2320</v>
      </c>
      <c r="J30" s="358">
        <v>67</v>
      </c>
      <c r="K30" s="359">
        <v>2.8879310344827585</v>
      </c>
      <c r="L30" s="376">
        <v>2405</v>
      </c>
      <c r="M30" s="358">
        <v>56</v>
      </c>
      <c r="N30" s="359">
        <v>2.3284823284823286</v>
      </c>
      <c r="O30" s="357">
        <v>2470</v>
      </c>
      <c r="P30" s="357">
        <v>60</v>
      </c>
      <c r="Q30" s="359">
        <v>2.42914979757085</v>
      </c>
      <c r="R30" s="357">
        <v>2575</v>
      </c>
      <c r="S30" s="357">
        <v>42</v>
      </c>
      <c r="T30" s="359">
        <v>1.6310679611650485</v>
      </c>
      <c r="U30" s="357">
        <v>2512</v>
      </c>
      <c r="V30" s="357">
        <v>52</v>
      </c>
      <c r="W30" s="359">
        <v>2.0700636942675157</v>
      </c>
      <c r="X30" s="357">
        <v>2517</v>
      </c>
      <c r="Y30" s="357">
        <v>46</v>
      </c>
      <c r="Z30" s="359">
        <v>1.8275725069527213</v>
      </c>
      <c r="AA30" s="358">
        <v>2613</v>
      </c>
      <c r="AB30" s="357">
        <v>50</v>
      </c>
      <c r="AC30" s="359">
        <v>1.9135093761959432</v>
      </c>
      <c r="AD30" s="358">
        <v>2575</v>
      </c>
      <c r="AE30" s="357">
        <v>46</v>
      </c>
      <c r="AF30" s="359">
        <v>1.7864077669902914</v>
      </c>
      <c r="AG30" s="358">
        <v>2686</v>
      </c>
      <c r="AH30" s="357">
        <v>44</v>
      </c>
      <c r="AI30" s="359">
        <v>1.6381236038719285</v>
      </c>
      <c r="AJ30" s="360">
        <v>2638</v>
      </c>
      <c r="AK30" s="360">
        <v>44</v>
      </c>
      <c r="AL30" s="359">
        <v>1.6679302501895377</v>
      </c>
      <c r="AM30" s="360">
        <v>2739</v>
      </c>
      <c r="AN30" s="360">
        <v>40</v>
      </c>
      <c r="AO30" s="359">
        <v>1.4603870025556773</v>
      </c>
      <c r="AP30" s="360">
        <v>2616</v>
      </c>
      <c r="AQ30" s="360">
        <v>38</v>
      </c>
      <c r="AR30" s="359">
        <f t="shared" si="2"/>
        <v>1.452599388379205</v>
      </c>
      <c r="AS30" s="360">
        <v>2867</v>
      </c>
      <c r="AT30" s="360">
        <v>41</v>
      </c>
      <c r="AU30" s="359">
        <f t="shared" si="3"/>
        <v>1.430066271363795</v>
      </c>
      <c r="AV30" s="358">
        <f t="shared" si="0"/>
        <v>13546</v>
      </c>
      <c r="AW30" s="358">
        <f t="shared" si="1"/>
        <v>207</v>
      </c>
      <c r="AX30" s="359">
        <f t="shared" si="5"/>
        <v>1.5281263841724493</v>
      </c>
      <c r="AY30" s="708">
        <v>17.353164397704482</v>
      </c>
      <c r="AZ30" s="359">
        <v>120.53421699013506</v>
      </c>
      <c r="BA30" s="712">
        <v>114.65824600000001</v>
      </c>
    </row>
    <row r="31" spans="1:57" ht="15" customHeight="1" x14ac:dyDescent="0.2">
      <c r="A31" s="361"/>
      <c r="B31" s="362" t="s">
        <v>13</v>
      </c>
      <c r="C31" s="363">
        <v>1210</v>
      </c>
      <c r="D31" s="381">
        <v>46</v>
      </c>
      <c r="E31" s="365">
        <v>3.8016528925619832</v>
      </c>
      <c r="F31" s="364">
        <v>1196</v>
      </c>
      <c r="G31" s="364">
        <v>33</v>
      </c>
      <c r="H31" s="365">
        <v>2.7591973244147154</v>
      </c>
      <c r="I31" s="364">
        <v>1248</v>
      </c>
      <c r="J31" s="364">
        <v>50</v>
      </c>
      <c r="K31" s="365">
        <v>4.0064102564102564</v>
      </c>
      <c r="L31" s="364">
        <v>1280</v>
      </c>
      <c r="M31" s="364">
        <v>39</v>
      </c>
      <c r="N31" s="365">
        <v>3.046875</v>
      </c>
      <c r="O31" s="363">
        <v>1307</v>
      </c>
      <c r="P31" s="363">
        <v>46</v>
      </c>
      <c r="Q31" s="365">
        <v>3.519510328997705</v>
      </c>
      <c r="R31" s="363">
        <v>1327</v>
      </c>
      <c r="S31" s="363">
        <v>36</v>
      </c>
      <c r="T31" s="365">
        <v>2.7128862094951014</v>
      </c>
      <c r="U31" s="363">
        <v>1281</v>
      </c>
      <c r="V31" s="363">
        <v>37</v>
      </c>
      <c r="W31" s="365">
        <v>2.888368462138954</v>
      </c>
      <c r="X31" s="363">
        <v>1289</v>
      </c>
      <c r="Y31" s="363">
        <v>33</v>
      </c>
      <c r="Z31" s="365">
        <v>2.5601241272304112</v>
      </c>
      <c r="AA31" s="364">
        <v>1327</v>
      </c>
      <c r="AB31" s="363">
        <v>38</v>
      </c>
      <c r="AC31" s="365">
        <v>2.8636021100226077</v>
      </c>
      <c r="AD31" s="364">
        <v>1348</v>
      </c>
      <c r="AE31" s="363">
        <v>34</v>
      </c>
      <c r="AF31" s="365">
        <v>2.5222551928783381</v>
      </c>
      <c r="AG31" s="364">
        <v>1443</v>
      </c>
      <c r="AH31" s="363">
        <v>33</v>
      </c>
      <c r="AI31" s="365">
        <v>2.2869022869022873</v>
      </c>
      <c r="AJ31" s="367">
        <v>1354</v>
      </c>
      <c r="AK31" s="367">
        <v>32</v>
      </c>
      <c r="AL31" s="365">
        <v>2.3633677991137372</v>
      </c>
      <c r="AM31" s="367">
        <v>1430</v>
      </c>
      <c r="AN31" s="367">
        <v>27</v>
      </c>
      <c r="AO31" s="365">
        <v>1.8881118881118881</v>
      </c>
      <c r="AP31" s="367">
        <v>1392</v>
      </c>
      <c r="AQ31" s="367">
        <v>26</v>
      </c>
      <c r="AR31" s="365">
        <f t="shared" si="2"/>
        <v>1.8678160919540232</v>
      </c>
      <c r="AS31" s="367">
        <v>1529</v>
      </c>
      <c r="AT31" s="367">
        <v>26</v>
      </c>
      <c r="AU31" s="365">
        <f t="shared" si="3"/>
        <v>1.7004578155657293</v>
      </c>
      <c r="AV31" s="364">
        <f t="shared" si="0"/>
        <v>7148</v>
      </c>
      <c r="AW31" s="364">
        <f t="shared" si="1"/>
        <v>144</v>
      </c>
      <c r="AX31" s="365">
        <f t="shared" si="5"/>
        <v>2.0145495243424736</v>
      </c>
      <c r="AY31" s="365">
        <v>24.904551746330771</v>
      </c>
      <c r="AZ31" s="365">
        <v>119.12820694577144</v>
      </c>
      <c r="BA31" s="707">
        <v>113.79835300000001</v>
      </c>
    </row>
    <row r="32" spans="1:57" ht="15" customHeight="1" x14ac:dyDescent="0.2">
      <c r="A32" s="368"/>
      <c r="B32" s="369" t="s">
        <v>15</v>
      </c>
      <c r="C32" s="370">
        <v>1043</v>
      </c>
      <c r="D32" s="382">
        <v>3</v>
      </c>
      <c r="E32" s="372">
        <v>0.28763183125599234</v>
      </c>
      <c r="F32" s="373">
        <v>1112</v>
      </c>
      <c r="G32" s="371">
        <v>16</v>
      </c>
      <c r="H32" s="372">
        <v>1.4388489208633095</v>
      </c>
      <c r="I32" s="373">
        <v>1072</v>
      </c>
      <c r="J32" s="371">
        <v>17</v>
      </c>
      <c r="K32" s="372">
        <v>1.585820895522388</v>
      </c>
      <c r="L32" s="373">
        <v>1125</v>
      </c>
      <c r="M32" s="371">
        <v>17</v>
      </c>
      <c r="N32" s="372">
        <v>1.5111111111111111</v>
      </c>
      <c r="O32" s="370">
        <v>1163</v>
      </c>
      <c r="P32" s="370">
        <v>14</v>
      </c>
      <c r="Q32" s="372">
        <v>1.2037833190025795</v>
      </c>
      <c r="R32" s="370">
        <v>1248</v>
      </c>
      <c r="S32" s="370">
        <v>6</v>
      </c>
      <c r="T32" s="372">
        <v>0.48076923076923078</v>
      </c>
      <c r="U32" s="370">
        <v>1231</v>
      </c>
      <c r="V32" s="370">
        <v>15</v>
      </c>
      <c r="W32" s="372">
        <v>1.2185215272136474</v>
      </c>
      <c r="X32" s="370">
        <v>1228</v>
      </c>
      <c r="Y32" s="370">
        <v>13</v>
      </c>
      <c r="Z32" s="372">
        <v>1.0586319218241043</v>
      </c>
      <c r="AA32" s="371">
        <v>1286</v>
      </c>
      <c r="AB32" s="370">
        <v>12</v>
      </c>
      <c r="AC32" s="372">
        <v>0.93312597200622094</v>
      </c>
      <c r="AD32" s="371">
        <v>1227</v>
      </c>
      <c r="AE32" s="370">
        <v>12</v>
      </c>
      <c r="AF32" s="372">
        <v>0.97799511002444983</v>
      </c>
      <c r="AG32" s="371">
        <v>1243</v>
      </c>
      <c r="AH32" s="370">
        <v>11</v>
      </c>
      <c r="AI32" s="372">
        <v>0.88495575221238942</v>
      </c>
      <c r="AJ32" s="374">
        <v>1284</v>
      </c>
      <c r="AK32" s="374">
        <v>12</v>
      </c>
      <c r="AL32" s="372">
        <v>0.93457943925233633</v>
      </c>
      <c r="AM32" s="374">
        <v>1309</v>
      </c>
      <c r="AN32" s="374">
        <v>13</v>
      </c>
      <c r="AO32" s="372">
        <v>0.99312452253628725</v>
      </c>
      <c r="AP32" s="374">
        <v>1224</v>
      </c>
      <c r="AQ32" s="374">
        <v>12</v>
      </c>
      <c r="AR32" s="372">
        <f t="shared" si="2"/>
        <v>0.98039215686274506</v>
      </c>
      <c r="AS32" s="374">
        <v>1338</v>
      </c>
      <c r="AT32" s="374">
        <v>15</v>
      </c>
      <c r="AU32" s="372">
        <f t="shared" si="3"/>
        <v>1.1210762331838564</v>
      </c>
      <c r="AV32" s="371">
        <f t="shared" si="0"/>
        <v>6398</v>
      </c>
      <c r="AW32" s="371">
        <f t="shared" si="1"/>
        <v>63</v>
      </c>
      <c r="AX32" s="372">
        <f t="shared" si="5"/>
        <v>0.98468271334792123</v>
      </c>
      <c r="AY32" s="372">
        <v>9.3620495763983502</v>
      </c>
      <c r="AZ32" s="372">
        <v>119.50472753525834</v>
      </c>
      <c r="BA32" s="713">
        <v>107.66725</v>
      </c>
    </row>
    <row r="33" spans="1:53" ht="15" customHeight="1" x14ac:dyDescent="0.2">
      <c r="A33" s="361" t="s">
        <v>90</v>
      </c>
      <c r="B33" s="356" t="s">
        <v>42</v>
      </c>
      <c r="C33" s="363">
        <v>1680</v>
      </c>
      <c r="D33" s="381">
        <v>49</v>
      </c>
      <c r="E33" s="365">
        <v>2.9166666666666665</v>
      </c>
      <c r="F33" s="364">
        <v>1671</v>
      </c>
      <c r="G33" s="364">
        <v>36</v>
      </c>
      <c r="H33" s="365">
        <v>2.1543985637342908</v>
      </c>
      <c r="I33" s="366">
        <v>1684</v>
      </c>
      <c r="J33" s="364">
        <v>33</v>
      </c>
      <c r="K33" s="365">
        <v>1.9596199524940616</v>
      </c>
      <c r="L33" s="366">
        <v>1746</v>
      </c>
      <c r="M33" s="364">
        <v>34</v>
      </c>
      <c r="N33" s="365">
        <v>1.9473081328751431</v>
      </c>
      <c r="O33" s="357">
        <v>1782</v>
      </c>
      <c r="P33" s="357">
        <v>37</v>
      </c>
      <c r="Q33" s="359">
        <v>2.0763187429854097</v>
      </c>
      <c r="R33" s="357">
        <v>1861</v>
      </c>
      <c r="S33" s="357">
        <v>36</v>
      </c>
      <c r="T33" s="359">
        <v>1.9344438473938741</v>
      </c>
      <c r="U33" s="357">
        <v>1813</v>
      </c>
      <c r="V33" s="357">
        <v>39</v>
      </c>
      <c r="W33" s="359">
        <v>2.1511307225592939</v>
      </c>
      <c r="X33" s="357">
        <v>1820</v>
      </c>
      <c r="Y33" s="357">
        <v>38</v>
      </c>
      <c r="Z33" s="359">
        <v>2.0879120879120876</v>
      </c>
      <c r="AA33" s="358">
        <v>1857</v>
      </c>
      <c r="AB33" s="357">
        <v>31</v>
      </c>
      <c r="AC33" s="359">
        <v>1.669359181475498</v>
      </c>
      <c r="AD33" s="358">
        <v>1920</v>
      </c>
      <c r="AE33" s="357">
        <v>31</v>
      </c>
      <c r="AF33" s="359">
        <v>1.6145833333333335</v>
      </c>
      <c r="AG33" s="358">
        <v>2026</v>
      </c>
      <c r="AH33" s="357">
        <v>33</v>
      </c>
      <c r="AI33" s="359">
        <v>1.6288252714708784</v>
      </c>
      <c r="AJ33" s="360">
        <v>1984</v>
      </c>
      <c r="AK33" s="360">
        <v>25</v>
      </c>
      <c r="AL33" s="359">
        <v>1.2600806451612903</v>
      </c>
      <c r="AM33" s="360">
        <v>2093</v>
      </c>
      <c r="AN33" s="360">
        <v>30</v>
      </c>
      <c r="AO33" s="359">
        <v>1.433349259436216</v>
      </c>
      <c r="AP33" s="360">
        <v>2044</v>
      </c>
      <c r="AQ33" s="360">
        <v>26</v>
      </c>
      <c r="AR33" s="359">
        <f t="shared" si="2"/>
        <v>1.2720156555772992</v>
      </c>
      <c r="AS33" s="360">
        <v>2126</v>
      </c>
      <c r="AT33" s="360">
        <v>21</v>
      </c>
      <c r="AU33" s="359">
        <f t="shared" si="3"/>
        <v>0.98777046095954846</v>
      </c>
      <c r="AV33" s="358">
        <f t="shared" si="0"/>
        <v>10273</v>
      </c>
      <c r="AW33" s="358">
        <f t="shared" si="1"/>
        <v>135</v>
      </c>
      <c r="AX33" s="359">
        <f t="shared" si="5"/>
        <v>1.3141244037768909</v>
      </c>
      <c r="AY33" s="708">
        <v>14.339710252258644</v>
      </c>
      <c r="AZ33" s="359">
        <v>108.76792969589664</v>
      </c>
      <c r="BA33" s="712">
        <v>106.63232499999999</v>
      </c>
    </row>
    <row r="34" spans="1:53" ht="15" customHeight="1" x14ac:dyDescent="0.2">
      <c r="A34" s="361"/>
      <c r="B34" s="362" t="s">
        <v>13</v>
      </c>
      <c r="C34" s="363">
        <v>899</v>
      </c>
      <c r="D34" s="381">
        <v>35</v>
      </c>
      <c r="E34" s="365">
        <v>3.8932146829810903</v>
      </c>
      <c r="F34" s="364">
        <v>863</v>
      </c>
      <c r="G34" s="364">
        <v>28</v>
      </c>
      <c r="H34" s="365">
        <v>3.2444959443800694</v>
      </c>
      <c r="I34" s="364">
        <v>948</v>
      </c>
      <c r="J34" s="364">
        <v>26</v>
      </c>
      <c r="K34" s="365">
        <v>2.7426160337552745</v>
      </c>
      <c r="L34" s="364">
        <v>911</v>
      </c>
      <c r="M34" s="364">
        <v>22</v>
      </c>
      <c r="N34" s="365">
        <v>2.4149286498353457</v>
      </c>
      <c r="O34" s="363">
        <v>948</v>
      </c>
      <c r="P34" s="363">
        <v>25</v>
      </c>
      <c r="Q34" s="365">
        <v>2.6371308016877637</v>
      </c>
      <c r="R34" s="363">
        <v>964</v>
      </c>
      <c r="S34" s="363">
        <v>27</v>
      </c>
      <c r="T34" s="365">
        <v>2.8008298755186725</v>
      </c>
      <c r="U34" s="363">
        <v>918</v>
      </c>
      <c r="V34" s="363">
        <v>28</v>
      </c>
      <c r="W34" s="365">
        <v>3.0501089324618738</v>
      </c>
      <c r="X34" s="363">
        <v>903</v>
      </c>
      <c r="Y34" s="363">
        <v>28</v>
      </c>
      <c r="Z34" s="365">
        <v>3.1007751937984498</v>
      </c>
      <c r="AA34" s="364">
        <v>954</v>
      </c>
      <c r="AB34" s="363">
        <v>28</v>
      </c>
      <c r="AC34" s="365">
        <v>2.9350104821802936</v>
      </c>
      <c r="AD34" s="364">
        <v>1022</v>
      </c>
      <c r="AE34" s="363">
        <v>25</v>
      </c>
      <c r="AF34" s="365">
        <v>2.4461839530332679</v>
      </c>
      <c r="AG34" s="364">
        <v>1001</v>
      </c>
      <c r="AH34" s="363">
        <v>21</v>
      </c>
      <c r="AI34" s="365">
        <v>2.0979020979020979</v>
      </c>
      <c r="AJ34" s="367">
        <v>1053</v>
      </c>
      <c r="AK34" s="367">
        <v>20</v>
      </c>
      <c r="AL34" s="365">
        <v>1.899335232668566</v>
      </c>
      <c r="AM34" s="367">
        <v>1092</v>
      </c>
      <c r="AN34" s="367">
        <v>23</v>
      </c>
      <c r="AO34" s="365">
        <v>2.1062271062271063</v>
      </c>
      <c r="AP34" s="367">
        <v>1100</v>
      </c>
      <c r="AQ34" s="367">
        <v>19</v>
      </c>
      <c r="AR34" s="365">
        <f t="shared" si="2"/>
        <v>1.7272727272727273</v>
      </c>
      <c r="AS34" s="367">
        <v>1076</v>
      </c>
      <c r="AT34" s="367">
        <v>13</v>
      </c>
      <c r="AU34" s="365">
        <f t="shared" si="3"/>
        <v>1.20817843866171</v>
      </c>
      <c r="AV34" s="364">
        <f t="shared" si="0"/>
        <v>5322</v>
      </c>
      <c r="AW34" s="364">
        <f t="shared" si="1"/>
        <v>96</v>
      </c>
      <c r="AX34" s="365">
        <f t="shared" si="5"/>
        <v>1.8038331454340473</v>
      </c>
      <c r="AY34" s="365">
        <v>20.759589845268685</v>
      </c>
      <c r="AZ34" s="365">
        <v>110.24385379247418</v>
      </c>
      <c r="BA34" s="707">
        <v>106.99691300000001</v>
      </c>
    </row>
    <row r="35" spans="1:53" ht="15" customHeight="1" x14ac:dyDescent="0.2">
      <c r="A35" s="361"/>
      <c r="B35" s="369" t="s">
        <v>15</v>
      </c>
      <c r="C35" s="363">
        <v>781</v>
      </c>
      <c r="D35" s="381">
        <v>14</v>
      </c>
      <c r="E35" s="365">
        <v>1.7925736235595391</v>
      </c>
      <c r="F35" s="366">
        <v>808</v>
      </c>
      <c r="G35" s="364">
        <v>8</v>
      </c>
      <c r="H35" s="365">
        <v>0.99009900990099009</v>
      </c>
      <c r="I35" s="366">
        <v>736</v>
      </c>
      <c r="J35" s="364">
        <v>7</v>
      </c>
      <c r="K35" s="365">
        <v>0.95108695652173925</v>
      </c>
      <c r="L35" s="366">
        <v>835</v>
      </c>
      <c r="M35" s="364">
        <v>12</v>
      </c>
      <c r="N35" s="365">
        <v>1.437125748502994</v>
      </c>
      <c r="O35" s="370">
        <v>834</v>
      </c>
      <c r="P35" s="370">
        <v>12</v>
      </c>
      <c r="Q35" s="372">
        <v>1.4388489208633095</v>
      </c>
      <c r="R35" s="370">
        <v>897</v>
      </c>
      <c r="S35" s="370">
        <v>9</v>
      </c>
      <c r="T35" s="372">
        <v>1.0033444816053512</v>
      </c>
      <c r="U35" s="370">
        <v>895</v>
      </c>
      <c r="V35" s="370">
        <v>11</v>
      </c>
      <c r="W35" s="372">
        <v>1.2290502793296088</v>
      </c>
      <c r="X35" s="370">
        <v>917</v>
      </c>
      <c r="Y35" s="370">
        <v>10</v>
      </c>
      <c r="Z35" s="372">
        <v>1.0905125408942202</v>
      </c>
      <c r="AA35" s="371">
        <v>903</v>
      </c>
      <c r="AB35" s="370">
        <v>3</v>
      </c>
      <c r="AC35" s="372">
        <v>0.33222591362126247</v>
      </c>
      <c r="AD35" s="371">
        <v>898</v>
      </c>
      <c r="AE35" s="370">
        <v>6</v>
      </c>
      <c r="AF35" s="372">
        <v>0.66815144766146994</v>
      </c>
      <c r="AG35" s="371">
        <v>1025</v>
      </c>
      <c r="AH35" s="370">
        <v>12</v>
      </c>
      <c r="AI35" s="372">
        <v>1.1707317073170731</v>
      </c>
      <c r="AJ35" s="374">
        <v>931</v>
      </c>
      <c r="AK35" s="374">
        <v>5</v>
      </c>
      <c r="AL35" s="372">
        <v>0.53705692803437166</v>
      </c>
      <c r="AM35" s="374">
        <v>1001</v>
      </c>
      <c r="AN35" s="374">
        <v>7</v>
      </c>
      <c r="AO35" s="372">
        <v>0.69930069930069927</v>
      </c>
      <c r="AP35" s="374">
        <v>944</v>
      </c>
      <c r="AQ35" s="374">
        <v>7</v>
      </c>
      <c r="AR35" s="372">
        <f t="shared" si="2"/>
        <v>0.74152542372881358</v>
      </c>
      <c r="AS35" s="374">
        <v>1050</v>
      </c>
      <c r="AT35" s="374">
        <v>8</v>
      </c>
      <c r="AU35" s="372">
        <f t="shared" si="3"/>
        <v>0.76190476190476186</v>
      </c>
      <c r="AV35" s="371">
        <f t="shared" si="0"/>
        <v>4951</v>
      </c>
      <c r="AW35" s="371">
        <f t="shared" si="1"/>
        <v>39</v>
      </c>
      <c r="AX35" s="372">
        <f t="shared" si="5"/>
        <v>0.7877196525954353</v>
      </c>
      <c r="AY35" s="372">
        <v>7.6610557236812387</v>
      </c>
      <c r="AZ35" s="372">
        <v>101.67920495816793</v>
      </c>
      <c r="BA35" s="713">
        <v>104.248914</v>
      </c>
    </row>
    <row r="36" spans="1:53" ht="15" customHeight="1" x14ac:dyDescent="0.15">
      <c r="A36" s="355" t="s">
        <v>91</v>
      </c>
      <c r="B36" s="356" t="s">
        <v>42</v>
      </c>
      <c r="C36" s="357">
        <v>1091</v>
      </c>
      <c r="D36" s="380">
        <v>20</v>
      </c>
      <c r="E36" s="359">
        <v>1.8331805682859761</v>
      </c>
      <c r="F36" s="358">
        <v>1146</v>
      </c>
      <c r="G36" s="358">
        <v>23</v>
      </c>
      <c r="H36" s="359">
        <v>2.0069808027923211</v>
      </c>
      <c r="I36" s="376">
        <v>1094</v>
      </c>
      <c r="J36" s="358">
        <v>19</v>
      </c>
      <c r="K36" s="359">
        <v>1.7367458866544789</v>
      </c>
      <c r="L36" s="376">
        <v>1193</v>
      </c>
      <c r="M36" s="358">
        <v>30</v>
      </c>
      <c r="N36" s="359">
        <v>2.5146689019279127</v>
      </c>
      <c r="O36" s="357">
        <v>1227</v>
      </c>
      <c r="P36" s="383">
        <v>19</v>
      </c>
      <c r="Q36" s="359">
        <v>1.5484922575387123</v>
      </c>
      <c r="R36" s="357">
        <v>1233</v>
      </c>
      <c r="S36" s="383">
        <v>28</v>
      </c>
      <c r="T36" s="359">
        <v>2.2708840227088403</v>
      </c>
      <c r="U36" s="357">
        <v>1206</v>
      </c>
      <c r="V36" s="383">
        <v>23</v>
      </c>
      <c r="W36" s="359">
        <v>1.9071310116086235</v>
      </c>
      <c r="X36" s="357">
        <v>1340</v>
      </c>
      <c r="Y36" s="383">
        <v>17</v>
      </c>
      <c r="Z36" s="359">
        <v>1.2686567164179103</v>
      </c>
      <c r="AA36" s="358">
        <v>1274</v>
      </c>
      <c r="AB36" s="357">
        <v>28</v>
      </c>
      <c r="AC36" s="359">
        <v>2.197802197802198</v>
      </c>
      <c r="AD36" s="358">
        <v>1244</v>
      </c>
      <c r="AE36" s="357">
        <v>18</v>
      </c>
      <c r="AF36" s="359">
        <v>1.4469453376205788</v>
      </c>
      <c r="AG36" s="358">
        <v>1403</v>
      </c>
      <c r="AH36" s="357">
        <v>15</v>
      </c>
      <c r="AI36" s="359">
        <v>1.0691375623663579</v>
      </c>
      <c r="AJ36" s="360">
        <v>1278</v>
      </c>
      <c r="AK36" s="360">
        <v>11</v>
      </c>
      <c r="AL36" s="359">
        <v>0.86071987480438183</v>
      </c>
      <c r="AM36" s="360">
        <v>1283</v>
      </c>
      <c r="AN36" s="360">
        <v>10</v>
      </c>
      <c r="AO36" s="359">
        <v>0.77942322681215903</v>
      </c>
      <c r="AP36" s="360">
        <v>1247</v>
      </c>
      <c r="AQ36" s="360">
        <v>22</v>
      </c>
      <c r="AR36" s="359">
        <f t="shared" si="2"/>
        <v>1.7642341619887731</v>
      </c>
      <c r="AS36" s="360">
        <v>1261</v>
      </c>
      <c r="AT36" s="360">
        <v>15</v>
      </c>
      <c r="AU36" s="359">
        <f t="shared" si="3"/>
        <v>1.1895321173671689</v>
      </c>
      <c r="AV36" s="358">
        <f t="shared" si="0"/>
        <v>6472</v>
      </c>
      <c r="AW36" s="358">
        <f t="shared" si="1"/>
        <v>73</v>
      </c>
      <c r="AX36" s="359">
        <f t="shared" si="5"/>
        <v>1.1279357231149567</v>
      </c>
      <c r="AY36" s="708">
        <v>17.632212920619434</v>
      </c>
      <c r="AZ36" s="359">
        <v>119.68581836910994</v>
      </c>
      <c r="BA36" s="712">
        <v>110.06458600000001</v>
      </c>
    </row>
    <row r="37" spans="1:53" ht="15" customHeight="1" x14ac:dyDescent="0.15">
      <c r="A37" s="361"/>
      <c r="B37" s="362" t="s">
        <v>13</v>
      </c>
      <c r="C37" s="363">
        <v>579</v>
      </c>
      <c r="D37" s="381">
        <v>19</v>
      </c>
      <c r="E37" s="365">
        <v>3.2815198618307431</v>
      </c>
      <c r="F37" s="364">
        <v>629</v>
      </c>
      <c r="G37" s="364">
        <v>19</v>
      </c>
      <c r="H37" s="365">
        <v>3.0206677265500796</v>
      </c>
      <c r="I37" s="364">
        <v>558</v>
      </c>
      <c r="J37" s="364">
        <v>16</v>
      </c>
      <c r="K37" s="365">
        <v>2.8673835125448028</v>
      </c>
      <c r="L37" s="364">
        <v>597</v>
      </c>
      <c r="M37" s="364">
        <v>19</v>
      </c>
      <c r="N37" s="365">
        <v>3.1825795644891124</v>
      </c>
      <c r="O37" s="363">
        <v>628</v>
      </c>
      <c r="P37" s="383">
        <v>15</v>
      </c>
      <c r="Q37" s="365">
        <v>2.3885350318471339</v>
      </c>
      <c r="R37" s="363">
        <v>656</v>
      </c>
      <c r="S37" s="383">
        <v>20</v>
      </c>
      <c r="T37" s="365">
        <v>3.0487804878048781</v>
      </c>
      <c r="U37" s="363">
        <v>628</v>
      </c>
      <c r="V37" s="383">
        <v>17</v>
      </c>
      <c r="W37" s="365">
        <v>2.7070063694267517</v>
      </c>
      <c r="X37" s="363">
        <v>677</v>
      </c>
      <c r="Y37" s="383">
        <v>10</v>
      </c>
      <c r="Z37" s="365">
        <v>1.4771048744460855</v>
      </c>
      <c r="AA37" s="364">
        <v>657</v>
      </c>
      <c r="AB37" s="363">
        <v>24</v>
      </c>
      <c r="AC37" s="365">
        <v>3.6529680365296802</v>
      </c>
      <c r="AD37" s="364">
        <v>616</v>
      </c>
      <c r="AE37" s="363">
        <v>11</v>
      </c>
      <c r="AF37" s="365">
        <v>1.7857142857142856</v>
      </c>
      <c r="AG37" s="364">
        <v>741</v>
      </c>
      <c r="AH37" s="363">
        <v>10</v>
      </c>
      <c r="AI37" s="365">
        <v>1.3495276653171391</v>
      </c>
      <c r="AJ37" s="367">
        <v>652</v>
      </c>
      <c r="AK37" s="367">
        <v>5</v>
      </c>
      <c r="AL37" s="365">
        <v>0.76687116564417179</v>
      </c>
      <c r="AM37" s="367">
        <v>626</v>
      </c>
      <c r="AN37" s="367">
        <v>6</v>
      </c>
      <c r="AO37" s="365">
        <v>0.95846645367412142</v>
      </c>
      <c r="AP37" s="367">
        <v>650</v>
      </c>
      <c r="AQ37" s="367">
        <v>17</v>
      </c>
      <c r="AR37" s="365">
        <f t="shared" si="2"/>
        <v>2.6153846153846154</v>
      </c>
      <c r="AS37" s="367">
        <v>640</v>
      </c>
      <c r="AT37" s="367">
        <v>9</v>
      </c>
      <c r="AU37" s="365">
        <f t="shared" si="3"/>
        <v>1.40625</v>
      </c>
      <c r="AV37" s="364">
        <f t="shared" si="0"/>
        <v>3309</v>
      </c>
      <c r="AW37" s="364">
        <f t="shared" si="1"/>
        <v>47</v>
      </c>
      <c r="AX37" s="365">
        <f t="shared" si="5"/>
        <v>1.4203686914475673</v>
      </c>
      <c r="AY37" s="365">
        <v>24.082353492466648</v>
      </c>
      <c r="AZ37" s="365">
        <v>109.65128877955559</v>
      </c>
      <c r="BA37" s="707">
        <v>105.21855499999999</v>
      </c>
    </row>
    <row r="38" spans="1:53" ht="15" customHeight="1" x14ac:dyDescent="0.15">
      <c r="A38" s="368"/>
      <c r="B38" s="369" t="s">
        <v>15</v>
      </c>
      <c r="C38" s="370">
        <v>512</v>
      </c>
      <c r="D38" s="382">
        <v>1</v>
      </c>
      <c r="E38" s="372">
        <v>0.1953125</v>
      </c>
      <c r="F38" s="373">
        <v>517</v>
      </c>
      <c r="G38" s="371">
        <v>4</v>
      </c>
      <c r="H38" s="372">
        <v>0.77369439071566737</v>
      </c>
      <c r="I38" s="373">
        <v>536</v>
      </c>
      <c r="J38" s="371">
        <v>3</v>
      </c>
      <c r="K38" s="372">
        <v>0.55970149253731338</v>
      </c>
      <c r="L38" s="373">
        <v>596</v>
      </c>
      <c r="M38" s="371">
        <v>11</v>
      </c>
      <c r="N38" s="372">
        <v>1.8456375838926176</v>
      </c>
      <c r="O38" s="370">
        <v>599</v>
      </c>
      <c r="P38" s="383">
        <v>4</v>
      </c>
      <c r="Q38" s="372">
        <v>0.667779632721202</v>
      </c>
      <c r="R38" s="370">
        <v>577</v>
      </c>
      <c r="S38" s="383">
        <v>8</v>
      </c>
      <c r="T38" s="372">
        <v>1.386481802426343</v>
      </c>
      <c r="U38" s="370">
        <v>578</v>
      </c>
      <c r="V38" s="383">
        <v>6</v>
      </c>
      <c r="W38" s="372">
        <v>1.0380622837370241</v>
      </c>
      <c r="X38" s="370">
        <v>663</v>
      </c>
      <c r="Y38" s="383">
        <v>7</v>
      </c>
      <c r="Z38" s="372">
        <v>1.0558069381598794</v>
      </c>
      <c r="AA38" s="371">
        <v>617</v>
      </c>
      <c r="AB38" s="370">
        <v>4</v>
      </c>
      <c r="AC38" s="372">
        <v>0.64829821717990277</v>
      </c>
      <c r="AD38" s="371">
        <v>628</v>
      </c>
      <c r="AE38" s="370">
        <v>7</v>
      </c>
      <c r="AF38" s="372">
        <v>1.1146496815286624</v>
      </c>
      <c r="AG38" s="371">
        <v>662</v>
      </c>
      <c r="AH38" s="370">
        <v>5</v>
      </c>
      <c r="AI38" s="372">
        <v>0.75528700906344415</v>
      </c>
      <c r="AJ38" s="374">
        <v>626</v>
      </c>
      <c r="AK38" s="374">
        <v>6</v>
      </c>
      <c r="AL38" s="372">
        <v>0.95846645367412142</v>
      </c>
      <c r="AM38" s="374">
        <v>657</v>
      </c>
      <c r="AN38" s="374">
        <v>4</v>
      </c>
      <c r="AO38" s="372">
        <v>0.60882800608828003</v>
      </c>
      <c r="AP38" s="374">
        <v>597</v>
      </c>
      <c r="AQ38" s="374">
        <v>5</v>
      </c>
      <c r="AR38" s="372">
        <f t="shared" si="2"/>
        <v>0.83752093802345051</v>
      </c>
      <c r="AS38" s="374">
        <v>621</v>
      </c>
      <c r="AT38" s="374">
        <v>6</v>
      </c>
      <c r="AU38" s="372">
        <f t="shared" si="3"/>
        <v>0.96618357487922701</v>
      </c>
      <c r="AV38" s="371">
        <f t="shared" ref="AV38:AV56" si="6">SUM(AS38,AG38,AJ38,AM38,AP38)</f>
        <v>3163</v>
      </c>
      <c r="AW38" s="371">
        <f t="shared" ref="AW38:AW56" si="7">SUM(AT38,AH38,AK38,AN38,AQ38)</f>
        <v>26</v>
      </c>
      <c r="AX38" s="372">
        <f t="shared" si="5"/>
        <v>0.82200442617767944</v>
      </c>
      <c r="AY38" s="372">
        <v>10.653448201212658</v>
      </c>
      <c r="AZ38" s="372">
        <v>136.42851887418416</v>
      </c>
      <c r="BA38" s="713">
        <v>107.31275599999999</v>
      </c>
    </row>
    <row r="39" spans="1:53" ht="15" customHeight="1" x14ac:dyDescent="0.2">
      <c r="A39" s="361" t="s">
        <v>92</v>
      </c>
      <c r="B39" s="356" t="s">
        <v>42</v>
      </c>
      <c r="C39" s="363">
        <v>1966</v>
      </c>
      <c r="D39" s="381">
        <v>31</v>
      </c>
      <c r="E39" s="365">
        <v>1.5768056968463884</v>
      </c>
      <c r="F39" s="364">
        <v>2040</v>
      </c>
      <c r="G39" s="364">
        <v>32</v>
      </c>
      <c r="H39" s="365">
        <v>1.5686274509803921</v>
      </c>
      <c r="I39" s="366">
        <v>2086</v>
      </c>
      <c r="J39" s="364">
        <v>24</v>
      </c>
      <c r="K39" s="365">
        <v>1.1505273250239694</v>
      </c>
      <c r="L39" s="366">
        <v>2168</v>
      </c>
      <c r="M39" s="364">
        <v>32</v>
      </c>
      <c r="N39" s="365">
        <v>1.4760147601476015</v>
      </c>
      <c r="O39" s="357">
        <v>2118</v>
      </c>
      <c r="P39" s="357">
        <v>35</v>
      </c>
      <c r="Q39" s="359">
        <v>1.6525023607176583</v>
      </c>
      <c r="R39" s="357">
        <v>2179</v>
      </c>
      <c r="S39" s="357">
        <v>26</v>
      </c>
      <c r="T39" s="359">
        <v>1.1932078935291417</v>
      </c>
      <c r="U39" s="357">
        <v>2109</v>
      </c>
      <c r="V39" s="357">
        <v>31</v>
      </c>
      <c r="W39" s="359">
        <v>1.4698909435751539</v>
      </c>
      <c r="X39" s="357">
        <v>2107</v>
      </c>
      <c r="Y39" s="357">
        <v>30</v>
      </c>
      <c r="Z39" s="359">
        <v>1.4238253440911248</v>
      </c>
      <c r="AA39" s="358">
        <v>2126</v>
      </c>
      <c r="AB39" s="357">
        <v>40</v>
      </c>
      <c r="AC39" s="359">
        <v>1.8814675446848541</v>
      </c>
      <c r="AD39" s="358">
        <v>2137</v>
      </c>
      <c r="AE39" s="357">
        <v>30</v>
      </c>
      <c r="AF39" s="359">
        <v>1.4038371548900328</v>
      </c>
      <c r="AG39" s="358">
        <v>2172</v>
      </c>
      <c r="AH39" s="357">
        <v>19</v>
      </c>
      <c r="AI39" s="359">
        <v>0.87476979742173111</v>
      </c>
      <c r="AJ39" s="360">
        <v>2169</v>
      </c>
      <c r="AK39" s="360">
        <v>28</v>
      </c>
      <c r="AL39" s="359">
        <v>1.2909174734900875</v>
      </c>
      <c r="AM39" s="360">
        <v>2189</v>
      </c>
      <c r="AN39" s="360">
        <v>27</v>
      </c>
      <c r="AO39" s="359">
        <v>1.2334399269072636</v>
      </c>
      <c r="AP39" s="360">
        <v>2074</v>
      </c>
      <c r="AQ39" s="360">
        <v>27</v>
      </c>
      <c r="AR39" s="359">
        <f t="shared" si="2"/>
        <v>1.3018322082931533</v>
      </c>
      <c r="AS39" s="360">
        <v>2258</v>
      </c>
      <c r="AT39" s="360">
        <v>19</v>
      </c>
      <c r="AU39" s="359">
        <f t="shared" si="3"/>
        <v>0.84145261293179807</v>
      </c>
      <c r="AV39" s="358">
        <f t="shared" si="6"/>
        <v>10862</v>
      </c>
      <c r="AW39" s="358">
        <f t="shared" si="7"/>
        <v>120</v>
      </c>
      <c r="AX39" s="359">
        <f t="shared" si="5"/>
        <v>1.1047689191677408</v>
      </c>
      <c r="AY39" s="708">
        <v>16.865748266407174</v>
      </c>
      <c r="AZ39" s="359">
        <v>114.37663523035131</v>
      </c>
      <c r="BA39" s="712">
        <v>109.398347</v>
      </c>
    </row>
    <row r="40" spans="1:53" ht="15" customHeight="1" x14ac:dyDescent="0.2">
      <c r="A40" s="361"/>
      <c r="B40" s="362" t="s">
        <v>13</v>
      </c>
      <c r="C40" s="363">
        <v>1018</v>
      </c>
      <c r="D40" s="381">
        <v>19</v>
      </c>
      <c r="E40" s="365">
        <v>1.8664047151277015</v>
      </c>
      <c r="F40" s="364">
        <v>1042</v>
      </c>
      <c r="G40" s="364">
        <v>23</v>
      </c>
      <c r="H40" s="365">
        <v>2.2072936660268714</v>
      </c>
      <c r="I40" s="364">
        <v>1113</v>
      </c>
      <c r="J40" s="364">
        <v>18</v>
      </c>
      <c r="K40" s="365">
        <v>1.6172506738544474</v>
      </c>
      <c r="L40" s="364">
        <v>1079</v>
      </c>
      <c r="M40" s="364">
        <v>19</v>
      </c>
      <c r="N40" s="365">
        <v>1.7608897126969416</v>
      </c>
      <c r="O40" s="363">
        <v>1034</v>
      </c>
      <c r="P40" s="363">
        <v>22</v>
      </c>
      <c r="Q40" s="365">
        <v>2.1276595744680851</v>
      </c>
      <c r="R40" s="363">
        <v>1083</v>
      </c>
      <c r="S40" s="363">
        <v>18</v>
      </c>
      <c r="T40" s="365">
        <v>1.662049861495845</v>
      </c>
      <c r="U40" s="363">
        <v>1037</v>
      </c>
      <c r="V40" s="363">
        <v>27</v>
      </c>
      <c r="W40" s="365">
        <v>2.6036644165863065</v>
      </c>
      <c r="X40" s="363">
        <v>1067</v>
      </c>
      <c r="Y40" s="363">
        <v>24</v>
      </c>
      <c r="Z40" s="365">
        <v>2.2492970946579196</v>
      </c>
      <c r="AA40" s="364">
        <v>1042</v>
      </c>
      <c r="AB40" s="363">
        <v>29</v>
      </c>
      <c r="AC40" s="365">
        <v>2.783109404990403</v>
      </c>
      <c r="AD40" s="364">
        <v>1088</v>
      </c>
      <c r="AE40" s="363">
        <v>22</v>
      </c>
      <c r="AF40" s="365">
        <v>2.0220588235294117</v>
      </c>
      <c r="AG40" s="364">
        <v>1100</v>
      </c>
      <c r="AH40" s="363">
        <v>15</v>
      </c>
      <c r="AI40" s="365">
        <v>1.3636363636363635</v>
      </c>
      <c r="AJ40" s="367">
        <v>1079</v>
      </c>
      <c r="AK40" s="367">
        <v>21</v>
      </c>
      <c r="AL40" s="365">
        <v>1.9462465245597778</v>
      </c>
      <c r="AM40" s="367">
        <v>1082</v>
      </c>
      <c r="AN40" s="367">
        <v>22</v>
      </c>
      <c r="AO40" s="365">
        <v>2.033271719038817</v>
      </c>
      <c r="AP40" s="367">
        <v>1056</v>
      </c>
      <c r="AQ40" s="367">
        <v>20</v>
      </c>
      <c r="AR40" s="365">
        <f t="shared" si="2"/>
        <v>1.893939393939394</v>
      </c>
      <c r="AS40" s="367">
        <v>1088</v>
      </c>
      <c r="AT40" s="367">
        <v>13</v>
      </c>
      <c r="AU40" s="365">
        <f t="shared" si="3"/>
        <v>1.1948529411764706</v>
      </c>
      <c r="AV40" s="364">
        <f t="shared" si="6"/>
        <v>5405</v>
      </c>
      <c r="AW40" s="364">
        <f t="shared" si="7"/>
        <v>91</v>
      </c>
      <c r="AX40" s="365">
        <f t="shared" si="5"/>
        <v>1.6836262719703978</v>
      </c>
      <c r="AY40" s="365">
        <v>26.240524711313135</v>
      </c>
      <c r="AZ40" s="365">
        <v>127.02799208451638</v>
      </c>
      <c r="BA40" s="707">
        <v>116.286238</v>
      </c>
    </row>
    <row r="41" spans="1:53" ht="15" customHeight="1" x14ac:dyDescent="0.2">
      <c r="A41" s="361"/>
      <c r="B41" s="369" t="s">
        <v>15</v>
      </c>
      <c r="C41" s="363">
        <v>948</v>
      </c>
      <c r="D41" s="381">
        <v>12</v>
      </c>
      <c r="E41" s="365">
        <v>1.2658227848101267</v>
      </c>
      <c r="F41" s="366">
        <v>998</v>
      </c>
      <c r="G41" s="364">
        <v>9</v>
      </c>
      <c r="H41" s="365">
        <v>0.90180360721442887</v>
      </c>
      <c r="I41" s="366">
        <v>973</v>
      </c>
      <c r="J41" s="364">
        <v>6</v>
      </c>
      <c r="K41" s="365">
        <v>0.61664953751284679</v>
      </c>
      <c r="L41" s="366">
        <v>1089</v>
      </c>
      <c r="M41" s="364">
        <v>13</v>
      </c>
      <c r="N41" s="365">
        <v>1.1937557392102847</v>
      </c>
      <c r="O41" s="370">
        <v>1084</v>
      </c>
      <c r="P41" s="370">
        <v>13</v>
      </c>
      <c r="Q41" s="372">
        <v>1.1992619926199262</v>
      </c>
      <c r="R41" s="370">
        <v>1096</v>
      </c>
      <c r="S41" s="370">
        <v>8</v>
      </c>
      <c r="T41" s="372">
        <v>0.72992700729927007</v>
      </c>
      <c r="U41" s="370">
        <v>1072</v>
      </c>
      <c r="V41" s="370">
        <v>4</v>
      </c>
      <c r="W41" s="372">
        <v>0.37313432835820892</v>
      </c>
      <c r="X41" s="370">
        <v>1040</v>
      </c>
      <c r="Y41" s="370">
        <v>6</v>
      </c>
      <c r="Z41" s="372">
        <v>0.57692307692307698</v>
      </c>
      <c r="AA41" s="371">
        <v>1084</v>
      </c>
      <c r="AB41" s="370">
        <v>11</v>
      </c>
      <c r="AC41" s="372">
        <v>1.014760147601476</v>
      </c>
      <c r="AD41" s="371">
        <v>1049</v>
      </c>
      <c r="AE41" s="370">
        <v>8</v>
      </c>
      <c r="AF41" s="372">
        <v>0.76263107721639656</v>
      </c>
      <c r="AG41" s="371">
        <v>1072</v>
      </c>
      <c r="AH41" s="370">
        <v>4</v>
      </c>
      <c r="AI41" s="372">
        <v>0.37313432835820892</v>
      </c>
      <c r="AJ41" s="374">
        <v>1090</v>
      </c>
      <c r="AK41" s="374">
        <v>7</v>
      </c>
      <c r="AL41" s="372">
        <v>0.64220183486238536</v>
      </c>
      <c r="AM41" s="374">
        <v>1107</v>
      </c>
      <c r="AN41" s="374">
        <v>5</v>
      </c>
      <c r="AO41" s="372">
        <v>0.45167118337850043</v>
      </c>
      <c r="AP41" s="374">
        <v>1018</v>
      </c>
      <c r="AQ41" s="374">
        <v>7</v>
      </c>
      <c r="AR41" s="372">
        <f t="shared" si="2"/>
        <v>0.68762278978389002</v>
      </c>
      <c r="AS41" s="374">
        <v>1170</v>
      </c>
      <c r="AT41" s="374">
        <v>6</v>
      </c>
      <c r="AU41" s="372">
        <f t="shared" si="3"/>
        <v>0.51282051282051277</v>
      </c>
      <c r="AV41" s="371">
        <f t="shared" si="6"/>
        <v>5457</v>
      </c>
      <c r="AW41" s="371">
        <f t="shared" si="7"/>
        <v>29</v>
      </c>
      <c r="AX41" s="372">
        <f t="shared" si="5"/>
        <v>0.53142752428074025</v>
      </c>
      <c r="AY41" s="372">
        <v>7.5902034138628753</v>
      </c>
      <c r="AZ41" s="372">
        <v>86.076725281120332</v>
      </c>
      <c r="BA41" s="713">
        <v>102.183925</v>
      </c>
    </row>
    <row r="42" spans="1:53" ht="15" customHeight="1" x14ac:dyDescent="0.2">
      <c r="A42" s="355" t="s">
        <v>93</v>
      </c>
      <c r="B42" s="356" t="s">
        <v>42</v>
      </c>
      <c r="C42" s="357">
        <v>2969</v>
      </c>
      <c r="D42" s="380">
        <v>87</v>
      </c>
      <c r="E42" s="359">
        <v>2.9302795554058605</v>
      </c>
      <c r="F42" s="358">
        <v>3102</v>
      </c>
      <c r="G42" s="358">
        <v>66</v>
      </c>
      <c r="H42" s="359">
        <v>2.1276595744680851</v>
      </c>
      <c r="I42" s="376">
        <v>3019</v>
      </c>
      <c r="J42" s="358">
        <v>82</v>
      </c>
      <c r="K42" s="359">
        <v>2.7161311692613448</v>
      </c>
      <c r="L42" s="376">
        <v>2959</v>
      </c>
      <c r="M42" s="358">
        <v>73</v>
      </c>
      <c r="N42" s="359">
        <v>2.4670496789455898</v>
      </c>
      <c r="O42" s="357">
        <v>3155</v>
      </c>
      <c r="P42" s="357">
        <v>75</v>
      </c>
      <c r="Q42" s="359">
        <v>2.3771790808240887</v>
      </c>
      <c r="R42" s="357">
        <v>3335</v>
      </c>
      <c r="S42" s="357">
        <v>69</v>
      </c>
      <c r="T42" s="359">
        <v>2.0689655172413794</v>
      </c>
      <c r="U42" s="357">
        <v>3330</v>
      </c>
      <c r="V42" s="357">
        <v>71</v>
      </c>
      <c r="W42" s="359">
        <v>2.1321321321321323</v>
      </c>
      <c r="X42" s="357">
        <v>3382</v>
      </c>
      <c r="Y42" s="357">
        <v>85</v>
      </c>
      <c r="Z42" s="359">
        <v>2.5133057362507394</v>
      </c>
      <c r="AA42" s="358">
        <v>3504</v>
      </c>
      <c r="AB42" s="357">
        <v>69</v>
      </c>
      <c r="AC42" s="359">
        <v>1.9691780821917808</v>
      </c>
      <c r="AD42" s="358">
        <v>3414</v>
      </c>
      <c r="AE42" s="357">
        <v>71</v>
      </c>
      <c r="AF42" s="359">
        <v>2.0796719390743994</v>
      </c>
      <c r="AG42" s="358">
        <v>3621</v>
      </c>
      <c r="AH42" s="357">
        <v>57</v>
      </c>
      <c r="AI42" s="359">
        <v>1.5741507870753937</v>
      </c>
      <c r="AJ42" s="360">
        <v>3672</v>
      </c>
      <c r="AK42" s="360">
        <v>70</v>
      </c>
      <c r="AL42" s="359">
        <v>1.906318082788671</v>
      </c>
      <c r="AM42" s="360">
        <v>3653</v>
      </c>
      <c r="AN42" s="360">
        <v>51</v>
      </c>
      <c r="AO42" s="359">
        <v>1.3961127840131398</v>
      </c>
      <c r="AP42" s="360">
        <v>3739</v>
      </c>
      <c r="AQ42" s="360">
        <v>76</v>
      </c>
      <c r="AR42" s="359">
        <f t="shared" si="2"/>
        <v>2.032629045199251</v>
      </c>
      <c r="AS42" s="360">
        <v>3853</v>
      </c>
      <c r="AT42" s="360">
        <v>49</v>
      </c>
      <c r="AU42" s="359">
        <f t="shared" si="3"/>
        <v>1.2717363093693226</v>
      </c>
      <c r="AV42" s="358">
        <f t="shared" si="6"/>
        <v>18538</v>
      </c>
      <c r="AW42" s="358">
        <f t="shared" si="7"/>
        <v>303</v>
      </c>
      <c r="AX42" s="359">
        <f t="shared" si="5"/>
        <v>1.6344805264861366</v>
      </c>
      <c r="AY42" s="708">
        <v>16.124936343818362</v>
      </c>
      <c r="AZ42" s="359">
        <v>113.692536638981</v>
      </c>
      <c r="BA42" s="712">
        <v>111.126474</v>
      </c>
    </row>
    <row r="43" spans="1:53" ht="15" customHeight="1" x14ac:dyDescent="0.2">
      <c r="A43" s="361"/>
      <c r="B43" s="362" t="s">
        <v>13</v>
      </c>
      <c r="C43" s="363">
        <v>1669</v>
      </c>
      <c r="D43" s="381">
        <v>68</v>
      </c>
      <c r="E43" s="365">
        <v>4.0742959856201324</v>
      </c>
      <c r="F43" s="364">
        <v>1658</v>
      </c>
      <c r="G43" s="364">
        <v>49</v>
      </c>
      <c r="H43" s="365">
        <v>2.9553679131483714</v>
      </c>
      <c r="I43" s="364">
        <v>1671</v>
      </c>
      <c r="J43" s="364">
        <v>66</v>
      </c>
      <c r="K43" s="365">
        <v>3.9497307001795332</v>
      </c>
      <c r="L43" s="364">
        <v>1626</v>
      </c>
      <c r="M43" s="364">
        <v>54</v>
      </c>
      <c r="N43" s="365">
        <v>3.3210332103321036</v>
      </c>
      <c r="O43" s="363">
        <v>1680</v>
      </c>
      <c r="P43" s="363">
        <v>53</v>
      </c>
      <c r="Q43" s="365">
        <v>3.1547619047619047</v>
      </c>
      <c r="R43" s="363">
        <v>1762</v>
      </c>
      <c r="S43" s="363">
        <v>51</v>
      </c>
      <c r="T43" s="365">
        <v>2.8944381384790012</v>
      </c>
      <c r="U43" s="363">
        <v>1778</v>
      </c>
      <c r="V43" s="363">
        <v>50</v>
      </c>
      <c r="W43" s="365">
        <v>2.8121484814398201</v>
      </c>
      <c r="X43" s="363">
        <v>1805</v>
      </c>
      <c r="Y43" s="363">
        <v>60</v>
      </c>
      <c r="Z43" s="365">
        <v>3.32409972299169</v>
      </c>
      <c r="AA43" s="364">
        <v>1897</v>
      </c>
      <c r="AB43" s="363">
        <v>46</v>
      </c>
      <c r="AC43" s="365">
        <v>2.4248813916710596</v>
      </c>
      <c r="AD43" s="364">
        <v>1801</v>
      </c>
      <c r="AE43" s="363">
        <v>47</v>
      </c>
      <c r="AF43" s="365">
        <v>2.6096612992781787</v>
      </c>
      <c r="AG43" s="364">
        <v>1903</v>
      </c>
      <c r="AH43" s="363">
        <v>43</v>
      </c>
      <c r="AI43" s="365">
        <v>2.2595901208617972</v>
      </c>
      <c r="AJ43" s="367">
        <v>1962</v>
      </c>
      <c r="AK43" s="367">
        <v>54</v>
      </c>
      <c r="AL43" s="365">
        <v>2.7522935779816518</v>
      </c>
      <c r="AM43" s="367">
        <v>1971</v>
      </c>
      <c r="AN43" s="367">
        <v>36</v>
      </c>
      <c r="AO43" s="365">
        <v>1.8264840182648401</v>
      </c>
      <c r="AP43" s="367">
        <v>1985</v>
      </c>
      <c r="AQ43" s="367">
        <v>55</v>
      </c>
      <c r="AR43" s="365">
        <f t="shared" si="2"/>
        <v>2.770780856423174</v>
      </c>
      <c r="AS43" s="367">
        <v>2038</v>
      </c>
      <c r="AT43" s="367">
        <v>36</v>
      </c>
      <c r="AU43" s="365">
        <f t="shared" si="3"/>
        <v>1.7664376840039255</v>
      </c>
      <c r="AV43" s="364">
        <f t="shared" si="6"/>
        <v>9859</v>
      </c>
      <c r="AW43" s="364">
        <f t="shared" si="7"/>
        <v>224</v>
      </c>
      <c r="AX43" s="365">
        <f t="shared" si="5"/>
        <v>2.2720357034181968</v>
      </c>
      <c r="AY43" s="365">
        <v>23.10492390143305</v>
      </c>
      <c r="AZ43" s="365">
        <v>117.31134730563102</v>
      </c>
      <c r="BA43" s="707">
        <v>113.938165</v>
      </c>
    </row>
    <row r="44" spans="1:53" ht="15" customHeight="1" x14ac:dyDescent="0.2">
      <c r="A44" s="368"/>
      <c r="B44" s="369" t="s">
        <v>15</v>
      </c>
      <c r="C44" s="370">
        <v>1300</v>
      </c>
      <c r="D44" s="382">
        <v>19</v>
      </c>
      <c r="E44" s="372">
        <v>1.4615384615384615</v>
      </c>
      <c r="F44" s="373">
        <v>1444</v>
      </c>
      <c r="G44" s="371">
        <v>17</v>
      </c>
      <c r="H44" s="372">
        <v>1.1772853185595569</v>
      </c>
      <c r="I44" s="373">
        <v>1348</v>
      </c>
      <c r="J44" s="371">
        <v>16</v>
      </c>
      <c r="K44" s="372">
        <v>1.1869436201780417</v>
      </c>
      <c r="L44" s="373">
        <v>1333</v>
      </c>
      <c r="M44" s="371">
        <v>19</v>
      </c>
      <c r="N44" s="372">
        <v>1.4253563390847712</v>
      </c>
      <c r="O44" s="370">
        <v>1475</v>
      </c>
      <c r="P44" s="370">
        <v>22</v>
      </c>
      <c r="Q44" s="372">
        <v>1.4915254237288136</v>
      </c>
      <c r="R44" s="370">
        <v>1573</v>
      </c>
      <c r="S44" s="370">
        <v>18</v>
      </c>
      <c r="T44" s="372">
        <v>1.1443102352193262</v>
      </c>
      <c r="U44" s="370">
        <v>1552</v>
      </c>
      <c r="V44" s="370">
        <v>21</v>
      </c>
      <c r="W44" s="372">
        <v>1.3530927835051547</v>
      </c>
      <c r="X44" s="370">
        <v>1577</v>
      </c>
      <c r="Y44" s="370">
        <v>25</v>
      </c>
      <c r="Z44" s="372">
        <v>1.5852885225110969</v>
      </c>
      <c r="AA44" s="371">
        <v>1607</v>
      </c>
      <c r="AB44" s="370">
        <v>23</v>
      </c>
      <c r="AC44" s="372">
        <v>1.4312383322962041</v>
      </c>
      <c r="AD44" s="371">
        <v>1613</v>
      </c>
      <c r="AE44" s="370">
        <v>24</v>
      </c>
      <c r="AF44" s="372">
        <v>1.4879107253564787</v>
      </c>
      <c r="AG44" s="371">
        <v>1718</v>
      </c>
      <c r="AH44" s="370">
        <v>14</v>
      </c>
      <c r="AI44" s="372">
        <v>0.81490104772991845</v>
      </c>
      <c r="AJ44" s="374">
        <v>1710</v>
      </c>
      <c r="AK44" s="374">
        <v>16</v>
      </c>
      <c r="AL44" s="372">
        <v>0.9356725146198831</v>
      </c>
      <c r="AM44" s="374">
        <v>1682</v>
      </c>
      <c r="AN44" s="374">
        <v>15</v>
      </c>
      <c r="AO44" s="372">
        <v>0.89179548156956001</v>
      </c>
      <c r="AP44" s="374">
        <v>1754</v>
      </c>
      <c r="AQ44" s="374">
        <v>21</v>
      </c>
      <c r="AR44" s="372">
        <f t="shared" si="2"/>
        <v>1.1972633979475484</v>
      </c>
      <c r="AS44" s="374">
        <v>1815</v>
      </c>
      <c r="AT44" s="374">
        <v>13</v>
      </c>
      <c r="AU44" s="372">
        <f t="shared" si="3"/>
        <v>0.71625344352617082</v>
      </c>
      <c r="AV44" s="371">
        <f t="shared" si="6"/>
        <v>8679</v>
      </c>
      <c r="AW44" s="371">
        <f t="shared" si="7"/>
        <v>79</v>
      </c>
      <c r="AX44" s="372">
        <f t="shared" si="5"/>
        <v>0.91024311556630944</v>
      </c>
      <c r="AY44" s="372">
        <v>8.5033309722783503</v>
      </c>
      <c r="AZ44" s="372">
        <v>98.532570525510351</v>
      </c>
      <c r="BA44" s="713">
        <v>103.030455</v>
      </c>
    </row>
    <row r="45" spans="1:53" ht="15" customHeight="1" x14ac:dyDescent="0.2">
      <c r="A45" s="535" t="s">
        <v>94</v>
      </c>
      <c r="B45" s="356" t="s">
        <v>42</v>
      </c>
      <c r="C45" s="363">
        <v>2111</v>
      </c>
      <c r="D45" s="364">
        <v>52</v>
      </c>
      <c r="E45" s="365">
        <v>2.4632875414495499</v>
      </c>
      <c r="F45" s="364">
        <v>2240</v>
      </c>
      <c r="G45" s="364">
        <v>76</v>
      </c>
      <c r="H45" s="365">
        <v>3.3928571428571428</v>
      </c>
      <c r="I45" s="366">
        <v>2328</v>
      </c>
      <c r="J45" s="364">
        <v>80</v>
      </c>
      <c r="K45" s="365">
        <v>3.4364261168384882</v>
      </c>
      <c r="L45" s="366">
        <v>2375</v>
      </c>
      <c r="M45" s="364">
        <v>50</v>
      </c>
      <c r="N45" s="365">
        <v>2.1052631578947367</v>
      </c>
      <c r="O45" s="357">
        <v>2479</v>
      </c>
      <c r="P45" s="357">
        <v>71</v>
      </c>
      <c r="Q45" s="359">
        <v>2.8640580879386852</v>
      </c>
      <c r="R45" s="357">
        <v>2458</v>
      </c>
      <c r="S45" s="357">
        <v>60</v>
      </c>
      <c r="T45" s="359">
        <v>2.4410089503661516</v>
      </c>
      <c r="U45" s="357">
        <v>2409</v>
      </c>
      <c r="V45" s="357">
        <v>63</v>
      </c>
      <c r="W45" s="359">
        <v>2.6151930261519305</v>
      </c>
      <c r="X45" s="357">
        <v>2413</v>
      </c>
      <c r="Y45" s="357">
        <v>62</v>
      </c>
      <c r="Z45" s="359">
        <v>2.5694156651471198</v>
      </c>
      <c r="AA45" s="358">
        <v>2591</v>
      </c>
      <c r="AB45" s="357">
        <v>43</v>
      </c>
      <c r="AC45" s="359">
        <v>1.6595908915476649</v>
      </c>
      <c r="AD45" s="358">
        <v>2666</v>
      </c>
      <c r="AE45" s="357">
        <v>52</v>
      </c>
      <c r="AF45" s="359">
        <v>1.9504876219054765</v>
      </c>
      <c r="AG45" s="358">
        <v>2774</v>
      </c>
      <c r="AH45" s="357">
        <v>59</v>
      </c>
      <c r="AI45" s="359">
        <v>2.1268925739005047</v>
      </c>
      <c r="AJ45" s="360">
        <v>2771</v>
      </c>
      <c r="AK45" s="360">
        <v>67</v>
      </c>
      <c r="AL45" s="359">
        <v>2.4178996752075061</v>
      </c>
      <c r="AM45" s="360">
        <v>2888</v>
      </c>
      <c r="AN45" s="360">
        <v>47</v>
      </c>
      <c r="AO45" s="359">
        <v>1.6274238227146816</v>
      </c>
      <c r="AP45" s="360">
        <v>2957</v>
      </c>
      <c r="AQ45" s="360">
        <v>70</v>
      </c>
      <c r="AR45" s="359">
        <f t="shared" si="2"/>
        <v>2.3672641190395671</v>
      </c>
      <c r="AS45" s="360">
        <v>3056</v>
      </c>
      <c r="AT45" s="360">
        <v>42</v>
      </c>
      <c r="AU45" s="359">
        <f t="shared" si="3"/>
        <v>1.37434554973822</v>
      </c>
      <c r="AV45" s="358">
        <f t="shared" si="6"/>
        <v>14446</v>
      </c>
      <c r="AW45" s="358">
        <f t="shared" si="7"/>
        <v>285</v>
      </c>
      <c r="AX45" s="359">
        <f t="shared" si="5"/>
        <v>1.9728644607503807</v>
      </c>
      <c r="AY45" s="708">
        <v>17.935661893464953</v>
      </c>
      <c r="AZ45" s="359">
        <v>126.4016440285011</v>
      </c>
      <c r="BA45" s="712">
        <v>119.780659</v>
      </c>
    </row>
    <row r="46" spans="1:53" ht="15" customHeight="1" x14ac:dyDescent="0.2">
      <c r="A46" s="361"/>
      <c r="B46" s="362" t="s">
        <v>13</v>
      </c>
      <c r="C46" s="363">
        <v>1192</v>
      </c>
      <c r="D46" s="364">
        <v>38</v>
      </c>
      <c r="E46" s="365">
        <v>3.1879194630872485</v>
      </c>
      <c r="F46" s="364">
        <v>1251</v>
      </c>
      <c r="G46" s="364">
        <v>55</v>
      </c>
      <c r="H46" s="365">
        <v>4.3964828137490013</v>
      </c>
      <c r="I46" s="364">
        <v>1372</v>
      </c>
      <c r="J46" s="364">
        <v>61</v>
      </c>
      <c r="K46" s="365">
        <v>4.4460641399416909</v>
      </c>
      <c r="L46" s="364">
        <v>1360</v>
      </c>
      <c r="M46" s="364">
        <v>39</v>
      </c>
      <c r="N46" s="365">
        <v>2.8676470588235294</v>
      </c>
      <c r="O46" s="363">
        <v>1384</v>
      </c>
      <c r="P46" s="363">
        <v>49</v>
      </c>
      <c r="Q46" s="365">
        <v>3.5404624277456649</v>
      </c>
      <c r="R46" s="363">
        <v>1365</v>
      </c>
      <c r="S46" s="363">
        <v>39</v>
      </c>
      <c r="T46" s="365">
        <v>2.8571428571428572</v>
      </c>
      <c r="U46" s="363">
        <v>1346</v>
      </c>
      <c r="V46" s="363">
        <v>49</v>
      </c>
      <c r="W46" s="365">
        <v>3.6404160475482916</v>
      </c>
      <c r="X46" s="363">
        <v>1381</v>
      </c>
      <c r="Y46" s="363">
        <v>43</v>
      </c>
      <c r="Z46" s="365">
        <v>3.1136857349746561</v>
      </c>
      <c r="AA46" s="364">
        <v>1461</v>
      </c>
      <c r="AB46" s="363">
        <v>37</v>
      </c>
      <c r="AC46" s="365">
        <v>2.5325119780971939</v>
      </c>
      <c r="AD46" s="364">
        <v>1500</v>
      </c>
      <c r="AE46" s="363">
        <v>41</v>
      </c>
      <c r="AF46" s="365">
        <v>2.7333333333333334</v>
      </c>
      <c r="AG46" s="364">
        <v>1562</v>
      </c>
      <c r="AH46" s="363">
        <v>48</v>
      </c>
      <c r="AI46" s="365">
        <v>3.0729833546734953</v>
      </c>
      <c r="AJ46" s="367">
        <v>1584</v>
      </c>
      <c r="AK46" s="367">
        <v>49</v>
      </c>
      <c r="AL46" s="365">
        <v>3.0934343434343434</v>
      </c>
      <c r="AM46" s="367">
        <v>1618</v>
      </c>
      <c r="AN46" s="367">
        <v>38</v>
      </c>
      <c r="AO46" s="365">
        <v>2.3485784919653896</v>
      </c>
      <c r="AP46" s="367">
        <v>1675</v>
      </c>
      <c r="AQ46" s="367">
        <v>49</v>
      </c>
      <c r="AR46" s="365">
        <f t="shared" si="2"/>
        <v>2.9253731343283582</v>
      </c>
      <c r="AS46" s="367">
        <v>1723</v>
      </c>
      <c r="AT46" s="367">
        <v>28</v>
      </c>
      <c r="AU46" s="365">
        <f t="shared" si="3"/>
        <v>1.6250725478816019</v>
      </c>
      <c r="AV46" s="364">
        <f t="shared" si="6"/>
        <v>8162</v>
      </c>
      <c r="AW46" s="364">
        <f t="shared" si="7"/>
        <v>212</v>
      </c>
      <c r="AX46" s="365">
        <f t="shared" si="5"/>
        <v>2.5974025974025974</v>
      </c>
      <c r="AY46" s="365">
        <v>25.630247352614973</v>
      </c>
      <c r="AZ46" s="365">
        <v>128.91742106744755</v>
      </c>
      <c r="BA46" s="714">
        <v>122.30274199999999</v>
      </c>
    </row>
    <row r="47" spans="1:53" ht="15" customHeight="1" x14ac:dyDescent="0.2">
      <c r="A47" s="361"/>
      <c r="B47" s="369" t="s">
        <v>15</v>
      </c>
      <c r="C47" s="363">
        <v>919</v>
      </c>
      <c r="D47" s="364">
        <v>14</v>
      </c>
      <c r="E47" s="365">
        <v>1.5233949945593037</v>
      </c>
      <c r="F47" s="364">
        <v>989</v>
      </c>
      <c r="G47" s="364">
        <v>21</v>
      </c>
      <c r="H47" s="365">
        <v>2.1233569261880687</v>
      </c>
      <c r="I47" s="366">
        <v>956</v>
      </c>
      <c r="J47" s="364">
        <v>19</v>
      </c>
      <c r="K47" s="365">
        <v>1.9874476987447698</v>
      </c>
      <c r="L47" s="366">
        <v>1015</v>
      </c>
      <c r="M47" s="364">
        <v>11</v>
      </c>
      <c r="N47" s="365">
        <v>1.083743842364532</v>
      </c>
      <c r="O47" s="370">
        <v>1095</v>
      </c>
      <c r="P47" s="370">
        <v>22</v>
      </c>
      <c r="Q47" s="372">
        <v>2.0091324200913241</v>
      </c>
      <c r="R47" s="370">
        <v>1093</v>
      </c>
      <c r="S47" s="370">
        <v>21</v>
      </c>
      <c r="T47" s="372">
        <v>1.9213174748398902</v>
      </c>
      <c r="U47" s="370">
        <v>1063</v>
      </c>
      <c r="V47" s="370">
        <v>14</v>
      </c>
      <c r="W47" s="372">
        <v>1.3170272812793979</v>
      </c>
      <c r="X47" s="370">
        <v>1032</v>
      </c>
      <c r="Y47" s="370">
        <v>19</v>
      </c>
      <c r="Z47" s="372">
        <v>1.8410852713178296</v>
      </c>
      <c r="AA47" s="371">
        <v>1130</v>
      </c>
      <c r="AB47" s="370">
        <v>6</v>
      </c>
      <c r="AC47" s="372">
        <v>0.53097345132743357</v>
      </c>
      <c r="AD47" s="371">
        <v>1166</v>
      </c>
      <c r="AE47" s="370">
        <v>11</v>
      </c>
      <c r="AF47" s="372">
        <v>0.94339622641509435</v>
      </c>
      <c r="AG47" s="371">
        <v>1212</v>
      </c>
      <c r="AH47" s="370">
        <v>11</v>
      </c>
      <c r="AI47" s="372">
        <v>0.90759075907590769</v>
      </c>
      <c r="AJ47" s="374">
        <v>1187</v>
      </c>
      <c r="AK47" s="374">
        <v>18</v>
      </c>
      <c r="AL47" s="372">
        <v>1.5164279696714407</v>
      </c>
      <c r="AM47" s="374">
        <v>1270</v>
      </c>
      <c r="AN47" s="374">
        <v>9</v>
      </c>
      <c r="AO47" s="372">
        <v>0.70866141732283461</v>
      </c>
      <c r="AP47" s="374">
        <v>1282</v>
      </c>
      <c r="AQ47" s="374">
        <v>21</v>
      </c>
      <c r="AR47" s="372">
        <f t="shared" si="2"/>
        <v>1.6380655226209049</v>
      </c>
      <c r="AS47" s="374">
        <v>1333</v>
      </c>
      <c r="AT47" s="374">
        <v>14</v>
      </c>
      <c r="AU47" s="372">
        <f t="shared" si="3"/>
        <v>1.0502625656414104</v>
      </c>
      <c r="AV47" s="371">
        <f t="shared" si="6"/>
        <v>6284</v>
      </c>
      <c r="AW47" s="371">
        <f t="shared" si="7"/>
        <v>73</v>
      </c>
      <c r="AX47" s="372">
        <f t="shared" si="5"/>
        <v>1.161680458306811</v>
      </c>
      <c r="AY47" s="372">
        <v>9.3375018812847816</v>
      </c>
      <c r="AZ47" s="372">
        <v>109.89586827166093</v>
      </c>
      <c r="BA47" s="713">
        <v>105.968789</v>
      </c>
    </row>
    <row r="48" spans="1:53" ht="15" customHeight="1" x14ac:dyDescent="0.2">
      <c r="A48" s="534" t="s">
        <v>95</v>
      </c>
      <c r="B48" s="356" t="s">
        <v>42</v>
      </c>
      <c r="C48" s="357">
        <v>6183</v>
      </c>
      <c r="D48" s="358">
        <v>169</v>
      </c>
      <c r="E48" s="359">
        <v>2.7333009865760958</v>
      </c>
      <c r="F48" s="358">
        <v>6225</v>
      </c>
      <c r="G48" s="358">
        <v>169</v>
      </c>
      <c r="H48" s="359">
        <v>2.714859437751004</v>
      </c>
      <c r="I48" s="376">
        <v>6639</v>
      </c>
      <c r="J48" s="358">
        <v>161</v>
      </c>
      <c r="K48" s="359">
        <v>2.4250640156650101</v>
      </c>
      <c r="L48" s="376">
        <v>7011</v>
      </c>
      <c r="M48" s="358">
        <v>220</v>
      </c>
      <c r="N48" s="359">
        <v>3.1379261161032663</v>
      </c>
      <c r="O48" s="357">
        <v>7246</v>
      </c>
      <c r="P48" s="357">
        <v>182</v>
      </c>
      <c r="Q48" s="359">
        <v>2.5117306099917194</v>
      </c>
      <c r="R48" s="357">
        <v>7403</v>
      </c>
      <c r="S48" s="357">
        <v>175</v>
      </c>
      <c r="T48" s="359">
        <v>2.3639065243820072</v>
      </c>
      <c r="U48" s="357">
        <v>7694</v>
      </c>
      <c r="V48" s="357">
        <v>182</v>
      </c>
      <c r="W48" s="359">
        <v>2.3654795944892122</v>
      </c>
      <c r="X48" s="357">
        <v>7799</v>
      </c>
      <c r="Y48" s="357">
        <v>169</v>
      </c>
      <c r="Z48" s="359">
        <v>2.1669444800615461</v>
      </c>
      <c r="AA48" s="358">
        <v>8003</v>
      </c>
      <c r="AB48" s="357">
        <v>189</v>
      </c>
      <c r="AC48" s="359">
        <v>2.3616143946020243</v>
      </c>
      <c r="AD48" s="358">
        <v>8112</v>
      </c>
      <c r="AE48" s="357">
        <v>133</v>
      </c>
      <c r="AF48" s="359">
        <v>1.6395463510848127</v>
      </c>
      <c r="AG48" s="358">
        <v>8642</v>
      </c>
      <c r="AH48" s="357">
        <v>146</v>
      </c>
      <c r="AI48" s="359">
        <v>1.6894237445035871</v>
      </c>
      <c r="AJ48" s="360">
        <v>8777</v>
      </c>
      <c r="AK48" s="360">
        <v>134</v>
      </c>
      <c r="AL48" s="359">
        <v>1.5267175572519083</v>
      </c>
      <c r="AM48" s="360">
        <v>9340</v>
      </c>
      <c r="AN48" s="360">
        <v>170</v>
      </c>
      <c r="AO48" s="359">
        <v>1.8201284796573876</v>
      </c>
      <c r="AP48" s="360">
        <v>9352</v>
      </c>
      <c r="AQ48" s="360">
        <v>154</v>
      </c>
      <c r="AR48" s="359">
        <f t="shared" si="2"/>
        <v>1.6467065868263475</v>
      </c>
      <c r="AS48" s="360">
        <v>9566</v>
      </c>
      <c r="AT48" s="360">
        <v>150</v>
      </c>
      <c r="AU48" s="359">
        <f t="shared" si="3"/>
        <v>1.5680535228935815</v>
      </c>
      <c r="AV48" s="358">
        <f t="shared" si="6"/>
        <v>45677</v>
      </c>
      <c r="AW48" s="358">
        <f t="shared" si="7"/>
        <v>754</v>
      </c>
      <c r="AX48" s="359">
        <f t="shared" si="5"/>
        <v>1.6507213696170939</v>
      </c>
      <c r="AY48" s="708">
        <v>13.93473734312624</v>
      </c>
      <c r="AZ48" s="359">
        <v>95.329098686437277</v>
      </c>
      <c r="BA48" s="712">
        <v>96.220918999999995</v>
      </c>
    </row>
    <row r="49" spans="1:53" ht="15" customHeight="1" x14ac:dyDescent="0.2">
      <c r="A49" s="361"/>
      <c r="B49" s="362" t="s">
        <v>13</v>
      </c>
      <c r="C49" s="363">
        <v>3521</v>
      </c>
      <c r="D49" s="364">
        <v>117</v>
      </c>
      <c r="E49" s="365">
        <v>3.3229196251065041</v>
      </c>
      <c r="F49" s="364">
        <v>3459</v>
      </c>
      <c r="G49" s="364">
        <v>132</v>
      </c>
      <c r="H49" s="365">
        <v>3.8161318300086733</v>
      </c>
      <c r="I49" s="364">
        <v>3720</v>
      </c>
      <c r="J49" s="364">
        <v>123</v>
      </c>
      <c r="K49" s="365">
        <v>3.306451612903226</v>
      </c>
      <c r="L49" s="364">
        <v>3960</v>
      </c>
      <c r="M49" s="364">
        <v>160</v>
      </c>
      <c r="N49" s="365">
        <v>4.0404040404040407</v>
      </c>
      <c r="O49" s="363">
        <v>3960</v>
      </c>
      <c r="P49" s="363">
        <v>129</v>
      </c>
      <c r="Q49" s="365">
        <v>3.2575757575757578</v>
      </c>
      <c r="R49" s="363">
        <v>4165</v>
      </c>
      <c r="S49" s="363">
        <v>124</v>
      </c>
      <c r="T49" s="365">
        <v>2.9771908763505399</v>
      </c>
      <c r="U49" s="363">
        <v>4314</v>
      </c>
      <c r="V49" s="363">
        <v>125</v>
      </c>
      <c r="W49" s="365">
        <v>2.8975428836346779</v>
      </c>
      <c r="X49" s="363">
        <v>4172</v>
      </c>
      <c r="Y49" s="363">
        <v>111</v>
      </c>
      <c r="Z49" s="365">
        <v>2.6605944391179288</v>
      </c>
      <c r="AA49" s="364">
        <v>4355</v>
      </c>
      <c r="AB49" s="363">
        <v>133</v>
      </c>
      <c r="AC49" s="365">
        <v>3.0539609644087253</v>
      </c>
      <c r="AD49" s="364">
        <v>4607</v>
      </c>
      <c r="AE49" s="363">
        <v>91</v>
      </c>
      <c r="AF49" s="365">
        <v>1.9752550466681138</v>
      </c>
      <c r="AG49" s="364">
        <v>4785</v>
      </c>
      <c r="AH49" s="363">
        <v>101</v>
      </c>
      <c r="AI49" s="365">
        <v>2.110762800417973</v>
      </c>
      <c r="AJ49" s="367">
        <v>4882</v>
      </c>
      <c r="AK49" s="367">
        <v>97</v>
      </c>
      <c r="AL49" s="365">
        <v>1.9868906185989348</v>
      </c>
      <c r="AM49" s="367">
        <v>5217</v>
      </c>
      <c r="AN49" s="367">
        <v>115</v>
      </c>
      <c r="AO49" s="365">
        <v>2.204331991566034</v>
      </c>
      <c r="AP49" s="367">
        <v>5211</v>
      </c>
      <c r="AQ49" s="367">
        <v>89</v>
      </c>
      <c r="AR49" s="365">
        <f t="shared" si="2"/>
        <v>1.7079255421224335</v>
      </c>
      <c r="AS49" s="367">
        <v>5304</v>
      </c>
      <c r="AT49" s="367">
        <v>92</v>
      </c>
      <c r="AU49" s="365">
        <f t="shared" si="3"/>
        <v>1.7345399698340875</v>
      </c>
      <c r="AV49" s="364">
        <f t="shared" si="6"/>
        <v>25399</v>
      </c>
      <c r="AW49" s="364">
        <f t="shared" si="7"/>
        <v>494</v>
      </c>
      <c r="AX49" s="365">
        <f t="shared" si="5"/>
        <v>1.9449584629316115</v>
      </c>
      <c r="AY49" s="365">
        <v>18.416418648206086</v>
      </c>
      <c r="AZ49" s="365">
        <v>88.802218316483632</v>
      </c>
      <c r="BA49" s="714">
        <v>89.926323999999994</v>
      </c>
    </row>
    <row r="50" spans="1:53" ht="15" customHeight="1" x14ac:dyDescent="0.2">
      <c r="A50" s="368"/>
      <c r="B50" s="369" t="s">
        <v>15</v>
      </c>
      <c r="C50" s="370">
        <v>2662</v>
      </c>
      <c r="D50" s="371">
        <v>52</v>
      </c>
      <c r="E50" s="372">
        <v>1.9534184823441023</v>
      </c>
      <c r="F50" s="371">
        <v>2766</v>
      </c>
      <c r="G50" s="371">
        <v>37</v>
      </c>
      <c r="H50" s="372">
        <v>1.3376717281272594</v>
      </c>
      <c r="I50" s="373">
        <v>2919</v>
      </c>
      <c r="J50" s="371">
        <v>38</v>
      </c>
      <c r="K50" s="372">
        <v>1.301815690304899</v>
      </c>
      <c r="L50" s="373">
        <v>3051</v>
      </c>
      <c r="M50" s="371">
        <v>60</v>
      </c>
      <c r="N50" s="372">
        <v>1.9665683382497541</v>
      </c>
      <c r="O50" s="370">
        <v>3286</v>
      </c>
      <c r="P50" s="370">
        <v>53</v>
      </c>
      <c r="Q50" s="372">
        <v>1.6129032258064515</v>
      </c>
      <c r="R50" s="370">
        <v>3238</v>
      </c>
      <c r="S50" s="370">
        <v>51</v>
      </c>
      <c r="T50" s="372">
        <v>1.5750463248919087</v>
      </c>
      <c r="U50" s="370">
        <v>3380</v>
      </c>
      <c r="V50" s="370">
        <v>57</v>
      </c>
      <c r="W50" s="372">
        <v>1.6863905325443789</v>
      </c>
      <c r="X50" s="370">
        <v>3627</v>
      </c>
      <c r="Y50" s="370">
        <v>58</v>
      </c>
      <c r="Z50" s="372">
        <v>1.5991177281499864</v>
      </c>
      <c r="AA50" s="371">
        <v>3648</v>
      </c>
      <c r="AB50" s="370">
        <v>56</v>
      </c>
      <c r="AC50" s="372">
        <v>1.5350877192982455</v>
      </c>
      <c r="AD50" s="371">
        <v>3505</v>
      </c>
      <c r="AE50" s="370">
        <v>42</v>
      </c>
      <c r="AF50" s="372">
        <v>1.1982881597717547</v>
      </c>
      <c r="AG50" s="371">
        <v>3857</v>
      </c>
      <c r="AH50" s="370">
        <v>45</v>
      </c>
      <c r="AI50" s="372">
        <v>1.1667098781436349</v>
      </c>
      <c r="AJ50" s="374">
        <v>3895</v>
      </c>
      <c r="AK50" s="374">
        <v>37</v>
      </c>
      <c r="AL50" s="372">
        <v>0.94993581514762515</v>
      </c>
      <c r="AM50" s="374">
        <v>4123</v>
      </c>
      <c r="AN50" s="374">
        <v>55</v>
      </c>
      <c r="AO50" s="372">
        <v>1.3339801115692458</v>
      </c>
      <c r="AP50" s="374">
        <v>4141</v>
      </c>
      <c r="AQ50" s="374">
        <v>65</v>
      </c>
      <c r="AR50" s="372">
        <f t="shared" si="2"/>
        <v>1.5696691620381551</v>
      </c>
      <c r="AS50" s="374">
        <v>4262</v>
      </c>
      <c r="AT50" s="374">
        <v>58</v>
      </c>
      <c r="AU50" s="372">
        <f t="shared" si="3"/>
        <v>1.360863444392304</v>
      </c>
      <c r="AV50" s="371">
        <f t="shared" si="6"/>
        <v>20278</v>
      </c>
      <c r="AW50" s="371">
        <f t="shared" si="7"/>
        <v>260</v>
      </c>
      <c r="AX50" s="372">
        <f t="shared" si="5"/>
        <v>1.2821777295591281</v>
      </c>
      <c r="AY50" s="372">
        <v>9.2575025212797204</v>
      </c>
      <c r="AZ50" s="372">
        <v>107.72122655670333</v>
      </c>
      <c r="BA50" s="713">
        <v>106.310697</v>
      </c>
    </row>
    <row r="51" spans="1:53" ht="15" customHeight="1" x14ac:dyDescent="0.2">
      <c r="A51" s="535" t="s">
        <v>96</v>
      </c>
      <c r="B51" s="356" t="s">
        <v>42</v>
      </c>
      <c r="C51" s="363">
        <v>3837</v>
      </c>
      <c r="D51" s="364">
        <v>123</v>
      </c>
      <c r="E51" s="365">
        <v>3.205629397967162</v>
      </c>
      <c r="F51" s="364">
        <v>3788</v>
      </c>
      <c r="G51" s="364">
        <v>120</v>
      </c>
      <c r="H51" s="365">
        <v>3.167898627243928</v>
      </c>
      <c r="I51" s="366">
        <v>3931</v>
      </c>
      <c r="J51" s="364">
        <v>122</v>
      </c>
      <c r="K51" s="365">
        <v>3.1035359959297888</v>
      </c>
      <c r="L51" s="366">
        <v>4223</v>
      </c>
      <c r="M51" s="364">
        <v>113</v>
      </c>
      <c r="N51" s="365">
        <v>2.6758228747336017</v>
      </c>
      <c r="O51" s="357">
        <v>4260</v>
      </c>
      <c r="P51" s="357">
        <v>130</v>
      </c>
      <c r="Q51" s="359">
        <v>3.051643192488263</v>
      </c>
      <c r="R51" s="357">
        <v>4474</v>
      </c>
      <c r="S51" s="357">
        <v>120</v>
      </c>
      <c r="T51" s="359">
        <v>2.6821636119803309</v>
      </c>
      <c r="U51" s="357">
        <v>4711</v>
      </c>
      <c r="V51" s="357">
        <v>135</v>
      </c>
      <c r="W51" s="359">
        <v>2.865633623434515</v>
      </c>
      <c r="X51" s="357">
        <v>4515</v>
      </c>
      <c r="Y51" s="357">
        <v>106</v>
      </c>
      <c r="Z51" s="359">
        <v>2.3477297895902547</v>
      </c>
      <c r="AA51" s="358">
        <v>4735</v>
      </c>
      <c r="AB51" s="357">
        <v>102</v>
      </c>
      <c r="AC51" s="359">
        <v>2.1541710665258713</v>
      </c>
      <c r="AD51" s="358">
        <v>4839</v>
      </c>
      <c r="AE51" s="357">
        <v>75</v>
      </c>
      <c r="AF51" s="359">
        <v>1.5499070055796653</v>
      </c>
      <c r="AG51" s="358">
        <v>4981</v>
      </c>
      <c r="AH51" s="357">
        <v>81</v>
      </c>
      <c r="AI51" s="359">
        <v>1.6261794820317206</v>
      </c>
      <c r="AJ51" s="360">
        <v>5210</v>
      </c>
      <c r="AK51" s="360">
        <v>89</v>
      </c>
      <c r="AL51" s="359">
        <v>1.7082533589251441</v>
      </c>
      <c r="AM51" s="360">
        <v>5345</v>
      </c>
      <c r="AN51" s="360">
        <v>90</v>
      </c>
      <c r="AO51" s="359">
        <v>1.6838166510757719</v>
      </c>
      <c r="AP51" s="360">
        <v>5578</v>
      </c>
      <c r="AQ51" s="360">
        <v>110</v>
      </c>
      <c r="AR51" s="359">
        <f t="shared" si="2"/>
        <v>1.9720329867335962</v>
      </c>
      <c r="AS51" s="360">
        <v>5826</v>
      </c>
      <c r="AT51" s="360">
        <v>98</v>
      </c>
      <c r="AU51" s="359">
        <f t="shared" si="3"/>
        <v>1.6821146584277378</v>
      </c>
      <c r="AV51" s="358">
        <f t="shared" si="6"/>
        <v>26940</v>
      </c>
      <c r="AW51" s="358">
        <f t="shared" si="7"/>
        <v>468</v>
      </c>
      <c r="AX51" s="359">
        <f t="shared" si="5"/>
        <v>1.7371937639198218</v>
      </c>
      <c r="AY51" s="708">
        <v>13.310928156890382</v>
      </c>
      <c r="AZ51" s="359">
        <v>90.472172065571883</v>
      </c>
      <c r="BA51" s="712">
        <v>92.494832000000002</v>
      </c>
    </row>
    <row r="52" spans="1:53" ht="15" customHeight="1" x14ac:dyDescent="0.2">
      <c r="A52" s="361"/>
      <c r="B52" s="362" t="s">
        <v>13</v>
      </c>
      <c r="C52" s="363">
        <v>2207</v>
      </c>
      <c r="D52" s="364">
        <v>95</v>
      </c>
      <c r="E52" s="365">
        <v>4.304485727231536</v>
      </c>
      <c r="F52" s="364">
        <v>2111</v>
      </c>
      <c r="G52" s="364">
        <v>81</v>
      </c>
      <c r="H52" s="365">
        <v>3.8370440549502609</v>
      </c>
      <c r="I52" s="366">
        <v>2225</v>
      </c>
      <c r="J52" s="364">
        <v>89</v>
      </c>
      <c r="K52" s="365">
        <v>4</v>
      </c>
      <c r="L52" s="366">
        <v>2338</v>
      </c>
      <c r="M52" s="364">
        <v>75</v>
      </c>
      <c r="N52" s="365">
        <v>3.20786997433704</v>
      </c>
      <c r="O52" s="363">
        <v>2387</v>
      </c>
      <c r="P52" s="363">
        <v>84</v>
      </c>
      <c r="Q52" s="365">
        <v>3.519061583577713</v>
      </c>
      <c r="R52" s="363">
        <v>2507</v>
      </c>
      <c r="S52" s="363">
        <v>79</v>
      </c>
      <c r="T52" s="365">
        <v>3.1511767052253692</v>
      </c>
      <c r="U52" s="363">
        <v>2673</v>
      </c>
      <c r="V52" s="363">
        <v>95</v>
      </c>
      <c r="W52" s="365">
        <v>3.554059109614665</v>
      </c>
      <c r="X52" s="363">
        <v>2461</v>
      </c>
      <c r="Y52" s="363">
        <v>67</v>
      </c>
      <c r="Z52" s="365">
        <v>2.7224705404307192</v>
      </c>
      <c r="AA52" s="364">
        <v>2661</v>
      </c>
      <c r="AB52" s="363">
        <v>71</v>
      </c>
      <c r="AC52" s="365">
        <v>2.6681698609545283</v>
      </c>
      <c r="AD52" s="364">
        <v>2702</v>
      </c>
      <c r="AE52" s="363">
        <v>54</v>
      </c>
      <c r="AF52" s="365">
        <v>1.9985196150999258</v>
      </c>
      <c r="AG52" s="364">
        <v>2788</v>
      </c>
      <c r="AH52" s="363">
        <v>50</v>
      </c>
      <c r="AI52" s="365">
        <v>1.7934002869440457</v>
      </c>
      <c r="AJ52" s="367">
        <v>2832</v>
      </c>
      <c r="AK52" s="367">
        <v>63</v>
      </c>
      <c r="AL52" s="365">
        <v>2.2245762711864407</v>
      </c>
      <c r="AM52" s="367">
        <v>2904</v>
      </c>
      <c r="AN52" s="367">
        <v>59</v>
      </c>
      <c r="AO52" s="365">
        <v>2.0316804407713498</v>
      </c>
      <c r="AP52" s="367">
        <v>3092</v>
      </c>
      <c r="AQ52" s="367">
        <v>70</v>
      </c>
      <c r="AR52" s="365">
        <f t="shared" si="2"/>
        <v>2.2639068564036222</v>
      </c>
      <c r="AS52" s="367">
        <v>3256</v>
      </c>
      <c r="AT52" s="367">
        <v>61</v>
      </c>
      <c r="AU52" s="365">
        <f t="shared" si="3"/>
        <v>1.8734643734643734</v>
      </c>
      <c r="AV52" s="364">
        <f t="shared" si="6"/>
        <v>14872</v>
      </c>
      <c r="AW52" s="364">
        <f t="shared" si="7"/>
        <v>303</v>
      </c>
      <c r="AX52" s="365">
        <f t="shared" si="5"/>
        <v>2.0373856912318451</v>
      </c>
      <c r="AY52" s="365">
        <v>16.891686879347855</v>
      </c>
      <c r="AZ52" s="365">
        <v>83.026172345645051</v>
      </c>
      <c r="BA52" s="714">
        <v>85.409419999999997</v>
      </c>
    </row>
    <row r="53" spans="1:53" ht="15" customHeight="1" x14ac:dyDescent="0.2">
      <c r="A53" s="361"/>
      <c r="B53" s="369" t="s">
        <v>15</v>
      </c>
      <c r="C53" s="363">
        <v>1630</v>
      </c>
      <c r="D53" s="364">
        <v>28</v>
      </c>
      <c r="E53" s="365">
        <v>1.7177914110429449</v>
      </c>
      <c r="F53" s="364">
        <v>1677</v>
      </c>
      <c r="G53" s="364">
        <v>39</v>
      </c>
      <c r="H53" s="365">
        <v>2.3255813953488373</v>
      </c>
      <c r="I53" s="366">
        <v>1706</v>
      </c>
      <c r="J53" s="364">
        <v>33</v>
      </c>
      <c r="K53" s="365">
        <v>1.9343493552168818</v>
      </c>
      <c r="L53" s="366">
        <v>1885</v>
      </c>
      <c r="M53" s="364">
        <v>38</v>
      </c>
      <c r="N53" s="365">
        <v>2.0159151193633953</v>
      </c>
      <c r="O53" s="370">
        <v>1873</v>
      </c>
      <c r="P53" s="370">
        <v>46</v>
      </c>
      <c r="Q53" s="372">
        <v>2.4559530165509877</v>
      </c>
      <c r="R53" s="370">
        <v>1967</v>
      </c>
      <c r="S53" s="370">
        <v>41</v>
      </c>
      <c r="T53" s="372">
        <v>2.0843924758515509</v>
      </c>
      <c r="U53" s="370">
        <v>2038</v>
      </c>
      <c r="V53" s="370">
        <v>40</v>
      </c>
      <c r="W53" s="372">
        <v>1.9627085377821394</v>
      </c>
      <c r="X53" s="370">
        <v>2054</v>
      </c>
      <c r="Y53" s="370">
        <v>39</v>
      </c>
      <c r="Z53" s="372">
        <v>1.89873417721519</v>
      </c>
      <c r="AA53" s="371">
        <v>2074</v>
      </c>
      <c r="AB53" s="370">
        <v>31</v>
      </c>
      <c r="AC53" s="372">
        <v>1.4946962391513983</v>
      </c>
      <c r="AD53" s="371">
        <v>2137</v>
      </c>
      <c r="AE53" s="370">
        <v>21</v>
      </c>
      <c r="AF53" s="372">
        <v>0.98268600842302289</v>
      </c>
      <c r="AG53" s="371">
        <v>2193</v>
      </c>
      <c r="AH53" s="370">
        <v>31</v>
      </c>
      <c r="AI53" s="372">
        <v>1.4135886912904696</v>
      </c>
      <c r="AJ53" s="374">
        <v>2378</v>
      </c>
      <c r="AK53" s="374">
        <v>26</v>
      </c>
      <c r="AL53" s="372">
        <v>1.0933557611438183</v>
      </c>
      <c r="AM53" s="374">
        <v>2441</v>
      </c>
      <c r="AN53" s="374">
        <v>31</v>
      </c>
      <c r="AO53" s="372">
        <v>1.2699713232281851</v>
      </c>
      <c r="AP53" s="374">
        <v>2486</v>
      </c>
      <c r="AQ53" s="374">
        <v>40</v>
      </c>
      <c r="AR53" s="372">
        <f t="shared" si="2"/>
        <v>1.6090104585679808</v>
      </c>
      <c r="AS53" s="374">
        <v>2570</v>
      </c>
      <c r="AT53" s="374">
        <v>37</v>
      </c>
      <c r="AU53" s="372">
        <f t="shared" si="3"/>
        <v>1.4396887159533074</v>
      </c>
      <c r="AV53" s="371">
        <f t="shared" si="6"/>
        <v>12068</v>
      </c>
      <c r="AW53" s="371">
        <f t="shared" si="7"/>
        <v>165</v>
      </c>
      <c r="AX53" s="372">
        <f t="shared" si="5"/>
        <v>1.367252237321843</v>
      </c>
      <c r="AY53" s="372">
        <v>9.6504144979786197</v>
      </c>
      <c r="AZ53" s="372">
        <v>105.13788696174842</v>
      </c>
      <c r="BA53" s="713">
        <v>104.9148</v>
      </c>
    </row>
    <row r="54" spans="1:53" ht="15" customHeight="1" x14ac:dyDescent="0.2">
      <c r="A54" s="355" t="s">
        <v>97</v>
      </c>
      <c r="B54" s="356" t="s">
        <v>42</v>
      </c>
      <c r="C54" s="357">
        <v>2475</v>
      </c>
      <c r="D54" s="358">
        <v>76</v>
      </c>
      <c r="E54" s="359">
        <v>3.0707070707070705</v>
      </c>
      <c r="F54" s="358">
        <v>2663</v>
      </c>
      <c r="G54" s="358">
        <v>83</v>
      </c>
      <c r="H54" s="359">
        <v>3.1167855801727375</v>
      </c>
      <c r="I54" s="376">
        <v>2578</v>
      </c>
      <c r="J54" s="358">
        <v>86</v>
      </c>
      <c r="K54" s="359">
        <v>3.3359193173002328</v>
      </c>
      <c r="L54" s="376">
        <v>2614</v>
      </c>
      <c r="M54" s="358">
        <v>87</v>
      </c>
      <c r="N54" s="359">
        <v>3.3282325937260904</v>
      </c>
      <c r="O54" s="357">
        <v>2907</v>
      </c>
      <c r="P54" s="357">
        <v>70</v>
      </c>
      <c r="Q54" s="359">
        <v>2.4079807361541108</v>
      </c>
      <c r="R54" s="357">
        <v>2979</v>
      </c>
      <c r="S54" s="357">
        <v>78</v>
      </c>
      <c r="T54" s="359">
        <v>2.6183282980866065</v>
      </c>
      <c r="U54" s="357">
        <v>2969</v>
      </c>
      <c r="V54" s="357">
        <v>73</v>
      </c>
      <c r="W54" s="359">
        <v>2.4587403166049175</v>
      </c>
      <c r="X54" s="357">
        <v>2933</v>
      </c>
      <c r="Y54" s="357">
        <v>73</v>
      </c>
      <c r="Z54" s="359">
        <v>2.4889191953631098</v>
      </c>
      <c r="AA54" s="358">
        <v>3162</v>
      </c>
      <c r="AB54" s="357">
        <v>68</v>
      </c>
      <c r="AC54" s="359">
        <v>2.1505376344086025</v>
      </c>
      <c r="AD54" s="358">
        <v>3153</v>
      </c>
      <c r="AE54" s="357">
        <v>57</v>
      </c>
      <c r="AF54" s="359">
        <v>1.8078020932445291</v>
      </c>
      <c r="AG54" s="358">
        <v>3436</v>
      </c>
      <c r="AH54" s="357">
        <v>68</v>
      </c>
      <c r="AI54" s="359">
        <v>1.979045401629802</v>
      </c>
      <c r="AJ54" s="360">
        <v>3425</v>
      </c>
      <c r="AK54" s="360">
        <v>71</v>
      </c>
      <c r="AL54" s="359">
        <v>2.0729927007299271</v>
      </c>
      <c r="AM54" s="360">
        <v>3618</v>
      </c>
      <c r="AN54" s="360">
        <v>64</v>
      </c>
      <c r="AO54" s="359">
        <v>1.7689331122166942</v>
      </c>
      <c r="AP54" s="360">
        <v>3767</v>
      </c>
      <c r="AQ54" s="360">
        <v>68</v>
      </c>
      <c r="AR54" s="359">
        <f t="shared" si="2"/>
        <v>1.8051499867268384</v>
      </c>
      <c r="AS54" s="360">
        <v>4043</v>
      </c>
      <c r="AT54" s="360">
        <v>63</v>
      </c>
      <c r="AU54" s="359">
        <f t="shared" si="3"/>
        <v>1.5582488251298541</v>
      </c>
      <c r="AV54" s="358">
        <f t="shared" si="6"/>
        <v>18289</v>
      </c>
      <c r="AW54" s="358">
        <f t="shared" si="7"/>
        <v>334</v>
      </c>
      <c r="AX54" s="359">
        <f t="shared" si="5"/>
        <v>1.826234348515501</v>
      </c>
      <c r="AY54" s="708">
        <v>14.744347331170253</v>
      </c>
      <c r="AZ54" s="359">
        <v>98.335433213811726</v>
      </c>
      <c r="BA54" s="712">
        <v>99.490953000000005</v>
      </c>
    </row>
    <row r="55" spans="1:53" ht="15" customHeight="1" x14ac:dyDescent="0.2">
      <c r="A55" s="361"/>
      <c r="B55" s="362" t="s">
        <v>13</v>
      </c>
      <c r="C55" s="363">
        <v>1371</v>
      </c>
      <c r="D55" s="364">
        <v>54</v>
      </c>
      <c r="E55" s="365">
        <v>3.9387308533916849</v>
      </c>
      <c r="F55" s="364">
        <v>1477</v>
      </c>
      <c r="G55" s="364">
        <v>54</v>
      </c>
      <c r="H55" s="365">
        <v>3.6560595802301963</v>
      </c>
      <c r="I55" s="366">
        <v>1448</v>
      </c>
      <c r="J55" s="364">
        <v>56</v>
      </c>
      <c r="K55" s="365">
        <v>3.867403314917127</v>
      </c>
      <c r="L55" s="366">
        <v>1451</v>
      </c>
      <c r="M55" s="364">
        <v>54</v>
      </c>
      <c r="N55" s="365">
        <v>3.7215713301171607</v>
      </c>
      <c r="O55" s="363">
        <v>1600</v>
      </c>
      <c r="P55" s="363">
        <v>46</v>
      </c>
      <c r="Q55" s="365">
        <v>2.875</v>
      </c>
      <c r="R55" s="363">
        <v>1643</v>
      </c>
      <c r="S55" s="363">
        <v>57</v>
      </c>
      <c r="T55" s="365">
        <v>3.469263542300669</v>
      </c>
      <c r="U55" s="363">
        <v>1587</v>
      </c>
      <c r="V55" s="363">
        <v>53</v>
      </c>
      <c r="W55" s="365">
        <v>3.3396345305608066</v>
      </c>
      <c r="X55" s="363">
        <v>1620</v>
      </c>
      <c r="Y55" s="363">
        <v>49</v>
      </c>
      <c r="Z55" s="365">
        <v>3.0246913580246915</v>
      </c>
      <c r="AA55" s="364">
        <v>1708</v>
      </c>
      <c r="AB55" s="363">
        <v>43</v>
      </c>
      <c r="AC55" s="365">
        <v>2.5175644028103044</v>
      </c>
      <c r="AD55" s="364">
        <v>1758</v>
      </c>
      <c r="AE55" s="363">
        <v>40</v>
      </c>
      <c r="AF55" s="365">
        <v>2.2753128555176336</v>
      </c>
      <c r="AG55" s="364">
        <v>1888</v>
      </c>
      <c r="AH55" s="363">
        <v>44</v>
      </c>
      <c r="AI55" s="365">
        <v>2.3305084745762712</v>
      </c>
      <c r="AJ55" s="367">
        <v>1915</v>
      </c>
      <c r="AK55" s="367">
        <v>50</v>
      </c>
      <c r="AL55" s="365">
        <v>2.610966057441253</v>
      </c>
      <c r="AM55" s="367">
        <v>1989</v>
      </c>
      <c r="AN55" s="367">
        <v>47</v>
      </c>
      <c r="AO55" s="365">
        <v>2.3629964806435395</v>
      </c>
      <c r="AP55" s="367">
        <v>2053</v>
      </c>
      <c r="AQ55" s="367">
        <v>37</v>
      </c>
      <c r="AR55" s="365">
        <f t="shared" si="2"/>
        <v>1.8022406234778372</v>
      </c>
      <c r="AS55" s="367">
        <v>2156</v>
      </c>
      <c r="AT55" s="367">
        <v>37</v>
      </c>
      <c r="AU55" s="365">
        <f t="shared" si="3"/>
        <v>1.7161410018552876</v>
      </c>
      <c r="AV55" s="364">
        <f t="shared" si="6"/>
        <v>10001</v>
      </c>
      <c r="AW55" s="364">
        <f t="shared" si="7"/>
        <v>215</v>
      </c>
      <c r="AX55" s="365">
        <f t="shared" si="5"/>
        <v>2.1497850214978502</v>
      </c>
      <c r="AY55" s="365">
        <v>18.929908407915807</v>
      </c>
      <c r="AZ55" s="365">
        <v>90.517946458441244</v>
      </c>
      <c r="BA55" s="714">
        <v>92.570823000000004</v>
      </c>
    </row>
    <row r="56" spans="1:53" ht="15" customHeight="1" x14ac:dyDescent="0.2">
      <c r="A56" s="368"/>
      <c r="B56" s="369" t="s">
        <v>15</v>
      </c>
      <c r="C56" s="370">
        <v>1104</v>
      </c>
      <c r="D56" s="371">
        <v>22</v>
      </c>
      <c r="E56" s="372">
        <v>1.9927536231884055</v>
      </c>
      <c r="F56" s="371">
        <v>1186</v>
      </c>
      <c r="G56" s="371">
        <v>29</v>
      </c>
      <c r="H56" s="372">
        <v>2.4451939291736933</v>
      </c>
      <c r="I56" s="373">
        <v>1130</v>
      </c>
      <c r="J56" s="371">
        <v>30</v>
      </c>
      <c r="K56" s="372">
        <v>2.6548672566371683</v>
      </c>
      <c r="L56" s="373">
        <v>1163</v>
      </c>
      <c r="M56" s="371">
        <v>33</v>
      </c>
      <c r="N56" s="372">
        <v>2.8374892519346515</v>
      </c>
      <c r="O56" s="370">
        <v>1307</v>
      </c>
      <c r="P56" s="370">
        <v>24</v>
      </c>
      <c r="Q56" s="372">
        <v>1.8362662586074983</v>
      </c>
      <c r="R56" s="370">
        <v>1336</v>
      </c>
      <c r="S56" s="370">
        <v>21</v>
      </c>
      <c r="T56" s="372">
        <v>1.5718562874251496</v>
      </c>
      <c r="U56" s="370">
        <v>1382</v>
      </c>
      <c r="V56" s="370">
        <v>20</v>
      </c>
      <c r="W56" s="372">
        <v>1.4471780028943559</v>
      </c>
      <c r="X56" s="370">
        <v>1313</v>
      </c>
      <c r="Y56" s="370">
        <v>24</v>
      </c>
      <c r="Z56" s="372">
        <v>1.8278750952018279</v>
      </c>
      <c r="AA56" s="371">
        <v>1454</v>
      </c>
      <c r="AB56" s="370">
        <v>25</v>
      </c>
      <c r="AC56" s="372">
        <v>1.71939477303989</v>
      </c>
      <c r="AD56" s="371">
        <v>1395</v>
      </c>
      <c r="AE56" s="370">
        <v>17</v>
      </c>
      <c r="AF56" s="372">
        <v>1.2186379928315414</v>
      </c>
      <c r="AG56" s="371">
        <v>1548</v>
      </c>
      <c r="AH56" s="370">
        <v>24</v>
      </c>
      <c r="AI56" s="372">
        <v>1.5503875968992249</v>
      </c>
      <c r="AJ56" s="374">
        <v>1510</v>
      </c>
      <c r="AK56" s="374">
        <v>21</v>
      </c>
      <c r="AL56" s="372">
        <v>1.3907284768211921</v>
      </c>
      <c r="AM56" s="374">
        <v>1629</v>
      </c>
      <c r="AN56" s="374">
        <v>17</v>
      </c>
      <c r="AO56" s="372">
        <v>1.043585021485574</v>
      </c>
      <c r="AP56" s="374">
        <v>1714</v>
      </c>
      <c r="AQ56" s="374">
        <v>31</v>
      </c>
      <c r="AR56" s="365">
        <f>AQ56/AP56*100</f>
        <v>1.8086347724620768</v>
      </c>
      <c r="AS56" s="374">
        <v>1887</v>
      </c>
      <c r="AT56" s="374">
        <v>26</v>
      </c>
      <c r="AU56" s="365">
        <f>AT56/AS56*100</f>
        <v>1.3778484366719661</v>
      </c>
      <c r="AV56" s="371">
        <f t="shared" si="6"/>
        <v>8288</v>
      </c>
      <c r="AW56" s="371">
        <f t="shared" si="7"/>
        <v>119</v>
      </c>
      <c r="AX56" s="372">
        <f t="shared" si="5"/>
        <v>1.435810810810811</v>
      </c>
      <c r="AY56" s="372">
        <v>10.439392000244858</v>
      </c>
      <c r="AZ56" s="372">
        <v>114.31893473297706</v>
      </c>
      <c r="BA56" s="713">
        <v>107.874892</v>
      </c>
    </row>
    <row r="57" spans="1:53" x14ac:dyDescent="0.2">
      <c r="A57" s="384" t="s">
        <v>582</v>
      </c>
      <c r="AR57" s="566"/>
      <c r="AU57" s="710"/>
      <c r="AV57" s="240"/>
      <c r="AW57" s="240"/>
      <c r="AX57" s="240"/>
      <c r="AY57" s="240"/>
      <c r="AZ57" s="240"/>
      <c r="BA57" s="711" t="s">
        <v>623</v>
      </c>
    </row>
    <row r="58" spans="1:53" x14ac:dyDescent="0.2">
      <c r="AU58" s="240"/>
      <c r="AV58" s="240"/>
      <c r="AW58" s="240"/>
      <c r="AX58" s="240"/>
      <c r="AY58" s="240"/>
      <c r="AZ58" s="240"/>
      <c r="BA58" s="240"/>
    </row>
    <row r="62" spans="1:53" x14ac:dyDescent="0.2">
      <c r="A62" s="12"/>
    </row>
  </sheetData>
  <mergeCells count="34">
    <mergeCell ref="F3:H3"/>
    <mergeCell ref="AS3:AU3"/>
    <mergeCell ref="AJ4:AL4"/>
    <mergeCell ref="AM3:AO3"/>
    <mergeCell ref="A3:A5"/>
    <mergeCell ref="B3:B5"/>
    <mergeCell ref="AP3:AR3"/>
    <mergeCell ref="AV3:BA3"/>
    <mergeCell ref="C4:E4"/>
    <mergeCell ref="F4:H4"/>
    <mergeCell ref="I4:K4"/>
    <mergeCell ref="L4:N4"/>
    <mergeCell ref="U3:W3"/>
    <mergeCell ref="X3:Z3"/>
    <mergeCell ref="AA3:AC3"/>
    <mergeCell ref="AD3:AF3"/>
    <mergeCell ref="AG3:AI3"/>
    <mergeCell ref="AJ3:AL3"/>
    <mergeCell ref="C3:E3"/>
    <mergeCell ref="I3:K3"/>
    <mergeCell ref="L3:N3"/>
    <mergeCell ref="O3:Q3"/>
    <mergeCell ref="R3:T3"/>
    <mergeCell ref="AV4:BA4"/>
    <mergeCell ref="O4:Q4"/>
    <mergeCell ref="R4:T4"/>
    <mergeCell ref="U4:W4"/>
    <mergeCell ref="X4:Z4"/>
    <mergeCell ref="AA4:AC4"/>
    <mergeCell ref="AD4:AF4"/>
    <mergeCell ref="AM4:AO4"/>
    <mergeCell ref="AS4:AU4"/>
    <mergeCell ref="AP4:AR4"/>
    <mergeCell ref="AG4:AI4"/>
  </mergeCells>
  <phoneticPr fontId="5"/>
  <printOptions horizontalCentered="1"/>
  <pageMargins left="0.74803149606299213" right="0.74803149606299213" top="0.74803149606299213" bottom="0.51181102362204722" header="0.51181102362204722" footer="0.31496062992125984"/>
  <pageSetup paperSize="8" scale="95" firstPageNumber="36" fitToWidth="2" orientation="landscape" useFirstPageNumber="1" r:id="rId1"/>
  <headerFooter differentOddEven="1" alignWithMargins="0"/>
  <colBreaks count="1" manualBreakCount="1">
    <brk id="2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J181"/>
  <sheetViews>
    <sheetView zoomScale="110" zoomScaleNormal="110" zoomScaleSheetLayoutView="80" workbookViewId="0"/>
  </sheetViews>
  <sheetFormatPr defaultColWidth="9" defaultRowHeight="12" x14ac:dyDescent="0.2"/>
  <cols>
    <col min="1" max="1" width="10.21875" style="14" customWidth="1"/>
    <col min="2" max="2" width="5.77734375" style="2" customWidth="1"/>
    <col min="3" max="3" width="6.44140625" style="138" customWidth="1"/>
    <col min="4" max="4" width="6.44140625" style="135" customWidth="1"/>
    <col min="5" max="5" width="6.44140625" style="2" customWidth="1"/>
    <col min="6" max="6" width="6.44140625" style="132" customWidth="1"/>
    <col min="7" max="7" width="6.44140625" style="135" customWidth="1"/>
    <col min="8" max="8" width="6.44140625" style="2" customWidth="1"/>
    <col min="9" max="9" width="6.44140625" style="132" customWidth="1"/>
    <col min="10" max="11" width="6.44140625" style="2" customWidth="1"/>
    <col min="12" max="12" width="6.44140625" style="132" customWidth="1"/>
    <col min="13" max="14" width="6.44140625" style="2" customWidth="1"/>
    <col min="15" max="15" width="6.44140625" style="132" customWidth="1"/>
    <col min="16" max="17" width="6.44140625" style="2" customWidth="1"/>
    <col min="18" max="18" width="6.44140625" style="135" customWidth="1"/>
    <col min="19" max="20" width="6.44140625" style="2" customWidth="1"/>
    <col min="21" max="21" width="6.44140625" style="135" customWidth="1"/>
    <col min="22" max="23" width="6.44140625" style="2" customWidth="1"/>
    <col min="24" max="24" width="6.44140625" style="132" customWidth="1"/>
    <col min="25" max="26" width="6.44140625" style="2" customWidth="1"/>
    <col min="27" max="27" width="6.44140625" style="132" customWidth="1"/>
    <col min="28" max="29" width="6.44140625" style="2" customWidth="1"/>
    <col min="30" max="30" width="6.44140625" style="132" customWidth="1"/>
    <col min="31" max="32" width="6.44140625" style="2" customWidth="1"/>
    <col min="33" max="33" width="11.33203125" style="2" bestFit="1" customWidth="1"/>
    <col min="34" max="34" width="7.33203125" style="13" customWidth="1"/>
    <col min="35" max="36" width="7.33203125" style="2" customWidth="1"/>
    <col min="37" max="216" width="9" style="2"/>
    <col min="217" max="217" width="10.21875" style="2" customWidth="1"/>
    <col min="218" max="218" width="5.77734375" style="2" customWidth="1"/>
    <col min="219" max="281" width="6.21875" style="2" customWidth="1"/>
    <col min="282" max="284" width="6.88671875" style="2" customWidth="1"/>
    <col min="285" max="472" width="9" style="2"/>
    <col min="473" max="473" width="10.21875" style="2" customWidth="1"/>
    <col min="474" max="474" width="5.77734375" style="2" customWidth="1"/>
    <col min="475" max="537" width="6.21875" style="2" customWidth="1"/>
    <col min="538" max="540" width="6.88671875" style="2" customWidth="1"/>
    <col min="541" max="728" width="9" style="2"/>
    <col min="729" max="729" width="10.21875" style="2" customWidth="1"/>
    <col min="730" max="730" width="5.77734375" style="2" customWidth="1"/>
    <col min="731" max="793" width="6.21875" style="2" customWidth="1"/>
    <col min="794" max="796" width="6.88671875" style="2" customWidth="1"/>
    <col min="797" max="984" width="9" style="2"/>
    <col min="985" max="985" width="10.21875" style="2" customWidth="1"/>
    <col min="986" max="986" width="5.77734375" style="2" customWidth="1"/>
    <col min="987" max="1049" width="6.21875" style="2" customWidth="1"/>
    <col min="1050" max="1052" width="6.88671875" style="2" customWidth="1"/>
    <col min="1053" max="1240" width="9" style="2"/>
    <col min="1241" max="1241" width="10.21875" style="2" customWidth="1"/>
    <col min="1242" max="1242" width="5.77734375" style="2" customWidth="1"/>
    <col min="1243" max="1305" width="6.21875" style="2" customWidth="1"/>
    <col min="1306" max="1308" width="6.88671875" style="2" customWidth="1"/>
    <col min="1309" max="1496" width="9" style="2"/>
    <col min="1497" max="1497" width="10.21875" style="2" customWidth="1"/>
    <col min="1498" max="1498" width="5.77734375" style="2" customWidth="1"/>
    <col min="1499" max="1561" width="6.21875" style="2" customWidth="1"/>
    <col min="1562" max="1564" width="6.88671875" style="2" customWidth="1"/>
    <col min="1565" max="1752" width="9" style="2"/>
    <col min="1753" max="1753" width="10.21875" style="2" customWidth="1"/>
    <col min="1754" max="1754" width="5.77734375" style="2" customWidth="1"/>
    <col min="1755" max="1817" width="6.21875" style="2" customWidth="1"/>
    <col min="1818" max="1820" width="6.88671875" style="2" customWidth="1"/>
    <col min="1821" max="2008" width="9" style="2"/>
    <col min="2009" max="2009" width="10.21875" style="2" customWidth="1"/>
    <col min="2010" max="2010" width="5.77734375" style="2" customWidth="1"/>
    <col min="2011" max="2073" width="6.21875" style="2" customWidth="1"/>
    <col min="2074" max="2076" width="6.88671875" style="2" customWidth="1"/>
    <col min="2077" max="2264" width="9" style="2"/>
    <col min="2265" max="2265" width="10.21875" style="2" customWidth="1"/>
    <col min="2266" max="2266" width="5.77734375" style="2" customWidth="1"/>
    <col min="2267" max="2329" width="6.21875" style="2" customWidth="1"/>
    <col min="2330" max="2332" width="6.88671875" style="2" customWidth="1"/>
    <col min="2333" max="2520" width="9" style="2"/>
    <col min="2521" max="2521" width="10.21875" style="2" customWidth="1"/>
    <col min="2522" max="2522" width="5.77734375" style="2" customWidth="1"/>
    <col min="2523" max="2585" width="6.21875" style="2" customWidth="1"/>
    <col min="2586" max="2588" width="6.88671875" style="2" customWidth="1"/>
    <col min="2589" max="2776" width="9" style="2"/>
    <col min="2777" max="2777" width="10.21875" style="2" customWidth="1"/>
    <col min="2778" max="2778" width="5.77734375" style="2" customWidth="1"/>
    <col min="2779" max="2841" width="6.21875" style="2" customWidth="1"/>
    <col min="2842" max="2844" width="6.88671875" style="2" customWidth="1"/>
    <col min="2845" max="3032" width="9" style="2"/>
    <col min="3033" max="3033" width="10.21875" style="2" customWidth="1"/>
    <col min="3034" max="3034" width="5.77734375" style="2" customWidth="1"/>
    <col min="3035" max="3097" width="6.21875" style="2" customWidth="1"/>
    <col min="3098" max="3100" width="6.88671875" style="2" customWidth="1"/>
    <col min="3101" max="3288" width="9" style="2"/>
    <col min="3289" max="3289" width="10.21875" style="2" customWidth="1"/>
    <col min="3290" max="3290" width="5.77734375" style="2" customWidth="1"/>
    <col min="3291" max="3353" width="6.21875" style="2" customWidth="1"/>
    <col min="3354" max="3356" width="6.88671875" style="2" customWidth="1"/>
    <col min="3357" max="3544" width="9" style="2"/>
    <col min="3545" max="3545" width="10.21875" style="2" customWidth="1"/>
    <col min="3546" max="3546" width="5.77734375" style="2" customWidth="1"/>
    <col min="3547" max="3609" width="6.21875" style="2" customWidth="1"/>
    <col min="3610" max="3612" width="6.88671875" style="2" customWidth="1"/>
    <col min="3613" max="3800" width="9" style="2"/>
    <col min="3801" max="3801" width="10.21875" style="2" customWidth="1"/>
    <col min="3802" max="3802" width="5.77734375" style="2" customWidth="1"/>
    <col min="3803" max="3865" width="6.21875" style="2" customWidth="1"/>
    <col min="3866" max="3868" width="6.88671875" style="2" customWidth="1"/>
    <col min="3869" max="4056" width="9" style="2"/>
    <col min="4057" max="4057" width="10.21875" style="2" customWidth="1"/>
    <col min="4058" max="4058" width="5.77734375" style="2" customWidth="1"/>
    <col min="4059" max="4121" width="6.21875" style="2" customWidth="1"/>
    <col min="4122" max="4124" width="6.88671875" style="2" customWidth="1"/>
    <col min="4125" max="4312" width="9" style="2"/>
    <col min="4313" max="4313" width="10.21875" style="2" customWidth="1"/>
    <col min="4314" max="4314" width="5.77734375" style="2" customWidth="1"/>
    <col min="4315" max="4377" width="6.21875" style="2" customWidth="1"/>
    <col min="4378" max="4380" width="6.88671875" style="2" customWidth="1"/>
    <col min="4381" max="4568" width="9" style="2"/>
    <col min="4569" max="4569" width="10.21875" style="2" customWidth="1"/>
    <col min="4570" max="4570" width="5.77734375" style="2" customWidth="1"/>
    <col min="4571" max="4633" width="6.21875" style="2" customWidth="1"/>
    <col min="4634" max="4636" width="6.88671875" style="2" customWidth="1"/>
    <col min="4637" max="4824" width="9" style="2"/>
    <col min="4825" max="4825" width="10.21875" style="2" customWidth="1"/>
    <col min="4826" max="4826" width="5.77734375" style="2" customWidth="1"/>
    <col min="4827" max="4889" width="6.21875" style="2" customWidth="1"/>
    <col min="4890" max="4892" width="6.88671875" style="2" customWidth="1"/>
    <col min="4893" max="5080" width="9" style="2"/>
    <col min="5081" max="5081" width="10.21875" style="2" customWidth="1"/>
    <col min="5082" max="5082" width="5.77734375" style="2" customWidth="1"/>
    <col min="5083" max="5145" width="6.21875" style="2" customWidth="1"/>
    <col min="5146" max="5148" width="6.88671875" style="2" customWidth="1"/>
    <col min="5149" max="5336" width="9" style="2"/>
    <col min="5337" max="5337" width="10.21875" style="2" customWidth="1"/>
    <col min="5338" max="5338" width="5.77734375" style="2" customWidth="1"/>
    <col min="5339" max="5401" width="6.21875" style="2" customWidth="1"/>
    <col min="5402" max="5404" width="6.88671875" style="2" customWidth="1"/>
    <col min="5405" max="5592" width="9" style="2"/>
    <col min="5593" max="5593" width="10.21875" style="2" customWidth="1"/>
    <col min="5594" max="5594" width="5.77734375" style="2" customWidth="1"/>
    <col min="5595" max="5657" width="6.21875" style="2" customWidth="1"/>
    <col min="5658" max="5660" width="6.88671875" style="2" customWidth="1"/>
    <col min="5661" max="5848" width="9" style="2"/>
    <col min="5849" max="5849" width="10.21875" style="2" customWidth="1"/>
    <col min="5850" max="5850" width="5.77734375" style="2" customWidth="1"/>
    <col min="5851" max="5913" width="6.21875" style="2" customWidth="1"/>
    <col min="5914" max="5916" width="6.88671875" style="2" customWidth="1"/>
    <col min="5917" max="6104" width="9" style="2"/>
    <col min="6105" max="6105" width="10.21875" style="2" customWidth="1"/>
    <col min="6106" max="6106" width="5.77734375" style="2" customWidth="1"/>
    <col min="6107" max="6169" width="6.21875" style="2" customWidth="1"/>
    <col min="6170" max="6172" width="6.88671875" style="2" customWidth="1"/>
    <col min="6173" max="6360" width="9" style="2"/>
    <col min="6361" max="6361" width="10.21875" style="2" customWidth="1"/>
    <col min="6362" max="6362" width="5.77734375" style="2" customWidth="1"/>
    <col min="6363" max="6425" width="6.21875" style="2" customWidth="1"/>
    <col min="6426" max="6428" width="6.88671875" style="2" customWidth="1"/>
    <col min="6429" max="6616" width="9" style="2"/>
    <col min="6617" max="6617" width="10.21875" style="2" customWidth="1"/>
    <col min="6618" max="6618" width="5.77734375" style="2" customWidth="1"/>
    <col min="6619" max="6681" width="6.21875" style="2" customWidth="1"/>
    <col min="6682" max="6684" width="6.88671875" style="2" customWidth="1"/>
    <col min="6685" max="6872" width="9" style="2"/>
    <col min="6873" max="6873" width="10.21875" style="2" customWidth="1"/>
    <col min="6874" max="6874" width="5.77734375" style="2" customWidth="1"/>
    <col min="6875" max="6937" width="6.21875" style="2" customWidth="1"/>
    <col min="6938" max="6940" width="6.88671875" style="2" customWidth="1"/>
    <col min="6941" max="7128" width="9" style="2"/>
    <col min="7129" max="7129" width="10.21875" style="2" customWidth="1"/>
    <col min="7130" max="7130" width="5.77734375" style="2" customWidth="1"/>
    <col min="7131" max="7193" width="6.21875" style="2" customWidth="1"/>
    <col min="7194" max="7196" width="6.88671875" style="2" customWidth="1"/>
    <col min="7197" max="7384" width="9" style="2"/>
    <col min="7385" max="7385" width="10.21875" style="2" customWidth="1"/>
    <col min="7386" max="7386" width="5.77734375" style="2" customWidth="1"/>
    <col min="7387" max="7449" width="6.21875" style="2" customWidth="1"/>
    <col min="7450" max="7452" width="6.88671875" style="2" customWidth="1"/>
    <col min="7453" max="7640" width="9" style="2"/>
    <col min="7641" max="7641" width="10.21875" style="2" customWidth="1"/>
    <col min="7642" max="7642" width="5.77734375" style="2" customWidth="1"/>
    <col min="7643" max="7705" width="6.21875" style="2" customWidth="1"/>
    <col min="7706" max="7708" width="6.88671875" style="2" customWidth="1"/>
    <col min="7709" max="7896" width="9" style="2"/>
    <col min="7897" max="7897" width="10.21875" style="2" customWidth="1"/>
    <col min="7898" max="7898" width="5.77734375" style="2" customWidth="1"/>
    <col min="7899" max="7961" width="6.21875" style="2" customWidth="1"/>
    <col min="7962" max="7964" width="6.88671875" style="2" customWidth="1"/>
    <col min="7965" max="8152" width="9" style="2"/>
    <col min="8153" max="8153" width="10.21875" style="2" customWidth="1"/>
    <col min="8154" max="8154" width="5.77734375" style="2" customWidth="1"/>
    <col min="8155" max="8217" width="6.21875" style="2" customWidth="1"/>
    <col min="8218" max="8220" width="6.88671875" style="2" customWidth="1"/>
    <col min="8221" max="8408" width="9" style="2"/>
    <col min="8409" max="8409" width="10.21875" style="2" customWidth="1"/>
    <col min="8410" max="8410" width="5.77734375" style="2" customWidth="1"/>
    <col min="8411" max="8473" width="6.21875" style="2" customWidth="1"/>
    <col min="8474" max="8476" width="6.88671875" style="2" customWidth="1"/>
    <col min="8477" max="8664" width="9" style="2"/>
    <col min="8665" max="8665" width="10.21875" style="2" customWidth="1"/>
    <col min="8666" max="8666" width="5.77734375" style="2" customWidth="1"/>
    <col min="8667" max="8729" width="6.21875" style="2" customWidth="1"/>
    <col min="8730" max="8732" width="6.88671875" style="2" customWidth="1"/>
    <col min="8733" max="8920" width="9" style="2"/>
    <col min="8921" max="8921" width="10.21875" style="2" customWidth="1"/>
    <col min="8922" max="8922" width="5.77734375" style="2" customWidth="1"/>
    <col min="8923" max="8985" width="6.21875" style="2" customWidth="1"/>
    <col min="8986" max="8988" width="6.88671875" style="2" customWidth="1"/>
    <col min="8989" max="9176" width="9" style="2"/>
    <col min="9177" max="9177" width="10.21875" style="2" customWidth="1"/>
    <col min="9178" max="9178" width="5.77734375" style="2" customWidth="1"/>
    <col min="9179" max="9241" width="6.21875" style="2" customWidth="1"/>
    <col min="9242" max="9244" width="6.88671875" style="2" customWidth="1"/>
    <col min="9245" max="9432" width="9" style="2"/>
    <col min="9433" max="9433" width="10.21875" style="2" customWidth="1"/>
    <col min="9434" max="9434" width="5.77734375" style="2" customWidth="1"/>
    <col min="9435" max="9497" width="6.21875" style="2" customWidth="1"/>
    <col min="9498" max="9500" width="6.88671875" style="2" customWidth="1"/>
    <col min="9501" max="9688" width="9" style="2"/>
    <col min="9689" max="9689" width="10.21875" style="2" customWidth="1"/>
    <col min="9690" max="9690" width="5.77734375" style="2" customWidth="1"/>
    <col min="9691" max="9753" width="6.21875" style="2" customWidth="1"/>
    <col min="9754" max="9756" width="6.88671875" style="2" customWidth="1"/>
    <col min="9757" max="9944" width="9" style="2"/>
    <col min="9945" max="9945" width="10.21875" style="2" customWidth="1"/>
    <col min="9946" max="9946" width="5.77734375" style="2" customWidth="1"/>
    <col min="9947" max="10009" width="6.21875" style="2" customWidth="1"/>
    <col min="10010" max="10012" width="6.88671875" style="2" customWidth="1"/>
    <col min="10013" max="10200" width="9" style="2"/>
    <col min="10201" max="10201" width="10.21875" style="2" customWidth="1"/>
    <col min="10202" max="10202" width="5.77734375" style="2" customWidth="1"/>
    <col min="10203" max="10265" width="6.21875" style="2" customWidth="1"/>
    <col min="10266" max="10268" width="6.88671875" style="2" customWidth="1"/>
    <col min="10269" max="10456" width="9" style="2"/>
    <col min="10457" max="10457" width="10.21875" style="2" customWidth="1"/>
    <col min="10458" max="10458" width="5.77734375" style="2" customWidth="1"/>
    <col min="10459" max="10521" width="6.21875" style="2" customWidth="1"/>
    <col min="10522" max="10524" width="6.88671875" style="2" customWidth="1"/>
    <col min="10525" max="10712" width="9" style="2"/>
    <col min="10713" max="10713" width="10.21875" style="2" customWidth="1"/>
    <col min="10714" max="10714" width="5.77734375" style="2" customWidth="1"/>
    <col min="10715" max="10777" width="6.21875" style="2" customWidth="1"/>
    <col min="10778" max="10780" width="6.88671875" style="2" customWidth="1"/>
    <col min="10781" max="10968" width="9" style="2"/>
    <col min="10969" max="10969" width="10.21875" style="2" customWidth="1"/>
    <col min="10970" max="10970" width="5.77734375" style="2" customWidth="1"/>
    <col min="10971" max="11033" width="6.21875" style="2" customWidth="1"/>
    <col min="11034" max="11036" width="6.88671875" style="2" customWidth="1"/>
    <col min="11037" max="11224" width="9" style="2"/>
    <col min="11225" max="11225" width="10.21875" style="2" customWidth="1"/>
    <col min="11226" max="11226" width="5.77734375" style="2" customWidth="1"/>
    <col min="11227" max="11289" width="6.21875" style="2" customWidth="1"/>
    <col min="11290" max="11292" width="6.88671875" style="2" customWidth="1"/>
    <col min="11293" max="11480" width="9" style="2"/>
    <col min="11481" max="11481" width="10.21875" style="2" customWidth="1"/>
    <col min="11482" max="11482" width="5.77734375" style="2" customWidth="1"/>
    <col min="11483" max="11545" width="6.21875" style="2" customWidth="1"/>
    <col min="11546" max="11548" width="6.88671875" style="2" customWidth="1"/>
    <col min="11549" max="11736" width="9" style="2"/>
    <col min="11737" max="11737" width="10.21875" style="2" customWidth="1"/>
    <col min="11738" max="11738" width="5.77734375" style="2" customWidth="1"/>
    <col min="11739" max="11801" width="6.21875" style="2" customWidth="1"/>
    <col min="11802" max="11804" width="6.88671875" style="2" customWidth="1"/>
    <col min="11805" max="11992" width="9" style="2"/>
    <col min="11993" max="11993" width="10.21875" style="2" customWidth="1"/>
    <col min="11994" max="11994" width="5.77734375" style="2" customWidth="1"/>
    <col min="11995" max="12057" width="6.21875" style="2" customWidth="1"/>
    <col min="12058" max="12060" width="6.88671875" style="2" customWidth="1"/>
    <col min="12061" max="12248" width="9" style="2"/>
    <col min="12249" max="12249" width="10.21875" style="2" customWidth="1"/>
    <col min="12250" max="12250" width="5.77734375" style="2" customWidth="1"/>
    <col min="12251" max="12313" width="6.21875" style="2" customWidth="1"/>
    <col min="12314" max="12316" width="6.88671875" style="2" customWidth="1"/>
    <col min="12317" max="12504" width="9" style="2"/>
    <col min="12505" max="12505" width="10.21875" style="2" customWidth="1"/>
    <col min="12506" max="12506" width="5.77734375" style="2" customWidth="1"/>
    <col min="12507" max="12569" width="6.21875" style="2" customWidth="1"/>
    <col min="12570" max="12572" width="6.88671875" style="2" customWidth="1"/>
    <col min="12573" max="12760" width="9" style="2"/>
    <col min="12761" max="12761" width="10.21875" style="2" customWidth="1"/>
    <col min="12762" max="12762" width="5.77734375" style="2" customWidth="1"/>
    <col min="12763" max="12825" width="6.21875" style="2" customWidth="1"/>
    <col min="12826" max="12828" width="6.88671875" style="2" customWidth="1"/>
    <col min="12829" max="13016" width="9" style="2"/>
    <col min="13017" max="13017" width="10.21875" style="2" customWidth="1"/>
    <col min="13018" max="13018" width="5.77734375" style="2" customWidth="1"/>
    <col min="13019" max="13081" width="6.21875" style="2" customWidth="1"/>
    <col min="13082" max="13084" width="6.88671875" style="2" customWidth="1"/>
    <col min="13085" max="13272" width="9" style="2"/>
    <col min="13273" max="13273" width="10.21875" style="2" customWidth="1"/>
    <col min="13274" max="13274" width="5.77734375" style="2" customWidth="1"/>
    <col min="13275" max="13337" width="6.21875" style="2" customWidth="1"/>
    <col min="13338" max="13340" width="6.88671875" style="2" customWidth="1"/>
    <col min="13341" max="13528" width="9" style="2"/>
    <col min="13529" max="13529" width="10.21875" style="2" customWidth="1"/>
    <col min="13530" max="13530" width="5.77734375" style="2" customWidth="1"/>
    <col min="13531" max="13593" width="6.21875" style="2" customWidth="1"/>
    <col min="13594" max="13596" width="6.88671875" style="2" customWidth="1"/>
    <col min="13597" max="13784" width="9" style="2"/>
    <col min="13785" max="13785" width="10.21875" style="2" customWidth="1"/>
    <col min="13786" max="13786" width="5.77734375" style="2" customWidth="1"/>
    <col min="13787" max="13849" width="6.21875" style="2" customWidth="1"/>
    <col min="13850" max="13852" width="6.88671875" style="2" customWidth="1"/>
    <col min="13853" max="14040" width="9" style="2"/>
    <col min="14041" max="14041" width="10.21875" style="2" customWidth="1"/>
    <col min="14042" max="14042" width="5.77734375" style="2" customWidth="1"/>
    <col min="14043" max="14105" width="6.21875" style="2" customWidth="1"/>
    <col min="14106" max="14108" width="6.88671875" style="2" customWidth="1"/>
    <col min="14109" max="14296" width="9" style="2"/>
    <col min="14297" max="14297" width="10.21875" style="2" customWidth="1"/>
    <col min="14298" max="14298" width="5.77734375" style="2" customWidth="1"/>
    <col min="14299" max="14361" width="6.21875" style="2" customWidth="1"/>
    <col min="14362" max="14364" width="6.88671875" style="2" customWidth="1"/>
    <col min="14365" max="14552" width="9" style="2"/>
    <col min="14553" max="14553" width="10.21875" style="2" customWidth="1"/>
    <col min="14554" max="14554" width="5.77734375" style="2" customWidth="1"/>
    <col min="14555" max="14617" width="6.21875" style="2" customWidth="1"/>
    <col min="14618" max="14620" width="6.88671875" style="2" customWidth="1"/>
    <col min="14621" max="14808" width="9" style="2"/>
    <col min="14809" max="14809" width="10.21875" style="2" customWidth="1"/>
    <col min="14810" max="14810" width="5.77734375" style="2" customWidth="1"/>
    <col min="14811" max="14873" width="6.21875" style="2" customWidth="1"/>
    <col min="14874" max="14876" width="6.88671875" style="2" customWidth="1"/>
    <col min="14877" max="15064" width="9" style="2"/>
    <col min="15065" max="15065" width="10.21875" style="2" customWidth="1"/>
    <col min="15066" max="15066" width="5.77734375" style="2" customWidth="1"/>
    <col min="15067" max="15129" width="6.21875" style="2" customWidth="1"/>
    <col min="15130" max="15132" width="6.88671875" style="2" customWidth="1"/>
    <col min="15133" max="15320" width="9" style="2"/>
    <col min="15321" max="15321" width="10.21875" style="2" customWidth="1"/>
    <col min="15322" max="15322" width="5.77734375" style="2" customWidth="1"/>
    <col min="15323" max="15385" width="6.21875" style="2" customWidth="1"/>
    <col min="15386" max="15388" width="6.88671875" style="2" customWidth="1"/>
    <col min="15389" max="15576" width="9" style="2"/>
    <col min="15577" max="15577" width="10.21875" style="2" customWidth="1"/>
    <col min="15578" max="15578" width="5.77734375" style="2" customWidth="1"/>
    <col min="15579" max="15641" width="6.21875" style="2" customWidth="1"/>
    <col min="15642" max="15644" width="6.88671875" style="2" customWidth="1"/>
    <col min="15645" max="15832" width="9" style="2"/>
    <col min="15833" max="15833" width="10.21875" style="2" customWidth="1"/>
    <col min="15834" max="15834" width="5.77734375" style="2" customWidth="1"/>
    <col min="15835" max="15897" width="6.21875" style="2" customWidth="1"/>
    <col min="15898" max="15900" width="6.88671875" style="2" customWidth="1"/>
    <col min="15901" max="16088" width="9" style="2"/>
    <col min="16089" max="16089" width="10.21875" style="2" customWidth="1"/>
    <col min="16090" max="16090" width="5.77734375" style="2" customWidth="1"/>
    <col min="16091" max="16153" width="6.21875" style="2" customWidth="1"/>
    <col min="16154" max="16156" width="6.88671875" style="2" customWidth="1"/>
    <col min="16157" max="16384" width="9" style="2"/>
  </cols>
  <sheetData>
    <row r="1" spans="1:36" ht="19.2" x14ac:dyDescent="0.2">
      <c r="A1" s="659" t="s">
        <v>615</v>
      </c>
      <c r="B1" s="6"/>
      <c r="C1" s="136"/>
      <c r="D1" s="133"/>
      <c r="E1" s="6"/>
      <c r="F1" s="130"/>
      <c r="G1" s="133"/>
      <c r="H1" s="6"/>
      <c r="I1" s="130"/>
      <c r="J1" s="6"/>
      <c r="K1" s="6"/>
      <c r="L1" s="130"/>
      <c r="M1" s="6"/>
      <c r="N1" s="6"/>
      <c r="O1" s="130"/>
      <c r="P1" s="6"/>
      <c r="Q1" s="6"/>
      <c r="R1" s="133"/>
      <c r="S1" s="6"/>
      <c r="T1" s="6"/>
      <c r="U1" s="133"/>
      <c r="V1" s="6"/>
      <c r="W1" s="6"/>
      <c r="X1" s="130"/>
      <c r="Y1" s="6"/>
      <c r="Z1" s="6"/>
      <c r="AA1" s="130"/>
      <c r="AB1" s="6"/>
      <c r="AC1" s="6"/>
      <c r="AD1" s="130"/>
      <c r="AE1" s="6"/>
      <c r="AF1" s="6"/>
      <c r="AG1" s="6"/>
      <c r="AH1" s="127"/>
      <c r="AI1" s="6"/>
      <c r="AJ1" s="6"/>
    </row>
    <row r="2" spans="1:36" ht="12.75" customHeight="1" thickBot="1" x14ac:dyDescent="0.25">
      <c r="A2" s="128"/>
      <c r="B2" s="6"/>
      <c r="C2" s="137"/>
      <c r="D2" s="134"/>
      <c r="E2" s="129"/>
      <c r="F2" s="131"/>
      <c r="G2" s="134"/>
      <c r="H2" s="129"/>
      <c r="I2" s="131"/>
      <c r="J2" s="129"/>
      <c r="K2" s="129"/>
      <c r="L2" s="131"/>
      <c r="M2" s="129"/>
      <c r="N2" s="129"/>
      <c r="O2" s="131"/>
      <c r="P2" s="129"/>
      <c r="Q2" s="129"/>
      <c r="R2" s="134"/>
      <c r="S2" s="129"/>
      <c r="T2" s="129"/>
      <c r="U2" s="134"/>
      <c r="V2" s="129"/>
      <c r="W2" s="129"/>
      <c r="X2" s="131"/>
      <c r="Y2" s="129"/>
      <c r="Z2" s="129"/>
      <c r="AA2" s="131"/>
      <c r="AB2" s="129"/>
      <c r="AC2" s="129"/>
      <c r="AD2" s="131"/>
      <c r="AE2" s="129"/>
      <c r="AF2" s="129"/>
      <c r="AG2" s="6"/>
      <c r="AH2" s="127"/>
      <c r="AI2" s="6"/>
      <c r="AJ2" s="6"/>
    </row>
    <row r="3" spans="1:36" s="15" customFormat="1" ht="12.9" customHeight="1" x14ac:dyDescent="0.2">
      <c r="A3" s="764" t="s">
        <v>98</v>
      </c>
      <c r="B3" s="767" t="s">
        <v>99</v>
      </c>
      <c r="C3" s="758" t="s">
        <v>228</v>
      </c>
      <c r="D3" s="759"/>
      <c r="E3" s="760"/>
      <c r="F3" s="758" t="s">
        <v>227</v>
      </c>
      <c r="G3" s="759"/>
      <c r="H3" s="760"/>
      <c r="I3" s="758" t="s">
        <v>226</v>
      </c>
      <c r="J3" s="759"/>
      <c r="K3" s="760"/>
      <c r="L3" s="758" t="s">
        <v>225</v>
      </c>
      <c r="M3" s="759"/>
      <c r="N3" s="760"/>
      <c r="O3" s="758" t="s">
        <v>224</v>
      </c>
      <c r="P3" s="759"/>
      <c r="Q3" s="760"/>
      <c r="R3" s="758" t="s">
        <v>223</v>
      </c>
      <c r="S3" s="759"/>
      <c r="T3" s="760"/>
      <c r="U3" s="758" t="s">
        <v>308</v>
      </c>
      <c r="V3" s="759"/>
      <c r="W3" s="760"/>
      <c r="X3" s="758" t="s">
        <v>342</v>
      </c>
      <c r="Y3" s="759"/>
      <c r="Z3" s="760"/>
      <c r="AA3" s="758" t="s">
        <v>555</v>
      </c>
      <c r="AB3" s="759"/>
      <c r="AC3" s="760"/>
      <c r="AD3" s="758" t="s">
        <v>599</v>
      </c>
      <c r="AE3" s="759"/>
      <c r="AF3" s="760"/>
      <c r="AG3" s="773" t="s">
        <v>614</v>
      </c>
      <c r="AH3" s="770" t="s">
        <v>609</v>
      </c>
      <c r="AI3" s="771"/>
      <c r="AJ3" s="772"/>
    </row>
    <row r="4" spans="1:36" s="15" customFormat="1" ht="12.9" customHeight="1" x14ac:dyDescent="0.2">
      <c r="A4" s="765"/>
      <c r="B4" s="768"/>
      <c r="C4" s="761" t="s">
        <v>378</v>
      </c>
      <c r="D4" s="762"/>
      <c r="E4" s="763"/>
      <c r="F4" s="761" t="s">
        <v>379</v>
      </c>
      <c r="G4" s="762"/>
      <c r="H4" s="763"/>
      <c r="I4" s="761" t="s">
        <v>380</v>
      </c>
      <c r="J4" s="762"/>
      <c r="K4" s="763"/>
      <c r="L4" s="761" t="s">
        <v>381</v>
      </c>
      <c r="M4" s="762"/>
      <c r="N4" s="763"/>
      <c r="O4" s="761" t="s">
        <v>382</v>
      </c>
      <c r="P4" s="762"/>
      <c r="Q4" s="763"/>
      <c r="R4" s="761" t="s">
        <v>383</v>
      </c>
      <c r="S4" s="762"/>
      <c r="T4" s="763"/>
      <c r="U4" s="761" t="s">
        <v>384</v>
      </c>
      <c r="V4" s="762"/>
      <c r="W4" s="763"/>
      <c r="X4" s="761" t="s">
        <v>385</v>
      </c>
      <c r="Y4" s="762"/>
      <c r="Z4" s="763"/>
      <c r="AA4" s="761" t="s">
        <v>569</v>
      </c>
      <c r="AB4" s="762"/>
      <c r="AC4" s="763"/>
      <c r="AD4" s="761" t="s">
        <v>600</v>
      </c>
      <c r="AE4" s="762"/>
      <c r="AF4" s="763"/>
      <c r="AG4" s="774"/>
      <c r="AH4" s="776" t="s">
        <v>610</v>
      </c>
      <c r="AI4" s="777"/>
      <c r="AJ4" s="778"/>
    </row>
    <row r="5" spans="1:36" s="16" customFormat="1" ht="12.9" customHeight="1" x14ac:dyDescent="0.2">
      <c r="A5" s="766"/>
      <c r="B5" s="769"/>
      <c r="C5" s="385" t="s">
        <v>78</v>
      </c>
      <c r="D5" s="386" t="s">
        <v>53</v>
      </c>
      <c r="E5" s="387" t="s">
        <v>100</v>
      </c>
      <c r="F5" s="385" t="s">
        <v>78</v>
      </c>
      <c r="G5" s="386" t="s">
        <v>53</v>
      </c>
      <c r="H5" s="387" t="s">
        <v>100</v>
      </c>
      <c r="I5" s="385" t="s">
        <v>78</v>
      </c>
      <c r="J5" s="388" t="s">
        <v>53</v>
      </c>
      <c r="K5" s="387" t="s">
        <v>100</v>
      </c>
      <c r="L5" s="385" t="s">
        <v>78</v>
      </c>
      <c r="M5" s="388" t="s">
        <v>53</v>
      </c>
      <c r="N5" s="387" t="s">
        <v>100</v>
      </c>
      <c r="O5" s="385" t="s">
        <v>78</v>
      </c>
      <c r="P5" s="388" t="s">
        <v>53</v>
      </c>
      <c r="Q5" s="387" t="s">
        <v>100</v>
      </c>
      <c r="R5" s="385" t="s">
        <v>78</v>
      </c>
      <c r="S5" s="388" t="s">
        <v>53</v>
      </c>
      <c r="T5" s="387" t="s">
        <v>100</v>
      </c>
      <c r="U5" s="385" t="s">
        <v>78</v>
      </c>
      <c r="V5" s="388" t="s">
        <v>53</v>
      </c>
      <c r="W5" s="387" t="s">
        <v>100</v>
      </c>
      <c r="X5" s="385" t="s">
        <v>78</v>
      </c>
      <c r="Y5" s="388" t="s">
        <v>53</v>
      </c>
      <c r="Z5" s="387" t="s">
        <v>100</v>
      </c>
      <c r="AA5" s="385" t="s">
        <v>78</v>
      </c>
      <c r="AB5" s="388" t="s">
        <v>53</v>
      </c>
      <c r="AC5" s="387" t="s">
        <v>100</v>
      </c>
      <c r="AD5" s="385" t="s">
        <v>78</v>
      </c>
      <c r="AE5" s="388" t="s">
        <v>53</v>
      </c>
      <c r="AF5" s="387" t="s">
        <v>100</v>
      </c>
      <c r="AG5" s="775"/>
      <c r="AH5" s="389" t="s">
        <v>78</v>
      </c>
      <c r="AI5" s="388" t="s">
        <v>53</v>
      </c>
      <c r="AJ5" s="387" t="s">
        <v>100</v>
      </c>
    </row>
    <row r="6" spans="1:36" ht="12.9" customHeight="1" x14ac:dyDescent="0.2">
      <c r="A6" s="390" t="s">
        <v>101</v>
      </c>
      <c r="B6" s="391" t="s">
        <v>42</v>
      </c>
      <c r="C6" s="392">
        <v>7403</v>
      </c>
      <c r="D6" s="393">
        <v>175</v>
      </c>
      <c r="E6" s="394">
        <v>2.3639065243820072</v>
      </c>
      <c r="F6" s="395">
        <v>7694</v>
      </c>
      <c r="G6" s="393">
        <v>182</v>
      </c>
      <c r="H6" s="394">
        <v>2.3654795944892122</v>
      </c>
      <c r="I6" s="395">
        <v>7799</v>
      </c>
      <c r="J6" s="397">
        <v>169</v>
      </c>
      <c r="K6" s="396">
        <v>2.1669444800615461</v>
      </c>
      <c r="L6" s="392">
        <v>8003</v>
      </c>
      <c r="M6" s="397">
        <v>189</v>
      </c>
      <c r="N6" s="396">
        <v>2.3616143946020243</v>
      </c>
      <c r="O6" s="392">
        <v>8112</v>
      </c>
      <c r="P6" s="397">
        <v>133</v>
      </c>
      <c r="Q6" s="396">
        <v>1.6395463510848127</v>
      </c>
      <c r="R6" s="392">
        <v>8642</v>
      </c>
      <c r="S6" s="397">
        <v>146</v>
      </c>
      <c r="T6" s="396">
        <v>1.6894237445035871</v>
      </c>
      <c r="U6" s="392">
        <v>8777</v>
      </c>
      <c r="V6" s="397">
        <v>134</v>
      </c>
      <c r="W6" s="396">
        <v>1.5267175572519083</v>
      </c>
      <c r="X6" s="392">
        <v>9340</v>
      </c>
      <c r="Y6" s="397">
        <v>170</v>
      </c>
      <c r="Z6" s="396">
        <v>1.8201284796573876</v>
      </c>
      <c r="AA6" s="392">
        <v>9352</v>
      </c>
      <c r="AB6" s="397">
        <v>154</v>
      </c>
      <c r="AC6" s="396">
        <f>AB6/AA6*100</f>
        <v>1.6467065868263475</v>
      </c>
      <c r="AD6" s="392">
        <v>9566</v>
      </c>
      <c r="AE6" s="397">
        <v>150</v>
      </c>
      <c r="AF6" s="396">
        <f>AE6/AD6*100</f>
        <v>1.5680535228935815</v>
      </c>
      <c r="AG6" s="640">
        <f t="shared" ref="AG6:AG37" si="0">AE6-AB6</f>
        <v>-4</v>
      </c>
      <c r="AH6" s="641">
        <f t="shared" ref="AH6:AH37" si="1">SUM(AD6,R6,U6,X6,AA6)</f>
        <v>45677</v>
      </c>
      <c r="AI6" s="642">
        <f t="shared" ref="AI6:AI37" si="2">SUM(AE6,S6,V6,Y6,AB6)</f>
        <v>754</v>
      </c>
      <c r="AJ6" s="643">
        <f>AI6/AH6*100</f>
        <v>1.6507213696170939</v>
      </c>
    </row>
    <row r="7" spans="1:36" ht="12.9" customHeight="1" x14ac:dyDescent="0.2">
      <c r="A7" s="398"/>
      <c r="B7" s="391" t="s">
        <v>13</v>
      </c>
      <c r="C7" s="392">
        <v>4165</v>
      </c>
      <c r="D7" s="393">
        <v>124</v>
      </c>
      <c r="E7" s="394">
        <v>2.9771908763505399</v>
      </c>
      <c r="F7" s="395">
        <v>4314</v>
      </c>
      <c r="G7" s="393">
        <v>125</v>
      </c>
      <c r="H7" s="394">
        <v>2.8975428836346779</v>
      </c>
      <c r="I7" s="395">
        <v>4172</v>
      </c>
      <c r="J7" s="397">
        <v>111</v>
      </c>
      <c r="K7" s="396">
        <v>2.6605944391179288</v>
      </c>
      <c r="L7" s="392">
        <v>4355</v>
      </c>
      <c r="M7" s="397">
        <v>133</v>
      </c>
      <c r="N7" s="396">
        <v>3.0539609644087253</v>
      </c>
      <c r="O7" s="392">
        <v>4607</v>
      </c>
      <c r="P7" s="397">
        <v>91</v>
      </c>
      <c r="Q7" s="396">
        <v>1.9752550466681138</v>
      </c>
      <c r="R7" s="392">
        <v>4785</v>
      </c>
      <c r="S7" s="397">
        <v>101</v>
      </c>
      <c r="T7" s="396">
        <v>2.110762800417973</v>
      </c>
      <c r="U7" s="392">
        <v>4882</v>
      </c>
      <c r="V7" s="397">
        <v>97</v>
      </c>
      <c r="W7" s="396">
        <v>1.9868906185989348</v>
      </c>
      <c r="X7" s="392">
        <v>5217</v>
      </c>
      <c r="Y7" s="397">
        <v>115</v>
      </c>
      <c r="Z7" s="396">
        <v>2.204331991566034</v>
      </c>
      <c r="AA7" s="392">
        <v>5211</v>
      </c>
      <c r="AB7" s="397">
        <v>89</v>
      </c>
      <c r="AC7" s="396">
        <f t="shared" ref="AC7:AC8" si="3">AB7/AA7*100</f>
        <v>1.7079255421224335</v>
      </c>
      <c r="AD7" s="392">
        <v>5304</v>
      </c>
      <c r="AE7" s="397">
        <v>92</v>
      </c>
      <c r="AF7" s="396">
        <f t="shared" ref="AF7:AF8" si="4">AE7/AD7*100</f>
        <v>1.7345399698340875</v>
      </c>
      <c r="AG7" s="640">
        <f t="shared" si="0"/>
        <v>3</v>
      </c>
      <c r="AH7" s="641">
        <f t="shared" si="1"/>
        <v>25399</v>
      </c>
      <c r="AI7" s="642">
        <f t="shared" si="2"/>
        <v>494</v>
      </c>
      <c r="AJ7" s="643">
        <f>AI7/AH7*100</f>
        <v>1.9449584629316115</v>
      </c>
    </row>
    <row r="8" spans="1:36" ht="12.9" customHeight="1" x14ac:dyDescent="0.2">
      <c r="A8" s="398"/>
      <c r="B8" s="391" t="s">
        <v>15</v>
      </c>
      <c r="C8" s="399">
        <v>3238</v>
      </c>
      <c r="D8" s="400">
        <v>51</v>
      </c>
      <c r="E8" s="394">
        <v>1.5750463248919087</v>
      </c>
      <c r="F8" s="401">
        <v>3380</v>
      </c>
      <c r="G8" s="400">
        <v>57</v>
      </c>
      <c r="H8" s="394">
        <v>1.6863905325443789</v>
      </c>
      <c r="I8" s="395">
        <v>3627</v>
      </c>
      <c r="J8" s="397">
        <v>58</v>
      </c>
      <c r="K8" s="396">
        <v>1.5991177281499864</v>
      </c>
      <c r="L8" s="392">
        <v>3648</v>
      </c>
      <c r="M8" s="397">
        <v>56</v>
      </c>
      <c r="N8" s="402">
        <v>1.5350877192982455</v>
      </c>
      <c r="O8" s="392">
        <v>3505</v>
      </c>
      <c r="P8" s="397">
        <v>42</v>
      </c>
      <c r="Q8" s="402">
        <v>1.1982881597717547</v>
      </c>
      <c r="R8" s="392">
        <v>3857</v>
      </c>
      <c r="S8" s="397">
        <v>45</v>
      </c>
      <c r="T8" s="402">
        <v>1.1667098781436349</v>
      </c>
      <c r="U8" s="392">
        <v>3895</v>
      </c>
      <c r="V8" s="397">
        <v>37</v>
      </c>
      <c r="W8" s="402">
        <v>0.94993581514762515</v>
      </c>
      <c r="X8" s="392">
        <v>4123</v>
      </c>
      <c r="Y8" s="397">
        <v>55</v>
      </c>
      <c r="Z8" s="402">
        <v>1.3339801115692458</v>
      </c>
      <c r="AA8" s="392">
        <v>4141</v>
      </c>
      <c r="AB8" s="397">
        <v>65</v>
      </c>
      <c r="AC8" s="396">
        <f t="shared" si="3"/>
        <v>1.5696691620381551</v>
      </c>
      <c r="AD8" s="392">
        <v>4262</v>
      </c>
      <c r="AE8" s="397">
        <v>58</v>
      </c>
      <c r="AF8" s="396">
        <f t="shared" si="4"/>
        <v>1.360863444392304</v>
      </c>
      <c r="AG8" s="640">
        <f t="shared" si="0"/>
        <v>-7</v>
      </c>
      <c r="AH8" s="641">
        <f t="shared" si="1"/>
        <v>20278</v>
      </c>
      <c r="AI8" s="644">
        <f t="shared" si="2"/>
        <v>260</v>
      </c>
      <c r="AJ8" s="645">
        <f t="shared" ref="AJ8:AJ71" si="5">AI8/AH8*100</f>
        <v>1.2821777295591281</v>
      </c>
    </row>
    <row r="9" spans="1:36" ht="12.9" customHeight="1" x14ac:dyDescent="0.2">
      <c r="A9" s="403" t="s">
        <v>102</v>
      </c>
      <c r="B9" s="404" t="s">
        <v>42</v>
      </c>
      <c r="C9" s="392">
        <v>1010</v>
      </c>
      <c r="D9" s="393">
        <v>17</v>
      </c>
      <c r="E9" s="407">
        <v>1.6831683168316833</v>
      </c>
      <c r="F9" s="395">
        <v>1032</v>
      </c>
      <c r="G9" s="393">
        <v>18</v>
      </c>
      <c r="H9" s="407">
        <v>1.7441860465116279</v>
      </c>
      <c r="I9" s="408">
        <v>977</v>
      </c>
      <c r="J9" s="410">
        <v>16</v>
      </c>
      <c r="K9" s="409">
        <v>1.6376663254861823</v>
      </c>
      <c r="L9" s="405">
        <v>986</v>
      </c>
      <c r="M9" s="410">
        <v>12</v>
      </c>
      <c r="N9" s="396">
        <v>1.2170385395537524</v>
      </c>
      <c r="O9" s="405">
        <v>956</v>
      </c>
      <c r="P9" s="410">
        <v>13</v>
      </c>
      <c r="Q9" s="409">
        <v>1.3598326359832638</v>
      </c>
      <c r="R9" s="405">
        <v>995</v>
      </c>
      <c r="S9" s="410">
        <v>10</v>
      </c>
      <c r="T9" s="409">
        <v>1.0050251256281406</v>
      </c>
      <c r="U9" s="405">
        <v>1047</v>
      </c>
      <c r="V9" s="410">
        <v>13</v>
      </c>
      <c r="W9" s="396">
        <v>1.241642788920726</v>
      </c>
      <c r="X9" s="405">
        <v>1009</v>
      </c>
      <c r="Y9" s="410">
        <v>8</v>
      </c>
      <c r="Z9" s="396">
        <v>0.79286422200198214</v>
      </c>
      <c r="AA9" s="405">
        <v>957</v>
      </c>
      <c r="AB9" s="410">
        <v>7</v>
      </c>
      <c r="AC9" s="567">
        <f>AB9/AA9*100</f>
        <v>0.73145245559038663</v>
      </c>
      <c r="AD9" s="405">
        <v>1045</v>
      </c>
      <c r="AE9" s="410">
        <v>6</v>
      </c>
      <c r="AF9" s="567">
        <f>AE9/AD9*100</f>
        <v>0.57416267942583732</v>
      </c>
      <c r="AG9" s="646">
        <f t="shared" si="0"/>
        <v>-1</v>
      </c>
      <c r="AH9" s="647">
        <f t="shared" si="1"/>
        <v>5053</v>
      </c>
      <c r="AI9" s="642">
        <f t="shared" si="2"/>
        <v>44</v>
      </c>
      <c r="AJ9" s="643">
        <f t="shared" si="5"/>
        <v>0.87076983969918853</v>
      </c>
    </row>
    <row r="10" spans="1:36" ht="12.9" customHeight="1" x14ac:dyDescent="0.2">
      <c r="A10" s="398"/>
      <c r="B10" s="391" t="s">
        <v>13</v>
      </c>
      <c r="C10" s="392">
        <v>527</v>
      </c>
      <c r="D10" s="393">
        <v>11</v>
      </c>
      <c r="E10" s="394">
        <v>2.0872865275142316</v>
      </c>
      <c r="F10" s="395">
        <v>544</v>
      </c>
      <c r="G10" s="393">
        <v>14</v>
      </c>
      <c r="H10" s="394">
        <v>2.5735294117647056</v>
      </c>
      <c r="I10" s="395">
        <v>502</v>
      </c>
      <c r="J10" s="397">
        <v>10</v>
      </c>
      <c r="K10" s="396">
        <v>1.9920318725099602</v>
      </c>
      <c r="L10" s="392">
        <v>516</v>
      </c>
      <c r="M10" s="397">
        <v>8</v>
      </c>
      <c r="N10" s="396">
        <v>1.5503875968992249</v>
      </c>
      <c r="O10" s="392">
        <v>483</v>
      </c>
      <c r="P10" s="397">
        <v>12</v>
      </c>
      <c r="Q10" s="396">
        <v>2.4844720496894408</v>
      </c>
      <c r="R10" s="392">
        <v>503</v>
      </c>
      <c r="S10" s="397">
        <v>10</v>
      </c>
      <c r="T10" s="396">
        <v>1.9880715705765408</v>
      </c>
      <c r="U10" s="392">
        <v>492</v>
      </c>
      <c r="V10" s="397">
        <v>7</v>
      </c>
      <c r="W10" s="396">
        <v>1.4227642276422763</v>
      </c>
      <c r="X10" s="392">
        <v>479</v>
      </c>
      <c r="Y10" s="397">
        <v>4</v>
      </c>
      <c r="Z10" s="396">
        <v>0.83507306889352806</v>
      </c>
      <c r="AA10" s="392">
        <v>483</v>
      </c>
      <c r="AB10" s="397">
        <v>4</v>
      </c>
      <c r="AC10" s="396">
        <f t="shared" ref="AC10:AC73" si="6">AB10/AA10*100</f>
        <v>0.82815734989648038</v>
      </c>
      <c r="AD10" s="392">
        <v>501</v>
      </c>
      <c r="AE10" s="397">
        <v>5</v>
      </c>
      <c r="AF10" s="396">
        <f t="shared" ref="AF10:AF73" si="7">AE10/AD10*100</f>
        <v>0.99800399201596801</v>
      </c>
      <c r="AG10" s="640">
        <f t="shared" si="0"/>
        <v>1</v>
      </c>
      <c r="AH10" s="641">
        <f t="shared" si="1"/>
        <v>2458</v>
      </c>
      <c r="AI10" s="642">
        <f t="shared" si="2"/>
        <v>30</v>
      </c>
      <c r="AJ10" s="643">
        <f t="shared" si="5"/>
        <v>1.2205044751830758</v>
      </c>
    </row>
    <row r="11" spans="1:36" ht="12.9" customHeight="1" x14ac:dyDescent="0.2">
      <c r="A11" s="411"/>
      <c r="B11" s="412" t="s">
        <v>15</v>
      </c>
      <c r="C11" s="399">
        <v>483</v>
      </c>
      <c r="D11" s="400">
        <v>6</v>
      </c>
      <c r="E11" s="413">
        <v>1.2422360248447204</v>
      </c>
      <c r="F11" s="401">
        <v>488</v>
      </c>
      <c r="G11" s="400">
        <v>4</v>
      </c>
      <c r="H11" s="413">
        <v>0.81967213114754101</v>
      </c>
      <c r="I11" s="401">
        <v>475</v>
      </c>
      <c r="J11" s="414">
        <v>6</v>
      </c>
      <c r="K11" s="402">
        <v>1.263157894736842</v>
      </c>
      <c r="L11" s="399">
        <v>470</v>
      </c>
      <c r="M11" s="414">
        <v>4</v>
      </c>
      <c r="N11" s="396">
        <v>0.85106382978723405</v>
      </c>
      <c r="O11" s="399">
        <v>473</v>
      </c>
      <c r="P11" s="414">
        <v>1</v>
      </c>
      <c r="Q11" s="396">
        <v>0.21141649048625794</v>
      </c>
      <c r="R11" s="399">
        <v>492</v>
      </c>
      <c r="S11" s="414">
        <v>0</v>
      </c>
      <c r="T11" s="396">
        <v>0</v>
      </c>
      <c r="U11" s="399">
        <v>555</v>
      </c>
      <c r="V11" s="414">
        <v>6</v>
      </c>
      <c r="W11" s="396">
        <v>1.0810810810810811</v>
      </c>
      <c r="X11" s="399">
        <v>530</v>
      </c>
      <c r="Y11" s="414">
        <v>4</v>
      </c>
      <c r="Z11" s="402">
        <v>0.75471698113207553</v>
      </c>
      <c r="AA11" s="399">
        <v>474</v>
      </c>
      <c r="AB11" s="414">
        <v>3</v>
      </c>
      <c r="AC11" s="396">
        <f t="shared" si="6"/>
        <v>0.63291139240506333</v>
      </c>
      <c r="AD11" s="399">
        <v>544</v>
      </c>
      <c r="AE11" s="414">
        <v>1</v>
      </c>
      <c r="AF11" s="396">
        <f t="shared" si="7"/>
        <v>0.18382352941176469</v>
      </c>
      <c r="AG11" s="648">
        <f t="shared" si="0"/>
        <v>-2</v>
      </c>
      <c r="AH11" s="649">
        <f t="shared" si="1"/>
        <v>2595</v>
      </c>
      <c r="AI11" s="644">
        <f t="shared" si="2"/>
        <v>14</v>
      </c>
      <c r="AJ11" s="645">
        <f t="shared" si="5"/>
        <v>0.53949903660886322</v>
      </c>
    </row>
    <row r="12" spans="1:36" ht="12.9" customHeight="1" x14ac:dyDescent="0.2">
      <c r="A12" s="390" t="s">
        <v>103</v>
      </c>
      <c r="B12" s="391" t="s">
        <v>42</v>
      </c>
      <c r="C12" s="392">
        <v>3201</v>
      </c>
      <c r="D12" s="393">
        <v>82</v>
      </c>
      <c r="E12" s="394">
        <v>2.5616994689159638</v>
      </c>
      <c r="F12" s="395">
        <v>3225</v>
      </c>
      <c r="G12" s="393">
        <v>84</v>
      </c>
      <c r="H12" s="394">
        <v>2.6046511627906979</v>
      </c>
      <c r="I12" s="395">
        <v>3353</v>
      </c>
      <c r="J12" s="397">
        <v>91</v>
      </c>
      <c r="K12" s="409">
        <v>2.7139874739039667</v>
      </c>
      <c r="L12" s="405">
        <v>3469</v>
      </c>
      <c r="M12" s="410">
        <v>76</v>
      </c>
      <c r="N12" s="409">
        <v>2.1908330931104065</v>
      </c>
      <c r="O12" s="405">
        <v>3496</v>
      </c>
      <c r="P12" s="410">
        <v>83</v>
      </c>
      <c r="Q12" s="409">
        <v>2.374141876430206</v>
      </c>
      <c r="R12" s="405">
        <v>3506</v>
      </c>
      <c r="S12" s="410">
        <v>83</v>
      </c>
      <c r="T12" s="409">
        <v>2.3673702224757558</v>
      </c>
      <c r="U12" s="405">
        <v>3610</v>
      </c>
      <c r="V12" s="410">
        <v>68</v>
      </c>
      <c r="W12" s="409">
        <v>1.8836565096952906</v>
      </c>
      <c r="X12" s="405">
        <v>3732</v>
      </c>
      <c r="Y12" s="410">
        <v>68</v>
      </c>
      <c r="Z12" s="396">
        <v>1.822079314040729</v>
      </c>
      <c r="AA12" s="405">
        <v>3798</v>
      </c>
      <c r="AB12" s="410">
        <v>73</v>
      </c>
      <c r="AC12" s="567">
        <f t="shared" si="6"/>
        <v>1.9220642443391258</v>
      </c>
      <c r="AD12" s="405">
        <v>4043</v>
      </c>
      <c r="AE12" s="410">
        <v>86</v>
      </c>
      <c r="AF12" s="567">
        <f t="shared" si="7"/>
        <v>2.1271333168439277</v>
      </c>
      <c r="AG12" s="640">
        <f t="shared" si="0"/>
        <v>13</v>
      </c>
      <c r="AH12" s="641">
        <f t="shared" si="1"/>
        <v>18689</v>
      </c>
      <c r="AI12" s="642">
        <f t="shared" si="2"/>
        <v>378</v>
      </c>
      <c r="AJ12" s="643">
        <f t="shared" si="5"/>
        <v>2.0225801273476374</v>
      </c>
    </row>
    <row r="13" spans="1:36" ht="12.9" customHeight="1" x14ac:dyDescent="0.2">
      <c r="A13" s="398"/>
      <c r="B13" s="391" t="s">
        <v>13</v>
      </c>
      <c r="C13" s="392">
        <v>1742</v>
      </c>
      <c r="D13" s="393">
        <v>53</v>
      </c>
      <c r="E13" s="394">
        <v>3.0424799081515497</v>
      </c>
      <c r="F13" s="395">
        <v>1773</v>
      </c>
      <c r="G13" s="393">
        <v>63</v>
      </c>
      <c r="H13" s="394">
        <v>3.5532994923857872</v>
      </c>
      <c r="I13" s="395">
        <v>1820</v>
      </c>
      <c r="J13" s="397">
        <v>56</v>
      </c>
      <c r="K13" s="396">
        <v>3.0769230769230771</v>
      </c>
      <c r="L13" s="392">
        <v>1909</v>
      </c>
      <c r="M13" s="397">
        <v>52</v>
      </c>
      <c r="N13" s="396">
        <v>2.7239392352016765</v>
      </c>
      <c r="O13" s="392">
        <v>1949</v>
      </c>
      <c r="P13" s="397">
        <v>56</v>
      </c>
      <c r="Q13" s="396">
        <v>2.8732683427398666</v>
      </c>
      <c r="R13" s="392">
        <v>1923</v>
      </c>
      <c r="S13" s="397">
        <v>51</v>
      </c>
      <c r="T13" s="396">
        <v>2.6521060842433699</v>
      </c>
      <c r="U13" s="392">
        <v>1961</v>
      </c>
      <c r="V13" s="397">
        <v>44</v>
      </c>
      <c r="W13" s="396">
        <v>2.2437531871494132</v>
      </c>
      <c r="X13" s="392">
        <v>2089</v>
      </c>
      <c r="Y13" s="397">
        <v>55</v>
      </c>
      <c r="Z13" s="396">
        <v>2.6328386787936813</v>
      </c>
      <c r="AA13" s="392">
        <v>2090</v>
      </c>
      <c r="AB13" s="397">
        <v>49</v>
      </c>
      <c r="AC13" s="396">
        <f t="shared" si="6"/>
        <v>2.3444976076555024</v>
      </c>
      <c r="AD13" s="392">
        <v>2216</v>
      </c>
      <c r="AE13" s="397">
        <v>61</v>
      </c>
      <c r="AF13" s="396">
        <f t="shared" si="7"/>
        <v>2.7527075812274369</v>
      </c>
      <c r="AG13" s="640">
        <f t="shared" si="0"/>
        <v>12</v>
      </c>
      <c r="AH13" s="641">
        <f t="shared" si="1"/>
        <v>10279</v>
      </c>
      <c r="AI13" s="642">
        <f t="shared" si="2"/>
        <v>260</v>
      </c>
      <c r="AJ13" s="643">
        <f t="shared" si="5"/>
        <v>2.5294289327755619</v>
      </c>
    </row>
    <row r="14" spans="1:36" ht="12.9" customHeight="1" x14ac:dyDescent="0.2">
      <c r="A14" s="398"/>
      <c r="B14" s="391" t="s">
        <v>15</v>
      </c>
      <c r="C14" s="399">
        <v>1459</v>
      </c>
      <c r="D14" s="400">
        <v>29</v>
      </c>
      <c r="E14" s="394">
        <v>1.9876627827278959</v>
      </c>
      <c r="F14" s="401">
        <v>1452</v>
      </c>
      <c r="G14" s="400">
        <v>21</v>
      </c>
      <c r="H14" s="394">
        <v>1.4462809917355373</v>
      </c>
      <c r="I14" s="395">
        <v>1533</v>
      </c>
      <c r="J14" s="397">
        <v>35</v>
      </c>
      <c r="K14" s="402">
        <v>2.2831050228310499</v>
      </c>
      <c r="L14" s="399">
        <v>1560</v>
      </c>
      <c r="M14" s="414">
        <v>24</v>
      </c>
      <c r="N14" s="402">
        <v>1.5384615384615385</v>
      </c>
      <c r="O14" s="399">
        <v>1547</v>
      </c>
      <c r="P14" s="414">
        <v>27</v>
      </c>
      <c r="Q14" s="402">
        <v>1.7453135100193924</v>
      </c>
      <c r="R14" s="399">
        <v>1583</v>
      </c>
      <c r="S14" s="414">
        <v>32</v>
      </c>
      <c r="T14" s="402">
        <v>2.021478205938092</v>
      </c>
      <c r="U14" s="399">
        <v>1649</v>
      </c>
      <c r="V14" s="414">
        <v>24</v>
      </c>
      <c r="W14" s="402">
        <v>1.4554275318374772</v>
      </c>
      <c r="X14" s="399">
        <v>1643</v>
      </c>
      <c r="Y14" s="414">
        <v>13</v>
      </c>
      <c r="Z14" s="402">
        <v>0.79123554473524049</v>
      </c>
      <c r="AA14" s="399">
        <v>1708</v>
      </c>
      <c r="AB14" s="414">
        <v>24</v>
      </c>
      <c r="AC14" s="396">
        <f t="shared" si="6"/>
        <v>1.405152224824356</v>
      </c>
      <c r="AD14" s="399">
        <v>1827</v>
      </c>
      <c r="AE14" s="414">
        <v>25</v>
      </c>
      <c r="AF14" s="396">
        <f t="shared" si="7"/>
        <v>1.3683634373289546</v>
      </c>
      <c r="AG14" s="648">
        <f t="shared" si="0"/>
        <v>1</v>
      </c>
      <c r="AH14" s="649">
        <f t="shared" si="1"/>
        <v>8410</v>
      </c>
      <c r="AI14" s="644">
        <f t="shared" si="2"/>
        <v>118</v>
      </c>
      <c r="AJ14" s="645">
        <f t="shared" si="5"/>
        <v>1.4030915576694412</v>
      </c>
    </row>
    <row r="15" spans="1:36" ht="12.9" customHeight="1" x14ac:dyDescent="0.2">
      <c r="A15" s="403" t="s">
        <v>104</v>
      </c>
      <c r="B15" s="404" t="s">
        <v>42</v>
      </c>
      <c r="C15" s="392">
        <v>4474</v>
      </c>
      <c r="D15" s="393">
        <v>120</v>
      </c>
      <c r="E15" s="407">
        <v>2.6821636119803309</v>
      </c>
      <c r="F15" s="395">
        <v>4711</v>
      </c>
      <c r="G15" s="393">
        <v>135</v>
      </c>
      <c r="H15" s="407">
        <v>2.865633623434515</v>
      </c>
      <c r="I15" s="408">
        <v>4515</v>
      </c>
      <c r="J15" s="410">
        <v>106</v>
      </c>
      <c r="K15" s="409">
        <v>2.3477297895902547</v>
      </c>
      <c r="L15" s="405">
        <v>4735</v>
      </c>
      <c r="M15" s="410">
        <v>102</v>
      </c>
      <c r="N15" s="396">
        <v>2.1541710665258713</v>
      </c>
      <c r="O15" s="405">
        <v>4839</v>
      </c>
      <c r="P15" s="410">
        <v>75</v>
      </c>
      <c r="Q15" s="396">
        <v>1.5499070055796653</v>
      </c>
      <c r="R15" s="405">
        <v>4981</v>
      </c>
      <c r="S15" s="410">
        <v>81</v>
      </c>
      <c r="T15" s="396">
        <v>1.6261794820317206</v>
      </c>
      <c r="U15" s="405">
        <v>5210</v>
      </c>
      <c r="V15" s="410">
        <v>89</v>
      </c>
      <c r="W15" s="396">
        <v>1.7082533589251441</v>
      </c>
      <c r="X15" s="405">
        <v>5345</v>
      </c>
      <c r="Y15" s="410">
        <v>90</v>
      </c>
      <c r="Z15" s="396">
        <v>1.6838166510757719</v>
      </c>
      <c r="AA15" s="405">
        <v>5578</v>
      </c>
      <c r="AB15" s="410">
        <v>110</v>
      </c>
      <c r="AC15" s="567">
        <f t="shared" si="6"/>
        <v>1.9720329867335962</v>
      </c>
      <c r="AD15" s="405">
        <v>5826</v>
      </c>
      <c r="AE15" s="410">
        <v>98</v>
      </c>
      <c r="AF15" s="567">
        <f t="shared" si="7"/>
        <v>1.6821146584277378</v>
      </c>
      <c r="AG15" s="640">
        <f t="shared" si="0"/>
        <v>-12</v>
      </c>
      <c r="AH15" s="641">
        <f t="shared" si="1"/>
        <v>26940</v>
      </c>
      <c r="AI15" s="642">
        <f t="shared" si="2"/>
        <v>468</v>
      </c>
      <c r="AJ15" s="643">
        <f t="shared" si="5"/>
        <v>1.7371937639198218</v>
      </c>
    </row>
    <row r="16" spans="1:36" ht="12.9" customHeight="1" x14ac:dyDescent="0.2">
      <c r="A16" s="398"/>
      <c r="B16" s="391" t="s">
        <v>13</v>
      </c>
      <c r="C16" s="392">
        <v>2507</v>
      </c>
      <c r="D16" s="393">
        <v>79</v>
      </c>
      <c r="E16" s="394">
        <v>3.1511767052253692</v>
      </c>
      <c r="F16" s="395">
        <v>2673</v>
      </c>
      <c r="G16" s="393">
        <v>95</v>
      </c>
      <c r="H16" s="394">
        <v>3.554059109614665</v>
      </c>
      <c r="I16" s="395">
        <v>2461</v>
      </c>
      <c r="J16" s="397">
        <v>67</v>
      </c>
      <c r="K16" s="396">
        <v>2.7224705404307192</v>
      </c>
      <c r="L16" s="392">
        <v>2661</v>
      </c>
      <c r="M16" s="397">
        <v>71</v>
      </c>
      <c r="N16" s="396">
        <v>2.6681698609545283</v>
      </c>
      <c r="O16" s="392">
        <v>2702</v>
      </c>
      <c r="P16" s="397">
        <v>54</v>
      </c>
      <c r="Q16" s="396">
        <v>1.9985196150999258</v>
      </c>
      <c r="R16" s="392">
        <v>2788</v>
      </c>
      <c r="S16" s="397">
        <v>50</v>
      </c>
      <c r="T16" s="396">
        <v>1.7934002869440457</v>
      </c>
      <c r="U16" s="392">
        <v>2832</v>
      </c>
      <c r="V16" s="397">
        <v>63</v>
      </c>
      <c r="W16" s="396">
        <v>2.2245762711864407</v>
      </c>
      <c r="X16" s="392">
        <v>2904</v>
      </c>
      <c r="Y16" s="397">
        <v>59</v>
      </c>
      <c r="Z16" s="396">
        <v>2.0316804407713498</v>
      </c>
      <c r="AA16" s="392">
        <v>3092</v>
      </c>
      <c r="AB16" s="397">
        <v>70</v>
      </c>
      <c r="AC16" s="396">
        <f t="shared" si="6"/>
        <v>2.2639068564036222</v>
      </c>
      <c r="AD16" s="392">
        <v>3256</v>
      </c>
      <c r="AE16" s="397">
        <v>61</v>
      </c>
      <c r="AF16" s="396">
        <f t="shared" si="7"/>
        <v>1.8734643734643734</v>
      </c>
      <c r="AG16" s="640">
        <f t="shared" si="0"/>
        <v>-9</v>
      </c>
      <c r="AH16" s="641">
        <f t="shared" si="1"/>
        <v>14872</v>
      </c>
      <c r="AI16" s="642">
        <f t="shared" si="2"/>
        <v>303</v>
      </c>
      <c r="AJ16" s="643">
        <f t="shared" si="5"/>
        <v>2.0373856912318451</v>
      </c>
    </row>
    <row r="17" spans="1:36" ht="12.9" customHeight="1" x14ac:dyDescent="0.2">
      <c r="A17" s="411"/>
      <c r="B17" s="412" t="s">
        <v>15</v>
      </c>
      <c r="C17" s="399">
        <v>1967</v>
      </c>
      <c r="D17" s="400">
        <v>41</v>
      </c>
      <c r="E17" s="413">
        <v>2.0843924758515509</v>
      </c>
      <c r="F17" s="401">
        <v>2038</v>
      </c>
      <c r="G17" s="400">
        <v>40</v>
      </c>
      <c r="H17" s="413">
        <v>1.9627085377821394</v>
      </c>
      <c r="I17" s="401">
        <v>2054</v>
      </c>
      <c r="J17" s="414">
        <v>39</v>
      </c>
      <c r="K17" s="402">
        <v>1.89873417721519</v>
      </c>
      <c r="L17" s="399">
        <v>2074</v>
      </c>
      <c r="M17" s="414">
        <v>31</v>
      </c>
      <c r="N17" s="396">
        <v>1.4946962391513983</v>
      </c>
      <c r="O17" s="399">
        <v>2137</v>
      </c>
      <c r="P17" s="414">
        <v>21</v>
      </c>
      <c r="Q17" s="396">
        <v>0.98268600842302289</v>
      </c>
      <c r="R17" s="399">
        <v>2193</v>
      </c>
      <c r="S17" s="414">
        <v>31</v>
      </c>
      <c r="T17" s="396">
        <v>1.4135886912904696</v>
      </c>
      <c r="U17" s="399">
        <v>2378</v>
      </c>
      <c r="V17" s="414">
        <v>26</v>
      </c>
      <c r="W17" s="396">
        <v>1.0933557611438183</v>
      </c>
      <c r="X17" s="399">
        <v>2441</v>
      </c>
      <c r="Y17" s="414">
        <v>31</v>
      </c>
      <c r="Z17" s="402">
        <v>1.2699713232281851</v>
      </c>
      <c r="AA17" s="399">
        <v>2486</v>
      </c>
      <c r="AB17" s="414">
        <v>40</v>
      </c>
      <c r="AC17" s="396">
        <f t="shared" si="6"/>
        <v>1.6090104585679808</v>
      </c>
      <c r="AD17" s="399">
        <v>2570</v>
      </c>
      <c r="AE17" s="414">
        <v>37</v>
      </c>
      <c r="AF17" s="396">
        <f t="shared" si="7"/>
        <v>1.4396887159533074</v>
      </c>
      <c r="AG17" s="640">
        <f t="shared" si="0"/>
        <v>-3</v>
      </c>
      <c r="AH17" s="649">
        <f t="shared" si="1"/>
        <v>12068</v>
      </c>
      <c r="AI17" s="644">
        <f t="shared" si="2"/>
        <v>165</v>
      </c>
      <c r="AJ17" s="645">
        <f t="shared" si="5"/>
        <v>1.367252237321843</v>
      </c>
    </row>
    <row r="18" spans="1:36" ht="12.9" customHeight="1" x14ac:dyDescent="0.2">
      <c r="A18" s="390" t="s">
        <v>105</v>
      </c>
      <c r="B18" s="391" t="s">
        <v>42</v>
      </c>
      <c r="C18" s="392">
        <v>667</v>
      </c>
      <c r="D18" s="393">
        <v>5</v>
      </c>
      <c r="E18" s="394">
        <v>0.7496251874062968</v>
      </c>
      <c r="F18" s="395">
        <v>695</v>
      </c>
      <c r="G18" s="393">
        <v>13</v>
      </c>
      <c r="H18" s="394">
        <v>1.8705035971223021</v>
      </c>
      <c r="I18" s="395">
        <v>674</v>
      </c>
      <c r="J18" s="397">
        <v>10</v>
      </c>
      <c r="K18" s="409">
        <v>1.4836795252225521</v>
      </c>
      <c r="L18" s="405">
        <v>688</v>
      </c>
      <c r="M18" s="410">
        <v>16</v>
      </c>
      <c r="N18" s="409">
        <v>2.3255813953488373</v>
      </c>
      <c r="O18" s="405">
        <v>721</v>
      </c>
      <c r="P18" s="410">
        <v>15</v>
      </c>
      <c r="Q18" s="409">
        <v>2.0804438280166435</v>
      </c>
      <c r="R18" s="405">
        <v>754</v>
      </c>
      <c r="S18" s="410">
        <v>8</v>
      </c>
      <c r="T18" s="409">
        <v>1.0610079575596816</v>
      </c>
      <c r="U18" s="405">
        <v>742</v>
      </c>
      <c r="V18" s="410">
        <v>7</v>
      </c>
      <c r="W18" s="409">
        <v>0.94339622641509435</v>
      </c>
      <c r="X18" s="405">
        <v>728</v>
      </c>
      <c r="Y18" s="410">
        <v>5</v>
      </c>
      <c r="Z18" s="396">
        <v>0.68681318681318682</v>
      </c>
      <c r="AA18" s="405">
        <v>691</v>
      </c>
      <c r="AB18" s="410">
        <v>11</v>
      </c>
      <c r="AC18" s="567">
        <f t="shared" si="6"/>
        <v>1.5918958031837915</v>
      </c>
      <c r="AD18" s="405">
        <v>744</v>
      </c>
      <c r="AE18" s="410">
        <v>4</v>
      </c>
      <c r="AF18" s="567">
        <f t="shared" si="7"/>
        <v>0.53763440860215062</v>
      </c>
      <c r="AG18" s="646">
        <f t="shared" si="0"/>
        <v>-7</v>
      </c>
      <c r="AH18" s="641">
        <f t="shared" si="1"/>
        <v>3659</v>
      </c>
      <c r="AI18" s="642">
        <f t="shared" si="2"/>
        <v>35</v>
      </c>
      <c r="AJ18" s="643">
        <f t="shared" si="5"/>
        <v>0.95654550423613005</v>
      </c>
    </row>
    <row r="19" spans="1:36" ht="12.9" customHeight="1" x14ac:dyDescent="0.2">
      <c r="A19" s="398"/>
      <c r="B19" s="391" t="s">
        <v>13</v>
      </c>
      <c r="C19" s="392">
        <v>322</v>
      </c>
      <c r="D19" s="393">
        <v>4</v>
      </c>
      <c r="E19" s="394">
        <v>1.2422360248447204</v>
      </c>
      <c r="F19" s="395">
        <v>356</v>
      </c>
      <c r="G19" s="393">
        <v>13</v>
      </c>
      <c r="H19" s="394">
        <v>3.6516853932584268</v>
      </c>
      <c r="I19" s="395">
        <v>337</v>
      </c>
      <c r="J19" s="397">
        <v>9</v>
      </c>
      <c r="K19" s="396">
        <v>2.6706231454005933</v>
      </c>
      <c r="L19" s="392">
        <v>337</v>
      </c>
      <c r="M19" s="397">
        <v>11</v>
      </c>
      <c r="N19" s="396">
        <v>3.2640949554896146</v>
      </c>
      <c r="O19" s="392">
        <v>379</v>
      </c>
      <c r="P19" s="397">
        <v>11</v>
      </c>
      <c r="Q19" s="396">
        <v>2.9023746701846966</v>
      </c>
      <c r="R19" s="392">
        <v>377</v>
      </c>
      <c r="S19" s="397">
        <v>7</v>
      </c>
      <c r="T19" s="396">
        <v>1.8567639257294428</v>
      </c>
      <c r="U19" s="392">
        <v>387</v>
      </c>
      <c r="V19" s="397">
        <v>6</v>
      </c>
      <c r="W19" s="396">
        <v>1.5503875968992249</v>
      </c>
      <c r="X19" s="392">
        <v>358</v>
      </c>
      <c r="Y19" s="397">
        <v>4</v>
      </c>
      <c r="Z19" s="396">
        <v>1.1173184357541899</v>
      </c>
      <c r="AA19" s="392">
        <v>350</v>
      </c>
      <c r="AB19" s="397">
        <v>9</v>
      </c>
      <c r="AC19" s="396">
        <f t="shared" si="6"/>
        <v>2.5714285714285712</v>
      </c>
      <c r="AD19" s="392">
        <v>366</v>
      </c>
      <c r="AE19" s="397">
        <v>3</v>
      </c>
      <c r="AF19" s="396">
        <f t="shared" si="7"/>
        <v>0.81967213114754101</v>
      </c>
      <c r="AG19" s="640">
        <f t="shared" si="0"/>
        <v>-6</v>
      </c>
      <c r="AH19" s="641">
        <f t="shared" si="1"/>
        <v>1838</v>
      </c>
      <c r="AI19" s="642">
        <f t="shared" si="2"/>
        <v>29</v>
      </c>
      <c r="AJ19" s="643">
        <f t="shared" si="5"/>
        <v>1.5778019586507073</v>
      </c>
    </row>
    <row r="20" spans="1:36" ht="12.9" customHeight="1" x14ac:dyDescent="0.2">
      <c r="A20" s="398"/>
      <c r="B20" s="391" t="s">
        <v>15</v>
      </c>
      <c r="C20" s="399">
        <v>345</v>
      </c>
      <c r="D20" s="400">
        <v>1</v>
      </c>
      <c r="E20" s="394">
        <v>0.28985507246376813</v>
      </c>
      <c r="F20" s="401">
        <v>339</v>
      </c>
      <c r="G20" s="400">
        <v>0</v>
      </c>
      <c r="H20" s="394">
        <v>0</v>
      </c>
      <c r="I20" s="395">
        <v>337</v>
      </c>
      <c r="J20" s="397">
        <v>1</v>
      </c>
      <c r="K20" s="402">
        <v>0.29673590504451042</v>
      </c>
      <c r="L20" s="399">
        <v>351</v>
      </c>
      <c r="M20" s="414">
        <v>5</v>
      </c>
      <c r="N20" s="402">
        <v>1.4245014245014245</v>
      </c>
      <c r="O20" s="399">
        <v>342</v>
      </c>
      <c r="P20" s="414">
        <v>4</v>
      </c>
      <c r="Q20" s="402">
        <v>1.1695906432748537</v>
      </c>
      <c r="R20" s="399">
        <v>377</v>
      </c>
      <c r="S20" s="414">
        <v>1</v>
      </c>
      <c r="T20" s="402">
        <v>0.2652519893899204</v>
      </c>
      <c r="U20" s="399">
        <v>355</v>
      </c>
      <c r="V20" s="414">
        <v>1</v>
      </c>
      <c r="W20" s="402">
        <v>0.28169014084507044</v>
      </c>
      <c r="X20" s="399">
        <v>370</v>
      </c>
      <c r="Y20" s="414">
        <v>1</v>
      </c>
      <c r="Z20" s="402">
        <v>0.27027027027027029</v>
      </c>
      <c r="AA20" s="399">
        <v>341</v>
      </c>
      <c r="AB20" s="414">
        <v>2</v>
      </c>
      <c r="AC20" s="402">
        <f t="shared" si="6"/>
        <v>0.5865102639296188</v>
      </c>
      <c r="AD20" s="399">
        <v>378</v>
      </c>
      <c r="AE20" s="414">
        <v>1</v>
      </c>
      <c r="AF20" s="402">
        <f t="shared" si="7"/>
        <v>0.26455026455026454</v>
      </c>
      <c r="AG20" s="648">
        <f t="shared" si="0"/>
        <v>-1</v>
      </c>
      <c r="AH20" s="649">
        <f t="shared" si="1"/>
        <v>1821</v>
      </c>
      <c r="AI20" s="644">
        <f t="shared" si="2"/>
        <v>6</v>
      </c>
      <c r="AJ20" s="645">
        <f t="shared" si="5"/>
        <v>0.32948929159802309</v>
      </c>
    </row>
    <row r="21" spans="1:36" ht="12.9" customHeight="1" x14ac:dyDescent="0.2">
      <c r="A21" s="403" t="s">
        <v>106</v>
      </c>
      <c r="B21" s="404" t="s">
        <v>42</v>
      </c>
      <c r="C21" s="392">
        <v>1207</v>
      </c>
      <c r="D21" s="393">
        <v>26</v>
      </c>
      <c r="E21" s="407">
        <v>2.1541010770505387</v>
      </c>
      <c r="F21" s="395">
        <v>1168</v>
      </c>
      <c r="G21" s="393">
        <v>22</v>
      </c>
      <c r="H21" s="407">
        <v>1.8835616438356164</v>
      </c>
      <c r="I21" s="408">
        <v>1265</v>
      </c>
      <c r="J21" s="410">
        <v>35</v>
      </c>
      <c r="K21" s="409">
        <v>2.766798418972332</v>
      </c>
      <c r="L21" s="405">
        <v>1273</v>
      </c>
      <c r="M21" s="410">
        <v>31</v>
      </c>
      <c r="N21" s="396">
        <v>2.4351924587588374</v>
      </c>
      <c r="O21" s="405">
        <v>1246</v>
      </c>
      <c r="P21" s="410">
        <v>30</v>
      </c>
      <c r="Q21" s="396">
        <v>2.4077046548956664</v>
      </c>
      <c r="R21" s="405">
        <v>1315</v>
      </c>
      <c r="S21" s="410">
        <v>19</v>
      </c>
      <c r="T21" s="396">
        <v>1.4448669201520912</v>
      </c>
      <c r="U21" s="405">
        <v>1396</v>
      </c>
      <c r="V21" s="410">
        <v>29</v>
      </c>
      <c r="W21" s="396">
        <v>2.0773638968481376</v>
      </c>
      <c r="X21" s="405">
        <v>1389</v>
      </c>
      <c r="Y21" s="410">
        <v>22</v>
      </c>
      <c r="Z21" s="396">
        <v>1.5838732901367891</v>
      </c>
      <c r="AA21" s="405">
        <v>1416</v>
      </c>
      <c r="AB21" s="410">
        <v>31</v>
      </c>
      <c r="AC21" s="396">
        <f t="shared" si="6"/>
        <v>2.1892655367231639</v>
      </c>
      <c r="AD21" s="405">
        <v>1472</v>
      </c>
      <c r="AE21" s="410">
        <v>23</v>
      </c>
      <c r="AF21" s="396">
        <f t="shared" si="7"/>
        <v>1.5625</v>
      </c>
      <c r="AG21" s="640">
        <f t="shared" si="0"/>
        <v>-8</v>
      </c>
      <c r="AH21" s="641">
        <f t="shared" si="1"/>
        <v>6988</v>
      </c>
      <c r="AI21" s="642">
        <f t="shared" si="2"/>
        <v>124</v>
      </c>
      <c r="AJ21" s="643">
        <f t="shared" si="5"/>
        <v>1.7744705208929592</v>
      </c>
    </row>
    <row r="22" spans="1:36" ht="12.9" customHeight="1" x14ac:dyDescent="0.2">
      <c r="A22" s="398"/>
      <c r="B22" s="391" t="s">
        <v>13</v>
      </c>
      <c r="C22" s="392">
        <v>632</v>
      </c>
      <c r="D22" s="393">
        <v>18</v>
      </c>
      <c r="E22" s="394">
        <v>2.8481012658227849</v>
      </c>
      <c r="F22" s="395">
        <v>633</v>
      </c>
      <c r="G22" s="393">
        <v>14</v>
      </c>
      <c r="H22" s="394">
        <v>2.2116903633491312</v>
      </c>
      <c r="I22" s="395">
        <v>692</v>
      </c>
      <c r="J22" s="397">
        <v>27</v>
      </c>
      <c r="K22" s="396">
        <v>3.901734104046243</v>
      </c>
      <c r="L22" s="392">
        <v>689</v>
      </c>
      <c r="M22" s="397">
        <v>22</v>
      </c>
      <c r="N22" s="396">
        <v>3.1930333817126266</v>
      </c>
      <c r="O22" s="392">
        <v>657</v>
      </c>
      <c r="P22" s="397">
        <v>20</v>
      </c>
      <c r="Q22" s="396">
        <v>3.0441400304414001</v>
      </c>
      <c r="R22" s="392">
        <v>693</v>
      </c>
      <c r="S22" s="397">
        <v>14</v>
      </c>
      <c r="T22" s="396">
        <v>2.0202020202020203</v>
      </c>
      <c r="U22" s="392">
        <v>738</v>
      </c>
      <c r="V22" s="397">
        <v>23</v>
      </c>
      <c r="W22" s="396">
        <v>3.116531165311653</v>
      </c>
      <c r="X22" s="392">
        <v>748</v>
      </c>
      <c r="Y22" s="397">
        <v>16</v>
      </c>
      <c r="Z22" s="396">
        <v>2.1390374331550799</v>
      </c>
      <c r="AA22" s="392">
        <v>749</v>
      </c>
      <c r="AB22" s="397">
        <v>18</v>
      </c>
      <c r="AC22" s="396">
        <f t="shared" si="6"/>
        <v>2.4032042723631508</v>
      </c>
      <c r="AD22" s="392">
        <v>789</v>
      </c>
      <c r="AE22" s="397">
        <v>19</v>
      </c>
      <c r="AF22" s="396">
        <f t="shared" si="7"/>
        <v>2.4081115335868186</v>
      </c>
      <c r="AG22" s="640">
        <f t="shared" si="0"/>
        <v>1</v>
      </c>
      <c r="AH22" s="641">
        <f t="shared" si="1"/>
        <v>3717</v>
      </c>
      <c r="AI22" s="642">
        <f t="shared" si="2"/>
        <v>90</v>
      </c>
      <c r="AJ22" s="643">
        <f t="shared" si="5"/>
        <v>2.4213075060532687</v>
      </c>
    </row>
    <row r="23" spans="1:36" ht="12.9" customHeight="1" x14ac:dyDescent="0.2">
      <c r="A23" s="411"/>
      <c r="B23" s="412" t="s">
        <v>15</v>
      </c>
      <c r="C23" s="399">
        <v>575</v>
      </c>
      <c r="D23" s="400">
        <v>8</v>
      </c>
      <c r="E23" s="413">
        <v>1.3913043478260869</v>
      </c>
      <c r="F23" s="401">
        <v>535</v>
      </c>
      <c r="G23" s="400">
        <v>8</v>
      </c>
      <c r="H23" s="413">
        <v>1.4953271028037385</v>
      </c>
      <c r="I23" s="401">
        <v>573</v>
      </c>
      <c r="J23" s="414">
        <v>8</v>
      </c>
      <c r="K23" s="402">
        <v>1.3961605584642234</v>
      </c>
      <c r="L23" s="399">
        <v>584</v>
      </c>
      <c r="M23" s="414">
        <v>9</v>
      </c>
      <c r="N23" s="396">
        <v>1.5410958904109588</v>
      </c>
      <c r="O23" s="399">
        <v>589</v>
      </c>
      <c r="P23" s="414">
        <v>10</v>
      </c>
      <c r="Q23" s="396">
        <v>1.6977928692699491</v>
      </c>
      <c r="R23" s="399">
        <v>622</v>
      </c>
      <c r="S23" s="414">
        <v>5</v>
      </c>
      <c r="T23" s="396">
        <v>0.8038585209003215</v>
      </c>
      <c r="U23" s="399">
        <v>658</v>
      </c>
      <c r="V23" s="414">
        <v>6</v>
      </c>
      <c r="W23" s="396">
        <v>0.91185410334346495</v>
      </c>
      <c r="X23" s="399">
        <v>641</v>
      </c>
      <c r="Y23" s="414">
        <v>6</v>
      </c>
      <c r="Z23" s="402">
        <v>0.93603744149765999</v>
      </c>
      <c r="AA23" s="399">
        <v>667</v>
      </c>
      <c r="AB23" s="414">
        <v>13</v>
      </c>
      <c r="AC23" s="396">
        <f t="shared" si="6"/>
        <v>1.9490254872563717</v>
      </c>
      <c r="AD23" s="399">
        <v>683</v>
      </c>
      <c r="AE23" s="414">
        <v>4</v>
      </c>
      <c r="AF23" s="396">
        <f t="shared" si="7"/>
        <v>0.58565153733528552</v>
      </c>
      <c r="AG23" s="648">
        <f t="shared" si="0"/>
        <v>-9</v>
      </c>
      <c r="AH23" s="649">
        <f t="shared" si="1"/>
        <v>3271</v>
      </c>
      <c r="AI23" s="644">
        <f t="shared" si="2"/>
        <v>34</v>
      </c>
      <c r="AJ23" s="645">
        <f t="shared" si="5"/>
        <v>1.0394374808926934</v>
      </c>
    </row>
    <row r="24" spans="1:36" ht="12.9" customHeight="1" x14ac:dyDescent="0.2">
      <c r="A24" s="390" t="s">
        <v>107</v>
      </c>
      <c r="B24" s="391" t="s">
        <v>42</v>
      </c>
      <c r="C24" s="392">
        <v>3638</v>
      </c>
      <c r="D24" s="393">
        <v>97</v>
      </c>
      <c r="E24" s="394">
        <v>2.6663001649257834</v>
      </c>
      <c r="F24" s="395">
        <v>3695</v>
      </c>
      <c r="G24" s="393">
        <v>93</v>
      </c>
      <c r="H24" s="394">
        <v>2.516914749661705</v>
      </c>
      <c r="I24" s="395">
        <v>3845</v>
      </c>
      <c r="J24" s="397">
        <v>96</v>
      </c>
      <c r="K24" s="409">
        <v>2.4967490247074124</v>
      </c>
      <c r="L24" s="405">
        <v>3975</v>
      </c>
      <c r="M24" s="410">
        <v>82</v>
      </c>
      <c r="N24" s="409">
        <v>2.0628930817610063</v>
      </c>
      <c r="O24" s="405">
        <v>4043</v>
      </c>
      <c r="P24" s="410">
        <v>82</v>
      </c>
      <c r="Q24" s="409">
        <v>2.0281968835023494</v>
      </c>
      <c r="R24" s="405">
        <v>4358</v>
      </c>
      <c r="S24" s="410">
        <v>77</v>
      </c>
      <c r="T24" s="409">
        <v>1.7668655346489215</v>
      </c>
      <c r="U24" s="405">
        <v>4388</v>
      </c>
      <c r="V24" s="410">
        <v>84</v>
      </c>
      <c r="W24" s="409">
        <v>1.9143117593436645</v>
      </c>
      <c r="X24" s="405">
        <v>4551</v>
      </c>
      <c r="Y24" s="410">
        <v>84</v>
      </c>
      <c r="Z24" s="396">
        <v>1.8457481872116019</v>
      </c>
      <c r="AA24" s="405">
        <v>4717</v>
      </c>
      <c r="AB24" s="410">
        <v>82</v>
      </c>
      <c r="AC24" s="567">
        <f t="shared" si="6"/>
        <v>1.7383930464278143</v>
      </c>
      <c r="AD24" s="405">
        <v>4852</v>
      </c>
      <c r="AE24" s="410">
        <v>90</v>
      </c>
      <c r="AF24" s="567">
        <f t="shared" si="7"/>
        <v>1.8549051937345424</v>
      </c>
      <c r="AG24" s="640">
        <f t="shared" si="0"/>
        <v>8</v>
      </c>
      <c r="AH24" s="641">
        <f t="shared" si="1"/>
        <v>22866</v>
      </c>
      <c r="AI24" s="642">
        <f t="shared" si="2"/>
        <v>417</v>
      </c>
      <c r="AJ24" s="643">
        <f t="shared" si="5"/>
        <v>1.8236683285226973</v>
      </c>
    </row>
    <row r="25" spans="1:36" ht="12.9" customHeight="1" x14ac:dyDescent="0.2">
      <c r="A25" s="398"/>
      <c r="B25" s="391" t="s">
        <v>13</v>
      </c>
      <c r="C25" s="392">
        <v>2031</v>
      </c>
      <c r="D25" s="393">
        <v>66</v>
      </c>
      <c r="E25" s="394">
        <v>3.2496307237813884</v>
      </c>
      <c r="F25" s="395">
        <v>2113</v>
      </c>
      <c r="G25" s="393">
        <v>66</v>
      </c>
      <c r="H25" s="394">
        <v>3.1235210601041175</v>
      </c>
      <c r="I25" s="395">
        <v>2125</v>
      </c>
      <c r="J25" s="397">
        <v>68</v>
      </c>
      <c r="K25" s="396">
        <v>3.2</v>
      </c>
      <c r="L25" s="392">
        <v>2243</v>
      </c>
      <c r="M25" s="397">
        <v>56</v>
      </c>
      <c r="N25" s="396">
        <v>2.4966562639322336</v>
      </c>
      <c r="O25" s="392">
        <v>2238</v>
      </c>
      <c r="P25" s="397">
        <v>56</v>
      </c>
      <c r="Q25" s="396">
        <v>2.5022341376228776</v>
      </c>
      <c r="R25" s="392">
        <v>2418</v>
      </c>
      <c r="S25" s="397">
        <v>51</v>
      </c>
      <c r="T25" s="396">
        <v>2.1091811414392061</v>
      </c>
      <c r="U25" s="392">
        <v>2459</v>
      </c>
      <c r="V25" s="397">
        <v>68</v>
      </c>
      <c r="W25" s="396">
        <v>2.7653517690117932</v>
      </c>
      <c r="X25" s="392">
        <v>2549</v>
      </c>
      <c r="Y25" s="397">
        <v>62</v>
      </c>
      <c r="Z25" s="396">
        <v>2.4323264025107885</v>
      </c>
      <c r="AA25" s="392">
        <v>2566</v>
      </c>
      <c r="AB25" s="397">
        <v>47</v>
      </c>
      <c r="AC25" s="396">
        <f t="shared" si="6"/>
        <v>1.8316445830085737</v>
      </c>
      <c r="AD25" s="392">
        <v>2726</v>
      </c>
      <c r="AE25" s="397">
        <v>56</v>
      </c>
      <c r="AF25" s="396">
        <f t="shared" si="7"/>
        <v>2.0542920029347029</v>
      </c>
      <c r="AG25" s="640">
        <f t="shared" si="0"/>
        <v>9</v>
      </c>
      <c r="AH25" s="641">
        <f t="shared" si="1"/>
        <v>12718</v>
      </c>
      <c r="AI25" s="642">
        <f t="shared" si="2"/>
        <v>284</v>
      </c>
      <c r="AJ25" s="643">
        <f t="shared" si="5"/>
        <v>2.2330555118729363</v>
      </c>
    </row>
    <row r="26" spans="1:36" ht="12.9" customHeight="1" x14ac:dyDescent="0.2">
      <c r="A26" s="398"/>
      <c r="B26" s="391" t="s">
        <v>15</v>
      </c>
      <c r="C26" s="399">
        <v>1607</v>
      </c>
      <c r="D26" s="400">
        <v>31</v>
      </c>
      <c r="E26" s="394">
        <v>1.9290603609209707</v>
      </c>
      <c r="F26" s="401">
        <v>1582</v>
      </c>
      <c r="G26" s="400">
        <v>27</v>
      </c>
      <c r="H26" s="394">
        <v>1.7067003792667508</v>
      </c>
      <c r="I26" s="395">
        <v>1720</v>
      </c>
      <c r="J26" s="397">
        <v>28</v>
      </c>
      <c r="K26" s="396">
        <v>1.6279069767441861</v>
      </c>
      <c r="L26" s="392">
        <v>1732</v>
      </c>
      <c r="M26" s="397">
        <v>26</v>
      </c>
      <c r="N26" s="402">
        <v>1.5011547344110854</v>
      </c>
      <c r="O26" s="392">
        <v>1805</v>
      </c>
      <c r="P26" s="397">
        <v>26</v>
      </c>
      <c r="Q26" s="402">
        <v>1.4404432132963989</v>
      </c>
      <c r="R26" s="392">
        <v>1940</v>
      </c>
      <c r="S26" s="397">
        <v>26</v>
      </c>
      <c r="T26" s="402">
        <v>1.3402061855670102</v>
      </c>
      <c r="U26" s="392">
        <v>1929</v>
      </c>
      <c r="V26" s="397">
        <v>16</v>
      </c>
      <c r="W26" s="402">
        <v>0.82944530844997411</v>
      </c>
      <c r="X26" s="392">
        <v>2002</v>
      </c>
      <c r="Y26" s="397">
        <v>22</v>
      </c>
      <c r="Z26" s="402">
        <v>1.098901098901099</v>
      </c>
      <c r="AA26" s="392">
        <v>2151</v>
      </c>
      <c r="AB26" s="397">
        <v>35</v>
      </c>
      <c r="AC26" s="396">
        <f t="shared" si="6"/>
        <v>1.6271501627150162</v>
      </c>
      <c r="AD26" s="392">
        <v>2126</v>
      </c>
      <c r="AE26" s="397">
        <v>34</v>
      </c>
      <c r="AF26" s="396">
        <f t="shared" si="7"/>
        <v>1.5992474129821261</v>
      </c>
      <c r="AG26" s="640">
        <f t="shared" si="0"/>
        <v>-1</v>
      </c>
      <c r="AH26" s="649">
        <f t="shared" si="1"/>
        <v>10148</v>
      </c>
      <c r="AI26" s="644">
        <f t="shared" si="2"/>
        <v>133</v>
      </c>
      <c r="AJ26" s="645">
        <f t="shared" si="5"/>
        <v>1.310603074497438</v>
      </c>
    </row>
    <row r="27" spans="1:36" ht="12.9" customHeight="1" x14ac:dyDescent="0.2">
      <c r="A27" s="403" t="s">
        <v>108</v>
      </c>
      <c r="B27" s="404" t="s">
        <v>42</v>
      </c>
      <c r="C27" s="392">
        <v>1399</v>
      </c>
      <c r="D27" s="393">
        <v>32</v>
      </c>
      <c r="E27" s="407">
        <v>2.2873481057898499</v>
      </c>
      <c r="F27" s="395">
        <v>1398</v>
      </c>
      <c r="G27" s="393">
        <v>40</v>
      </c>
      <c r="H27" s="407">
        <v>2.8612303290414878</v>
      </c>
      <c r="I27" s="408">
        <v>1454</v>
      </c>
      <c r="J27" s="410">
        <v>33</v>
      </c>
      <c r="K27" s="409">
        <v>2.2696011004126548</v>
      </c>
      <c r="L27" s="405">
        <v>1576</v>
      </c>
      <c r="M27" s="410">
        <v>28</v>
      </c>
      <c r="N27" s="396">
        <v>1.7766497461928936</v>
      </c>
      <c r="O27" s="405">
        <v>1527</v>
      </c>
      <c r="P27" s="410">
        <v>31</v>
      </c>
      <c r="Q27" s="396">
        <v>2.0301244269810081</v>
      </c>
      <c r="R27" s="405">
        <v>1577</v>
      </c>
      <c r="S27" s="410">
        <v>34</v>
      </c>
      <c r="T27" s="409">
        <v>2.1559923906150922</v>
      </c>
      <c r="U27" s="405">
        <v>1524</v>
      </c>
      <c r="V27" s="410">
        <v>22</v>
      </c>
      <c r="W27" s="396">
        <v>1.4435695538057742</v>
      </c>
      <c r="X27" s="405">
        <v>1637</v>
      </c>
      <c r="Y27" s="410">
        <v>30</v>
      </c>
      <c r="Z27" s="396">
        <v>1.8326206475259621</v>
      </c>
      <c r="AA27" s="405">
        <v>1663</v>
      </c>
      <c r="AB27" s="410">
        <v>25</v>
      </c>
      <c r="AC27" s="567">
        <f t="shared" si="6"/>
        <v>1.5033072760072159</v>
      </c>
      <c r="AD27" s="405">
        <v>1791</v>
      </c>
      <c r="AE27" s="410">
        <v>28</v>
      </c>
      <c r="AF27" s="567">
        <f t="shared" si="7"/>
        <v>1.5633724176437744</v>
      </c>
      <c r="AG27" s="646">
        <f t="shared" si="0"/>
        <v>3</v>
      </c>
      <c r="AH27" s="641">
        <f t="shared" si="1"/>
        <v>8192</v>
      </c>
      <c r="AI27" s="642">
        <f t="shared" si="2"/>
        <v>139</v>
      </c>
      <c r="AJ27" s="643">
        <f t="shared" si="5"/>
        <v>1.69677734375</v>
      </c>
    </row>
    <row r="28" spans="1:36" ht="12.9" customHeight="1" x14ac:dyDescent="0.2">
      <c r="A28" s="398"/>
      <c r="B28" s="391" t="s">
        <v>13</v>
      </c>
      <c r="C28" s="392">
        <v>742</v>
      </c>
      <c r="D28" s="393">
        <v>23</v>
      </c>
      <c r="E28" s="394">
        <v>3.0997304582210243</v>
      </c>
      <c r="F28" s="395">
        <v>755</v>
      </c>
      <c r="G28" s="393">
        <v>27</v>
      </c>
      <c r="H28" s="394">
        <v>3.576158940397351</v>
      </c>
      <c r="I28" s="395">
        <v>820</v>
      </c>
      <c r="J28" s="397">
        <v>22</v>
      </c>
      <c r="K28" s="396">
        <v>2.6829268292682928</v>
      </c>
      <c r="L28" s="392">
        <v>844</v>
      </c>
      <c r="M28" s="397">
        <v>20</v>
      </c>
      <c r="N28" s="396">
        <v>2.3696682464454977</v>
      </c>
      <c r="O28" s="392">
        <v>813</v>
      </c>
      <c r="P28" s="397">
        <v>22</v>
      </c>
      <c r="Q28" s="396">
        <v>2.7060270602706029</v>
      </c>
      <c r="R28" s="392">
        <v>871</v>
      </c>
      <c r="S28" s="397">
        <v>23</v>
      </c>
      <c r="T28" s="396">
        <v>2.640642939150402</v>
      </c>
      <c r="U28" s="392">
        <v>840</v>
      </c>
      <c r="V28" s="397">
        <v>16</v>
      </c>
      <c r="W28" s="396">
        <v>1.9047619047619049</v>
      </c>
      <c r="X28" s="392">
        <v>903</v>
      </c>
      <c r="Y28" s="397">
        <v>22</v>
      </c>
      <c r="Z28" s="396">
        <v>2.436323366555925</v>
      </c>
      <c r="AA28" s="392">
        <v>894</v>
      </c>
      <c r="AB28" s="397">
        <v>17</v>
      </c>
      <c r="AC28" s="396">
        <f t="shared" si="6"/>
        <v>1.9015659955257269</v>
      </c>
      <c r="AD28" s="392">
        <v>980</v>
      </c>
      <c r="AE28" s="397">
        <v>16</v>
      </c>
      <c r="AF28" s="396">
        <f t="shared" si="7"/>
        <v>1.6326530612244898</v>
      </c>
      <c r="AG28" s="640">
        <f t="shared" si="0"/>
        <v>-1</v>
      </c>
      <c r="AH28" s="641">
        <f t="shared" si="1"/>
        <v>4488</v>
      </c>
      <c r="AI28" s="642">
        <f t="shared" si="2"/>
        <v>94</v>
      </c>
      <c r="AJ28" s="643">
        <f t="shared" si="5"/>
        <v>2.0944741532976829</v>
      </c>
    </row>
    <row r="29" spans="1:36" ht="12.9" customHeight="1" x14ac:dyDescent="0.2">
      <c r="A29" s="411"/>
      <c r="B29" s="412" t="s">
        <v>15</v>
      </c>
      <c r="C29" s="399">
        <v>657</v>
      </c>
      <c r="D29" s="400">
        <v>9</v>
      </c>
      <c r="E29" s="413">
        <v>1.3698630136986301</v>
      </c>
      <c r="F29" s="401">
        <v>643</v>
      </c>
      <c r="G29" s="400">
        <v>13</v>
      </c>
      <c r="H29" s="413">
        <v>2.0217729393468118</v>
      </c>
      <c r="I29" s="401">
        <v>634</v>
      </c>
      <c r="J29" s="414">
        <v>11</v>
      </c>
      <c r="K29" s="402">
        <v>1.7350157728706623</v>
      </c>
      <c r="L29" s="399">
        <v>732</v>
      </c>
      <c r="M29" s="414">
        <v>8</v>
      </c>
      <c r="N29" s="396">
        <v>1.0928961748633881</v>
      </c>
      <c r="O29" s="399">
        <v>714</v>
      </c>
      <c r="P29" s="414">
        <v>9</v>
      </c>
      <c r="Q29" s="396">
        <v>1.2605042016806722</v>
      </c>
      <c r="R29" s="399">
        <v>706</v>
      </c>
      <c r="S29" s="414">
        <v>11</v>
      </c>
      <c r="T29" s="396">
        <v>1.5580736543909348</v>
      </c>
      <c r="U29" s="399">
        <v>684</v>
      </c>
      <c r="V29" s="414">
        <v>6</v>
      </c>
      <c r="W29" s="396">
        <v>0.8771929824561403</v>
      </c>
      <c r="X29" s="399">
        <v>734</v>
      </c>
      <c r="Y29" s="414">
        <v>8</v>
      </c>
      <c r="Z29" s="402">
        <v>1.0899182561307901</v>
      </c>
      <c r="AA29" s="399">
        <v>769</v>
      </c>
      <c r="AB29" s="414">
        <v>8</v>
      </c>
      <c r="AC29" s="396">
        <f t="shared" si="6"/>
        <v>1.0403120936280885</v>
      </c>
      <c r="AD29" s="399">
        <v>811</v>
      </c>
      <c r="AE29" s="414">
        <v>12</v>
      </c>
      <c r="AF29" s="396">
        <f t="shared" si="7"/>
        <v>1.4796547472256474</v>
      </c>
      <c r="AG29" s="648">
        <f t="shared" si="0"/>
        <v>4</v>
      </c>
      <c r="AH29" s="649">
        <f t="shared" si="1"/>
        <v>3704</v>
      </c>
      <c r="AI29" s="644">
        <f t="shared" si="2"/>
        <v>45</v>
      </c>
      <c r="AJ29" s="645">
        <f t="shared" si="5"/>
        <v>1.2149028077753781</v>
      </c>
    </row>
    <row r="30" spans="1:36" ht="12.9" customHeight="1" x14ac:dyDescent="0.2">
      <c r="A30" s="403" t="s">
        <v>109</v>
      </c>
      <c r="B30" s="404" t="s">
        <v>42</v>
      </c>
      <c r="C30" s="392">
        <v>1006</v>
      </c>
      <c r="D30" s="393">
        <v>19</v>
      </c>
      <c r="E30" s="394">
        <v>1.8886679920477136</v>
      </c>
      <c r="F30" s="395">
        <v>977</v>
      </c>
      <c r="G30" s="393">
        <v>20</v>
      </c>
      <c r="H30" s="394">
        <v>2.0470829068577281</v>
      </c>
      <c r="I30" s="395">
        <v>979</v>
      </c>
      <c r="J30" s="397">
        <v>20</v>
      </c>
      <c r="K30" s="409">
        <v>2.0429009193054135</v>
      </c>
      <c r="L30" s="405">
        <v>995</v>
      </c>
      <c r="M30" s="410">
        <v>21</v>
      </c>
      <c r="N30" s="409">
        <v>2.1105527638190953</v>
      </c>
      <c r="O30" s="405">
        <v>1040</v>
      </c>
      <c r="P30" s="410">
        <v>23</v>
      </c>
      <c r="Q30" s="409">
        <v>2.2115384615384617</v>
      </c>
      <c r="R30" s="405">
        <v>1130</v>
      </c>
      <c r="S30" s="410">
        <v>17</v>
      </c>
      <c r="T30" s="409">
        <v>1.5044247787610618</v>
      </c>
      <c r="U30" s="405">
        <v>1133</v>
      </c>
      <c r="V30" s="410">
        <v>15</v>
      </c>
      <c r="W30" s="409">
        <v>1.323918799646955</v>
      </c>
      <c r="X30" s="405">
        <v>1169</v>
      </c>
      <c r="Y30" s="410">
        <v>21</v>
      </c>
      <c r="Z30" s="396">
        <v>1.7964071856287425</v>
      </c>
      <c r="AA30" s="405">
        <v>1101</v>
      </c>
      <c r="AB30" s="410">
        <v>13</v>
      </c>
      <c r="AC30" s="567">
        <f t="shared" si="6"/>
        <v>1.1807447774750226</v>
      </c>
      <c r="AD30" s="405">
        <v>1201</v>
      </c>
      <c r="AE30" s="410">
        <v>12</v>
      </c>
      <c r="AF30" s="567">
        <f t="shared" si="7"/>
        <v>0.99916736053288924</v>
      </c>
      <c r="AG30" s="640">
        <f t="shared" si="0"/>
        <v>-1</v>
      </c>
      <c r="AH30" s="641">
        <f t="shared" si="1"/>
        <v>5734</v>
      </c>
      <c r="AI30" s="642">
        <f t="shared" si="2"/>
        <v>78</v>
      </c>
      <c r="AJ30" s="643">
        <f t="shared" si="5"/>
        <v>1.3603069410533659</v>
      </c>
    </row>
    <row r="31" spans="1:36" ht="12.9" customHeight="1" x14ac:dyDescent="0.2">
      <c r="A31" s="398"/>
      <c r="B31" s="391" t="s">
        <v>13</v>
      </c>
      <c r="C31" s="392">
        <v>534</v>
      </c>
      <c r="D31" s="393">
        <v>15</v>
      </c>
      <c r="E31" s="394">
        <v>2.8089887640449436</v>
      </c>
      <c r="F31" s="395">
        <v>496</v>
      </c>
      <c r="G31" s="393">
        <v>12</v>
      </c>
      <c r="H31" s="394">
        <v>2.4193548387096775</v>
      </c>
      <c r="I31" s="395">
        <v>504</v>
      </c>
      <c r="J31" s="397">
        <v>16</v>
      </c>
      <c r="K31" s="396">
        <v>3.1746031746031744</v>
      </c>
      <c r="L31" s="392">
        <v>521</v>
      </c>
      <c r="M31" s="397">
        <v>18</v>
      </c>
      <c r="N31" s="396">
        <v>3.45489443378119</v>
      </c>
      <c r="O31" s="392">
        <v>558</v>
      </c>
      <c r="P31" s="397">
        <v>18</v>
      </c>
      <c r="Q31" s="396">
        <v>3.225806451612903</v>
      </c>
      <c r="R31" s="392">
        <v>561</v>
      </c>
      <c r="S31" s="397">
        <v>8</v>
      </c>
      <c r="T31" s="396">
        <v>1.4260249554367201</v>
      </c>
      <c r="U31" s="392">
        <v>603</v>
      </c>
      <c r="V31" s="397">
        <v>12</v>
      </c>
      <c r="W31" s="396">
        <v>1.9900497512437811</v>
      </c>
      <c r="X31" s="392">
        <v>627</v>
      </c>
      <c r="Y31" s="397">
        <v>16</v>
      </c>
      <c r="Z31" s="396">
        <v>2.5518341307814993</v>
      </c>
      <c r="AA31" s="392">
        <v>608</v>
      </c>
      <c r="AB31" s="397">
        <v>10</v>
      </c>
      <c r="AC31" s="396">
        <f t="shared" si="6"/>
        <v>1.6447368421052631</v>
      </c>
      <c r="AD31" s="392">
        <v>628</v>
      </c>
      <c r="AE31" s="397">
        <v>6</v>
      </c>
      <c r="AF31" s="396">
        <f t="shared" si="7"/>
        <v>0.95541401273885351</v>
      </c>
      <c r="AG31" s="640">
        <f t="shared" si="0"/>
        <v>-4</v>
      </c>
      <c r="AH31" s="641">
        <f t="shared" si="1"/>
        <v>3027</v>
      </c>
      <c r="AI31" s="642">
        <f t="shared" si="2"/>
        <v>52</v>
      </c>
      <c r="AJ31" s="643">
        <f t="shared" si="5"/>
        <v>1.7178724810042945</v>
      </c>
    </row>
    <row r="32" spans="1:36" ht="12.9" customHeight="1" x14ac:dyDescent="0.2">
      <c r="A32" s="411"/>
      <c r="B32" s="412" t="s">
        <v>15</v>
      </c>
      <c r="C32" s="399">
        <v>472</v>
      </c>
      <c r="D32" s="400">
        <v>4</v>
      </c>
      <c r="E32" s="394">
        <v>0.84745762711864403</v>
      </c>
      <c r="F32" s="401">
        <v>481</v>
      </c>
      <c r="G32" s="400">
        <v>8</v>
      </c>
      <c r="H32" s="394">
        <v>1.6632016632016633</v>
      </c>
      <c r="I32" s="395">
        <v>475</v>
      </c>
      <c r="J32" s="397">
        <v>4</v>
      </c>
      <c r="K32" s="402">
        <v>0.84210526315789469</v>
      </c>
      <c r="L32" s="399">
        <v>474</v>
      </c>
      <c r="M32" s="414">
        <v>3</v>
      </c>
      <c r="N32" s="402">
        <v>0.63291139240506333</v>
      </c>
      <c r="O32" s="399">
        <v>482</v>
      </c>
      <c r="P32" s="414">
        <v>5</v>
      </c>
      <c r="Q32" s="402">
        <v>1.0373443983402488</v>
      </c>
      <c r="R32" s="399">
        <v>569</v>
      </c>
      <c r="S32" s="414">
        <v>9</v>
      </c>
      <c r="T32" s="402">
        <v>1.5817223198594026</v>
      </c>
      <c r="U32" s="399">
        <v>530</v>
      </c>
      <c r="V32" s="414">
        <v>3</v>
      </c>
      <c r="W32" s="402">
        <v>0.56603773584905659</v>
      </c>
      <c r="X32" s="399">
        <v>542</v>
      </c>
      <c r="Y32" s="414">
        <v>5</v>
      </c>
      <c r="Z32" s="402">
        <v>0.92250922509225086</v>
      </c>
      <c r="AA32" s="399">
        <v>493</v>
      </c>
      <c r="AB32" s="414">
        <v>3</v>
      </c>
      <c r="AC32" s="402">
        <f t="shared" si="6"/>
        <v>0.6085192697768762</v>
      </c>
      <c r="AD32" s="399">
        <v>573</v>
      </c>
      <c r="AE32" s="414">
        <v>6</v>
      </c>
      <c r="AF32" s="402">
        <f t="shared" si="7"/>
        <v>1.0471204188481675</v>
      </c>
      <c r="AG32" s="648">
        <f t="shared" si="0"/>
        <v>3</v>
      </c>
      <c r="AH32" s="649">
        <f t="shared" si="1"/>
        <v>2707</v>
      </c>
      <c r="AI32" s="644">
        <f t="shared" si="2"/>
        <v>26</v>
      </c>
      <c r="AJ32" s="645">
        <f t="shared" si="5"/>
        <v>0.96047284817140743</v>
      </c>
    </row>
    <row r="33" spans="1:36" ht="12.9" customHeight="1" x14ac:dyDescent="0.2">
      <c r="A33" s="403" t="s">
        <v>110</v>
      </c>
      <c r="B33" s="404" t="s">
        <v>42</v>
      </c>
      <c r="C33" s="392">
        <v>1029</v>
      </c>
      <c r="D33" s="393">
        <v>17</v>
      </c>
      <c r="E33" s="407">
        <v>1.6520894071914478</v>
      </c>
      <c r="F33" s="395">
        <v>1060</v>
      </c>
      <c r="G33" s="393">
        <v>15</v>
      </c>
      <c r="H33" s="407">
        <v>1.4150943396226416</v>
      </c>
      <c r="I33" s="408">
        <v>1044</v>
      </c>
      <c r="J33" s="410">
        <v>16</v>
      </c>
      <c r="K33" s="409">
        <v>1.5325670498084289</v>
      </c>
      <c r="L33" s="405">
        <v>1162</v>
      </c>
      <c r="M33" s="410">
        <v>27</v>
      </c>
      <c r="N33" s="396">
        <v>2.3235800344234079</v>
      </c>
      <c r="O33" s="405">
        <v>1073</v>
      </c>
      <c r="P33" s="410">
        <v>17</v>
      </c>
      <c r="Q33" s="396">
        <v>1.5843429636533086</v>
      </c>
      <c r="R33" s="405">
        <v>1048</v>
      </c>
      <c r="S33" s="410">
        <v>11</v>
      </c>
      <c r="T33" s="396">
        <v>1.0496183206106871</v>
      </c>
      <c r="U33" s="405">
        <v>1112</v>
      </c>
      <c r="V33" s="410">
        <v>21</v>
      </c>
      <c r="W33" s="396">
        <v>1.8884892086330936</v>
      </c>
      <c r="X33" s="405">
        <v>1153</v>
      </c>
      <c r="Y33" s="410">
        <v>19</v>
      </c>
      <c r="Z33" s="396">
        <v>1.647875108412836</v>
      </c>
      <c r="AA33" s="405">
        <v>1106</v>
      </c>
      <c r="AB33" s="410">
        <v>21</v>
      </c>
      <c r="AC33" s="396">
        <f t="shared" si="6"/>
        <v>1.89873417721519</v>
      </c>
      <c r="AD33" s="405">
        <v>1168</v>
      </c>
      <c r="AE33" s="410">
        <v>19</v>
      </c>
      <c r="AF33" s="396">
        <f t="shared" si="7"/>
        <v>1.6267123287671232</v>
      </c>
      <c r="AG33" s="640">
        <f t="shared" si="0"/>
        <v>-2</v>
      </c>
      <c r="AH33" s="641">
        <f t="shared" si="1"/>
        <v>5587</v>
      </c>
      <c r="AI33" s="642">
        <f t="shared" si="2"/>
        <v>91</v>
      </c>
      <c r="AJ33" s="643">
        <f t="shared" si="5"/>
        <v>1.6287810989797744</v>
      </c>
    </row>
    <row r="34" spans="1:36" ht="12.9" customHeight="1" x14ac:dyDescent="0.2">
      <c r="A34" s="398"/>
      <c r="B34" s="391" t="s">
        <v>13</v>
      </c>
      <c r="C34" s="392">
        <v>529</v>
      </c>
      <c r="D34" s="393">
        <v>11</v>
      </c>
      <c r="E34" s="394">
        <v>2.0793950850661624</v>
      </c>
      <c r="F34" s="395">
        <v>564</v>
      </c>
      <c r="G34" s="393">
        <v>7</v>
      </c>
      <c r="H34" s="394">
        <v>1.2411347517730498</v>
      </c>
      <c r="I34" s="395">
        <v>526</v>
      </c>
      <c r="J34" s="397">
        <v>11</v>
      </c>
      <c r="K34" s="396">
        <v>2.0912547528517109</v>
      </c>
      <c r="L34" s="392">
        <v>629</v>
      </c>
      <c r="M34" s="397">
        <v>16</v>
      </c>
      <c r="N34" s="396">
        <v>2.5437201907790143</v>
      </c>
      <c r="O34" s="392">
        <v>569</v>
      </c>
      <c r="P34" s="397">
        <v>8</v>
      </c>
      <c r="Q34" s="396">
        <v>1.4059753954305798</v>
      </c>
      <c r="R34" s="392">
        <v>577</v>
      </c>
      <c r="S34" s="397">
        <v>9</v>
      </c>
      <c r="T34" s="396">
        <v>1.559792027729636</v>
      </c>
      <c r="U34" s="392">
        <v>589</v>
      </c>
      <c r="V34" s="397">
        <v>17</v>
      </c>
      <c r="W34" s="396">
        <v>2.8862478777589131</v>
      </c>
      <c r="X34" s="392">
        <v>582</v>
      </c>
      <c r="Y34" s="397">
        <v>10</v>
      </c>
      <c r="Z34" s="396">
        <v>1.7182130584192441</v>
      </c>
      <c r="AA34" s="392">
        <v>570</v>
      </c>
      <c r="AB34" s="397">
        <v>14</v>
      </c>
      <c r="AC34" s="396">
        <f t="shared" si="6"/>
        <v>2.4561403508771931</v>
      </c>
      <c r="AD34" s="392">
        <v>646</v>
      </c>
      <c r="AE34" s="397">
        <v>10</v>
      </c>
      <c r="AF34" s="396">
        <f t="shared" si="7"/>
        <v>1.5479876160990713</v>
      </c>
      <c r="AG34" s="640">
        <f t="shared" si="0"/>
        <v>-4</v>
      </c>
      <c r="AH34" s="641">
        <f t="shared" si="1"/>
        <v>2964</v>
      </c>
      <c r="AI34" s="642">
        <f t="shared" si="2"/>
        <v>60</v>
      </c>
      <c r="AJ34" s="643">
        <f t="shared" si="5"/>
        <v>2.0242914979757085</v>
      </c>
    </row>
    <row r="35" spans="1:36" ht="12.9" customHeight="1" x14ac:dyDescent="0.2">
      <c r="A35" s="411"/>
      <c r="B35" s="412" t="s">
        <v>15</v>
      </c>
      <c r="C35" s="399">
        <v>500</v>
      </c>
      <c r="D35" s="400">
        <v>6</v>
      </c>
      <c r="E35" s="413">
        <v>1.2</v>
      </c>
      <c r="F35" s="401">
        <v>496</v>
      </c>
      <c r="G35" s="400">
        <v>8</v>
      </c>
      <c r="H35" s="413">
        <v>1.6129032258064515</v>
      </c>
      <c r="I35" s="401">
        <v>518</v>
      </c>
      <c r="J35" s="414">
        <v>5</v>
      </c>
      <c r="K35" s="402">
        <v>0.96525096525096521</v>
      </c>
      <c r="L35" s="399">
        <v>533</v>
      </c>
      <c r="M35" s="414">
        <v>11</v>
      </c>
      <c r="N35" s="396">
        <v>2.0637898686679175</v>
      </c>
      <c r="O35" s="399">
        <v>504</v>
      </c>
      <c r="P35" s="414">
        <v>9</v>
      </c>
      <c r="Q35" s="396">
        <v>1.7857142857142856</v>
      </c>
      <c r="R35" s="399">
        <v>471</v>
      </c>
      <c r="S35" s="414">
        <v>2</v>
      </c>
      <c r="T35" s="396">
        <v>0.42462845010615713</v>
      </c>
      <c r="U35" s="399">
        <v>523</v>
      </c>
      <c r="V35" s="414">
        <v>4</v>
      </c>
      <c r="W35" s="396">
        <v>0.76481835564053535</v>
      </c>
      <c r="X35" s="399">
        <v>571</v>
      </c>
      <c r="Y35" s="414">
        <v>9</v>
      </c>
      <c r="Z35" s="402">
        <v>1.5761821366024518</v>
      </c>
      <c r="AA35" s="399">
        <v>536</v>
      </c>
      <c r="AB35" s="414">
        <v>7</v>
      </c>
      <c r="AC35" s="402">
        <f t="shared" si="6"/>
        <v>1.3059701492537312</v>
      </c>
      <c r="AD35" s="399">
        <v>522</v>
      </c>
      <c r="AE35" s="414">
        <v>9</v>
      </c>
      <c r="AF35" s="402">
        <f t="shared" si="7"/>
        <v>1.7241379310344827</v>
      </c>
      <c r="AG35" s="648">
        <f t="shared" si="0"/>
        <v>2</v>
      </c>
      <c r="AH35" s="649">
        <f t="shared" si="1"/>
        <v>2623</v>
      </c>
      <c r="AI35" s="644">
        <f t="shared" si="2"/>
        <v>31</v>
      </c>
      <c r="AJ35" s="645">
        <f t="shared" si="5"/>
        <v>1.181852840259245</v>
      </c>
    </row>
    <row r="36" spans="1:36" ht="12.9" customHeight="1" x14ac:dyDescent="0.2">
      <c r="A36" s="403" t="s">
        <v>111</v>
      </c>
      <c r="B36" s="404" t="s">
        <v>42</v>
      </c>
      <c r="C36" s="392">
        <v>1443</v>
      </c>
      <c r="D36" s="393">
        <v>41</v>
      </c>
      <c r="E36" s="394">
        <v>2.8413028413028414</v>
      </c>
      <c r="F36" s="395">
        <v>1534</v>
      </c>
      <c r="G36" s="393">
        <v>25</v>
      </c>
      <c r="H36" s="394">
        <v>1.6297262059973925</v>
      </c>
      <c r="I36" s="395">
        <v>1541</v>
      </c>
      <c r="J36" s="397">
        <v>42</v>
      </c>
      <c r="K36" s="409">
        <v>2.7255029201817003</v>
      </c>
      <c r="L36" s="405">
        <v>1666</v>
      </c>
      <c r="M36" s="410">
        <v>41</v>
      </c>
      <c r="N36" s="409">
        <v>2.4609843937575029</v>
      </c>
      <c r="O36" s="405">
        <v>1607</v>
      </c>
      <c r="P36" s="410">
        <v>30</v>
      </c>
      <c r="Q36" s="409">
        <v>1.8668326073428747</v>
      </c>
      <c r="R36" s="405">
        <v>1642</v>
      </c>
      <c r="S36" s="410">
        <v>21</v>
      </c>
      <c r="T36" s="409">
        <v>1.2789281364190013</v>
      </c>
      <c r="U36" s="405">
        <v>1667</v>
      </c>
      <c r="V36" s="410">
        <v>30</v>
      </c>
      <c r="W36" s="409">
        <v>1.7996400719856027</v>
      </c>
      <c r="X36" s="405">
        <v>1805</v>
      </c>
      <c r="Y36" s="410">
        <v>30</v>
      </c>
      <c r="Z36" s="396">
        <v>1.662049861495845</v>
      </c>
      <c r="AA36" s="405">
        <v>1705</v>
      </c>
      <c r="AB36" s="410">
        <v>30</v>
      </c>
      <c r="AC36" s="396">
        <f t="shared" si="6"/>
        <v>1.7595307917888565</v>
      </c>
      <c r="AD36" s="405">
        <v>1838</v>
      </c>
      <c r="AE36" s="410">
        <v>21</v>
      </c>
      <c r="AF36" s="396">
        <f t="shared" si="7"/>
        <v>1.1425462459194777</v>
      </c>
      <c r="AG36" s="640">
        <f t="shared" si="0"/>
        <v>-9</v>
      </c>
      <c r="AH36" s="641">
        <f t="shared" si="1"/>
        <v>8657</v>
      </c>
      <c r="AI36" s="642">
        <f t="shared" si="2"/>
        <v>132</v>
      </c>
      <c r="AJ36" s="643">
        <f t="shared" si="5"/>
        <v>1.5247776365946633</v>
      </c>
    </row>
    <row r="37" spans="1:36" ht="12.9" customHeight="1" x14ac:dyDescent="0.2">
      <c r="A37" s="398"/>
      <c r="B37" s="391" t="s">
        <v>13</v>
      </c>
      <c r="C37" s="392">
        <v>778</v>
      </c>
      <c r="D37" s="393">
        <v>28</v>
      </c>
      <c r="E37" s="394">
        <v>3.5989717223650386</v>
      </c>
      <c r="F37" s="395">
        <v>821</v>
      </c>
      <c r="G37" s="393">
        <v>18</v>
      </c>
      <c r="H37" s="394">
        <v>2.1924482338611448</v>
      </c>
      <c r="I37" s="395">
        <v>839</v>
      </c>
      <c r="J37" s="397">
        <v>32</v>
      </c>
      <c r="K37" s="396">
        <v>3.8140643623361141</v>
      </c>
      <c r="L37" s="392">
        <v>900</v>
      </c>
      <c r="M37" s="397">
        <v>28</v>
      </c>
      <c r="N37" s="396">
        <v>3.1111111111111112</v>
      </c>
      <c r="O37" s="392">
        <v>868</v>
      </c>
      <c r="P37" s="397">
        <v>22</v>
      </c>
      <c r="Q37" s="396">
        <v>2.5345622119815667</v>
      </c>
      <c r="R37" s="392">
        <v>881</v>
      </c>
      <c r="S37" s="397">
        <v>15</v>
      </c>
      <c r="T37" s="396">
        <v>1.7026106696935299</v>
      </c>
      <c r="U37" s="392">
        <v>888</v>
      </c>
      <c r="V37" s="397">
        <v>19</v>
      </c>
      <c r="W37" s="396">
        <v>2.1396396396396398</v>
      </c>
      <c r="X37" s="392">
        <v>952</v>
      </c>
      <c r="Y37" s="397">
        <v>22</v>
      </c>
      <c r="Z37" s="396">
        <v>2.3109243697478994</v>
      </c>
      <c r="AA37" s="392">
        <v>951</v>
      </c>
      <c r="AB37" s="397">
        <v>19</v>
      </c>
      <c r="AC37" s="396">
        <f t="shared" si="6"/>
        <v>1.9978969505783386</v>
      </c>
      <c r="AD37" s="392">
        <v>1016</v>
      </c>
      <c r="AE37" s="397">
        <v>12</v>
      </c>
      <c r="AF37" s="396">
        <f t="shared" si="7"/>
        <v>1.1811023622047243</v>
      </c>
      <c r="AG37" s="640">
        <f t="shared" si="0"/>
        <v>-7</v>
      </c>
      <c r="AH37" s="641">
        <f t="shared" si="1"/>
        <v>4688</v>
      </c>
      <c r="AI37" s="642">
        <f t="shared" si="2"/>
        <v>87</v>
      </c>
      <c r="AJ37" s="643">
        <f t="shared" si="5"/>
        <v>1.8558020477815698</v>
      </c>
    </row>
    <row r="38" spans="1:36" ht="12.9" customHeight="1" x14ac:dyDescent="0.2">
      <c r="A38" s="411"/>
      <c r="B38" s="412" t="s">
        <v>15</v>
      </c>
      <c r="C38" s="399">
        <v>665</v>
      </c>
      <c r="D38" s="400">
        <v>13</v>
      </c>
      <c r="E38" s="394">
        <v>1.9548872180451129</v>
      </c>
      <c r="F38" s="401">
        <v>713</v>
      </c>
      <c r="G38" s="400">
        <v>7</v>
      </c>
      <c r="H38" s="394">
        <v>0.98176718092566617</v>
      </c>
      <c r="I38" s="395">
        <v>702</v>
      </c>
      <c r="J38" s="397">
        <v>10</v>
      </c>
      <c r="K38" s="402">
        <v>1.4245014245014245</v>
      </c>
      <c r="L38" s="399">
        <v>766</v>
      </c>
      <c r="M38" s="414">
        <v>13</v>
      </c>
      <c r="N38" s="402">
        <v>1.6971279373368149</v>
      </c>
      <c r="O38" s="399">
        <v>739</v>
      </c>
      <c r="P38" s="414">
        <v>8</v>
      </c>
      <c r="Q38" s="402">
        <v>1.0825439783491204</v>
      </c>
      <c r="R38" s="399">
        <v>761</v>
      </c>
      <c r="S38" s="414">
        <v>6</v>
      </c>
      <c r="T38" s="402">
        <v>0.78843626806833111</v>
      </c>
      <c r="U38" s="399">
        <v>779</v>
      </c>
      <c r="V38" s="414">
        <v>11</v>
      </c>
      <c r="W38" s="402">
        <v>1.4120667522464698</v>
      </c>
      <c r="X38" s="399">
        <v>853</v>
      </c>
      <c r="Y38" s="414">
        <v>8</v>
      </c>
      <c r="Z38" s="402">
        <v>0.93786635404454854</v>
      </c>
      <c r="AA38" s="399">
        <v>754</v>
      </c>
      <c r="AB38" s="414">
        <v>11</v>
      </c>
      <c r="AC38" s="402">
        <f t="shared" si="6"/>
        <v>1.4588859416445623</v>
      </c>
      <c r="AD38" s="399">
        <v>822</v>
      </c>
      <c r="AE38" s="414">
        <v>9</v>
      </c>
      <c r="AF38" s="402">
        <f t="shared" si="7"/>
        <v>1.0948905109489051</v>
      </c>
      <c r="AG38" s="648">
        <f t="shared" ref="AG38:AG69" si="8">AE38-AB38</f>
        <v>-2</v>
      </c>
      <c r="AH38" s="649">
        <f t="shared" ref="AH38:AH69" si="9">SUM(AD38,R38,U38,X38,AA38)</f>
        <v>3969</v>
      </c>
      <c r="AI38" s="644">
        <f t="shared" ref="AI38:AI69" si="10">SUM(AE38,S38,V38,Y38,AB38)</f>
        <v>45</v>
      </c>
      <c r="AJ38" s="645">
        <f t="shared" si="5"/>
        <v>1.1337868480725624</v>
      </c>
    </row>
    <row r="39" spans="1:36" ht="12.9" customHeight="1" x14ac:dyDescent="0.2">
      <c r="A39" s="390" t="s">
        <v>112</v>
      </c>
      <c r="B39" s="391" t="s">
        <v>42</v>
      </c>
      <c r="C39" s="392">
        <v>636</v>
      </c>
      <c r="D39" s="393">
        <v>13</v>
      </c>
      <c r="E39" s="407">
        <v>2.0440251572327042</v>
      </c>
      <c r="F39" s="395">
        <v>548</v>
      </c>
      <c r="G39" s="393">
        <v>12</v>
      </c>
      <c r="H39" s="407">
        <v>2.1897810218978102</v>
      </c>
      <c r="I39" s="408">
        <v>581</v>
      </c>
      <c r="J39" s="410">
        <v>12</v>
      </c>
      <c r="K39" s="409">
        <v>2.0654044750430294</v>
      </c>
      <c r="L39" s="405">
        <v>583</v>
      </c>
      <c r="M39" s="410">
        <v>13</v>
      </c>
      <c r="N39" s="396">
        <v>2.2298456260720414</v>
      </c>
      <c r="O39" s="405">
        <v>631</v>
      </c>
      <c r="P39" s="410">
        <v>12</v>
      </c>
      <c r="Q39" s="396">
        <v>1.9017432646592711</v>
      </c>
      <c r="R39" s="405">
        <v>649</v>
      </c>
      <c r="S39" s="410">
        <v>17</v>
      </c>
      <c r="T39" s="409">
        <v>2.6194144838212634</v>
      </c>
      <c r="U39" s="405">
        <v>690</v>
      </c>
      <c r="V39" s="410">
        <v>12</v>
      </c>
      <c r="W39" s="396">
        <v>1.7391304347826086</v>
      </c>
      <c r="X39" s="405">
        <v>674</v>
      </c>
      <c r="Y39" s="410">
        <v>8</v>
      </c>
      <c r="Z39" s="396">
        <v>1.1869436201780417</v>
      </c>
      <c r="AA39" s="405">
        <v>637</v>
      </c>
      <c r="AB39" s="410">
        <v>12</v>
      </c>
      <c r="AC39" s="396">
        <f t="shared" si="6"/>
        <v>1.8838304552590266</v>
      </c>
      <c r="AD39" s="405">
        <v>709</v>
      </c>
      <c r="AE39" s="410">
        <v>12</v>
      </c>
      <c r="AF39" s="396">
        <f t="shared" si="7"/>
        <v>1.692524682651622</v>
      </c>
      <c r="AG39" s="640">
        <f t="shared" si="8"/>
        <v>0</v>
      </c>
      <c r="AH39" s="641">
        <f t="shared" si="9"/>
        <v>3359</v>
      </c>
      <c r="AI39" s="642">
        <f t="shared" si="10"/>
        <v>61</v>
      </c>
      <c r="AJ39" s="643">
        <f t="shared" si="5"/>
        <v>1.8160166716284609</v>
      </c>
    </row>
    <row r="40" spans="1:36" ht="12.9" customHeight="1" x14ac:dyDescent="0.2">
      <c r="A40" s="398"/>
      <c r="B40" s="391" t="s">
        <v>13</v>
      </c>
      <c r="C40" s="392">
        <v>335</v>
      </c>
      <c r="D40" s="393">
        <v>12</v>
      </c>
      <c r="E40" s="394">
        <v>3.5820895522388061</v>
      </c>
      <c r="F40" s="395">
        <v>283</v>
      </c>
      <c r="G40" s="393">
        <v>6</v>
      </c>
      <c r="H40" s="394">
        <v>2.1201413427561837</v>
      </c>
      <c r="I40" s="395">
        <v>305</v>
      </c>
      <c r="J40" s="397">
        <v>10</v>
      </c>
      <c r="K40" s="396">
        <v>3.278688524590164</v>
      </c>
      <c r="L40" s="392">
        <v>298</v>
      </c>
      <c r="M40" s="397">
        <v>8</v>
      </c>
      <c r="N40" s="396">
        <v>2.6845637583892619</v>
      </c>
      <c r="O40" s="392">
        <v>337</v>
      </c>
      <c r="P40" s="397">
        <v>11</v>
      </c>
      <c r="Q40" s="396">
        <v>3.2640949554896146</v>
      </c>
      <c r="R40" s="392">
        <v>348</v>
      </c>
      <c r="S40" s="397">
        <v>13</v>
      </c>
      <c r="T40" s="396">
        <v>3.7356321839080464</v>
      </c>
      <c r="U40" s="392">
        <v>357</v>
      </c>
      <c r="V40" s="397">
        <v>9</v>
      </c>
      <c r="W40" s="396">
        <v>2.5210084033613445</v>
      </c>
      <c r="X40" s="392">
        <v>345</v>
      </c>
      <c r="Y40" s="397">
        <v>5</v>
      </c>
      <c r="Z40" s="396">
        <v>1.4492753623188406</v>
      </c>
      <c r="AA40" s="392">
        <v>337</v>
      </c>
      <c r="AB40" s="397">
        <v>7</v>
      </c>
      <c r="AC40" s="396">
        <f t="shared" si="6"/>
        <v>2.0771513353115725</v>
      </c>
      <c r="AD40" s="392">
        <v>374</v>
      </c>
      <c r="AE40" s="397">
        <v>6</v>
      </c>
      <c r="AF40" s="396">
        <f t="shared" si="7"/>
        <v>1.6042780748663104</v>
      </c>
      <c r="AG40" s="640">
        <f t="shared" si="8"/>
        <v>-1</v>
      </c>
      <c r="AH40" s="641">
        <f t="shared" si="9"/>
        <v>1761</v>
      </c>
      <c r="AI40" s="642">
        <f t="shared" si="10"/>
        <v>40</v>
      </c>
      <c r="AJ40" s="643">
        <f t="shared" si="5"/>
        <v>2.2714366837024418</v>
      </c>
    </row>
    <row r="41" spans="1:36" ht="12.9" customHeight="1" x14ac:dyDescent="0.2">
      <c r="A41" s="398"/>
      <c r="B41" s="391" t="s">
        <v>15</v>
      </c>
      <c r="C41" s="399">
        <v>301</v>
      </c>
      <c r="D41" s="400">
        <v>1</v>
      </c>
      <c r="E41" s="413">
        <v>0.33222591362126247</v>
      </c>
      <c r="F41" s="401">
        <v>265</v>
      </c>
      <c r="G41" s="400">
        <v>6</v>
      </c>
      <c r="H41" s="413">
        <v>2.2641509433962264</v>
      </c>
      <c r="I41" s="401">
        <v>276</v>
      </c>
      <c r="J41" s="414">
        <v>2</v>
      </c>
      <c r="K41" s="402">
        <v>0.72463768115942029</v>
      </c>
      <c r="L41" s="399">
        <v>285</v>
      </c>
      <c r="M41" s="414">
        <v>5</v>
      </c>
      <c r="N41" s="396">
        <v>1.7543859649122806</v>
      </c>
      <c r="O41" s="399">
        <v>294</v>
      </c>
      <c r="P41" s="414">
        <v>1</v>
      </c>
      <c r="Q41" s="396">
        <v>0.3401360544217687</v>
      </c>
      <c r="R41" s="399">
        <v>301</v>
      </c>
      <c r="S41" s="414">
        <v>4</v>
      </c>
      <c r="T41" s="402">
        <v>1.3289036544850499</v>
      </c>
      <c r="U41" s="399">
        <v>333</v>
      </c>
      <c r="V41" s="414">
        <v>3</v>
      </c>
      <c r="W41" s="396">
        <v>0.90090090090090091</v>
      </c>
      <c r="X41" s="399">
        <v>329</v>
      </c>
      <c r="Y41" s="414">
        <v>3</v>
      </c>
      <c r="Z41" s="402">
        <v>0.91185410334346495</v>
      </c>
      <c r="AA41" s="399">
        <v>300</v>
      </c>
      <c r="AB41" s="414">
        <v>5</v>
      </c>
      <c r="AC41" s="396">
        <f t="shared" si="6"/>
        <v>1.6666666666666667</v>
      </c>
      <c r="AD41" s="399">
        <v>335</v>
      </c>
      <c r="AE41" s="414">
        <v>6</v>
      </c>
      <c r="AF41" s="396">
        <f t="shared" si="7"/>
        <v>1.791044776119403</v>
      </c>
      <c r="AG41" s="640">
        <f t="shared" si="8"/>
        <v>1</v>
      </c>
      <c r="AH41" s="649">
        <f t="shared" si="9"/>
        <v>1598</v>
      </c>
      <c r="AI41" s="644">
        <f t="shared" si="10"/>
        <v>21</v>
      </c>
      <c r="AJ41" s="645">
        <f t="shared" si="5"/>
        <v>1.3141426783479349</v>
      </c>
    </row>
    <row r="42" spans="1:36" ht="12.9" customHeight="1" x14ac:dyDescent="0.2">
      <c r="A42" s="403" t="s">
        <v>113</v>
      </c>
      <c r="B42" s="404" t="s">
        <v>42</v>
      </c>
      <c r="C42" s="392">
        <v>842</v>
      </c>
      <c r="D42" s="393">
        <v>11</v>
      </c>
      <c r="E42" s="394">
        <v>1.3064133016627077</v>
      </c>
      <c r="F42" s="395">
        <v>825</v>
      </c>
      <c r="G42" s="393">
        <v>12</v>
      </c>
      <c r="H42" s="394">
        <v>1.4545454545454546</v>
      </c>
      <c r="I42" s="395">
        <v>743</v>
      </c>
      <c r="J42" s="397">
        <v>12</v>
      </c>
      <c r="K42" s="409">
        <v>1.6150740242261103</v>
      </c>
      <c r="L42" s="405">
        <v>792</v>
      </c>
      <c r="M42" s="410">
        <v>12</v>
      </c>
      <c r="N42" s="409">
        <v>1.5151515151515151</v>
      </c>
      <c r="O42" s="405">
        <v>912</v>
      </c>
      <c r="P42" s="410">
        <v>16</v>
      </c>
      <c r="Q42" s="409">
        <v>1.7543859649122806</v>
      </c>
      <c r="R42" s="405">
        <v>873</v>
      </c>
      <c r="S42" s="410">
        <v>9</v>
      </c>
      <c r="T42" s="409">
        <v>1.0309278350515463</v>
      </c>
      <c r="U42" s="405">
        <v>899</v>
      </c>
      <c r="V42" s="410">
        <v>16</v>
      </c>
      <c r="W42" s="409">
        <v>1.7797552836484982</v>
      </c>
      <c r="X42" s="405">
        <v>831</v>
      </c>
      <c r="Y42" s="410">
        <v>9</v>
      </c>
      <c r="Z42" s="396">
        <v>1.0830324909747291</v>
      </c>
      <c r="AA42" s="405">
        <v>839</v>
      </c>
      <c r="AB42" s="410">
        <v>16</v>
      </c>
      <c r="AC42" s="567">
        <f t="shared" si="6"/>
        <v>1.9070321811680571</v>
      </c>
      <c r="AD42" s="405">
        <v>867</v>
      </c>
      <c r="AE42" s="410">
        <v>12</v>
      </c>
      <c r="AF42" s="567">
        <f t="shared" si="7"/>
        <v>1.3840830449826991</v>
      </c>
      <c r="AG42" s="646">
        <f t="shared" si="8"/>
        <v>-4</v>
      </c>
      <c r="AH42" s="641">
        <f t="shared" si="9"/>
        <v>4309</v>
      </c>
      <c r="AI42" s="642">
        <f t="shared" si="10"/>
        <v>62</v>
      </c>
      <c r="AJ42" s="643">
        <f t="shared" si="5"/>
        <v>1.4388489208633095</v>
      </c>
    </row>
    <row r="43" spans="1:36" ht="12.9" customHeight="1" x14ac:dyDescent="0.2">
      <c r="A43" s="398"/>
      <c r="B43" s="391" t="s">
        <v>13</v>
      </c>
      <c r="C43" s="392">
        <v>426</v>
      </c>
      <c r="D43" s="393">
        <v>8</v>
      </c>
      <c r="E43" s="394">
        <v>1.8779342723004695</v>
      </c>
      <c r="F43" s="395">
        <v>420</v>
      </c>
      <c r="G43" s="393">
        <v>9</v>
      </c>
      <c r="H43" s="394">
        <v>2.1428571428571428</v>
      </c>
      <c r="I43" s="395">
        <v>368</v>
      </c>
      <c r="J43" s="397">
        <v>8</v>
      </c>
      <c r="K43" s="396">
        <v>2.1739130434782608</v>
      </c>
      <c r="L43" s="392">
        <v>385</v>
      </c>
      <c r="M43" s="397">
        <v>9</v>
      </c>
      <c r="N43" s="396">
        <v>2.3376623376623376</v>
      </c>
      <c r="O43" s="392">
        <v>474</v>
      </c>
      <c r="P43" s="397">
        <v>13</v>
      </c>
      <c r="Q43" s="396">
        <v>2.7426160337552745</v>
      </c>
      <c r="R43" s="392">
        <v>416</v>
      </c>
      <c r="S43" s="397">
        <v>4</v>
      </c>
      <c r="T43" s="396">
        <v>0.96153846153846156</v>
      </c>
      <c r="U43" s="392">
        <v>453</v>
      </c>
      <c r="V43" s="397">
        <v>13</v>
      </c>
      <c r="W43" s="396">
        <v>2.869757174392936</v>
      </c>
      <c r="X43" s="392">
        <v>402</v>
      </c>
      <c r="Y43" s="397">
        <v>7</v>
      </c>
      <c r="Z43" s="396">
        <v>1.7412935323383085</v>
      </c>
      <c r="AA43" s="392">
        <v>414</v>
      </c>
      <c r="AB43" s="397">
        <v>10</v>
      </c>
      <c r="AC43" s="396">
        <f t="shared" si="6"/>
        <v>2.4154589371980677</v>
      </c>
      <c r="AD43" s="392">
        <v>418</v>
      </c>
      <c r="AE43" s="397">
        <v>8</v>
      </c>
      <c r="AF43" s="396">
        <f t="shared" si="7"/>
        <v>1.9138755980861244</v>
      </c>
      <c r="AG43" s="640">
        <f t="shared" si="8"/>
        <v>-2</v>
      </c>
      <c r="AH43" s="641">
        <f t="shared" si="9"/>
        <v>2103</v>
      </c>
      <c r="AI43" s="642">
        <f t="shared" si="10"/>
        <v>42</v>
      </c>
      <c r="AJ43" s="643">
        <f t="shared" si="5"/>
        <v>1.9971469329529243</v>
      </c>
    </row>
    <row r="44" spans="1:36" ht="12.9" customHeight="1" x14ac:dyDescent="0.2">
      <c r="A44" s="411"/>
      <c r="B44" s="412" t="s">
        <v>15</v>
      </c>
      <c r="C44" s="399">
        <v>416</v>
      </c>
      <c r="D44" s="400">
        <v>3</v>
      </c>
      <c r="E44" s="394">
        <v>0.72115384615384615</v>
      </c>
      <c r="F44" s="401">
        <v>405</v>
      </c>
      <c r="G44" s="400">
        <v>3</v>
      </c>
      <c r="H44" s="394">
        <v>0.74074074074074081</v>
      </c>
      <c r="I44" s="395">
        <v>375</v>
      </c>
      <c r="J44" s="397">
        <v>4</v>
      </c>
      <c r="K44" s="396">
        <v>1.0666666666666667</v>
      </c>
      <c r="L44" s="392">
        <v>407</v>
      </c>
      <c r="M44" s="397">
        <v>3</v>
      </c>
      <c r="N44" s="402">
        <v>0.73710073710073709</v>
      </c>
      <c r="O44" s="392">
        <v>438</v>
      </c>
      <c r="P44" s="397">
        <v>3</v>
      </c>
      <c r="Q44" s="402">
        <v>0.68493150684931503</v>
      </c>
      <c r="R44" s="392">
        <v>457</v>
      </c>
      <c r="S44" s="397">
        <v>5</v>
      </c>
      <c r="T44" s="402">
        <v>1.0940919037199124</v>
      </c>
      <c r="U44" s="392">
        <v>446</v>
      </c>
      <c r="V44" s="397">
        <v>3</v>
      </c>
      <c r="W44" s="402">
        <v>0.67264573991031396</v>
      </c>
      <c r="X44" s="392">
        <v>429</v>
      </c>
      <c r="Y44" s="397">
        <v>2</v>
      </c>
      <c r="Z44" s="402">
        <v>0.46620046620046618</v>
      </c>
      <c r="AA44" s="392">
        <v>425</v>
      </c>
      <c r="AB44" s="397">
        <v>6</v>
      </c>
      <c r="AC44" s="396">
        <f t="shared" si="6"/>
        <v>1.411764705882353</v>
      </c>
      <c r="AD44" s="392">
        <v>449</v>
      </c>
      <c r="AE44" s="397">
        <v>4</v>
      </c>
      <c r="AF44" s="396">
        <f t="shared" si="7"/>
        <v>0.89086859688195985</v>
      </c>
      <c r="AG44" s="648">
        <f t="shared" si="8"/>
        <v>-2</v>
      </c>
      <c r="AH44" s="649">
        <f t="shared" si="9"/>
        <v>2206</v>
      </c>
      <c r="AI44" s="644">
        <f t="shared" si="10"/>
        <v>20</v>
      </c>
      <c r="AJ44" s="645">
        <f t="shared" si="5"/>
        <v>0.90661831368993651</v>
      </c>
    </row>
    <row r="45" spans="1:36" ht="12.9" customHeight="1" x14ac:dyDescent="0.2">
      <c r="A45" s="403" t="s">
        <v>114</v>
      </c>
      <c r="B45" s="404" t="s">
        <v>42</v>
      </c>
      <c r="C45" s="392">
        <v>1181</v>
      </c>
      <c r="D45" s="393">
        <v>30</v>
      </c>
      <c r="E45" s="407">
        <v>2.5402201524132093</v>
      </c>
      <c r="F45" s="395">
        <v>1208</v>
      </c>
      <c r="G45" s="393">
        <v>23</v>
      </c>
      <c r="H45" s="407">
        <v>1.9039735099337749</v>
      </c>
      <c r="I45" s="408">
        <v>1187</v>
      </c>
      <c r="J45" s="410">
        <v>26</v>
      </c>
      <c r="K45" s="409">
        <v>2.1903959561920807</v>
      </c>
      <c r="L45" s="405">
        <v>1253</v>
      </c>
      <c r="M45" s="410">
        <v>25</v>
      </c>
      <c r="N45" s="396">
        <v>1.9952114924181963</v>
      </c>
      <c r="O45" s="405">
        <v>1231</v>
      </c>
      <c r="P45" s="410">
        <v>17</v>
      </c>
      <c r="Q45" s="396">
        <v>1.380991064175467</v>
      </c>
      <c r="R45" s="405">
        <v>1300</v>
      </c>
      <c r="S45" s="410">
        <v>24</v>
      </c>
      <c r="T45" s="409">
        <v>1.8461538461538463</v>
      </c>
      <c r="U45" s="405">
        <v>1348</v>
      </c>
      <c r="V45" s="410">
        <v>18</v>
      </c>
      <c r="W45" s="396">
        <v>1.3353115727002967</v>
      </c>
      <c r="X45" s="405">
        <v>1363</v>
      </c>
      <c r="Y45" s="410">
        <v>19</v>
      </c>
      <c r="Z45" s="396">
        <v>1.3939838591342628</v>
      </c>
      <c r="AA45" s="405">
        <v>1403</v>
      </c>
      <c r="AB45" s="410">
        <v>22</v>
      </c>
      <c r="AC45" s="567">
        <f t="shared" si="6"/>
        <v>1.5680684248039916</v>
      </c>
      <c r="AD45" s="405">
        <v>1410</v>
      </c>
      <c r="AE45" s="410">
        <v>20</v>
      </c>
      <c r="AF45" s="567">
        <f t="shared" si="7"/>
        <v>1.4184397163120568</v>
      </c>
      <c r="AG45" s="640">
        <f t="shared" si="8"/>
        <v>-2</v>
      </c>
      <c r="AH45" s="641">
        <f t="shared" si="9"/>
        <v>6824</v>
      </c>
      <c r="AI45" s="642">
        <f t="shared" si="10"/>
        <v>103</v>
      </c>
      <c r="AJ45" s="643">
        <f t="shared" si="5"/>
        <v>1.5093786635404454</v>
      </c>
    </row>
    <row r="46" spans="1:36" ht="12.9" customHeight="1" x14ac:dyDescent="0.2">
      <c r="A46" s="398"/>
      <c r="B46" s="391" t="s">
        <v>13</v>
      </c>
      <c r="C46" s="392">
        <v>668</v>
      </c>
      <c r="D46" s="393">
        <v>23</v>
      </c>
      <c r="E46" s="394">
        <v>3.44311377245509</v>
      </c>
      <c r="F46" s="395">
        <v>663</v>
      </c>
      <c r="G46" s="393">
        <v>15</v>
      </c>
      <c r="H46" s="394">
        <v>2.2624434389140271</v>
      </c>
      <c r="I46" s="395">
        <v>665</v>
      </c>
      <c r="J46" s="397">
        <v>13</v>
      </c>
      <c r="K46" s="396">
        <v>1.9548872180451129</v>
      </c>
      <c r="L46" s="392">
        <v>710</v>
      </c>
      <c r="M46" s="397">
        <v>15</v>
      </c>
      <c r="N46" s="396">
        <v>2.112676056338028</v>
      </c>
      <c r="O46" s="392">
        <v>665</v>
      </c>
      <c r="P46" s="397">
        <v>10</v>
      </c>
      <c r="Q46" s="396">
        <v>1.5037593984962405</v>
      </c>
      <c r="R46" s="392">
        <v>719</v>
      </c>
      <c r="S46" s="397">
        <v>19</v>
      </c>
      <c r="T46" s="396">
        <v>2.642559109874826</v>
      </c>
      <c r="U46" s="392">
        <v>752</v>
      </c>
      <c r="V46" s="397">
        <v>6</v>
      </c>
      <c r="W46" s="396">
        <v>0.7978723404255319</v>
      </c>
      <c r="X46" s="392">
        <v>741</v>
      </c>
      <c r="Y46" s="397">
        <v>13</v>
      </c>
      <c r="Z46" s="396">
        <v>1.7543859649122806</v>
      </c>
      <c r="AA46" s="392">
        <v>779</v>
      </c>
      <c r="AB46" s="397">
        <v>14</v>
      </c>
      <c r="AC46" s="396">
        <f t="shared" si="6"/>
        <v>1.7971758664955071</v>
      </c>
      <c r="AD46" s="392">
        <v>786</v>
      </c>
      <c r="AE46" s="397">
        <v>14</v>
      </c>
      <c r="AF46" s="396">
        <f t="shared" si="7"/>
        <v>1.7811704834605597</v>
      </c>
      <c r="AG46" s="640">
        <f t="shared" si="8"/>
        <v>0</v>
      </c>
      <c r="AH46" s="641">
        <f t="shared" si="9"/>
        <v>3777</v>
      </c>
      <c r="AI46" s="642">
        <f t="shared" si="10"/>
        <v>66</v>
      </c>
      <c r="AJ46" s="643">
        <f t="shared" si="5"/>
        <v>1.7474185861795075</v>
      </c>
    </row>
    <row r="47" spans="1:36" ht="12.9" customHeight="1" x14ac:dyDescent="0.2">
      <c r="A47" s="411"/>
      <c r="B47" s="412" t="s">
        <v>15</v>
      </c>
      <c r="C47" s="399">
        <v>513</v>
      </c>
      <c r="D47" s="400">
        <v>7</v>
      </c>
      <c r="E47" s="413">
        <v>1.364522417153996</v>
      </c>
      <c r="F47" s="401">
        <v>545</v>
      </c>
      <c r="G47" s="400">
        <v>8</v>
      </c>
      <c r="H47" s="413">
        <v>1.4678899082568808</v>
      </c>
      <c r="I47" s="401">
        <v>522</v>
      </c>
      <c r="J47" s="414">
        <v>13</v>
      </c>
      <c r="K47" s="402">
        <v>2.490421455938697</v>
      </c>
      <c r="L47" s="399">
        <v>543</v>
      </c>
      <c r="M47" s="414">
        <v>10</v>
      </c>
      <c r="N47" s="396">
        <v>1.8416206261510131</v>
      </c>
      <c r="O47" s="399">
        <v>566</v>
      </c>
      <c r="P47" s="414">
        <v>7</v>
      </c>
      <c r="Q47" s="396">
        <v>1.2367491166077738</v>
      </c>
      <c r="R47" s="399">
        <v>581</v>
      </c>
      <c r="S47" s="414">
        <v>5</v>
      </c>
      <c r="T47" s="396">
        <v>0.86058519793459543</v>
      </c>
      <c r="U47" s="399">
        <v>596</v>
      </c>
      <c r="V47" s="414">
        <v>12</v>
      </c>
      <c r="W47" s="396">
        <v>2.0134228187919461</v>
      </c>
      <c r="X47" s="399">
        <v>622</v>
      </c>
      <c r="Y47" s="414">
        <v>6</v>
      </c>
      <c r="Z47" s="402">
        <v>0.96463022508038598</v>
      </c>
      <c r="AA47" s="399">
        <v>624</v>
      </c>
      <c r="AB47" s="414">
        <v>8</v>
      </c>
      <c r="AC47" s="396">
        <f t="shared" si="6"/>
        <v>1.2820512820512819</v>
      </c>
      <c r="AD47" s="399">
        <v>624</v>
      </c>
      <c r="AE47" s="414">
        <v>6</v>
      </c>
      <c r="AF47" s="396">
        <f t="shared" si="7"/>
        <v>0.96153846153846156</v>
      </c>
      <c r="AG47" s="648">
        <f t="shared" si="8"/>
        <v>-2</v>
      </c>
      <c r="AH47" s="649">
        <f t="shared" si="9"/>
        <v>3047</v>
      </c>
      <c r="AI47" s="644">
        <f t="shared" si="10"/>
        <v>37</v>
      </c>
      <c r="AJ47" s="645">
        <f t="shared" si="5"/>
        <v>1.2143091565474238</v>
      </c>
    </row>
    <row r="48" spans="1:36" ht="12.9" customHeight="1" x14ac:dyDescent="0.2">
      <c r="A48" s="403" t="s">
        <v>115</v>
      </c>
      <c r="B48" s="404" t="s">
        <v>42</v>
      </c>
      <c r="C48" s="392">
        <v>2979</v>
      </c>
      <c r="D48" s="393">
        <v>78</v>
      </c>
      <c r="E48" s="394">
        <v>2.6183282980866065</v>
      </c>
      <c r="F48" s="395">
        <v>2969</v>
      </c>
      <c r="G48" s="393">
        <v>73</v>
      </c>
      <c r="H48" s="394">
        <v>2.4587403166049175</v>
      </c>
      <c r="I48" s="395">
        <v>2933</v>
      </c>
      <c r="J48" s="397">
        <v>73</v>
      </c>
      <c r="K48" s="409">
        <v>2.4889191953631098</v>
      </c>
      <c r="L48" s="405">
        <v>3162</v>
      </c>
      <c r="M48" s="410">
        <v>68</v>
      </c>
      <c r="N48" s="409">
        <v>2.1505376344086025</v>
      </c>
      <c r="O48" s="405">
        <v>3153</v>
      </c>
      <c r="P48" s="410">
        <v>57</v>
      </c>
      <c r="Q48" s="409">
        <v>1.8078020932445291</v>
      </c>
      <c r="R48" s="405">
        <v>3436</v>
      </c>
      <c r="S48" s="410">
        <v>68</v>
      </c>
      <c r="T48" s="409">
        <v>1.979045401629802</v>
      </c>
      <c r="U48" s="405">
        <v>3425</v>
      </c>
      <c r="V48" s="410">
        <v>71</v>
      </c>
      <c r="W48" s="409">
        <v>2.0729927007299271</v>
      </c>
      <c r="X48" s="405">
        <v>3618</v>
      </c>
      <c r="Y48" s="410">
        <v>64</v>
      </c>
      <c r="Z48" s="396">
        <v>1.7689331122166942</v>
      </c>
      <c r="AA48" s="405">
        <v>3767</v>
      </c>
      <c r="AB48" s="410">
        <v>68</v>
      </c>
      <c r="AC48" s="567">
        <f t="shared" si="6"/>
        <v>1.8051499867268384</v>
      </c>
      <c r="AD48" s="405">
        <v>4043</v>
      </c>
      <c r="AE48" s="410">
        <v>63</v>
      </c>
      <c r="AF48" s="567">
        <f t="shared" si="7"/>
        <v>1.5582488251298541</v>
      </c>
      <c r="AG48" s="640">
        <f t="shared" si="8"/>
        <v>-5</v>
      </c>
      <c r="AH48" s="641">
        <f t="shared" si="9"/>
        <v>18289</v>
      </c>
      <c r="AI48" s="642">
        <f t="shared" si="10"/>
        <v>334</v>
      </c>
      <c r="AJ48" s="643">
        <f t="shared" si="5"/>
        <v>1.826234348515501</v>
      </c>
    </row>
    <row r="49" spans="1:36" ht="12.9" customHeight="1" x14ac:dyDescent="0.2">
      <c r="A49" s="398"/>
      <c r="B49" s="391" t="s">
        <v>13</v>
      </c>
      <c r="C49" s="392">
        <v>1643</v>
      </c>
      <c r="D49" s="393">
        <v>57</v>
      </c>
      <c r="E49" s="394">
        <v>3.469263542300669</v>
      </c>
      <c r="F49" s="395">
        <v>1587</v>
      </c>
      <c r="G49" s="393">
        <v>53</v>
      </c>
      <c r="H49" s="394">
        <v>3.3396345305608066</v>
      </c>
      <c r="I49" s="395">
        <v>1620</v>
      </c>
      <c r="J49" s="397">
        <v>49</v>
      </c>
      <c r="K49" s="396">
        <v>3.0246913580246915</v>
      </c>
      <c r="L49" s="392">
        <v>1708</v>
      </c>
      <c r="M49" s="397">
        <v>43</v>
      </c>
      <c r="N49" s="396">
        <v>2.5175644028103044</v>
      </c>
      <c r="O49" s="392">
        <v>1758</v>
      </c>
      <c r="P49" s="397">
        <v>40</v>
      </c>
      <c r="Q49" s="396">
        <v>2.2753128555176336</v>
      </c>
      <c r="R49" s="392">
        <v>1888</v>
      </c>
      <c r="S49" s="397">
        <v>44</v>
      </c>
      <c r="T49" s="396">
        <v>2.3305084745762712</v>
      </c>
      <c r="U49" s="392">
        <v>1915</v>
      </c>
      <c r="V49" s="397">
        <v>50</v>
      </c>
      <c r="W49" s="396">
        <v>2.610966057441253</v>
      </c>
      <c r="X49" s="392">
        <v>1989</v>
      </c>
      <c r="Y49" s="397">
        <v>47</v>
      </c>
      <c r="Z49" s="396">
        <v>2.3629964806435395</v>
      </c>
      <c r="AA49" s="392">
        <v>2053</v>
      </c>
      <c r="AB49" s="397">
        <v>37</v>
      </c>
      <c r="AC49" s="396">
        <f t="shared" si="6"/>
        <v>1.8022406234778372</v>
      </c>
      <c r="AD49" s="392">
        <v>2156</v>
      </c>
      <c r="AE49" s="397">
        <v>37</v>
      </c>
      <c r="AF49" s="396">
        <f t="shared" si="7"/>
        <v>1.7161410018552876</v>
      </c>
      <c r="AG49" s="640">
        <f t="shared" si="8"/>
        <v>0</v>
      </c>
      <c r="AH49" s="641">
        <f t="shared" si="9"/>
        <v>10001</v>
      </c>
      <c r="AI49" s="642">
        <f t="shared" si="10"/>
        <v>215</v>
      </c>
      <c r="AJ49" s="643">
        <f t="shared" si="5"/>
        <v>2.1497850214978502</v>
      </c>
    </row>
    <row r="50" spans="1:36" ht="12.9" customHeight="1" x14ac:dyDescent="0.2">
      <c r="A50" s="411"/>
      <c r="B50" s="412" t="s">
        <v>15</v>
      </c>
      <c r="C50" s="399">
        <v>1336</v>
      </c>
      <c r="D50" s="400">
        <v>21</v>
      </c>
      <c r="E50" s="394">
        <v>1.5718562874251496</v>
      </c>
      <c r="F50" s="401">
        <v>1382</v>
      </c>
      <c r="G50" s="400">
        <v>20</v>
      </c>
      <c r="H50" s="394">
        <v>1.4471780028943559</v>
      </c>
      <c r="I50" s="395">
        <v>1313</v>
      </c>
      <c r="J50" s="397">
        <v>24</v>
      </c>
      <c r="K50" s="402">
        <v>1.8278750952018279</v>
      </c>
      <c r="L50" s="392">
        <v>1454</v>
      </c>
      <c r="M50" s="397">
        <v>25</v>
      </c>
      <c r="N50" s="402">
        <v>1.71939477303989</v>
      </c>
      <c r="O50" s="392">
        <v>1395</v>
      </c>
      <c r="P50" s="397">
        <v>17</v>
      </c>
      <c r="Q50" s="402">
        <v>1.2186379928315414</v>
      </c>
      <c r="R50" s="392">
        <v>1548</v>
      </c>
      <c r="S50" s="397">
        <v>24</v>
      </c>
      <c r="T50" s="402">
        <v>1.5503875968992249</v>
      </c>
      <c r="U50" s="392">
        <v>1510</v>
      </c>
      <c r="V50" s="397">
        <v>21</v>
      </c>
      <c r="W50" s="402">
        <v>1.3907284768211921</v>
      </c>
      <c r="X50" s="392">
        <v>1629</v>
      </c>
      <c r="Y50" s="397">
        <v>17</v>
      </c>
      <c r="Z50" s="402">
        <v>1.043585021485574</v>
      </c>
      <c r="AA50" s="392">
        <v>1714</v>
      </c>
      <c r="AB50" s="397">
        <v>31</v>
      </c>
      <c r="AC50" s="402">
        <f t="shared" si="6"/>
        <v>1.8086347724620768</v>
      </c>
      <c r="AD50" s="392">
        <v>1887</v>
      </c>
      <c r="AE50" s="397">
        <v>26</v>
      </c>
      <c r="AF50" s="402">
        <f t="shared" si="7"/>
        <v>1.3778484366719661</v>
      </c>
      <c r="AG50" s="648">
        <f t="shared" si="8"/>
        <v>-5</v>
      </c>
      <c r="AH50" s="649">
        <f t="shared" si="9"/>
        <v>8288</v>
      </c>
      <c r="AI50" s="644">
        <f t="shared" si="10"/>
        <v>119</v>
      </c>
      <c r="AJ50" s="645">
        <f t="shared" si="5"/>
        <v>1.435810810810811</v>
      </c>
    </row>
    <row r="51" spans="1:36" ht="12.9" customHeight="1" x14ac:dyDescent="0.2">
      <c r="A51" s="403" t="s">
        <v>116</v>
      </c>
      <c r="B51" s="404" t="s">
        <v>42</v>
      </c>
      <c r="C51" s="392">
        <v>304</v>
      </c>
      <c r="D51" s="393">
        <v>5</v>
      </c>
      <c r="E51" s="407">
        <v>1.6447368421052631</v>
      </c>
      <c r="F51" s="395">
        <v>302</v>
      </c>
      <c r="G51" s="393">
        <v>3</v>
      </c>
      <c r="H51" s="407">
        <v>0.99337748344370869</v>
      </c>
      <c r="I51" s="408">
        <v>332</v>
      </c>
      <c r="J51" s="410">
        <v>7</v>
      </c>
      <c r="K51" s="409">
        <v>2.1084337349397591</v>
      </c>
      <c r="L51" s="405">
        <v>361</v>
      </c>
      <c r="M51" s="410">
        <v>7</v>
      </c>
      <c r="N51" s="396">
        <v>1.9390581717451523</v>
      </c>
      <c r="O51" s="405">
        <v>308</v>
      </c>
      <c r="P51" s="410">
        <v>10</v>
      </c>
      <c r="Q51" s="396">
        <v>3.2467532467532463</v>
      </c>
      <c r="R51" s="405">
        <v>363</v>
      </c>
      <c r="S51" s="410">
        <v>5</v>
      </c>
      <c r="T51" s="396">
        <v>1.3774104683195594</v>
      </c>
      <c r="U51" s="405">
        <v>319</v>
      </c>
      <c r="V51" s="410">
        <v>0</v>
      </c>
      <c r="W51" s="396">
        <v>0</v>
      </c>
      <c r="X51" s="405">
        <v>312</v>
      </c>
      <c r="Y51" s="410">
        <v>3</v>
      </c>
      <c r="Z51" s="396">
        <v>0.96153846153846156</v>
      </c>
      <c r="AA51" s="405">
        <v>336</v>
      </c>
      <c r="AB51" s="410">
        <v>3</v>
      </c>
      <c r="AC51" s="396">
        <f t="shared" si="6"/>
        <v>0.89285714285714279</v>
      </c>
      <c r="AD51" s="405">
        <v>307</v>
      </c>
      <c r="AE51" s="410">
        <v>4</v>
      </c>
      <c r="AF51" s="396">
        <f t="shared" si="7"/>
        <v>1.3029315960912053</v>
      </c>
      <c r="AG51" s="640">
        <f t="shared" si="8"/>
        <v>1</v>
      </c>
      <c r="AH51" s="641">
        <f t="shared" si="9"/>
        <v>1637</v>
      </c>
      <c r="AI51" s="642">
        <f t="shared" si="10"/>
        <v>15</v>
      </c>
      <c r="AJ51" s="643">
        <f t="shared" si="5"/>
        <v>0.91631032376298105</v>
      </c>
    </row>
    <row r="52" spans="1:36" ht="12.9" customHeight="1" x14ac:dyDescent="0.2">
      <c r="A52" s="398"/>
      <c r="B52" s="391" t="s">
        <v>13</v>
      </c>
      <c r="C52" s="392">
        <v>165</v>
      </c>
      <c r="D52" s="393">
        <v>4</v>
      </c>
      <c r="E52" s="394">
        <v>2.4242424242424243</v>
      </c>
      <c r="F52" s="395">
        <v>155</v>
      </c>
      <c r="G52" s="393">
        <v>2</v>
      </c>
      <c r="H52" s="394">
        <v>1.2903225806451613</v>
      </c>
      <c r="I52" s="395">
        <v>175</v>
      </c>
      <c r="J52" s="397">
        <v>5</v>
      </c>
      <c r="K52" s="396">
        <v>2.8571428571428572</v>
      </c>
      <c r="L52" s="392">
        <v>179</v>
      </c>
      <c r="M52" s="397">
        <v>6</v>
      </c>
      <c r="N52" s="396">
        <v>3.3519553072625698</v>
      </c>
      <c r="O52" s="392">
        <v>156</v>
      </c>
      <c r="P52" s="397">
        <v>7</v>
      </c>
      <c r="Q52" s="396">
        <v>4.4871794871794872</v>
      </c>
      <c r="R52" s="392">
        <v>200</v>
      </c>
      <c r="S52" s="397">
        <v>3</v>
      </c>
      <c r="T52" s="396">
        <v>1.5</v>
      </c>
      <c r="U52" s="392">
        <v>173</v>
      </c>
      <c r="V52" s="397">
        <v>0</v>
      </c>
      <c r="W52" s="396">
        <v>0</v>
      </c>
      <c r="X52" s="392">
        <v>141</v>
      </c>
      <c r="Y52" s="397">
        <v>2</v>
      </c>
      <c r="Z52" s="396">
        <v>1.4184397163120568</v>
      </c>
      <c r="AA52" s="392">
        <v>178</v>
      </c>
      <c r="AB52" s="397">
        <v>2</v>
      </c>
      <c r="AC52" s="396">
        <f t="shared" si="6"/>
        <v>1.1235955056179776</v>
      </c>
      <c r="AD52" s="392">
        <v>153</v>
      </c>
      <c r="AE52" s="397">
        <v>1</v>
      </c>
      <c r="AF52" s="396">
        <f t="shared" si="7"/>
        <v>0.65359477124183007</v>
      </c>
      <c r="AG52" s="640">
        <f t="shared" si="8"/>
        <v>-1</v>
      </c>
      <c r="AH52" s="641">
        <f t="shared" si="9"/>
        <v>845</v>
      </c>
      <c r="AI52" s="642">
        <f t="shared" si="10"/>
        <v>8</v>
      </c>
      <c r="AJ52" s="643">
        <f t="shared" si="5"/>
        <v>0.94674556213017758</v>
      </c>
    </row>
    <row r="53" spans="1:36" ht="12.9" customHeight="1" x14ac:dyDescent="0.2">
      <c r="A53" s="411"/>
      <c r="B53" s="412" t="s">
        <v>15</v>
      </c>
      <c r="C53" s="399">
        <v>139</v>
      </c>
      <c r="D53" s="400">
        <v>1</v>
      </c>
      <c r="E53" s="413">
        <v>0.71942446043165476</v>
      </c>
      <c r="F53" s="401">
        <v>147</v>
      </c>
      <c r="G53" s="400">
        <v>1</v>
      </c>
      <c r="H53" s="413">
        <v>0.68027210884353739</v>
      </c>
      <c r="I53" s="401">
        <v>157</v>
      </c>
      <c r="J53" s="414">
        <v>2</v>
      </c>
      <c r="K53" s="402">
        <v>1.2738853503184715</v>
      </c>
      <c r="L53" s="399">
        <v>182</v>
      </c>
      <c r="M53" s="414">
        <v>1</v>
      </c>
      <c r="N53" s="396">
        <v>0.5494505494505495</v>
      </c>
      <c r="O53" s="399">
        <v>152</v>
      </c>
      <c r="P53" s="414">
        <v>3</v>
      </c>
      <c r="Q53" s="396">
        <v>1.9736842105263157</v>
      </c>
      <c r="R53" s="399">
        <v>163</v>
      </c>
      <c r="S53" s="414">
        <v>2</v>
      </c>
      <c r="T53" s="396">
        <v>1.2269938650306749</v>
      </c>
      <c r="U53" s="399">
        <v>146</v>
      </c>
      <c r="V53" s="414">
        <v>0</v>
      </c>
      <c r="W53" s="396">
        <v>0</v>
      </c>
      <c r="X53" s="399">
        <v>171</v>
      </c>
      <c r="Y53" s="414">
        <v>1</v>
      </c>
      <c r="Z53" s="402">
        <v>0.58479532163742687</v>
      </c>
      <c r="AA53" s="399">
        <v>158</v>
      </c>
      <c r="AB53" s="414">
        <v>1</v>
      </c>
      <c r="AC53" s="402">
        <f t="shared" si="6"/>
        <v>0.63291139240506333</v>
      </c>
      <c r="AD53" s="399">
        <v>154</v>
      </c>
      <c r="AE53" s="414">
        <v>3</v>
      </c>
      <c r="AF53" s="402">
        <f t="shared" si="7"/>
        <v>1.948051948051948</v>
      </c>
      <c r="AG53" s="648">
        <f t="shared" si="8"/>
        <v>2</v>
      </c>
      <c r="AH53" s="649">
        <f t="shared" si="9"/>
        <v>792</v>
      </c>
      <c r="AI53" s="644">
        <f t="shared" si="10"/>
        <v>7</v>
      </c>
      <c r="AJ53" s="645">
        <f t="shared" si="5"/>
        <v>0.88383838383838376</v>
      </c>
    </row>
    <row r="54" spans="1:36" ht="12.9" customHeight="1" x14ac:dyDescent="0.2">
      <c r="A54" s="390" t="s">
        <v>117</v>
      </c>
      <c r="B54" s="391" t="s">
        <v>42</v>
      </c>
      <c r="C54" s="392">
        <v>2458</v>
      </c>
      <c r="D54" s="393">
        <v>60</v>
      </c>
      <c r="E54" s="394">
        <v>2.4410089503661516</v>
      </c>
      <c r="F54" s="395">
        <v>2409</v>
      </c>
      <c r="G54" s="393">
        <v>63</v>
      </c>
      <c r="H54" s="394">
        <v>2.6151930261519305</v>
      </c>
      <c r="I54" s="415">
        <v>2413</v>
      </c>
      <c r="J54" s="397">
        <v>62</v>
      </c>
      <c r="K54" s="409">
        <v>2.5694156651471198</v>
      </c>
      <c r="L54" s="405">
        <v>2591</v>
      </c>
      <c r="M54" s="410">
        <v>43</v>
      </c>
      <c r="N54" s="409">
        <v>1.6595908915476649</v>
      </c>
      <c r="O54" s="405">
        <v>2666</v>
      </c>
      <c r="P54" s="410">
        <v>52</v>
      </c>
      <c r="Q54" s="409">
        <v>1.9504876219054765</v>
      </c>
      <c r="R54" s="405">
        <v>2774</v>
      </c>
      <c r="S54" s="410">
        <v>59</v>
      </c>
      <c r="T54" s="409">
        <v>2.1268925739005047</v>
      </c>
      <c r="U54" s="405">
        <v>2771</v>
      </c>
      <c r="V54" s="410">
        <v>67</v>
      </c>
      <c r="W54" s="409">
        <v>2.4178996752075061</v>
      </c>
      <c r="X54" s="405">
        <v>2888</v>
      </c>
      <c r="Y54" s="410">
        <v>47</v>
      </c>
      <c r="Z54" s="396">
        <v>1.6274238227146816</v>
      </c>
      <c r="AA54" s="405">
        <v>2957</v>
      </c>
      <c r="AB54" s="410">
        <v>70</v>
      </c>
      <c r="AC54" s="396">
        <f t="shared" si="6"/>
        <v>2.3672641190395671</v>
      </c>
      <c r="AD54" s="405">
        <v>3056</v>
      </c>
      <c r="AE54" s="410">
        <v>42</v>
      </c>
      <c r="AF54" s="396">
        <f t="shared" si="7"/>
        <v>1.37434554973822</v>
      </c>
      <c r="AG54" s="640">
        <f t="shared" si="8"/>
        <v>-28</v>
      </c>
      <c r="AH54" s="641">
        <f t="shared" si="9"/>
        <v>14446</v>
      </c>
      <c r="AI54" s="642">
        <f t="shared" si="10"/>
        <v>285</v>
      </c>
      <c r="AJ54" s="643">
        <f t="shared" si="5"/>
        <v>1.9728644607503807</v>
      </c>
    </row>
    <row r="55" spans="1:36" ht="12.9" customHeight="1" x14ac:dyDescent="0.2">
      <c r="A55" s="398"/>
      <c r="B55" s="391" t="s">
        <v>13</v>
      </c>
      <c r="C55" s="392">
        <v>1365</v>
      </c>
      <c r="D55" s="393">
        <v>39</v>
      </c>
      <c r="E55" s="394">
        <v>2.8571428571428572</v>
      </c>
      <c r="F55" s="395">
        <v>1346</v>
      </c>
      <c r="G55" s="393">
        <v>49</v>
      </c>
      <c r="H55" s="394">
        <v>3.6404160475482916</v>
      </c>
      <c r="I55" s="415">
        <v>1381</v>
      </c>
      <c r="J55" s="397">
        <v>43</v>
      </c>
      <c r="K55" s="396">
        <v>3.1136857349746561</v>
      </c>
      <c r="L55" s="392">
        <v>1461</v>
      </c>
      <c r="M55" s="397">
        <v>37</v>
      </c>
      <c r="N55" s="396">
        <v>2.5325119780971939</v>
      </c>
      <c r="O55" s="392">
        <v>1500</v>
      </c>
      <c r="P55" s="397">
        <v>41</v>
      </c>
      <c r="Q55" s="396">
        <v>2.7333333333333334</v>
      </c>
      <c r="R55" s="392">
        <v>1562</v>
      </c>
      <c r="S55" s="397">
        <v>48</v>
      </c>
      <c r="T55" s="396">
        <v>3.0729833546734953</v>
      </c>
      <c r="U55" s="392">
        <v>1584</v>
      </c>
      <c r="V55" s="397">
        <v>49</v>
      </c>
      <c r="W55" s="396">
        <v>3.0934343434343434</v>
      </c>
      <c r="X55" s="392">
        <v>1618</v>
      </c>
      <c r="Y55" s="397">
        <v>38</v>
      </c>
      <c r="Z55" s="396">
        <v>2.3485784919653896</v>
      </c>
      <c r="AA55" s="392">
        <v>1675</v>
      </c>
      <c r="AB55" s="397">
        <v>49</v>
      </c>
      <c r="AC55" s="396">
        <f t="shared" si="6"/>
        <v>2.9253731343283582</v>
      </c>
      <c r="AD55" s="392">
        <v>1723</v>
      </c>
      <c r="AE55" s="397">
        <v>28</v>
      </c>
      <c r="AF55" s="396">
        <f t="shared" si="7"/>
        <v>1.6250725478816019</v>
      </c>
      <c r="AG55" s="640">
        <f t="shared" si="8"/>
        <v>-21</v>
      </c>
      <c r="AH55" s="641">
        <f t="shared" si="9"/>
        <v>8162</v>
      </c>
      <c r="AI55" s="642">
        <f t="shared" si="10"/>
        <v>212</v>
      </c>
      <c r="AJ55" s="643">
        <f t="shared" si="5"/>
        <v>2.5974025974025974</v>
      </c>
    </row>
    <row r="56" spans="1:36" ht="12.9" customHeight="1" x14ac:dyDescent="0.2">
      <c r="A56" s="398"/>
      <c r="B56" s="391" t="s">
        <v>15</v>
      </c>
      <c r="C56" s="399">
        <v>1093</v>
      </c>
      <c r="D56" s="400">
        <v>21</v>
      </c>
      <c r="E56" s="394">
        <v>1.9213174748398902</v>
      </c>
      <c r="F56" s="401">
        <v>1063</v>
      </c>
      <c r="G56" s="400">
        <v>14</v>
      </c>
      <c r="H56" s="394">
        <v>1.3170272812793979</v>
      </c>
      <c r="I56" s="415">
        <v>1032</v>
      </c>
      <c r="J56" s="397">
        <v>19</v>
      </c>
      <c r="K56" s="402">
        <v>1.8410852713178296</v>
      </c>
      <c r="L56" s="399">
        <v>1130</v>
      </c>
      <c r="M56" s="414">
        <v>6</v>
      </c>
      <c r="N56" s="402">
        <v>0.53097345132743357</v>
      </c>
      <c r="O56" s="399">
        <v>1166</v>
      </c>
      <c r="P56" s="414">
        <v>11</v>
      </c>
      <c r="Q56" s="402">
        <v>0.94339622641509435</v>
      </c>
      <c r="R56" s="399">
        <v>1212</v>
      </c>
      <c r="S56" s="414">
        <v>11</v>
      </c>
      <c r="T56" s="402">
        <v>0.90759075907590769</v>
      </c>
      <c r="U56" s="399">
        <v>1187</v>
      </c>
      <c r="V56" s="414">
        <v>18</v>
      </c>
      <c r="W56" s="402">
        <v>1.5164279696714407</v>
      </c>
      <c r="X56" s="399">
        <v>1270</v>
      </c>
      <c r="Y56" s="414">
        <v>9</v>
      </c>
      <c r="Z56" s="402">
        <v>0.70866141732283461</v>
      </c>
      <c r="AA56" s="399">
        <v>1282</v>
      </c>
      <c r="AB56" s="414">
        <v>21</v>
      </c>
      <c r="AC56" s="402">
        <f t="shared" si="6"/>
        <v>1.6380655226209049</v>
      </c>
      <c r="AD56" s="399">
        <v>1333</v>
      </c>
      <c r="AE56" s="414">
        <v>14</v>
      </c>
      <c r="AF56" s="402">
        <f t="shared" si="7"/>
        <v>1.0502625656414104</v>
      </c>
      <c r="AG56" s="648">
        <f t="shared" si="8"/>
        <v>-7</v>
      </c>
      <c r="AH56" s="649">
        <f t="shared" si="9"/>
        <v>6284</v>
      </c>
      <c r="AI56" s="644">
        <f t="shared" si="10"/>
        <v>73</v>
      </c>
      <c r="AJ56" s="645">
        <f t="shared" si="5"/>
        <v>1.161680458306811</v>
      </c>
    </row>
    <row r="57" spans="1:36" ht="12.9" customHeight="1" x14ac:dyDescent="0.2">
      <c r="A57" s="403" t="s">
        <v>118</v>
      </c>
      <c r="B57" s="404" t="s">
        <v>42</v>
      </c>
      <c r="C57" s="392">
        <v>1255</v>
      </c>
      <c r="D57" s="393">
        <v>34</v>
      </c>
      <c r="E57" s="407">
        <v>2.7091633466135456</v>
      </c>
      <c r="F57" s="395">
        <v>1188</v>
      </c>
      <c r="G57" s="393">
        <v>23</v>
      </c>
      <c r="H57" s="407">
        <v>1.936026936026936</v>
      </c>
      <c r="I57" s="408">
        <v>1236</v>
      </c>
      <c r="J57" s="410">
        <v>24</v>
      </c>
      <c r="K57" s="409">
        <v>1.9417475728155338</v>
      </c>
      <c r="L57" s="405">
        <v>1253</v>
      </c>
      <c r="M57" s="410">
        <v>33</v>
      </c>
      <c r="N57" s="396">
        <v>2.6336791699920195</v>
      </c>
      <c r="O57" s="405">
        <v>1321</v>
      </c>
      <c r="P57" s="410">
        <v>25</v>
      </c>
      <c r="Q57" s="396">
        <v>1.8925056775170326</v>
      </c>
      <c r="R57" s="405">
        <v>1421</v>
      </c>
      <c r="S57" s="410">
        <v>31</v>
      </c>
      <c r="T57" s="396">
        <v>2.1815622800844476</v>
      </c>
      <c r="U57" s="405">
        <v>1417</v>
      </c>
      <c r="V57" s="410">
        <v>31</v>
      </c>
      <c r="W57" s="396">
        <v>2.1877205363443899</v>
      </c>
      <c r="X57" s="405">
        <v>1525</v>
      </c>
      <c r="Y57" s="410">
        <v>26</v>
      </c>
      <c r="Z57" s="396">
        <v>1.7049180327868854</v>
      </c>
      <c r="AA57" s="405">
        <v>1485</v>
      </c>
      <c r="AB57" s="410">
        <v>19</v>
      </c>
      <c r="AC57" s="396">
        <f t="shared" si="6"/>
        <v>1.2794612794612794</v>
      </c>
      <c r="AD57" s="405">
        <v>1730</v>
      </c>
      <c r="AE57" s="410">
        <v>28</v>
      </c>
      <c r="AF57" s="396">
        <f t="shared" si="7"/>
        <v>1.6184971098265895</v>
      </c>
      <c r="AG57" s="640">
        <f t="shared" si="8"/>
        <v>9</v>
      </c>
      <c r="AH57" s="641">
        <f t="shared" si="9"/>
        <v>7578</v>
      </c>
      <c r="AI57" s="642">
        <f t="shared" si="10"/>
        <v>135</v>
      </c>
      <c r="AJ57" s="643">
        <f t="shared" si="5"/>
        <v>1.7814726840855106</v>
      </c>
    </row>
    <row r="58" spans="1:36" ht="12.9" customHeight="1" x14ac:dyDescent="0.2">
      <c r="A58" s="398"/>
      <c r="B58" s="391" t="s">
        <v>13</v>
      </c>
      <c r="C58" s="392">
        <v>703</v>
      </c>
      <c r="D58" s="393">
        <v>22</v>
      </c>
      <c r="E58" s="394">
        <v>3.1294452347083923</v>
      </c>
      <c r="F58" s="395">
        <v>624</v>
      </c>
      <c r="G58" s="393">
        <v>18</v>
      </c>
      <c r="H58" s="394">
        <v>2.8846153846153846</v>
      </c>
      <c r="I58" s="395">
        <v>665</v>
      </c>
      <c r="J58" s="397">
        <v>14</v>
      </c>
      <c r="K58" s="396">
        <v>2.1052631578947367</v>
      </c>
      <c r="L58" s="392">
        <v>657</v>
      </c>
      <c r="M58" s="397">
        <v>24</v>
      </c>
      <c r="N58" s="396">
        <v>3.6529680365296802</v>
      </c>
      <c r="O58" s="392">
        <v>708</v>
      </c>
      <c r="P58" s="397">
        <v>17</v>
      </c>
      <c r="Q58" s="396">
        <v>2.4011299435028248</v>
      </c>
      <c r="R58" s="392">
        <v>764</v>
      </c>
      <c r="S58" s="397">
        <v>19</v>
      </c>
      <c r="T58" s="396">
        <v>2.4869109947643979</v>
      </c>
      <c r="U58" s="392">
        <v>753</v>
      </c>
      <c r="V58" s="397">
        <v>18</v>
      </c>
      <c r="W58" s="396">
        <v>2.3904382470119523</v>
      </c>
      <c r="X58" s="392">
        <v>813</v>
      </c>
      <c r="Y58" s="397">
        <v>20</v>
      </c>
      <c r="Z58" s="396">
        <v>2.4600246002460024</v>
      </c>
      <c r="AA58" s="392">
        <v>797</v>
      </c>
      <c r="AB58" s="397">
        <v>11</v>
      </c>
      <c r="AC58" s="396">
        <f t="shared" si="6"/>
        <v>1.3801756587202008</v>
      </c>
      <c r="AD58" s="392">
        <v>938</v>
      </c>
      <c r="AE58" s="397">
        <v>16</v>
      </c>
      <c r="AF58" s="396">
        <f t="shared" si="7"/>
        <v>1.7057569296375266</v>
      </c>
      <c r="AG58" s="640">
        <f t="shared" si="8"/>
        <v>5</v>
      </c>
      <c r="AH58" s="641">
        <f t="shared" si="9"/>
        <v>4065</v>
      </c>
      <c r="AI58" s="642">
        <f t="shared" si="10"/>
        <v>84</v>
      </c>
      <c r="AJ58" s="643">
        <f t="shared" si="5"/>
        <v>2.0664206642066421</v>
      </c>
    </row>
    <row r="59" spans="1:36" ht="12.9" customHeight="1" x14ac:dyDescent="0.2">
      <c r="A59" s="411"/>
      <c r="B59" s="412" t="s">
        <v>15</v>
      </c>
      <c r="C59" s="399">
        <v>552</v>
      </c>
      <c r="D59" s="400">
        <v>12</v>
      </c>
      <c r="E59" s="413">
        <v>2.1739130434782608</v>
      </c>
      <c r="F59" s="401">
        <v>564</v>
      </c>
      <c r="G59" s="400">
        <v>5</v>
      </c>
      <c r="H59" s="413">
        <v>0.88652482269503552</v>
      </c>
      <c r="I59" s="401">
        <v>571</v>
      </c>
      <c r="J59" s="414">
        <v>10</v>
      </c>
      <c r="K59" s="402">
        <v>1.7513134851138354</v>
      </c>
      <c r="L59" s="399">
        <v>596</v>
      </c>
      <c r="M59" s="414">
        <v>9</v>
      </c>
      <c r="N59" s="396">
        <v>1.5100671140939599</v>
      </c>
      <c r="O59" s="399">
        <v>613</v>
      </c>
      <c r="P59" s="414">
        <v>8</v>
      </c>
      <c r="Q59" s="396">
        <v>1.3050570962479608</v>
      </c>
      <c r="R59" s="399">
        <v>657</v>
      </c>
      <c r="S59" s="414">
        <v>12</v>
      </c>
      <c r="T59" s="402">
        <v>1.8264840182648401</v>
      </c>
      <c r="U59" s="399">
        <v>664</v>
      </c>
      <c r="V59" s="414">
        <v>13</v>
      </c>
      <c r="W59" s="396">
        <v>1.957831325301205</v>
      </c>
      <c r="X59" s="399">
        <v>712</v>
      </c>
      <c r="Y59" s="414">
        <v>6</v>
      </c>
      <c r="Z59" s="402">
        <v>0.84269662921348309</v>
      </c>
      <c r="AA59" s="399">
        <v>688</v>
      </c>
      <c r="AB59" s="414">
        <v>8</v>
      </c>
      <c r="AC59" s="396">
        <f t="shared" si="6"/>
        <v>1.1627906976744187</v>
      </c>
      <c r="AD59" s="399">
        <v>792</v>
      </c>
      <c r="AE59" s="414">
        <v>12</v>
      </c>
      <c r="AF59" s="396">
        <f t="shared" si="7"/>
        <v>1.5151515151515151</v>
      </c>
      <c r="AG59" s="640">
        <f t="shared" si="8"/>
        <v>4</v>
      </c>
      <c r="AH59" s="649">
        <f t="shared" si="9"/>
        <v>3513</v>
      </c>
      <c r="AI59" s="644">
        <f t="shared" si="10"/>
        <v>51</v>
      </c>
      <c r="AJ59" s="645">
        <f t="shared" si="5"/>
        <v>1.4517506404782237</v>
      </c>
    </row>
    <row r="60" spans="1:36" ht="12.9" customHeight="1" x14ac:dyDescent="0.2">
      <c r="A60" s="390" t="s">
        <v>119</v>
      </c>
      <c r="B60" s="391" t="s">
        <v>42</v>
      </c>
      <c r="C60" s="392">
        <v>1403</v>
      </c>
      <c r="D60" s="393">
        <v>24</v>
      </c>
      <c r="E60" s="394">
        <v>1.7106200997861727</v>
      </c>
      <c r="F60" s="395">
        <v>1388</v>
      </c>
      <c r="G60" s="393">
        <v>35</v>
      </c>
      <c r="H60" s="394">
        <v>2.521613832853026</v>
      </c>
      <c r="I60" s="395">
        <v>1487</v>
      </c>
      <c r="J60" s="397">
        <v>46</v>
      </c>
      <c r="K60" s="409">
        <v>3.0934767989240082</v>
      </c>
      <c r="L60" s="405">
        <v>1523</v>
      </c>
      <c r="M60" s="410">
        <v>31</v>
      </c>
      <c r="N60" s="409">
        <v>2.0354563361785947</v>
      </c>
      <c r="O60" s="405">
        <v>1563</v>
      </c>
      <c r="P60" s="410">
        <v>32</v>
      </c>
      <c r="Q60" s="409">
        <v>2.0473448496481126</v>
      </c>
      <c r="R60" s="405">
        <v>1572</v>
      </c>
      <c r="S60" s="410">
        <v>30</v>
      </c>
      <c r="T60" s="409">
        <v>1.9083969465648856</v>
      </c>
      <c r="U60" s="405">
        <v>1551</v>
      </c>
      <c r="V60" s="410">
        <v>34</v>
      </c>
      <c r="W60" s="409">
        <v>2.1921341070277238</v>
      </c>
      <c r="X60" s="405">
        <v>1772</v>
      </c>
      <c r="Y60" s="410">
        <v>27</v>
      </c>
      <c r="Z60" s="396">
        <v>1.5237020316027088</v>
      </c>
      <c r="AA60" s="405">
        <v>1758</v>
      </c>
      <c r="AB60" s="410">
        <v>27</v>
      </c>
      <c r="AC60" s="567">
        <f t="shared" si="6"/>
        <v>1.5358361774744027</v>
      </c>
      <c r="AD60" s="405">
        <v>1882</v>
      </c>
      <c r="AE60" s="410">
        <v>25</v>
      </c>
      <c r="AF60" s="567">
        <f t="shared" si="7"/>
        <v>1.3283740701381508</v>
      </c>
      <c r="AG60" s="646">
        <f t="shared" si="8"/>
        <v>-2</v>
      </c>
      <c r="AH60" s="641">
        <f t="shared" si="9"/>
        <v>8535</v>
      </c>
      <c r="AI60" s="642">
        <f t="shared" si="10"/>
        <v>143</v>
      </c>
      <c r="AJ60" s="643">
        <f t="shared" si="5"/>
        <v>1.6754540128881077</v>
      </c>
    </row>
    <row r="61" spans="1:36" ht="12.9" customHeight="1" x14ac:dyDescent="0.2">
      <c r="A61" s="398"/>
      <c r="B61" s="391" t="s">
        <v>13</v>
      </c>
      <c r="C61" s="392">
        <v>796</v>
      </c>
      <c r="D61" s="393">
        <v>16</v>
      </c>
      <c r="E61" s="394">
        <v>2.0100502512562812</v>
      </c>
      <c r="F61" s="395">
        <v>806</v>
      </c>
      <c r="G61" s="393">
        <v>25</v>
      </c>
      <c r="H61" s="394">
        <v>3.1017369727047148</v>
      </c>
      <c r="I61" s="395">
        <v>822</v>
      </c>
      <c r="J61" s="397">
        <v>32</v>
      </c>
      <c r="K61" s="396">
        <v>3.8929440389294405</v>
      </c>
      <c r="L61" s="392">
        <v>838</v>
      </c>
      <c r="M61" s="397">
        <v>22</v>
      </c>
      <c r="N61" s="396">
        <v>2.6252983293556085</v>
      </c>
      <c r="O61" s="392">
        <v>902</v>
      </c>
      <c r="P61" s="397">
        <v>22</v>
      </c>
      <c r="Q61" s="396">
        <v>2.4390243902439024</v>
      </c>
      <c r="R61" s="392">
        <v>900</v>
      </c>
      <c r="S61" s="397">
        <v>19</v>
      </c>
      <c r="T61" s="396">
        <v>2.1111111111111112</v>
      </c>
      <c r="U61" s="392">
        <v>884</v>
      </c>
      <c r="V61" s="397">
        <v>22</v>
      </c>
      <c r="W61" s="396">
        <v>2.4886877828054299</v>
      </c>
      <c r="X61" s="392">
        <v>957</v>
      </c>
      <c r="Y61" s="397">
        <v>16</v>
      </c>
      <c r="Z61" s="396">
        <v>1.671891327063741</v>
      </c>
      <c r="AA61" s="392">
        <v>998</v>
      </c>
      <c r="AB61" s="397">
        <v>16</v>
      </c>
      <c r="AC61" s="396">
        <f t="shared" si="6"/>
        <v>1.6032064128256511</v>
      </c>
      <c r="AD61" s="392">
        <v>1030</v>
      </c>
      <c r="AE61" s="397">
        <v>20</v>
      </c>
      <c r="AF61" s="396">
        <f t="shared" si="7"/>
        <v>1.9417475728155338</v>
      </c>
      <c r="AG61" s="640">
        <f t="shared" si="8"/>
        <v>4</v>
      </c>
      <c r="AH61" s="641">
        <f t="shared" si="9"/>
        <v>4769</v>
      </c>
      <c r="AI61" s="642">
        <f t="shared" si="10"/>
        <v>93</v>
      </c>
      <c r="AJ61" s="643">
        <f t="shared" si="5"/>
        <v>1.9500943594044873</v>
      </c>
    </row>
    <row r="62" spans="1:36" ht="12.9" customHeight="1" x14ac:dyDescent="0.2">
      <c r="A62" s="411"/>
      <c r="B62" s="412" t="s">
        <v>15</v>
      </c>
      <c r="C62" s="399">
        <v>607</v>
      </c>
      <c r="D62" s="400">
        <v>8</v>
      </c>
      <c r="E62" s="413">
        <v>1.3179571663920924</v>
      </c>
      <c r="F62" s="401">
        <v>582</v>
      </c>
      <c r="G62" s="400">
        <v>10</v>
      </c>
      <c r="H62" s="413">
        <v>1.7182130584192441</v>
      </c>
      <c r="I62" s="401">
        <v>665</v>
      </c>
      <c r="J62" s="414">
        <v>14</v>
      </c>
      <c r="K62" s="402">
        <v>2.1052631578947367</v>
      </c>
      <c r="L62" s="399">
        <v>685</v>
      </c>
      <c r="M62" s="414">
        <v>9</v>
      </c>
      <c r="N62" s="402">
        <v>1.3138686131386861</v>
      </c>
      <c r="O62" s="399">
        <v>661</v>
      </c>
      <c r="P62" s="414">
        <v>10</v>
      </c>
      <c r="Q62" s="402">
        <v>1.5128593040847202</v>
      </c>
      <c r="R62" s="399">
        <v>672</v>
      </c>
      <c r="S62" s="414">
        <v>11</v>
      </c>
      <c r="T62" s="402">
        <v>1.6369047619047621</v>
      </c>
      <c r="U62" s="399">
        <v>667</v>
      </c>
      <c r="V62" s="414">
        <v>12</v>
      </c>
      <c r="W62" s="402">
        <v>1.7991004497751124</v>
      </c>
      <c r="X62" s="399">
        <v>815</v>
      </c>
      <c r="Y62" s="414">
        <v>11</v>
      </c>
      <c r="Z62" s="402">
        <v>1.3496932515337423</v>
      </c>
      <c r="AA62" s="399">
        <v>760</v>
      </c>
      <c r="AB62" s="414">
        <v>11</v>
      </c>
      <c r="AC62" s="402">
        <f t="shared" si="6"/>
        <v>1.4473684210526316</v>
      </c>
      <c r="AD62" s="399">
        <v>852</v>
      </c>
      <c r="AE62" s="414">
        <v>5</v>
      </c>
      <c r="AF62" s="402">
        <f t="shared" si="7"/>
        <v>0.58685446009389663</v>
      </c>
      <c r="AG62" s="640">
        <f t="shared" si="8"/>
        <v>-6</v>
      </c>
      <c r="AH62" s="649">
        <f t="shared" si="9"/>
        <v>3766</v>
      </c>
      <c r="AI62" s="644">
        <f t="shared" si="10"/>
        <v>50</v>
      </c>
      <c r="AJ62" s="645">
        <f t="shared" si="5"/>
        <v>1.3276686139139671</v>
      </c>
    </row>
    <row r="63" spans="1:36" ht="12.9" customHeight="1" x14ac:dyDescent="0.2">
      <c r="A63" s="403" t="s">
        <v>120</v>
      </c>
      <c r="B63" s="404" t="s">
        <v>42</v>
      </c>
      <c r="C63" s="392">
        <v>1120</v>
      </c>
      <c r="D63" s="393">
        <v>31</v>
      </c>
      <c r="E63" s="407">
        <v>2.7678571428571428</v>
      </c>
      <c r="F63" s="395">
        <v>1176</v>
      </c>
      <c r="G63" s="393">
        <v>26</v>
      </c>
      <c r="H63" s="407">
        <v>2.2108843537414966</v>
      </c>
      <c r="I63" s="408">
        <v>1112</v>
      </c>
      <c r="J63" s="410">
        <v>17</v>
      </c>
      <c r="K63" s="409">
        <v>1.5287769784172662</v>
      </c>
      <c r="L63" s="405">
        <v>1168</v>
      </c>
      <c r="M63" s="410">
        <v>20</v>
      </c>
      <c r="N63" s="396">
        <v>1.7123287671232876</v>
      </c>
      <c r="O63" s="405">
        <v>1152</v>
      </c>
      <c r="P63" s="410">
        <v>27</v>
      </c>
      <c r="Q63" s="396">
        <v>2.34375</v>
      </c>
      <c r="R63" s="405">
        <v>1283</v>
      </c>
      <c r="S63" s="410">
        <v>16</v>
      </c>
      <c r="T63" s="409">
        <v>1.2470771628994544</v>
      </c>
      <c r="U63" s="405">
        <v>1309</v>
      </c>
      <c r="V63" s="410">
        <v>16</v>
      </c>
      <c r="W63" s="396">
        <v>1.2223071046600458</v>
      </c>
      <c r="X63" s="405">
        <v>1252</v>
      </c>
      <c r="Y63" s="410">
        <v>11</v>
      </c>
      <c r="Z63" s="396">
        <v>0.87859424920127793</v>
      </c>
      <c r="AA63" s="405">
        <v>1357</v>
      </c>
      <c r="AB63" s="410">
        <v>24</v>
      </c>
      <c r="AC63" s="396">
        <f t="shared" si="6"/>
        <v>1.7686072218128224</v>
      </c>
      <c r="AD63" s="405">
        <v>1431</v>
      </c>
      <c r="AE63" s="410">
        <v>23</v>
      </c>
      <c r="AF63" s="396">
        <f t="shared" si="7"/>
        <v>1.6072676450034942</v>
      </c>
      <c r="AG63" s="646">
        <f t="shared" si="8"/>
        <v>-1</v>
      </c>
      <c r="AH63" s="641">
        <f t="shared" si="9"/>
        <v>6632</v>
      </c>
      <c r="AI63" s="642">
        <f t="shared" si="10"/>
        <v>90</v>
      </c>
      <c r="AJ63" s="643">
        <f t="shared" si="5"/>
        <v>1.3570566948130276</v>
      </c>
    </row>
    <row r="64" spans="1:36" ht="12.9" customHeight="1" x14ac:dyDescent="0.2">
      <c r="A64" s="398"/>
      <c r="B64" s="391" t="s">
        <v>13</v>
      </c>
      <c r="C64" s="392">
        <v>639</v>
      </c>
      <c r="D64" s="393">
        <v>23</v>
      </c>
      <c r="E64" s="394">
        <v>3.5993740219092332</v>
      </c>
      <c r="F64" s="395">
        <v>630</v>
      </c>
      <c r="G64" s="393">
        <v>15</v>
      </c>
      <c r="H64" s="394">
        <v>2.3809523809523809</v>
      </c>
      <c r="I64" s="395">
        <v>592</v>
      </c>
      <c r="J64" s="397">
        <v>13</v>
      </c>
      <c r="K64" s="396">
        <v>2.1959459459459461</v>
      </c>
      <c r="L64" s="392">
        <v>637</v>
      </c>
      <c r="M64" s="397">
        <v>15</v>
      </c>
      <c r="N64" s="396">
        <v>2.3547880690737837</v>
      </c>
      <c r="O64" s="392">
        <v>604</v>
      </c>
      <c r="P64" s="397">
        <v>21</v>
      </c>
      <c r="Q64" s="396">
        <v>3.4768211920529799</v>
      </c>
      <c r="R64" s="392">
        <v>706</v>
      </c>
      <c r="S64" s="397">
        <v>9</v>
      </c>
      <c r="T64" s="396">
        <v>1.2747875354107647</v>
      </c>
      <c r="U64" s="392">
        <v>694</v>
      </c>
      <c r="V64" s="397">
        <v>9</v>
      </c>
      <c r="W64" s="396">
        <v>1.2968299711815563</v>
      </c>
      <c r="X64" s="392">
        <v>688</v>
      </c>
      <c r="Y64" s="397">
        <v>6</v>
      </c>
      <c r="Z64" s="396">
        <v>0.87209302325581395</v>
      </c>
      <c r="AA64" s="392">
        <v>741</v>
      </c>
      <c r="AB64" s="397">
        <v>15</v>
      </c>
      <c r="AC64" s="396">
        <f t="shared" si="6"/>
        <v>2.0242914979757085</v>
      </c>
      <c r="AD64" s="392">
        <v>748</v>
      </c>
      <c r="AE64" s="397">
        <v>12</v>
      </c>
      <c r="AF64" s="396">
        <f t="shared" si="7"/>
        <v>1.6042780748663104</v>
      </c>
      <c r="AG64" s="640">
        <f t="shared" si="8"/>
        <v>-3</v>
      </c>
      <c r="AH64" s="641">
        <f t="shared" si="9"/>
        <v>3577</v>
      </c>
      <c r="AI64" s="642">
        <f t="shared" si="10"/>
        <v>51</v>
      </c>
      <c r="AJ64" s="643">
        <f t="shared" si="5"/>
        <v>1.4257757897679619</v>
      </c>
    </row>
    <row r="65" spans="1:36" ht="12.9" customHeight="1" x14ac:dyDescent="0.2">
      <c r="A65" s="411"/>
      <c r="B65" s="412" t="s">
        <v>15</v>
      </c>
      <c r="C65" s="399">
        <v>481</v>
      </c>
      <c r="D65" s="400">
        <v>8</v>
      </c>
      <c r="E65" s="413">
        <v>1.6632016632016633</v>
      </c>
      <c r="F65" s="401">
        <v>546</v>
      </c>
      <c r="G65" s="400">
        <v>11</v>
      </c>
      <c r="H65" s="413">
        <v>2.0146520146520146</v>
      </c>
      <c r="I65" s="401">
        <v>520</v>
      </c>
      <c r="J65" s="414">
        <v>4</v>
      </c>
      <c r="K65" s="396">
        <v>0.76923076923076927</v>
      </c>
      <c r="L65" s="392">
        <v>531</v>
      </c>
      <c r="M65" s="397">
        <v>5</v>
      </c>
      <c r="N65" s="396">
        <v>0.94161958568738224</v>
      </c>
      <c r="O65" s="392">
        <v>548</v>
      </c>
      <c r="P65" s="397">
        <v>6</v>
      </c>
      <c r="Q65" s="396">
        <v>1.0948905109489051</v>
      </c>
      <c r="R65" s="392">
        <v>577</v>
      </c>
      <c r="S65" s="397">
        <v>7</v>
      </c>
      <c r="T65" s="396">
        <v>1.2131715771230502</v>
      </c>
      <c r="U65" s="392">
        <v>615</v>
      </c>
      <c r="V65" s="397">
        <v>7</v>
      </c>
      <c r="W65" s="396">
        <v>1.1382113821138211</v>
      </c>
      <c r="X65" s="392">
        <v>564</v>
      </c>
      <c r="Y65" s="397">
        <v>5</v>
      </c>
      <c r="Z65" s="402">
        <v>0.88652482269503552</v>
      </c>
      <c r="AA65" s="392">
        <v>616</v>
      </c>
      <c r="AB65" s="397">
        <v>9</v>
      </c>
      <c r="AC65" s="402">
        <f t="shared" si="6"/>
        <v>1.4610389610389609</v>
      </c>
      <c r="AD65" s="392">
        <v>683</v>
      </c>
      <c r="AE65" s="397">
        <v>11</v>
      </c>
      <c r="AF65" s="402">
        <f t="shared" si="7"/>
        <v>1.6105417276720351</v>
      </c>
      <c r="AG65" s="648">
        <f t="shared" si="8"/>
        <v>2</v>
      </c>
      <c r="AH65" s="649">
        <f t="shared" si="9"/>
        <v>3055</v>
      </c>
      <c r="AI65" s="644">
        <f t="shared" si="10"/>
        <v>39</v>
      </c>
      <c r="AJ65" s="643">
        <f t="shared" si="5"/>
        <v>1.2765957446808509</v>
      </c>
    </row>
    <row r="66" spans="1:36" ht="12.9" customHeight="1" x14ac:dyDescent="0.2">
      <c r="A66" s="403" t="s">
        <v>121</v>
      </c>
      <c r="B66" s="404" t="s">
        <v>42</v>
      </c>
      <c r="C66" s="392">
        <v>546</v>
      </c>
      <c r="D66" s="393">
        <v>7</v>
      </c>
      <c r="E66" s="394">
        <v>1.2820512820512819</v>
      </c>
      <c r="F66" s="395">
        <v>518</v>
      </c>
      <c r="G66" s="393">
        <v>7</v>
      </c>
      <c r="H66" s="394">
        <v>1.3513513513513513</v>
      </c>
      <c r="I66" s="395">
        <v>544</v>
      </c>
      <c r="J66" s="397">
        <v>6</v>
      </c>
      <c r="K66" s="409">
        <v>1.1029411764705883</v>
      </c>
      <c r="L66" s="405">
        <v>561</v>
      </c>
      <c r="M66" s="410">
        <v>8</v>
      </c>
      <c r="N66" s="409">
        <v>1.4260249554367201</v>
      </c>
      <c r="O66" s="405">
        <v>509</v>
      </c>
      <c r="P66" s="410">
        <v>6</v>
      </c>
      <c r="Q66" s="409">
        <v>1.1787819253438114</v>
      </c>
      <c r="R66" s="405">
        <v>543</v>
      </c>
      <c r="S66" s="410">
        <v>1</v>
      </c>
      <c r="T66" s="409">
        <v>0.18416206261510129</v>
      </c>
      <c r="U66" s="405">
        <v>545</v>
      </c>
      <c r="V66" s="410">
        <v>7</v>
      </c>
      <c r="W66" s="409">
        <v>1.2844036697247707</v>
      </c>
      <c r="X66" s="405">
        <v>577</v>
      </c>
      <c r="Y66" s="410">
        <v>6</v>
      </c>
      <c r="Z66" s="396">
        <v>1.0398613518197575</v>
      </c>
      <c r="AA66" s="405">
        <v>529</v>
      </c>
      <c r="AB66" s="410">
        <v>8</v>
      </c>
      <c r="AC66" s="396">
        <f t="shared" si="6"/>
        <v>1.5122873345935728</v>
      </c>
      <c r="AD66" s="405">
        <v>598</v>
      </c>
      <c r="AE66" s="410">
        <v>6</v>
      </c>
      <c r="AF66" s="396">
        <f t="shared" si="7"/>
        <v>1.0033444816053512</v>
      </c>
      <c r="AG66" s="640">
        <f t="shared" si="8"/>
        <v>-2</v>
      </c>
      <c r="AH66" s="641">
        <f t="shared" si="9"/>
        <v>2792</v>
      </c>
      <c r="AI66" s="642">
        <f t="shared" si="10"/>
        <v>28</v>
      </c>
      <c r="AJ66" s="650">
        <f t="shared" si="5"/>
        <v>1.002865329512894</v>
      </c>
    </row>
    <row r="67" spans="1:36" ht="12.9" customHeight="1" x14ac:dyDescent="0.2">
      <c r="A67" s="398"/>
      <c r="B67" s="391" t="s">
        <v>13</v>
      </c>
      <c r="C67" s="392">
        <v>286</v>
      </c>
      <c r="D67" s="393">
        <v>6</v>
      </c>
      <c r="E67" s="394">
        <v>2.0979020979020979</v>
      </c>
      <c r="F67" s="395">
        <v>265</v>
      </c>
      <c r="G67" s="393">
        <v>5</v>
      </c>
      <c r="H67" s="394">
        <v>1.8867924528301887</v>
      </c>
      <c r="I67" s="395">
        <v>270</v>
      </c>
      <c r="J67" s="397">
        <v>4</v>
      </c>
      <c r="K67" s="396">
        <v>1.4814814814814816</v>
      </c>
      <c r="L67" s="392">
        <v>274</v>
      </c>
      <c r="M67" s="397">
        <v>6</v>
      </c>
      <c r="N67" s="396">
        <v>2.1897810218978102</v>
      </c>
      <c r="O67" s="392">
        <v>255</v>
      </c>
      <c r="P67" s="397">
        <v>4</v>
      </c>
      <c r="Q67" s="396">
        <v>1.5686274509803921</v>
      </c>
      <c r="R67" s="392">
        <v>269</v>
      </c>
      <c r="S67" s="397">
        <v>1</v>
      </c>
      <c r="T67" s="396">
        <v>0.37174721189591076</v>
      </c>
      <c r="U67" s="392">
        <v>256</v>
      </c>
      <c r="V67" s="397">
        <v>4</v>
      </c>
      <c r="W67" s="396">
        <v>1.5625</v>
      </c>
      <c r="X67" s="392">
        <v>290</v>
      </c>
      <c r="Y67" s="397">
        <v>5</v>
      </c>
      <c r="Z67" s="396">
        <v>1.7241379310344827</v>
      </c>
      <c r="AA67" s="392">
        <v>277</v>
      </c>
      <c r="AB67" s="397">
        <v>5</v>
      </c>
      <c r="AC67" s="396">
        <f t="shared" si="6"/>
        <v>1.8050541516245486</v>
      </c>
      <c r="AD67" s="392">
        <v>287</v>
      </c>
      <c r="AE67" s="397">
        <v>4</v>
      </c>
      <c r="AF67" s="396">
        <f t="shared" si="7"/>
        <v>1.3937282229965158</v>
      </c>
      <c r="AG67" s="640">
        <f t="shared" si="8"/>
        <v>-1</v>
      </c>
      <c r="AH67" s="641">
        <f t="shared" si="9"/>
        <v>1379</v>
      </c>
      <c r="AI67" s="642">
        <f t="shared" si="10"/>
        <v>19</v>
      </c>
      <c r="AJ67" s="643">
        <f t="shared" si="5"/>
        <v>1.3778100072516315</v>
      </c>
    </row>
    <row r="68" spans="1:36" ht="12.9" customHeight="1" x14ac:dyDescent="0.2">
      <c r="A68" s="411"/>
      <c r="B68" s="412" t="s">
        <v>15</v>
      </c>
      <c r="C68" s="399">
        <v>260</v>
      </c>
      <c r="D68" s="400">
        <v>1</v>
      </c>
      <c r="E68" s="394">
        <v>0.38461538461538464</v>
      </c>
      <c r="F68" s="401">
        <v>253</v>
      </c>
      <c r="G68" s="400">
        <v>2</v>
      </c>
      <c r="H68" s="394">
        <v>0.79051383399209485</v>
      </c>
      <c r="I68" s="395">
        <v>274</v>
      </c>
      <c r="J68" s="397">
        <v>2</v>
      </c>
      <c r="K68" s="402">
        <v>0.72992700729927007</v>
      </c>
      <c r="L68" s="399">
        <v>287</v>
      </c>
      <c r="M68" s="414">
        <v>2</v>
      </c>
      <c r="N68" s="402">
        <v>0.69686411149825789</v>
      </c>
      <c r="O68" s="399">
        <v>254</v>
      </c>
      <c r="P68" s="414">
        <v>2</v>
      </c>
      <c r="Q68" s="402">
        <v>0.78740157480314954</v>
      </c>
      <c r="R68" s="399">
        <v>274</v>
      </c>
      <c r="S68" s="414">
        <v>0</v>
      </c>
      <c r="T68" s="402">
        <v>0</v>
      </c>
      <c r="U68" s="399">
        <v>289</v>
      </c>
      <c r="V68" s="414">
        <v>3</v>
      </c>
      <c r="W68" s="402">
        <v>1.0380622837370241</v>
      </c>
      <c r="X68" s="399">
        <v>287</v>
      </c>
      <c r="Y68" s="414">
        <v>1</v>
      </c>
      <c r="Z68" s="402">
        <v>0.34843205574912894</v>
      </c>
      <c r="AA68" s="399">
        <v>252</v>
      </c>
      <c r="AB68" s="414">
        <v>3</v>
      </c>
      <c r="AC68" s="402">
        <f t="shared" si="6"/>
        <v>1.1904761904761905</v>
      </c>
      <c r="AD68" s="399">
        <v>311</v>
      </c>
      <c r="AE68" s="414">
        <v>2</v>
      </c>
      <c r="AF68" s="402">
        <f t="shared" si="7"/>
        <v>0.64308681672025725</v>
      </c>
      <c r="AG68" s="640">
        <f t="shared" si="8"/>
        <v>-1</v>
      </c>
      <c r="AH68" s="649">
        <f t="shared" si="9"/>
        <v>1413</v>
      </c>
      <c r="AI68" s="644">
        <f t="shared" si="10"/>
        <v>9</v>
      </c>
      <c r="AJ68" s="645">
        <f t="shared" si="5"/>
        <v>0.63694267515923575</v>
      </c>
    </row>
    <row r="69" spans="1:36" ht="12.9" customHeight="1" x14ac:dyDescent="0.2">
      <c r="A69" s="403" t="s">
        <v>310</v>
      </c>
      <c r="B69" s="404" t="s">
        <v>42</v>
      </c>
      <c r="C69" s="392">
        <v>865</v>
      </c>
      <c r="D69" s="393">
        <v>32</v>
      </c>
      <c r="E69" s="407">
        <v>3.6994219653179194</v>
      </c>
      <c r="F69" s="395">
        <v>928</v>
      </c>
      <c r="G69" s="393">
        <v>13</v>
      </c>
      <c r="H69" s="407">
        <v>1.4008620689655173</v>
      </c>
      <c r="I69" s="408">
        <v>902</v>
      </c>
      <c r="J69" s="410">
        <v>23</v>
      </c>
      <c r="K69" s="409">
        <v>2.5498891352549888</v>
      </c>
      <c r="L69" s="405">
        <v>907</v>
      </c>
      <c r="M69" s="410">
        <v>25</v>
      </c>
      <c r="N69" s="396">
        <v>2.7563395810363835</v>
      </c>
      <c r="O69" s="405">
        <v>947</v>
      </c>
      <c r="P69" s="410">
        <v>24</v>
      </c>
      <c r="Q69" s="396">
        <v>2.5343189017951429</v>
      </c>
      <c r="R69" s="405">
        <v>966</v>
      </c>
      <c r="S69" s="410">
        <v>20</v>
      </c>
      <c r="T69" s="396">
        <v>2.0703933747412009</v>
      </c>
      <c r="U69" s="405">
        <v>1028</v>
      </c>
      <c r="V69" s="410">
        <v>11</v>
      </c>
      <c r="W69" s="396">
        <v>1.0700389105058365</v>
      </c>
      <c r="X69" s="405">
        <v>1054</v>
      </c>
      <c r="Y69" s="410">
        <v>24</v>
      </c>
      <c r="Z69" s="396">
        <v>2.2770398481973433</v>
      </c>
      <c r="AA69" s="405">
        <v>1009</v>
      </c>
      <c r="AB69" s="410">
        <v>11</v>
      </c>
      <c r="AC69" s="396">
        <f t="shared" si="6"/>
        <v>1.0901883052527255</v>
      </c>
      <c r="AD69" s="405">
        <v>1126</v>
      </c>
      <c r="AE69" s="410">
        <v>21</v>
      </c>
      <c r="AF69" s="396">
        <f t="shared" si="7"/>
        <v>1.8650088809946712</v>
      </c>
      <c r="AG69" s="646">
        <f t="shared" si="8"/>
        <v>10</v>
      </c>
      <c r="AH69" s="641">
        <f t="shared" si="9"/>
        <v>5183</v>
      </c>
      <c r="AI69" s="642">
        <f t="shared" si="10"/>
        <v>87</v>
      </c>
      <c r="AJ69" s="643">
        <f t="shared" si="5"/>
        <v>1.6785645379124061</v>
      </c>
    </row>
    <row r="70" spans="1:36" ht="12.9" customHeight="1" x14ac:dyDescent="0.2">
      <c r="A70" s="398"/>
      <c r="B70" s="391" t="s">
        <v>13</v>
      </c>
      <c r="C70" s="392">
        <v>516</v>
      </c>
      <c r="D70" s="393">
        <v>21</v>
      </c>
      <c r="E70" s="394">
        <v>4.0697674418604652</v>
      </c>
      <c r="F70" s="395">
        <v>512</v>
      </c>
      <c r="G70" s="393">
        <v>10</v>
      </c>
      <c r="H70" s="394">
        <v>1.953125</v>
      </c>
      <c r="I70" s="395">
        <v>505</v>
      </c>
      <c r="J70" s="397">
        <v>13</v>
      </c>
      <c r="K70" s="396">
        <v>2.5742574257425743</v>
      </c>
      <c r="L70" s="392">
        <v>504</v>
      </c>
      <c r="M70" s="397">
        <v>17</v>
      </c>
      <c r="N70" s="396">
        <v>3.373015873015873</v>
      </c>
      <c r="O70" s="392">
        <v>559</v>
      </c>
      <c r="P70" s="397">
        <v>19</v>
      </c>
      <c r="Q70" s="396">
        <v>3.3989266547406083</v>
      </c>
      <c r="R70" s="392">
        <v>531</v>
      </c>
      <c r="S70" s="397">
        <v>11</v>
      </c>
      <c r="T70" s="396">
        <v>2.0715630885122414</v>
      </c>
      <c r="U70" s="392">
        <v>573</v>
      </c>
      <c r="V70" s="397">
        <v>8</v>
      </c>
      <c r="W70" s="396">
        <v>1.3961605584642234</v>
      </c>
      <c r="X70" s="392">
        <v>604</v>
      </c>
      <c r="Y70" s="397">
        <v>15</v>
      </c>
      <c r="Z70" s="396">
        <v>2.4834437086092715</v>
      </c>
      <c r="AA70" s="392">
        <v>569</v>
      </c>
      <c r="AB70" s="397">
        <v>4</v>
      </c>
      <c r="AC70" s="396">
        <f t="shared" si="6"/>
        <v>0.70298769771528991</v>
      </c>
      <c r="AD70" s="392">
        <v>621</v>
      </c>
      <c r="AE70" s="397">
        <v>12</v>
      </c>
      <c r="AF70" s="396">
        <f t="shared" si="7"/>
        <v>1.932367149758454</v>
      </c>
      <c r="AG70" s="640">
        <f t="shared" ref="AG70:AG101" si="11">AE70-AB70</f>
        <v>8</v>
      </c>
      <c r="AH70" s="641">
        <f t="shared" ref="AH70:AH101" si="12">SUM(AD70,R70,U70,X70,AA70)</f>
        <v>2898</v>
      </c>
      <c r="AI70" s="642">
        <f t="shared" ref="AI70:AI101" si="13">SUM(AE70,S70,V70,Y70,AB70)</f>
        <v>50</v>
      </c>
      <c r="AJ70" s="643">
        <f t="shared" si="5"/>
        <v>1.7253278122843341</v>
      </c>
    </row>
    <row r="71" spans="1:36" ht="12.9" customHeight="1" x14ac:dyDescent="0.2">
      <c r="A71" s="411"/>
      <c r="B71" s="412" t="s">
        <v>15</v>
      </c>
      <c r="C71" s="399">
        <v>349</v>
      </c>
      <c r="D71" s="400">
        <v>11</v>
      </c>
      <c r="E71" s="413">
        <v>3.151862464183381</v>
      </c>
      <c r="F71" s="401">
        <v>416</v>
      </c>
      <c r="G71" s="400">
        <v>3</v>
      </c>
      <c r="H71" s="413">
        <v>0.72115384615384615</v>
      </c>
      <c r="I71" s="401">
        <v>397</v>
      </c>
      <c r="J71" s="414">
        <v>10</v>
      </c>
      <c r="K71" s="402">
        <v>2.518891687657431</v>
      </c>
      <c r="L71" s="392">
        <v>403</v>
      </c>
      <c r="M71" s="397">
        <v>8</v>
      </c>
      <c r="N71" s="396">
        <v>1.9851116625310175</v>
      </c>
      <c r="O71" s="392">
        <v>388</v>
      </c>
      <c r="P71" s="397">
        <v>5</v>
      </c>
      <c r="Q71" s="396">
        <v>1.2886597938144329</v>
      </c>
      <c r="R71" s="392">
        <v>435</v>
      </c>
      <c r="S71" s="397">
        <v>9</v>
      </c>
      <c r="T71" s="396">
        <v>2.0689655172413794</v>
      </c>
      <c r="U71" s="392">
        <v>455</v>
      </c>
      <c r="V71" s="397">
        <v>3</v>
      </c>
      <c r="W71" s="396">
        <v>0.65934065934065933</v>
      </c>
      <c r="X71" s="392">
        <v>450</v>
      </c>
      <c r="Y71" s="397">
        <v>9</v>
      </c>
      <c r="Z71" s="402">
        <v>2</v>
      </c>
      <c r="AA71" s="392">
        <v>440</v>
      </c>
      <c r="AB71" s="397">
        <v>7</v>
      </c>
      <c r="AC71" s="402">
        <f t="shared" si="6"/>
        <v>1.5909090909090908</v>
      </c>
      <c r="AD71" s="392">
        <v>505</v>
      </c>
      <c r="AE71" s="397">
        <v>9</v>
      </c>
      <c r="AF71" s="402">
        <f t="shared" si="7"/>
        <v>1.782178217821782</v>
      </c>
      <c r="AG71" s="648">
        <f t="shared" si="11"/>
        <v>2</v>
      </c>
      <c r="AH71" s="649">
        <f t="shared" si="12"/>
        <v>2285</v>
      </c>
      <c r="AI71" s="644">
        <f t="shared" si="13"/>
        <v>37</v>
      </c>
      <c r="AJ71" s="645">
        <f t="shared" si="5"/>
        <v>1.6192560175054704</v>
      </c>
    </row>
    <row r="72" spans="1:36" ht="12.9" customHeight="1" x14ac:dyDescent="0.2">
      <c r="A72" s="390" t="s">
        <v>122</v>
      </c>
      <c r="B72" s="391" t="s">
        <v>42</v>
      </c>
      <c r="C72" s="392">
        <v>913</v>
      </c>
      <c r="D72" s="393">
        <v>18</v>
      </c>
      <c r="E72" s="394">
        <v>1.9715224534501645</v>
      </c>
      <c r="F72" s="395">
        <v>937</v>
      </c>
      <c r="G72" s="393">
        <v>23</v>
      </c>
      <c r="H72" s="394">
        <v>2.454642475987193</v>
      </c>
      <c r="I72" s="395">
        <v>945</v>
      </c>
      <c r="J72" s="397">
        <v>26</v>
      </c>
      <c r="K72" s="409">
        <v>2.7513227513227512</v>
      </c>
      <c r="L72" s="405">
        <v>940</v>
      </c>
      <c r="M72" s="410">
        <v>15</v>
      </c>
      <c r="N72" s="409">
        <v>1.5957446808510638</v>
      </c>
      <c r="O72" s="405">
        <v>930</v>
      </c>
      <c r="P72" s="410">
        <v>15</v>
      </c>
      <c r="Q72" s="409">
        <v>1.6129032258064515</v>
      </c>
      <c r="R72" s="405">
        <v>1060</v>
      </c>
      <c r="S72" s="410">
        <v>23</v>
      </c>
      <c r="T72" s="409">
        <v>2.1698113207547167</v>
      </c>
      <c r="U72" s="405">
        <v>966</v>
      </c>
      <c r="V72" s="410">
        <v>20</v>
      </c>
      <c r="W72" s="409">
        <v>2.0703933747412009</v>
      </c>
      <c r="X72" s="405">
        <v>939</v>
      </c>
      <c r="Y72" s="410">
        <v>11</v>
      </c>
      <c r="Z72" s="396">
        <v>1.1714589989350372</v>
      </c>
      <c r="AA72" s="405">
        <v>1029</v>
      </c>
      <c r="AB72" s="410">
        <v>20</v>
      </c>
      <c r="AC72" s="396">
        <f t="shared" si="6"/>
        <v>1.9436345966958213</v>
      </c>
      <c r="AD72" s="405">
        <v>1026</v>
      </c>
      <c r="AE72" s="410">
        <v>10</v>
      </c>
      <c r="AF72" s="396">
        <f t="shared" si="7"/>
        <v>0.97465886939571145</v>
      </c>
      <c r="AG72" s="640">
        <f t="shared" si="11"/>
        <v>-10</v>
      </c>
      <c r="AH72" s="641">
        <f t="shared" si="12"/>
        <v>5020</v>
      </c>
      <c r="AI72" s="642">
        <f t="shared" si="13"/>
        <v>84</v>
      </c>
      <c r="AJ72" s="643">
        <f t="shared" ref="AJ72:AJ135" si="14">AI72/AH72*100</f>
        <v>1.6733067729083666</v>
      </c>
    </row>
    <row r="73" spans="1:36" ht="12.9" customHeight="1" x14ac:dyDescent="0.2">
      <c r="A73" s="398"/>
      <c r="B73" s="391" t="s">
        <v>13</v>
      </c>
      <c r="C73" s="392">
        <v>500</v>
      </c>
      <c r="D73" s="393">
        <v>14</v>
      </c>
      <c r="E73" s="394">
        <v>2.8000000000000003</v>
      </c>
      <c r="F73" s="395">
        <v>501</v>
      </c>
      <c r="G73" s="393">
        <v>18</v>
      </c>
      <c r="H73" s="394">
        <v>3.5928143712574849</v>
      </c>
      <c r="I73" s="395">
        <v>497</v>
      </c>
      <c r="J73" s="397">
        <v>17</v>
      </c>
      <c r="K73" s="396">
        <v>3.4205231388329982</v>
      </c>
      <c r="L73" s="392">
        <v>503</v>
      </c>
      <c r="M73" s="397">
        <v>10</v>
      </c>
      <c r="N73" s="396">
        <v>1.9880715705765408</v>
      </c>
      <c r="O73" s="392">
        <v>494</v>
      </c>
      <c r="P73" s="397">
        <v>9</v>
      </c>
      <c r="Q73" s="396">
        <v>1.8218623481781375</v>
      </c>
      <c r="R73" s="392">
        <v>582</v>
      </c>
      <c r="S73" s="397">
        <v>16</v>
      </c>
      <c r="T73" s="396">
        <v>2.7491408934707904</v>
      </c>
      <c r="U73" s="392">
        <v>529</v>
      </c>
      <c r="V73" s="397">
        <v>16</v>
      </c>
      <c r="W73" s="396">
        <v>3.0245746691871456</v>
      </c>
      <c r="X73" s="392">
        <v>524</v>
      </c>
      <c r="Y73" s="397">
        <v>7</v>
      </c>
      <c r="Z73" s="396">
        <v>1.3358778625954197</v>
      </c>
      <c r="AA73" s="392">
        <v>545</v>
      </c>
      <c r="AB73" s="397">
        <v>14</v>
      </c>
      <c r="AC73" s="396">
        <f t="shared" si="6"/>
        <v>2.5688073394495414</v>
      </c>
      <c r="AD73" s="392">
        <v>528</v>
      </c>
      <c r="AE73" s="397">
        <v>6</v>
      </c>
      <c r="AF73" s="396">
        <f t="shared" si="7"/>
        <v>1.1363636363636365</v>
      </c>
      <c r="AG73" s="640">
        <f t="shared" si="11"/>
        <v>-8</v>
      </c>
      <c r="AH73" s="641">
        <f t="shared" si="12"/>
        <v>2708</v>
      </c>
      <c r="AI73" s="642">
        <f t="shared" si="13"/>
        <v>59</v>
      </c>
      <c r="AJ73" s="643">
        <f t="shared" si="14"/>
        <v>2.1787296898079767</v>
      </c>
    </row>
    <row r="74" spans="1:36" ht="12.9" customHeight="1" x14ac:dyDescent="0.2">
      <c r="A74" s="398"/>
      <c r="B74" s="391" t="s">
        <v>15</v>
      </c>
      <c r="C74" s="399">
        <v>413</v>
      </c>
      <c r="D74" s="400">
        <v>4</v>
      </c>
      <c r="E74" s="394">
        <v>0.96852300242130751</v>
      </c>
      <c r="F74" s="401">
        <v>436</v>
      </c>
      <c r="G74" s="400">
        <v>5</v>
      </c>
      <c r="H74" s="394">
        <v>1.1467889908256881</v>
      </c>
      <c r="I74" s="395">
        <v>448</v>
      </c>
      <c r="J74" s="397">
        <v>9</v>
      </c>
      <c r="K74" s="402">
        <v>2.0089285714285716</v>
      </c>
      <c r="L74" s="399">
        <v>437</v>
      </c>
      <c r="M74" s="414">
        <v>5</v>
      </c>
      <c r="N74" s="402">
        <v>1.1441647597254003</v>
      </c>
      <c r="O74" s="399">
        <v>436</v>
      </c>
      <c r="P74" s="414">
        <v>6</v>
      </c>
      <c r="Q74" s="402">
        <v>1.3761467889908259</v>
      </c>
      <c r="R74" s="399">
        <v>478</v>
      </c>
      <c r="S74" s="414">
        <v>7</v>
      </c>
      <c r="T74" s="402">
        <v>1.4644351464435146</v>
      </c>
      <c r="U74" s="399">
        <v>437</v>
      </c>
      <c r="V74" s="414">
        <v>4</v>
      </c>
      <c r="W74" s="402">
        <v>0.91533180778032042</v>
      </c>
      <c r="X74" s="399">
        <v>415</v>
      </c>
      <c r="Y74" s="414">
        <v>4</v>
      </c>
      <c r="Z74" s="402">
        <v>0.96385542168674709</v>
      </c>
      <c r="AA74" s="399">
        <v>484</v>
      </c>
      <c r="AB74" s="414">
        <v>6</v>
      </c>
      <c r="AC74" s="402">
        <f t="shared" ref="AC74:AC137" si="15">AB74/AA74*100</f>
        <v>1.2396694214876034</v>
      </c>
      <c r="AD74" s="399">
        <v>498</v>
      </c>
      <c r="AE74" s="414">
        <v>4</v>
      </c>
      <c r="AF74" s="402">
        <f t="shared" ref="AF74:AF137" si="16">AE74/AD74*100</f>
        <v>0.80321285140562237</v>
      </c>
      <c r="AG74" s="648">
        <f t="shared" si="11"/>
        <v>-2</v>
      </c>
      <c r="AH74" s="649">
        <f t="shared" si="12"/>
        <v>2312</v>
      </c>
      <c r="AI74" s="644">
        <f t="shared" si="13"/>
        <v>25</v>
      </c>
      <c r="AJ74" s="645">
        <f t="shared" si="14"/>
        <v>1.0813148788927336</v>
      </c>
    </row>
    <row r="75" spans="1:36" ht="12.9" customHeight="1" x14ac:dyDescent="0.2">
      <c r="A75" s="403" t="s">
        <v>123</v>
      </c>
      <c r="B75" s="404" t="s">
        <v>42</v>
      </c>
      <c r="C75" s="392">
        <v>653</v>
      </c>
      <c r="D75" s="393">
        <v>8</v>
      </c>
      <c r="E75" s="407">
        <v>1.2251148545176112</v>
      </c>
      <c r="F75" s="395">
        <v>668</v>
      </c>
      <c r="G75" s="393">
        <v>11</v>
      </c>
      <c r="H75" s="407">
        <v>1.6467065868263475</v>
      </c>
      <c r="I75" s="408">
        <v>638</v>
      </c>
      <c r="J75" s="410">
        <v>10</v>
      </c>
      <c r="K75" s="409">
        <v>1.5673981191222568</v>
      </c>
      <c r="L75" s="405">
        <v>696</v>
      </c>
      <c r="M75" s="410">
        <v>12</v>
      </c>
      <c r="N75" s="396">
        <v>1.7241379310344827</v>
      </c>
      <c r="O75" s="405">
        <v>662</v>
      </c>
      <c r="P75" s="410">
        <v>12</v>
      </c>
      <c r="Q75" s="396">
        <v>1.8126888217522661</v>
      </c>
      <c r="R75" s="405">
        <v>706</v>
      </c>
      <c r="S75" s="410">
        <v>7</v>
      </c>
      <c r="T75" s="396">
        <v>0.99150141643059486</v>
      </c>
      <c r="U75" s="405">
        <v>708</v>
      </c>
      <c r="V75" s="410">
        <v>13</v>
      </c>
      <c r="W75" s="396">
        <v>1.8361581920903955</v>
      </c>
      <c r="X75" s="405">
        <v>691</v>
      </c>
      <c r="Y75" s="410">
        <v>9</v>
      </c>
      <c r="Z75" s="396">
        <v>1.3024602026049203</v>
      </c>
      <c r="AA75" s="405">
        <v>693</v>
      </c>
      <c r="AB75" s="410">
        <v>17</v>
      </c>
      <c r="AC75" s="396">
        <f t="shared" si="15"/>
        <v>2.4531024531024532</v>
      </c>
      <c r="AD75" s="405">
        <v>718</v>
      </c>
      <c r="AE75" s="410">
        <v>6</v>
      </c>
      <c r="AF75" s="396">
        <f t="shared" si="16"/>
        <v>0.83565459610027859</v>
      </c>
      <c r="AG75" s="640">
        <f t="shared" si="11"/>
        <v>-11</v>
      </c>
      <c r="AH75" s="641">
        <f t="shared" si="12"/>
        <v>3516</v>
      </c>
      <c r="AI75" s="642">
        <f t="shared" si="13"/>
        <v>52</v>
      </c>
      <c r="AJ75" s="643">
        <f t="shared" si="14"/>
        <v>1.4789533560864618</v>
      </c>
    </row>
    <row r="76" spans="1:36" ht="12.9" customHeight="1" x14ac:dyDescent="0.2">
      <c r="A76" s="398"/>
      <c r="B76" s="391" t="s">
        <v>13</v>
      </c>
      <c r="C76" s="392">
        <v>336</v>
      </c>
      <c r="D76" s="393">
        <v>8</v>
      </c>
      <c r="E76" s="394">
        <v>2.3809523809523809</v>
      </c>
      <c r="F76" s="395">
        <v>347</v>
      </c>
      <c r="G76" s="393">
        <v>7</v>
      </c>
      <c r="H76" s="394">
        <v>2.0172910662824206</v>
      </c>
      <c r="I76" s="395">
        <v>331</v>
      </c>
      <c r="J76" s="397">
        <v>6</v>
      </c>
      <c r="K76" s="396">
        <v>1.8126888217522661</v>
      </c>
      <c r="L76" s="392">
        <v>380</v>
      </c>
      <c r="M76" s="397">
        <v>7</v>
      </c>
      <c r="N76" s="396">
        <v>1.8421052631578945</v>
      </c>
      <c r="O76" s="392">
        <v>352</v>
      </c>
      <c r="P76" s="397">
        <v>8</v>
      </c>
      <c r="Q76" s="396">
        <v>2.2727272727272729</v>
      </c>
      <c r="R76" s="392">
        <v>351</v>
      </c>
      <c r="S76" s="397">
        <v>7</v>
      </c>
      <c r="T76" s="396">
        <v>1.9943019943019942</v>
      </c>
      <c r="U76" s="392">
        <v>393</v>
      </c>
      <c r="V76" s="397">
        <v>8</v>
      </c>
      <c r="W76" s="396">
        <v>2.0356234096692112</v>
      </c>
      <c r="X76" s="392">
        <v>367</v>
      </c>
      <c r="Y76" s="397">
        <v>8</v>
      </c>
      <c r="Z76" s="396">
        <v>2.1798365122615802</v>
      </c>
      <c r="AA76" s="392">
        <v>375</v>
      </c>
      <c r="AB76" s="397">
        <v>15</v>
      </c>
      <c r="AC76" s="396">
        <f t="shared" si="15"/>
        <v>4</v>
      </c>
      <c r="AD76" s="392">
        <v>364</v>
      </c>
      <c r="AE76" s="397">
        <v>4</v>
      </c>
      <c r="AF76" s="396">
        <f t="shared" si="16"/>
        <v>1.098901098901099</v>
      </c>
      <c r="AG76" s="640">
        <f t="shared" si="11"/>
        <v>-11</v>
      </c>
      <c r="AH76" s="641">
        <f t="shared" si="12"/>
        <v>1850</v>
      </c>
      <c r="AI76" s="642">
        <f t="shared" si="13"/>
        <v>42</v>
      </c>
      <c r="AJ76" s="643">
        <f t="shared" si="14"/>
        <v>2.2702702702702702</v>
      </c>
    </row>
    <row r="77" spans="1:36" ht="12.9" customHeight="1" x14ac:dyDescent="0.2">
      <c r="A77" s="411"/>
      <c r="B77" s="412" t="s">
        <v>15</v>
      </c>
      <c r="C77" s="399">
        <v>317</v>
      </c>
      <c r="D77" s="400">
        <v>0</v>
      </c>
      <c r="E77" s="413">
        <v>0</v>
      </c>
      <c r="F77" s="401">
        <v>321</v>
      </c>
      <c r="G77" s="400">
        <v>4</v>
      </c>
      <c r="H77" s="413">
        <v>1.2461059190031152</v>
      </c>
      <c r="I77" s="401">
        <v>307</v>
      </c>
      <c r="J77" s="414">
        <v>4</v>
      </c>
      <c r="K77" s="402">
        <v>1.3029315960912053</v>
      </c>
      <c r="L77" s="399">
        <v>316</v>
      </c>
      <c r="M77" s="414">
        <v>5</v>
      </c>
      <c r="N77" s="396">
        <v>1.5822784810126582</v>
      </c>
      <c r="O77" s="399">
        <v>310</v>
      </c>
      <c r="P77" s="414">
        <v>4</v>
      </c>
      <c r="Q77" s="396">
        <v>1.2903225806451613</v>
      </c>
      <c r="R77" s="399">
        <v>355</v>
      </c>
      <c r="S77" s="414">
        <v>0</v>
      </c>
      <c r="T77" s="402">
        <v>0</v>
      </c>
      <c r="U77" s="399">
        <v>315</v>
      </c>
      <c r="V77" s="414">
        <v>5</v>
      </c>
      <c r="W77" s="396">
        <v>1.5873015873015872</v>
      </c>
      <c r="X77" s="399">
        <v>324</v>
      </c>
      <c r="Y77" s="414">
        <v>1</v>
      </c>
      <c r="Z77" s="402">
        <v>0.30864197530864196</v>
      </c>
      <c r="AA77" s="399">
        <v>318</v>
      </c>
      <c r="AB77" s="414">
        <v>2</v>
      </c>
      <c r="AC77" s="396">
        <f t="shared" si="15"/>
        <v>0.62893081761006298</v>
      </c>
      <c r="AD77" s="399">
        <v>354</v>
      </c>
      <c r="AE77" s="414">
        <v>2</v>
      </c>
      <c r="AF77" s="396">
        <f t="shared" si="16"/>
        <v>0.56497175141242939</v>
      </c>
      <c r="AG77" s="640">
        <f t="shared" si="11"/>
        <v>0</v>
      </c>
      <c r="AH77" s="649">
        <f t="shared" si="12"/>
        <v>1666</v>
      </c>
      <c r="AI77" s="644">
        <f t="shared" si="13"/>
        <v>10</v>
      </c>
      <c r="AJ77" s="645">
        <f t="shared" si="14"/>
        <v>0.60024009603841544</v>
      </c>
    </row>
    <row r="78" spans="1:36" ht="12.9" customHeight="1" x14ac:dyDescent="0.2">
      <c r="A78" s="390" t="s">
        <v>124</v>
      </c>
      <c r="B78" s="391" t="s">
        <v>42</v>
      </c>
      <c r="C78" s="392">
        <v>717</v>
      </c>
      <c r="D78" s="393">
        <v>22</v>
      </c>
      <c r="E78" s="394">
        <v>3.0683403068340307</v>
      </c>
      <c r="F78" s="395">
        <v>763</v>
      </c>
      <c r="G78" s="393">
        <v>21</v>
      </c>
      <c r="H78" s="394">
        <v>2.7522935779816518</v>
      </c>
      <c r="I78" s="395">
        <v>760</v>
      </c>
      <c r="J78" s="397">
        <v>25</v>
      </c>
      <c r="K78" s="409">
        <v>3.2894736842105261</v>
      </c>
      <c r="L78" s="405">
        <v>841</v>
      </c>
      <c r="M78" s="410">
        <v>23</v>
      </c>
      <c r="N78" s="409">
        <v>2.7348394768133173</v>
      </c>
      <c r="O78" s="405">
        <v>805</v>
      </c>
      <c r="P78" s="410">
        <v>23</v>
      </c>
      <c r="Q78" s="409">
        <v>2.8571428571428572</v>
      </c>
      <c r="R78" s="405">
        <v>842</v>
      </c>
      <c r="S78" s="410">
        <v>18</v>
      </c>
      <c r="T78" s="409">
        <v>2.1377672209026128</v>
      </c>
      <c r="U78" s="405">
        <v>901</v>
      </c>
      <c r="V78" s="410">
        <v>30</v>
      </c>
      <c r="W78" s="409">
        <v>3.3296337402885685</v>
      </c>
      <c r="X78" s="405">
        <v>957</v>
      </c>
      <c r="Y78" s="410">
        <v>20</v>
      </c>
      <c r="Z78" s="396">
        <v>2.089864158829676</v>
      </c>
      <c r="AA78" s="405">
        <v>934</v>
      </c>
      <c r="AB78" s="410">
        <v>20</v>
      </c>
      <c r="AC78" s="567">
        <f t="shared" si="15"/>
        <v>2.1413276231263381</v>
      </c>
      <c r="AD78" s="405">
        <v>1073</v>
      </c>
      <c r="AE78" s="410">
        <v>19</v>
      </c>
      <c r="AF78" s="567">
        <f t="shared" si="16"/>
        <v>1.7707362534948743</v>
      </c>
      <c r="AG78" s="646">
        <f t="shared" si="11"/>
        <v>-1</v>
      </c>
      <c r="AH78" s="641">
        <f t="shared" si="12"/>
        <v>4707</v>
      </c>
      <c r="AI78" s="642">
        <f t="shared" si="13"/>
        <v>107</v>
      </c>
      <c r="AJ78" s="643">
        <f t="shared" si="14"/>
        <v>2.273210112598258</v>
      </c>
    </row>
    <row r="79" spans="1:36" ht="12.9" customHeight="1" x14ac:dyDescent="0.2">
      <c r="A79" s="398"/>
      <c r="B79" s="391" t="s">
        <v>13</v>
      </c>
      <c r="C79" s="392">
        <v>385</v>
      </c>
      <c r="D79" s="393">
        <v>16</v>
      </c>
      <c r="E79" s="394">
        <v>4.1558441558441555</v>
      </c>
      <c r="F79" s="395">
        <v>414</v>
      </c>
      <c r="G79" s="393">
        <v>15</v>
      </c>
      <c r="H79" s="394">
        <v>3.6231884057971016</v>
      </c>
      <c r="I79" s="395">
        <v>428</v>
      </c>
      <c r="J79" s="397">
        <v>19</v>
      </c>
      <c r="K79" s="396">
        <v>4.4392523364485976</v>
      </c>
      <c r="L79" s="392">
        <v>453</v>
      </c>
      <c r="M79" s="397">
        <v>14</v>
      </c>
      <c r="N79" s="396">
        <v>3.0905077262693159</v>
      </c>
      <c r="O79" s="392">
        <v>446</v>
      </c>
      <c r="P79" s="397">
        <v>20</v>
      </c>
      <c r="Q79" s="396">
        <v>4.4843049327354256</v>
      </c>
      <c r="R79" s="392">
        <v>455</v>
      </c>
      <c r="S79" s="397">
        <v>13</v>
      </c>
      <c r="T79" s="396">
        <v>2.8571428571428572</v>
      </c>
      <c r="U79" s="392">
        <v>513</v>
      </c>
      <c r="V79" s="397">
        <v>21</v>
      </c>
      <c r="W79" s="396">
        <v>4.0935672514619883</v>
      </c>
      <c r="X79" s="392">
        <v>519</v>
      </c>
      <c r="Y79" s="397">
        <v>13</v>
      </c>
      <c r="Z79" s="396">
        <v>2.5048169556840074</v>
      </c>
      <c r="AA79" s="392">
        <v>502</v>
      </c>
      <c r="AB79" s="397">
        <v>14</v>
      </c>
      <c r="AC79" s="396">
        <f t="shared" si="15"/>
        <v>2.788844621513944</v>
      </c>
      <c r="AD79" s="392">
        <v>572</v>
      </c>
      <c r="AE79" s="397">
        <v>12</v>
      </c>
      <c r="AF79" s="396">
        <f t="shared" si="16"/>
        <v>2.0979020979020979</v>
      </c>
      <c r="AG79" s="640">
        <f t="shared" si="11"/>
        <v>-2</v>
      </c>
      <c r="AH79" s="641">
        <f t="shared" si="12"/>
        <v>2561</v>
      </c>
      <c r="AI79" s="642">
        <f t="shared" si="13"/>
        <v>73</v>
      </c>
      <c r="AJ79" s="643">
        <f t="shared" si="14"/>
        <v>2.8504490433424441</v>
      </c>
    </row>
    <row r="80" spans="1:36" ht="12.9" customHeight="1" x14ac:dyDescent="0.2">
      <c r="A80" s="398"/>
      <c r="B80" s="391" t="s">
        <v>15</v>
      </c>
      <c r="C80" s="399">
        <v>332</v>
      </c>
      <c r="D80" s="400">
        <v>6</v>
      </c>
      <c r="E80" s="394">
        <v>1.8072289156626504</v>
      </c>
      <c r="F80" s="401">
        <v>349</v>
      </c>
      <c r="G80" s="400">
        <v>6</v>
      </c>
      <c r="H80" s="394">
        <v>1.7191977077363898</v>
      </c>
      <c r="I80" s="395">
        <v>332</v>
      </c>
      <c r="J80" s="397">
        <v>6</v>
      </c>
      <c r="K80" s="402">
        <v>1.8072289156626504</v>
      </c>
      <c r="L80" s="399">
        <v>388</v>
      </c>
      <c r="M80" s="414">
        <v>9</v>
      </c>
      <c r="N80" s="402">
        <v>2.3195876288659796</v>
      </c>
      <c r="O80" s="399">
        <v>359</v>
      </c>
      <c r="P80" s="414">
        <v>3</v>
      </c>
      <c r="Q80" s="402">
        <v>0.83565459610027859</v>
      </c>
      <c r="R80" s="399">
        <v>387</v>
      </c>
      <c r="S80" s="414">
        <v>5</v>
      </c>
      <c r="T80" s="402">
        <v>1.2919896640826873</v>
      </c>
      <c r="U80" s="399">
        <v>388</v>
      </c>
      <c r="V80" s="414">
        <v>9</v>
      </c>
      <c r="W80" s="402">
        <v>2.3195876288659796</v>
      </c>
      <c r="X80" s="399">
        <v>438</v>
      </c>
      <c r="Y80" s="414">
        <v>7</v>
      </c>
      <c r="Z80" s="402">
        <v>1.5981735159817352</v>
      </c>
      <c r="AA80" s="399">
        <v>432</v>
      </c>
      <c r="AB80" s="414">
        <v>6</v>
      </c>
      <c r="AC80" s="396">
        <f t="shared" si="15"/>
        <v>1.3888888888888888</v>
      </c>
      <c r="AD80" s="399">
        <v>501</v>
      </c>
      <c r="AE80" s="414">
        <v>7</v>
      </c>
      <c r="AF80" s="396">
        <f t="shared" si="16"/>
        <v>1.3972055888223553</v>
      </c>
      <c r="AG80" s="640">
        <f t="shared" si="11"/>
        <v>1</v>
      </c>
      <c r="AH80" s="649">
        <f t="shared" si="12"/>
        <v>2146</v>
      </c>
      <c r="AI80" s="644">
        <f t="shared" si="13"/>
        <v>34</v>
      </c>
      <c r="AJ80" s="645">
        <f t="shared" si="14"/>
        <v>1.5843429636533086</v>
      </c>
    </row>
    <row r="81" spans="1:36" ht="12.9" customHeight="1" x14ac:dyDescent="0.2">
      <c r="A81" s="403" t="s">
        <v>125</v>
      </c>
      <c r="B81" s="404" t="s">
        <v>42</v>
      </c>
      <c r="C81" s="392">
        <v>778</v>
      </c>
      <c r="D81" s="393">
        <v>11</v>
      </c>
      <c r="E81" s="407">
        <v>1.4138817480719794</v>
      </c>
      <c r="F81" s="395">
        <v>766</v>
      </c>
      <c r="G81" s="393">
        <v>20</v>
      </c>
      <c r="H81" s="407">
        <v>2.610966057441253</v>
      </c>
      <c r="I81" s="408">
        <v>760</v>
      </c>
      <c r="J81" s="410">
        <v>21</v>
      </c>
      <c r="K81" s="409">
        <v>2.763157894736842</v>
      </c>
      <c r="L81" s="405">
        <v>803</v>
      </c>
      <c r="M81" s="410">
        <v>18</v>
      </c>
      <c r="N81" s="396">
        <v>2.2415940224159403</v>
      </c>
      <c r="O81" s="405">
        <v>764</v>
      </c>
      <c r="P81" s="410">
        <v>11</v>
      </c>
      <c r="Q81" s="396">
        <v>1.4397905759162304</v>
      </c>
      <c r="R81" s="405">
        <v>826</v>
      </c>
      <c r="S81" s="410">
        <v>9</v>
      </c>
      <c r="T81" s="409">
        <v>1.0895883777239708</v>
      </c>
      <c r="U81" s="405">
        <v>832</v>
      </c>
      <c r="V81" s="410">
        <v>12</v>
      </c>
      <c r="W81" s="396">
        <v>1.4423076923076923</v>
      </c>
      <c r="X81" s="405">
        <v>812</v>
      </c>
      <c r="Y81" s="410">
        <v>10</v>
      </c>
      <c r="Z81" s="396">
        <v>1.2315270935960592</v>
      </c>
      <c r="AA81" s="405">
        <v>863</v>
      </c>
      <c r="AB81" s="410">
        <v>11</v>
      </c>
      <c r="AC81" s="567">
        <f t="shared" si="15"/>
        <v>1.2746234067207416</v>
      </c>
      <c r="AD81" s="405">
        <v>925</v>
      </c>
      <c r="AE81" s="410">
        <v>8</v>
      </c>
      <c r="AF81" s="567">
        <f t="shared" si="16"/>
        <v>0.86486486486486491</v>
      </c>
      <c r="AG81" s="646">
        <f t="shared" si="11"/>
        <v>-3</v>
      </c>
      <c r="AH81" s="641">
        <f t="shared" si="12"/>
        <v>4258</v>
      </c>
      <c r="AI81" s="642">
        <f t="shared" si="13"/>
        <v>50</v>
      </c>
      <c r="AJ81" s="643">
        <f t="shared" si="14"/>
        <v>1.1742602160638798</v>
      </c>
    </row>
    <row r="82" spans="1:36" ht="12.9" customHeight="1" x14ac:dyDescent="0.2">
      <c r="A82" s="398"/>
      <c r="B82" s="391" t="s">
        <v>13</v>
      </c>
      <c r="C82" s="392">
        <v>445</v>
      </c>
      <c r="D82" s="393">
        <v>6</v>
      </c>
      <c r="E82" s="394">
        <v>1.348314606741573</v>
      </c>
      <c r="F82" s="395">
        <v>420</v>
      </c>
      <c r="G82" s="393">
        <v>14</v>
      </c>
      <c r="H82" s="394">
        <v>3.3333333333333335</v>
      </c>
      <c r="I82" s="395">
        <v>449</v>
      </c>
      <c r="J82" s="397">
        <v>14</v>
      </c>
      <c r="K82" s="396">
        <v>3.1180400890868598</v>
      </c>
      <c r="L82" s="392">
        <v>445</v>
      </c>
      <c r="M82" s="397">
        <v>14</v>
      </c>
      <c r="N82" s="396">
        <v>3.1460674157303372</v>
      </c>
      <c r="O82" s="392">
        <v>420</v>
      </c>
      <c r="P82" s="397">
        <v>9</v>
      </c>
      <c r="Q82" s="396">
        <v>2.1428571428571428</v>
      </c>
      <c r="R82" s="392">
        <v>452</v>
      </c>
      <c r="S82" s="397">
        <v>6</v>
      </c>
      <c r="T82" s="396">
        <v>1.3274336283185841</v>
      </c>
      <c r="U82" s="392">
        <v>449</v>
      </c>
      <c r="V82" s="397">
        <v>9</v>
      </c>
      <c r="W82" s="396">
        <v>2.0044543429844097</v>
      </c>
      <c r="X82" s="392">
        <v>464</v>
      </c>
      <c r="Y82" s="397">
        <v>7</v>
      </c>
      <c r="Z82" s="396">
        <v>1.5086206896551724</v>
      </c>
      <c r="AA82" s="392">
        <v>482</v>
      </c>
      <c r="AB82" s="397">
        <v>9</v>
      </c>
      <c r="AC82" s="396">
        <f t="shared" si="15"/>
        <v>1.8672199170124482</v>
      </c>
      <c r="AD82" s="392">
        <v>511</v>
      </c>
      <c r="AE82" s="397">
        <v>8</v>
      </c>
      <c r="AF82" s="396">
        <f t="shared" si="16"/>
        <v>1.5655577299412915</v>
      </c>
      <c r="AG82" s="640">
        <f t="shared" si="11"/>
        <v>-1</v>
      </c>
      <c r="AH82" s="641">
        <f t="shared" si="12"/>
        <v>2358</v>
      </c>
      <c r="AI82" s="642">
        <f t="shared" si="13"/>
        <v>39</v>
      </c>
      <c r="AJ82" s="643">
        <f t="shared" si="14"/>
        <v>1.6539440203562339</v>
      </c>
    </row>
    <row r="83" spans="1:36" ht="12.9" customHeight="1" x14ac:dyDescent="0.2">
      <c r="A83" s="411"/>
      <c r="B83" s="412" t="s">
        <v>15</v>
      </c>
      <c r="C83" s="399">
        <v>333</v>
      </c>
      <c r="D83" s="400">
        <v>5</v>
      </c>
      <c r="E83" s="413">
        <v>1.5015015015015014</v>
      </c>
      <c r="F83" s="401">
        <v>346</v>
      </c>
      <c r="G83" s="400">
        <v>6</v>
      </c>
      <c r="H83" s="413">
        <v>1.7341040462427744</v>
      </c>
      <c r="I83" s="401">
        <v>311</v>
      </c>
      <c r="J83" s="414">
        <v>7</v>
      </c>
      <c r="K83" s="402">
        <v>2.2508038585209005</v>
      </c>
      <c r="L83" s="399">
        <v>358</v>
      </c>
      <c r="M83" s="414">
        <v>4</v>
      </c>
      <c r="N83" s="396">
        <v>1.1173184357541899</v>
      </c>
      <c r="O83" s="399">
        <v>344</v>
      </c>
      <c r="P83" s="414">
        <v>2</v>
      </c>
      <c r="Q83" s="396">
        <v>0.58139534883720934</v>
      </c>
      <c r="R83" s="399">
        <v>374</v>
      </c>
      <c r="S83" s="414">
        <v>3</v>
      </c>
      <c r="T83" s="396">
        <v>0.80213903743315518</v>
      </c>
      <c r="U83" s="399">
        <v>383</v>
      </c>
      <c r="V83" s="414">
        <v>3</v>
      </c>
      <c r="W83" s="396">
        <v>0.7832898172323759</v>
      </c>
      <c r="X83" s="399">
        <v>348</v>
      </c>
      <c r="Y83" s="414">
        <v>3</v>
      </c>
      <c r="Z83" s="402">
        <v>0.86206896551724133</v>
      </c>
      <c r="AA83" s="399">
        <v>381</v>
      </c>
      <c r="AB83" s="414">
        <v>2</v>
      </c>
      <c r="AC83" s="402">
        <f t="shared" si="15"/>
        <v>0.52493438320209973</v>
      </c>
      <c r="AD83" s="399">
        <v>414</v>
      </c>
      <c r="AE83" s="414">
        <v>0</v>
      </c>
      <c r="AF83" s="402">
        <f t="shared" si="16"/>
        <v>0</v>
      </c>
      <c r="AG83" s="648">
        <f t="shared" si="11"/>
        <v>-2</v>
      </c>
      <c r="AH83" s="649">
        <f t="shared" si="12"/>
        <v>1900</v>
      </c>
      <c r="AI83" s="644">
        <f t="shared" si="13"/>
        <v>11</v>
      </c>
      <c r="AJ83" s="645">
        <f t="shared" si="14"/>
        <v>0.57894736842105265</v>
      </c>
    </row>
    <row r="84" spans="1:36" ht="12.9" customHeight="1" x14ac:dyDescent="0.2">
      <c r="A84" s="390" t="s">
        <v>311</v>
      </c>
      <c r="B84" s="391" t="s">
        <v>42</v>
      </c>
      <c r="C84" s="392">
        <v>562</v>
      </c>
      <c r="D84" s="393">
        <v>17</v>
      </c>
      <c r="E84" s="394">
        <v>3.0249110320284696</v>
      </c>
      <c r="F84" s="395">
        <v>557</v>
      </c>
      <c r="G84" s="393">
        <v>15</v>
      </c>
      <c r="H84" s="394">
        <v>2.6929982046678633</v>
      </c>
      <c r="I84" s="395">
        <v>534</v>
      </c>
      <c r="J84" s="397">
        <v>14</v>
      </c>
      <c r="K84" s="409">
        <v>2.6217228464419478</v>
      </c>
      <c r="L84" s="405">
        <v>595</v>
      </c>
      <c r="M84" s="410">
        <v>11</v>
      </c>
      <c r="N84" s="409">
        <v>1.8487394957983194</v>
      </c>
      <c r="O84" s="405">
        <v>576</v>
      </c>
      <c r="P84" s="410">
        <v>14</v>
      </c>
      <c r="Q84" s="409">
        <v>2.4305555555555558</v>
      </c>
      <c r="R84" s="405">
        <v>540</v>
      </c>
      <c r="S84" s="410">
        <v>8</v>
      </c>
      <c r="T84" s="409">
        <v>1.4814814814814816</v>
      </c>
      <c r="U84" s="405">
        <v>602</v>
      </c>
      <c r="V84" s="410">
        <v>8</v>
      </c>
      <c r="W84" s="409">
        <v>1.3289036544850499</v>
      </c>
      <c r="X84" s="405">
        <v>634</v>
      </c>
      <c r="Y84" s="410">
        <v>9</v>
      </c>
      <c r="Z84" s="396">
        <v>1.4195583596214512</v>
      </c>
      <c r="AA84" s="405">
        <v>601</v>
      </c>
      <c r="AB84" s="410">
        <v>8</v>
      </c>
      <c r="AC84" s="396">
        <f t="shared" si="15"/>
        <v>1.3311148086522462</v>
      </c>
      <c r="AD84" s="405">
        <v>637</v>
      </c>
      <c r="AE84" s="410">
        <v>10</v>
      </c>
      <c r="AF84" s="396">
        <f t="shared" si="16"/>
        <v>1.5698587127158554</v>
      </c>
      <c r="AG84" s="640">
        <f t="shared" si="11"/>
        <v>2</v>
      </c>
      <c r="AH84" s="641">
        <f t="shared" si="12"/>
        <v>3014</v>
      </c>
      <c r="AI84" s="642">
        <f t="shared" si="13"/>
        <v>43</v>
      </c>
      <c r="AJ84" s="643">
        <f t="shared" si="14"/>
        <v>1.4266755142667553</v>
      </c>
    </row>
    <row r="85" spans="1:36" ht="12.9" customHeight="1" x14ac:dyDescent="0.2">
      <c r="A85" s="398"/>
      <c r="B85" s="391" t="s">
        <v>13</v>
      </c>
      <c r="C85" s="392">
        <v>294</v>
      </c>
      <c r="D85" s="393">
        <v>11</v>
      </c>
      <c r="E85" s="394">
        <v>3.7414965986394559</v>
      </c>
      <c r="F85" s="395">
        <v>297</v>
      </c>
      <c r="G85" s="393">
        <v>11</v>
      </c>
      <c r="H85" s="394">
        <v>3.7037037037037033</v>
      </c>
      <c r="I85" s="395">
        <v>285</v>
      </c>
      <c r="J85" s="397">
        <v>10</v>
      </c>
      <c r="K85" s="396">
        <v>3.5087719298245612</v>
      </c>
      <c r="L85" s="392">
        <v>325</v>
      </c>
      <c r="M85" s="397">
        <v>7</v>
      </c>
      <c r="N85" s="396">
        <v>2.1538461538461537</v>
      </c>
      <c r="O85" s="392">
        <v>298</v>
      </c>
      <c r="P85" s="397">
        <v>10</v>
      </c>
      <c r="Q85" s="396">
        <v>3.3557046979865772</v>
      </c>
      <c r="R85" s="392">
        <v>277</v>
      </c>
      <c r="S85" s="397">
        <v>6</v>
      </c>
      <c r="T85" s="396">
        <v>2.1660649819494582</v>
      </c>
      <c r="U85" s="392">
        <v>302</v>
      </c>
      <c r="V85" s="397">
        <v>7</v>
      </c>
      <c r="W85" s="396">
        <v>2.3178807947019866</v>
      </c>
      <c r="X85" s="392">
        <v>332</v>
      </c>
      <c r="Y85" s="397">
        <v>5</v>
      </c>
      <c r="Z85" s="396">
        <v>1.5060240963855422</v>
      </c>
      <c r="AA85" s="392">
        <v>316</v>
      </c>
      <c r="AB85" s="397">
        <v>8</v>
      </c>
      <c r="AC85" s="396">
        <f t="shared" si="15"/>
        <v>2.5316455696202533</v>
      </c>
      <c r="AD85" s="392">
        <v>357</v>
      </c>
      <c r="AE85" s="397">
        <v>7</v>
      </c>
      <c r="AF85" s="396">
        <f t="shared" si="16"/>
        <v>1.9607843137254901</v>
      </c>
      <c r="AG85" s="640">
        <f t="shared" si="11"/>
        <v>-1</v>
      </c>
      <c r="AH85" s="641">
        <f t="shared" si="12"/>
        <v>1584</v>
      </c>
      <c r="AI85" s="642">
        <f t="shared" si="13"/>
        <v>33</v>
      </c>
      <c r="AJ85" s="643">
        <f t="shared" si="14"/>
        <v>2.083333333333333</v>
      </c>
    </row>
    <row r="86" spans="1:36" ht="12.9" customHeight="1" x14ac:dyDescent="0.2">
      <c r="A86" s="411"/>
      <c r="B86" s="412" t="s">
        <v>15</v>
      </c>
      <c r="C86" s="399">
        <v>268</v>
      </c>
      <c r="D86" s="400">
        <v>6</v>
      </c>
      <c r="E86" s="413">
        <v>2.2388059701492535</v>
      </c>
      <c r="F86" s="401">
        <v>260</v>
      </c>
      <c r="G86" s="400">
        <v>4</v>
      </c>
      <c r="H86" s="413">
        <v>1.5384615384615385</v>
      </c>
      <c r="I86" s="401">
        <v>249</v>
      </c>
      <c r="J86" s="414">
        <v>4</v>
      </c>
      <c r="K86" s="402">
        <v>1.6064257028112447</v>
      </c>
      <c r="L86" s="399">
        <v>270</v>
      </c>
      <c r="M86" s="414">
        <v>4</v>
      </c>
      <c r="N86" s="402">
        <v>1.4814814814814816</v>
      </c>
      <c r="O86" s="399">
        <v>278</v>
      </c>
      <c r="P86" s="414">
        <v>4</v>
      </c>
      <c r="Q86" s="402">
        <v>1.4388489208633095</v>
      </c>
      <c r="R86" s="399">
        <v>263</v>
      </c>
      <c r="S86" s="414">
        <v>2</v>
      </c>
      <c r="T86" s="402">
        <v>0.76045627376425851</v>
      </c>
      <c r="U86" s="399">
        <v>300</v>
      </c>
      <c r="V86" s="414">
        <v>1</v>
      </c>
      <c r="W86" s="402">
        <v>0.33333333333333337</v>
      </c>
      <c r="X86" s="399">
        <v>302</v>
      </c>
      <c r="Y86" s="414">
        <v>4</v>
      </c>
      <c r="Z86" s="402">
        <v>1.3245033112582782</v>
      </c>
      <c r="AA86" s="399">
        <v>285</v>
      </c>
      <c r="AB86" s="414">
        <v>0</v>
      </c>
      <c r="AC86" s="402">
        <f t="shared" si="15"/>
        <v>0</v>
      </c>
      <c r="AD86" s="399">
        <v>280</v>
      </c>
      <c r="AE86" s="414">
        <v>3</v>
      </c>
      <c r="AF86" s="402">
        <f t="shared" si="16"/>
        <v>1.0714285714285714</v>
      </c>
      <c r="AG86" s="651">
        <f t="shared" si="11"/>
        <v>3</v>
      </c>
      <c r="AH86" s="649">
        <f t="shared" si="12"/>
        <v>1430</v>
      </c>
      <c r="AI86" s="644">
        <f t="shared" si="13"/>
        <v>10</v>
      </c>
      <c r="AJ86" s="645">
        <f t="shared" si="14"/>
        <v>0.69930069930069927</v>
      </c>
    </row>
    <row r="87" spans="1:36" ht="12.9" customHeight="1" x14ac:dyDescent="0.2">
      <c r="A87" s="403" t="s">
        <v>126</v>
      </c>
      <c r="B87" s="404" t="s">
        <v>42</v>
      </c>
      <c r="C87" s="392">
        <v>728</v>
      </c>
      <c r="D87" s="393">
        <v>22</v>
      </c>
      <c r="E87" s="407">
        <v>3.0219780219780219</v>
      </c>
      <c r="F87" s="395">
        <v>717</v>
      </c>
      <c r="G87" s="393">
        <v>14</v>
      </c>
      <c r="H87" s="407">
        <v>1.9525801952580195</v>
      </c>
      <c r="I87" s="408">
        <v>699</v>
      </c>
      <c r="J87" s="410">
        <v>16</v>
      </c>
      <c r="K87" s="409">
        <v>2.28898426323319</v>
      </c>
      <c r="L87" s="405">
        <v>726</v>
      </c>
      <c r="M87" s="410">
        <v>17</v>
      </c>
      <c r="N87" s="396">
        <v>2.3415977961432506</v>
      </c>
      <c r="O87" s="405">
        <v>759</v>
      </c>
      <c r="P87" s="410">
        <v>18</v>
      </c>
      <c r="Q87" s="396">
        <v>2.3715415019762842</v>
      </c>
      <c r="R87" s="405">
        <v>753</v>
      </c>
      <c r="S87" s="410">
        <v>6</v>
      </c>
      <c r="T87" s="396">
        <v>0.79681274900398402</v>
      </c>
      <c r="U87" s="405">
        <v>731</v>
      </c>
      <c r="V87" s="410">
        <v>14</v>
      </c>
      <c r="W87" s="396">
        <v>1.9151846785225719</v>
      </c>
      <c r="X87" s="405">
        <v>843</v>
      </c>
      <c r="Y87" s="410">
        <v>11</v>
      </c>
      <c r="Z87" s="396">
        <v>1.3048635824436536</v>
      </c>
      <c r="AA87" s="405">
        <v>782</v>
      </c>
      <c r="AB87" s="410">
        <v>7</v>
      </c>
      <c r="AC87" s="567">
        <f t="shared" si="15"/>
        <v>0.8951406649616368</v>
      </c>
      <c r="AD87" s="405">
        <v>815</v>
      </c>
      <c r="AE87" s="410">
        <v>17</v>
      </c>
      <c r="AF87" s="567">
        <f t="shared" si="16"/>
        <v>2.0858895705521472</v>
      </c>
      <c r="AG87" s="646">
        <f t="shared" si="11"/>
        <v>10</v>
      </c>
      <c r="AH87" s="641">
        <f t="shared" si="12"/>
        <v>3924</v>
      </c>
      <c r="AI87" s="642">
        <f t="shared" si="13"/>
        <v>55</v>
      </c>
      <c r="AJ87" s="643">
        <f t="shared" si="14"/>
        <v>1.401630988786952</v>
      </c>
    </row>
    <row r="88" spans="1:36" ht="12.9" customHeight="1" x14ac:dyDescent="0.2">
      <c r="A88" s="398"/>
      <c r="B88" s="391" t="s">
        <v>13</v>
      </c>
      <c r="C88" s="392">
        <v>396</v>
      </c>
      <c r="D88" s="393">
        <v>17</v>
      </c>
      <c r="E88" s="394">
        <v>4.2929292929292924</v>
      </c>
      <c r="F88" s="395">
        <v>380</v>
      </c>
      <c r="G88" s="393">
        <v>10</v>
      </c>
      <c r="H88" s="394">
        <v>2.6315789473684208</v>
      </c>
      <c r="I88" s="395">
        <v>371</v>
      </c>
      <c r="J88" s="397">
        <v>9</v>
      </c>
      <c r="K88" s="396">
        <v>2.4258760107816713</v>
      </c>
      <c r="L88" s="392">
        <v>403</v>
      </c>
      <c r="M88" s="397">
        <v>13</v>
      </c>
      <c r="N88" s="396">
        <v>3.225806451612903</v>
      </c>
      <c r="O88" s="392">
        <v>409</v>
      </c>
      <c r="P88" s="397">
        <v>12</v>
      </c>
      <c r="Q88" s="396">
        <v>2.9339853300733498</v>
      </c>
      <c r="R88" s="392">
        <v>405</v>
      </c>
      <c r="S88" s="397">
        <v>5</v>
      </c>
      <c r="T88" s="396">
        <v>1.2345679012345678</v>
      </c>
      <c r="U88" s="392">
        <v>410</v>
      </c>
      <c r="V88" s="397">
        <v>11</v>
      </c>
      <c r="W88" s="396">
        <v>2.6829268292682928</v>
      </c>
      <c r="X88" s="392">
        <v>461</v>
      </c>
      <c r="Y88" s="397">
        <v>8</v>
      </c>
      <c r="Z88" s="396">
        <v>1.735357917570499</v>
      </c>
      <c r="AA88" s="392">
        <v>428</v>
      </c>
      <c r="AB88" s="397">
        <v>5</v>
      </c>
      <c r="AC88" s="396">
        <f t="shared" si="15"/>
        <v>1.1682242990654206</v>
      </c>
      <c r="AD88" s="392">
        <v>465</v>
      </c>
      <c r="AE88" s="397">
        <v>12</v>
      </c>
      <c r="AF88" s="396">
        <f t="shared" si="16"/>
        <v>2.5806451612903225</v>
      </c>
      <c r="AG88" s="640">
        <f t="shared" si="11"/>
        <v>7</v>
      </c>
      <c r="AH88" s="641">
        <f t="shared" si="12"/>
        <v>2169</v>
      </c>
      <c r="AI88" s="642">
        <f t="shared" si="13"/>
        <v>41</v>
      </c>
      <c r="AJ88" s="643">
        <f t="shared" si="14"/>
        <v>1.8902720147533425</v>
      </c>
    </row>
    <row r="89" spans="1:36" ht="12.9" customHeight="1" x14ac:dyDescent="0.2">
      <c r="A89" s="411"/>
      <c r="B89" s="412" t="s">
        <v>15</v>
      </c>
      <c r="C89" s="399">
        <v>332</v>
      </c>
      <c r="D89" s="400">
        <v>5</v>
      </c>
      <c r="E89" s="413">
        <v>1.5060240963855422</v>
      </c>
      <c r="F89" s="401">
        <v>337</v>
      </c>
      <c r="G89" s="400">
        <v>4</v>
      </c>
      <c r="H89" s="413">
        <v>1.1869436201780417</v>
      </c>
      <c r="I89" s="401">
        <v>328</v>
      </c>
      <c r="J89" s="414">
        <v>7</v>
      </c>
      <c r="K89" s="402">
        <v>2.1341463414634148</v>
      </c>
      <c r="L89" s="401">
        <v>323</v>
      </c>
      <c r="M89" s="414">
        <v>4</v>
      </c>
      <c r="N89" s="402">
        <v>1.2383900928792571</v>
      </c>
      <c r="O89" s="399">
        <v>350</v>
      </c>
      <c r="P89" s="414">
        <v>6</v>
      </c>
      <c r="Q89" s="402">
        <v>1.7142857142857144</v>
      </c>
      <c r="R89" s="399">
        <v>348</v>
      </c>
      <c r="S89" s="414">
        <v>1</v>
      </c>
      <c r="T89" s="402">
        <v>0.28735632183908044</v>
      </c>
      <c r="U89" s="399">
        <v>321</v>
      </c>
      <c r="V89" s="414">
        <v>3</v>
      </c>
      <c r="W89" s="402">
        <v>0.93457943925233633</v>
      </c>
      <c r="X89" s="399">
        <v>382</v>
      </c>
      <c r="Y89" s="414">
        <v>3</v>
      </c>
      <c r="Z89" s="402">
        <v>0.78534031413612559</v>
      </c>
      <c r="AA89" s="399">
        <v>354</v>
      </c>
      <c r="AB89" s="414">
        <v>2</v>
      </c>
      <c r="AC89" s="396">
        <f t="shared" si="15"/>
        <v>0.56497175141242939</v>
      </c>
      <c r="AD89" s="399">
        <v>350</v>
      </c>
      <c r="AE89" s="414">
        <v>5</v>
      </c>
      <c r="AF89" s="396">
        <f t="shared" si="16"/>
        <v>1.4285714285714286</v>
      </c>
      <c r="AG89" s="648">
        <f t="shared" si="11"/>
        <v>3</v>
      </c>
      <c r="AH89" s="649">
        <f t="shared" si="12"/>
        <v>1755</v>
      </c>
      <c r="AI89" s="644">
        <f t="shared" si="13"/>
        <v>14</v>
      </c>
      <c r="AJ89" s="645">
        <f t="shared" si="14"/>
        <v>0.79772079772079774</v>
      </c>
    </row>
    <row r="90" spans="1:36" ht="12.9" customHeight="1" x14ac:dyDescent="0.2">
      <c r="A90" s="416" t="s">
        <v>127</v>
      </c>
      <c r="B90" s="404" t="s">
        <v>42</v>
      </c>
      <c r="C90" s="392">
        <v>668</v>
      </c>
      <c r="D90" s="393">
        <v>20</v>
      </c>
      <c r="E90" s="394">
        <v>2.9940119760479043</v>
      </c>
      <c r="F90" s="395">
        <v>687</v>
      </c>
      <c r="G90" s="393">
        <v>14</v>
      </c>
      <c r="H90" s="394">
        <v>2.0378457059679769</v>
      </c>
      <c r="I90" s="395">
        <v>655</v>
      </c>
      <c r="J90" s="397">
        <v>19</v>
      </c>
      <c r="K90" s="409">
        <v>2.9007633587786259</v>
      </c>
      <c r="L90" s="405">
        <v>674</v>
      </c>
      <c r="M90" s="410">
        <v>16</v>
      </c>
      <c r="N90" s="409">
        <v>2.3738872403560833</v>
      </c>
      <c r="O90" s="405">
        <v>707</v>
      </c>
      <c r="P90" s="410">
        <v>9</v>
      </c>
      <c r="Q90" s="409">
        <v>1.272984441301273</v>
      </c>
      <c r="R90" s="405">
        <v>726</v>
      </c>
      <c r="S90" s="410">
        <v>12</v>
      </c>
      <c r="T90" s="409">
        <v>1.6528925619834711</v>
      </c>
      <c r="U90" s="405">
        <v>760</v>
      </c>
      <c r="V90" s="410">
        <v>15</v>
      </c>
      <c r="W90" s="409">
        <v>1.9736842105263157</v>
      </c>
      <c r="X90" s="405">
        <v>765</v>
      </c>
      <c r="Y90" s="410">
        <v>8</v>
      </c>
      <c r="Z90" s="396">
        <v>1.0457516339869279</v>
      </c>
      <c r="AA90" s="405">
        <v>774</v>
      </c>
      <c r="AB90" s="410">
        <v>14</v>
      </c>
      <c r="AC90" s="567">
        <f t="shared" si="15"/>
        <v>1.8087855297157622</v>
      </c>
      <c r="AD90" s="405">
        <v>732</v>
      </c>
      <c r="AE90" s="410">
        <v>12</v>
      </c>
      <c r="AF90" s="567">
        <f t="shared" si="16"/>
        <v>1.639344262295082</v>
      </c>
      <c r="AG90" s="640">
        <f t="shared" si="11"/>
        <v>-2</v>
      </c>
      <c r="AH90" s="641">
        <f t="shared" si="12"/>
        <v>3757</v>
      </c>
      <c r="AI90" s="642">
        <f t="shared" si="13"/>
        <v>61</v>
      </c>
      <c r="AJ90" s="643">
        <f t="shared" si="14"/>
        <v>1.6236358796912431</v>
      </c>
    </row>
    <row r="91" spans="1:36" ht="12.9" customHeight="1" x14ac:dyDescent="0.2">
      <c r="A91" s="416"/>
      <c r="B91" s="391" t="s">
        <v>13</v>
      </c>
      <c r="C91" s="392">
        <v>342</v>
      </c>
      <c r="D91" s="393">
        <v>15</v>
      </c>
      <c r="E91" s="394">
        <v>4.3859649122807012</v>
      </c>
      <c r="F91" s="395">
        <v>339</v>
      </c>
      <c r="G91" s="393">
        <v>11</v>
      </c>
      <c r="H91" s="394">
        <v>3.2448377581120944</v>
      </c>
      <c r="I91" s="395">
        <v>353</v>
      </c>
      <c r="J91" s="397">
        <v>16</v>
      </c>
      <c r="K91" s="396">
        <v>4.5325779036827196</v>
      </c>
      <c r="L91" s="392">
        <v>360</v>
      </c>
      <c r="M91" s="397">
        <v>12</v>
      </c>
      <c r="N91" s="396">
        <v>3.3333333333333335</v>
      </c>
      <c r="O91" s="392">
        <v>361</v>
      </c>
      <c r="P91" s="397">
        <v>5</v>
      </c>
      <c r="Q91" s="396">
        <v>1.3850415512465373</v>
      </c>
      <c r="R91" s="392">
        <v>368</v>
      </c>
      <c r="S91" s="397">
        <v>8</v>
      </c>
      <c r="T91" s="396">
        <v>2.1739130434782608</v>
      </c>
      <c r="U91" s="392">
        <v>387</v>
      </c>
      <c r="V91" s="397">
        <v>8</v>
      </c>
      <c r="W91" s="396">
        <v>2.0671834625323</v>
      </c>
      <c r="X91" s="392">
        <v>398</v>
      </c>
      <c r="Y91" s="397">
        <v>5</v>
      </c>
      <c r="Z91" s="396">
        <v>1.256281407035176</v>
      </c>
      <c r="AA91" s="392">
        <v>427</v>
      </c>
      <c r="AB91" s="397">
        <v>7</v>
      </c>
      <c r="AC91" s="396">
        <f t="shared" si="15"/>
        <v>1.639344262295082</v>
      </c>
      <c r="AD91" s="392">
        <v>366</v>
      </c>
      <c r="AE91" s="397">
        <v>6</v>
      </c>
      <c r="AF91" s="396">
        <f t="shared" si="16"/>
        <v>1.639344262295082</v>
      </c>
      <c r="AG91" s="640">
        <f t="shared" si="11"/>
        <v>-1</v>
      </c>
      <c r="AH91" s="641">
        <f t="shared" si="12"/>
        <v>1946</v>
      </c>
      <c r="AI91" s="642">
        <f t="shared" si="13"/>
        <v>34</v>
      </c>
      <c r="AJ91" s="643">
        <f t="shared" si="14"/>
        <v>1.7471736896197325</v>
      </c>
    </row>
    <row r="92" spans="1:36" ht="12.9" customHeight="1" x14ac:dyDescent="0.2">
      <c r="A92" s="416"/>
      <c r="B92" s="412" t="s">
        <v>15</v>
      </c>
      <c r="C92" s="399">
        <v>326</v>
      </c>
      <c r="D92" s="400">
        <v>5</v>
      </c>
      <c r="E92" s="394">
        <v>1.5337423312883436</v>
      </c>
      <c r="F92" s="401">
        <v>348</v>
      </c>
      <c r="G92" s="400">
        <v>3</v>
      </c>
      <c r="H92" s="394">
        <v>0.86206896551724133</v>
      </c>
      <c r="I92" s="395">
        <v>302</v>
      </c>
      <c r="J92" s="397">
        <v>3</v>
      </c>
      <c r="K92" s="402">
        <v>0.99337748344370869</v>
      </c>
      <c r="L92" s="392">
        <v>314</v>
      </c>
      <c r="M92" s="397">
        <v>4</v>
      </c>
      <c r="N92" s="402">
        <v>1.2738853503184715</v>
      </c>
      <c r="O92" s="392">
        <v>346</v>
      </c>
      <c r="P92" s="397">
        <v>4</v>
      </c>
      <c r="Q92" s="402">
        <v>1.1560693641618496</v>
      </c>
      <c r="R92" s="392">
        <v>358</v>
      </c>
      <c r="S92" s="397">
        <v>4</v>
      </c>
      <c r="T92" s="402">
        <v>1.1173184357541899</v>
      </c>
      <c r="U92" s="392">
        <v>373</v>
      </c>
      <c r="V92" s="397">
        <v>7</v>
      </c>
      <c r="W92" s="402">
        <v>1.8766756032171581</v>
      </c>
      <c r="X92" s="392">
        <v>367</v>
      </c>
      <c r="Y92" s="397">
        <v>3</v>
      </c>
      <c r="Z92" s="402">
        <v>0.81743869209809261</v>
      </c>
      <c r="AA92" s="392">
        <v>347</v>
      </c>
      <c r="AB92" s="397">
        <v>7</v>
      </c>
      <c r="AC92" s="402">
        <f t="shared" si="15"/>
        <v>2.0172910662824206</v>
      </c>
      <c r="AD92" s="392">
        <v>366</v>
      </c>
      <c r="AE92" s="397">
        <v>6</v>
      </c>
      <c r="AF92" s="402">
        <f t="shared" si="16"/>
        <v>1.639344262295082</v>
      </c>
      <c r="AG92" s="640">
        <f t="shared" si="11"/>
        <v>-1</v>
      </c>
      <c r="AH92" s="649">
        <f t="shared" si="12"/>
        <v>1811</v>
      </c>
      <c r="AI92" s="644">
        <f t="shared" si="13"/>
        <v>27</v>
      </c>
      <c r="AJ92" s="645">
        <f t="shared" si="14"/>
        <v>1.4908890115958033</v>
      </c>
    </row>
    <row r="93" spans="1:36" ht="12.9" customHeight="1" x14ac:dyDescent="0.2">
      <c r="A93" s="403" t="s">
        <v>128</v>
      </c>
      <c r="B93" s="404" t="s">
        <v>42</v>
      </c>
      <c r="C93" s="392">
        <v>384</v>
      </c>
      <c r="D93" s="393">
        <v>14</v>
      </c>
      <c r="E93" s="407">
        <v>3.6458333333333335</v>
      </c>
      <c r="F93" s="395">
        <v>394</v>
      </c>
      <c r="G93" s="393">
        <v>14</v>
      </c>
      <c r="H93" s="407">
        <v>3.5532994923857872</v>
      </c>
      <c r="I93" s="408">
        <v>428</v>
      </c>
      <c r="J93" s="410">
        <v>11</v>
      </c>
      <c r="K93" s="409">
        <v>2.570093457943925</v>
      </c>
      <c r="L93" s="405">
        <v>455</v>
      </c>
      <c r="M93" s="410">
        <v>9</v>
      </c>
      <c r="N93" s="396">
        <v>1.9780219780219779</v>
      </c>
      <c r="O93" s="405">
        <v>434</v>
      </c>
      <c r="P93" s="410">
        <v>10</v>
      </c>
      <c r="Q93" s="396">
        <v>2.3041474654377883</v>
      </c>
      <c r="R93" s="405">
        <v>487</v>
      </c>
      <c r="S93" s="410">
        <v>10</v>
      </c>
      <c r="T93" s="396">
        <v>2.0533880903490758</v>
      </c>
      <c r="U93" s="405">
        <v>517</v>
      </c>
      <c r="V93" s="410">
        <v>13</v>
      </c>
      <c r="W93" s="396">
        <v>2.5145067698259185</v>
      </c>
      <c r="X93" s="405">
        <v>511</v>
      </c>
      <c r="Y93" s="410">
        <v>8</v>
      </c>
      <c r="Z93" s="396">
        <v>1.5655577299412915</v>
      </c>
      <c r="AA93" s="405">
        <v>515</v>
      </c>
      <c r="AB93" s="410">
        <v>6</v>
      </c>
      <c r="AC93" s="396">
        <f t="shared" si="15"/>
        <v>1.1650485436893203</v>
      </c>
      <c r="AD93" s="405">
        <v>561</v>
      </c>
      <c r="AE93" s="410">
        <v>8</v>
      </c>
      <c r="AF93" s="396">
        <f t="shared" si="16"/>
        <v>1.4260249554367201</v>
      </c>
      <c r="AG93" s="646">
        <f t="shared" si="11"/>
        <v>2</v>
      </c>
      <c r="AH93" s="641">
        <f t="shared" si="12"/>
        <v>2591</v>
      </c>
      <c r="AI93" s="642">
        <f t="shared" si="13"/>
        <v>45</v>
      </c>
      <c r="AJ93" s="643">
        <f t="shared" si="14"/>
        <v>1.736781165573138</v>
      </c>
    </row>
    <row r="94" spans="1:36" ht="12.9" customHeight="1" x14ac:dyDescent="0.2">
      <c r="A94" s="398"/>
      <c r="B94" s="391" t="s">
        <v>13</v>
      </c>
      <c r="C94" s="392">
        <v>211</v>
      </c>
      <c r="D94" s="393">
        <v>9</v>
      </c>
      <c r="E94" s="394">
        <v>4.2654028436018958</v>
      </c>
      <c r="F94" s="395">
        <v>222</v>
      </c>
      <c r="G94" s="393">
        <v>9</v>
      </c>
      <c r="H94" s="394">
        <v>4.0540540540540544</v>
      </c>
      <c r="I94" s="395">
        <v>224</v>
      </c>
      <c r="J94" s="397">
        <v>9</v>
      </c>
      <c r="K94" s="396">
        <v>4.0178571428571432</v>
      </c>
      <c r="L94" s="392">
        <v>267</v>
      </c>
      <c r="M94" s="397">
        <v>5</v>
      </c>
      <c r="N94" s="396">
        <v>1.8726591760299627</v>
      </c>
      <c r="O94" s="392">
        <v>244</v>
      </c>
      <c r="P94" s="397">
        <v>8</v>
      </c>
      <c r="Q94" s="396">
        <v>3.278688524590164</v>
      </c>
      <c r="R94" s="392">
        <v>271</v>
      </c>
      <c r="S94" s="397">
        <v>5</v>
      </c>
      <c r="T94" s="396">
        <v>1.8450184501845017</v>
      </c>
      <c r="U94" s="392">
        <v>276</v>
      </c>
      <c r="V94" s="397">
        <v>11</v>
      </c>
      <c r="W94" s="396">
        <v>3.9855072463768111</v>
      </c>
      <c r="X94" s="392">
        <v>263</v>
      </c>
      <c r="Y94" s="397">
        <v>4</v>
      </c>
      <c r="Z94" s="396">
        <v>1.520912547528517</v>
      </c>
      <c r="AA94" s="392">
        <v>280</v>
      </c>
      <c r="AB94" s="397">
        <v>2</v>
      </c>
      <c r="AC94" s="396">
        <f t="shared" si="15"/>
        <v>0.7142857142857143</v>
      </c>
      <c r="AD94" s="392">
        <v>308</v>
      </c>
      <c r="AE94" s="397">
        <v>4</v>
      </c>
      <c r="AF94" s="396">
        <f t="shared" si="16"/>
        <v>1.2987012987012987</v>
      </c>
      <c r="AG94" s="640">
        <f t="shared" si="11"/>
        <v>2</v>
      </c>
      <c r="AH94" s="641">
        <f t="shared" si="12"/>
        <v>1398</v>
      </c>
      <c r="AI94" s="642">
        <f t="shared" si="13"/>
        <v>26</v>
      </c>
      <c r="AJ94" s="643">
        <f t="shared" si="14"/>
        <v>1.8597997138769671</v>
      </c>
    </row>
    <row r="95" spans="1:36" ht="12.9" customHeight="1" x14ac:dyDescent="0.2">
      <c r="A95" s="411"/>
      <c r="B95" s="412" t="s">
        <v>15</v>
      </c>
      <c r="C95" s="399">
        <v>173</v>
      </c>
      <c r="D95" s="400">
        <v>5</v>
      </c>
      <c r="E95" s="413">
        <v>2.8901734104046244</v>
      </c>
      <c r="F95" s="401">
        <v>172</v>
      </c>
      <c r="G95" s="400">
        <v>5</v>
      </c>
      <c r="H95" s="413">
        <v>2.9069767441860463</v>
      </c>
      <c r="I95" s="401">
        <v>204</v>
      </c>
      <c r="J95" s="414">
        <v>2</v>
      </c>
      <c r="K95" s="402">
        <v>0.98039215686274506</v>
      </c>
      <c r="L95" s="399">
        <v>188</v>
      </c>
      <c r="M95" s="414">
        <v>4</v>
      </c>
      <c r="N95" s="402">
        <v>2.1276595744680851</v>
      </c>
      <c r="O95" s="399">
        <v>190</v>
      </c>
      <c r="P95" s="414">
        <v>2</v>
      </c>
      <c r="Q95" s="402">
        <v>1.0526315789473684</v>
      </c>
      <c r="R95" s="399">
        <v>216</v>
      </c>
      <c r="S95" s="414">
        <v>5</v>
      </c>
      <c r="T95" s="402">
        <v>2.3148148148148149</v>
      </c>
      <c r="U95" s="399">
        <v>241</v>
      </c>
      <c r="V95" s="414">
        <v>2</v>
      </c>
      <c r="W95" s="402">
        <v>0.82987551867219922</v>
      </c>
      <c r="X95" s="399">
        <v>248</v>
      </c>
      <c r="Y95" s="414">
        <v>4</v>
      </c>
      <c r="Z95" s="402">
        <v>1.6129032258064515</v>
      </c>
      <c r="AA95" s="399">
        <v>235</v>
      </c>
      <c r="AB95" s="414">
        <v>4</v>
      </c>
      <c r="AC95" s="396">
        <f t="shared" si="15"/>
        <v>1.7021276595744681</v>
      </c>
      <c r="AD95" s="399">
        <v>253</v>
      </c>
      <c r="AE95" s="414">
        <v>4</v>
      </c>
      <c r="AF95" s="396">
        <f t="shared" si="16"/>
        <v>1.5810276679841897</v>
      </c>
      <c r="AG95" s="648">
        <f t="shared" si="11"/>
        <v>0</v>
      </c>
      <c r="AH95" s="649">
        <f t="shared" si="12"/>
        <v>1193</v>
      </c>
      <c r="AI95" s="644">
        <f t="shared" si="13"/>
        <v>19</v>
      </c>
      <c r="AJ95" s="645">
        <f t="shared" si="14"/>
        <v>1.5926236378876781</v>
      </c>
    </row>
    <row r="96" spans="1:36" ht="12.9" customHeight="1" x14ac:dyDescent="0.2">
      <c r="A96" s="403" t="s">
        <v>129</v>
      </c>
      <c r="B96" s="404" t="s">
        <v>42</v>
      </c>
      <c r="C96" s="405">
        <v>446</v>
      </c>
      <c r="D96" s="406">
        <v>7</v>
      </c>
      <c r="E96" s="407">
        <v>1.5695067264573992</v>
      </c>
      <c r="F96" s="408">
        <v>386</v>
      </c>
      <c r="G96" s="406">
        <v>11</v>
      </c>
      <c r="H96" s="407">
        <v>2.849740932642487</v>
      </c>
      <c r="I96" s="408">
        <v>434</v>
      </c>
      <c r="J96" s="410">
        <v>11</v>
      </c>
      <c r="K96" s="409">
        <v>2.5345622119815667</v>
      </c>
      <c r="L96" s="405">
        <v>438</v>
      </c>
      <c r="M96" s="410">
        <v>9</v>
      </c>
      <c r="N96" s="409">
        <v>2.054794520547945</v>
      </c>
      <c r="O96" s="405">
        <v>439</v>
      </c>
      <c r="P96" s="410">
        <v>9</v>
      </c>
      <c r="Q96" s="409">
        <v>2.0501138952164011</v>
      </c>
      <c r="R96" s="405">
        <v>443</v>
      </c>
      <c r="S96" s="410">
        <v>11</v>
      </c>
      <c r="T96" s="409">
        <v>2.4830699774266365</v>
      </c>
      <c r="U96" s="405">
        <v>453</v>
      </c>
      <c r="V96" s="410">
        <v>11</v>
      </c>
      <c r="W96" s="409">
        <v>2.4282560706401766</v>
      </c>
      <c r="X96" s="405">
        <v>489</v>
      </c>
      <c r="Y96" s="410">
        <v>9</v>
      </c>
      <c r="Z96" s="396">
        <v>1.8404907975460123</v>
      </c>
      <c r="AA96" s="405">
        <v>426</v>
      </c>
      <c r="AB96" s="410">
        <v>10</v>
      </c>
      <c r="AC96" s="567">
        <f t="shared" si="15"/>
        <v>2.3474178403755865</v>
      </c>
      <c r="AD96" s="405">
        <v>497</v>
      </c>
      <c r="AE96" s="410">
        <v>7</v>
      </c>
      <c r="AF96" s="567">
        <f t="shared" si="16"/>
        <v>1.4084507042253522</v>
      </c>
      <c r="AG96" s="640">
        <f t="shared" si="11"/>
        <v>-3</v>
      </c>
      <c r="AH96" s="641">
        <f t="shared" si="12"/>
        <v>2308</v>
      </c>
      <c r="AI96" s="642">
        <f t="shared" si="13"/>
        <v>48</v>
      </c>
      <c r="AJ96" s="643">
        <f t="shared" si="14"/>
        <v>2.0797227036395149</v>
      </c>
    </row>
    <row r="97" spans="1:36" ht="12.9" customHeight="1" x14ac:dyDescent="0.2">
      <c r="A97" s="398"/>
      <c r="B97" s="391" t="s">
        <v>13</v>
      </c>
      <c r="C97" s="392">
        <v>241</v>
      </c>
      <c r="D97" s="393">
        <v>4</v>
      </c>
      <c r="E97" s="394">
        <v>1.6597510373443984</v>
      </c>
      <c r="F97" s="395">
        <v>216</v>
      </c>
      <c r="G97" s="393">
        <v>9</v>
      </c>
      <c r="H97" s="394">
        <v>4.1666666666666661</v>
      </c>
      <c r="I97" s="395">
        <v>220</v>
      </c>
      <c r="J97" s="397">
        <v>7</v>
      </c>
      <c r="K97" s="396">
        <v>3.1818181818181817</v>
      </c>
      <c r="L97" s="392">
        <v>221</v>
      </c>
      <c r="M97" s="397">
        <v>6</v>
      </c>
      <c r="N97" s="396">
        <v>2.7149321266968327</v>
      </c>
      <c r="O97" s="392">
        <v>249</v>
      </c>
      <c r="P97" s="397">
        <v>6</v>
      </c>
      <c r="Q97" s="396">
        <v>2.4096385542168677</v>
      </c>
      <c r="R97" s="392">
        <v>255</v>
      </c>
      <c r="S97" s="397">
        <v>8</v>
      </c>
      <c r="T97" s="396">
        <v>3.1372549019607843</v>
      </c>
      <c r="U97" s="392">
        <v>238</v>
      </c>
      <c r="V97" s="397">
        <v>7</v>
      </c>
      <c r="W97" s="396">
        <v>2.9411764705882351</v>
      </c>
      <c r="X97" s="392">
        <v>268</v>
      </c>
      <c r="Y97" s="397">
        <v>5</v>
      </c>
      <c r="Z97" s="396">
        <v>1.8656716417910446</v>
      </c>
      <c r="AA97" s="392">
        <v>252</v>
      </c>
      <c r="AB97" s="397">
        <v>7</v>
      </c>
      <c r="AC97" s="396">
        <f t="shared" si="15"/>
        <v>2.7777777777777777</v>
      </c>
      <c r="AD97" s="392">
        <v>281</v>
      </c>
      <c r="AE97" s="397">
        <v>5</v>
      </c>
      <c r="AF97" s="396">
        <f t="shared" si="16"/>
        <v>1.7793594306049825</v>
      </c>
      <c r="AG97" s="640">
        <f t="shared" si="11"/>
        <v>-2</v>
      </c>
      <c r="AH97" s="641">
        <f t="shared" si="12"/>
        <v>1294</v>
      </c>
      <c r="AI97" s="642">
        <f t="shared" si="13"/>
        <v>32</v>
      </c>
      <c r="AJ97" s="643">
        <f t="shared" si="14"/>
        <v>2.472952086553323</v>
      </c>
    </row>
    <row r="98" spans="1:36" ht="12.9" customHeight="1" x14ac:dyDescent="0.2">
      <c r="A98" s="398"/>
      <c r="B98" s="391" t="s">
        <v>15</v>
      </c>
      <c r="C98" s="399">
        <v>205</v>
      </c>
      <c r="D98" s="400">
        <v>3</v>
      </c>
      <c r="E98" s="394">
        <v>1.4634146341463417</v>
      </c>
      <c r="F98" s="401">
        <v>170</v>
      </c>
      <c r="G98" s="400">
        <v>2</v>
      </c>
      <c r="H98" s="394">
        <v>1.1764705882352942</v>
      </c>
      <c r="I98" s="395">
        <v>214</v>
      </c>
      <c r="J98" s="397">
        <v>4</v>
      </c>
      <c r="K98" s="402">
        <v>1.8691588785046727</v>
      </c>
      <c r="L98" s="399">
        <v>217</v>
      </c>
      <c r="M98" s="414">
        <v>3</v>
      </c>
      <c r="N98" s="402">
        <v>1.3824884792626728</v>
      </c>
      <c r="O98" s="399">
        <v>190</v>
      </c>
      <c r="P98" s="414">
        <v>3</v>
      </c>
      <c r="Q98" s="402">
        <v>1.5789473684210527</v>
      </c>
      <c r="R98" s="399">
        <v>188</v>
      </c>
      <c r="S98" s="414">
        <v>3</v>
      </c>
      <c r="T98" s="402">
        <v>1.5957446808510638</v>
      </c>
      <c r="U98" s="399">
        <v>215</v>
      </c>
      <c r="V98" s="414">
        <v>4</v>
      </c>
      <c r="W98" s="402">
        <v>1.8604651162790697</v>
      </c>
      <c r="X98" s="399">
        <v>221</v>
      </c>
      <c r="Y98" s="414">
        <v>4</v>
      </c>
      <c r="Z98" s="402">
        <v>1.809954751131222</v>
      </c>
      <c r="AA98" s="399">
        <v>174</v>
      </c>
      <c r="AB98" s="414">
        <v>3</v>
      </c>
      <c r="AC98" s="402">
        <f t="shared" si="15"/>
        <v>1.7241379310344827</v>
      </c>
      <c r="AD98" s="399">
        <v>216</v>
      </c>
      <c r="AE98" s="414">
        <v>2</v>
      </c>
      <c r="AF98" s="402">
        <f t="shared" si="16"/>
        <v>0.92592592592592582</v>
      </c>
      <c r="AG98" s="648">
        <f t="shared" si="11"/>
        <v>-1</v>
      </c>
      <c r="AH98" s="649">
        <f t="shared" si="12"/>
        <v>1014</v>
      </c>
      <c r="AI98" s="644">
        <f t="shared" si="13"/>
        <v>16</v>
      </c>
      <c r="AJ98" s="645">
        <f t="shared" si="14"/>
        <v>1.5779092702169626</v>
      </c>
    </row>
    <row r="99" spans="1:36" ht="12.9" customHeight="1" x14ac:dyDescent="0.2">
      <c r="A99" s="403" t="s">
        <v>130</v>
      </c>
      <c r="B99" s="404" t="s">
        <v>42</v>
      </c>
      <c r="C99" s="392">
        <v>802</v>
      </c>
      <c r="D99" s="393">
        <v>10</v>
      </c>
      <c r="E99" s="407">
        <v>1.2468827930174564</v>
      </c>
      <c r="F99" s="395">
        <v>738</v>
      </c>
      <c r="G99" s="393">
        <v>8</v>
      </c>
      <c r="H99" s="407">
        <v>1.084010840108401</v>
      </c>
      <c r="I99" s="408">
        <v>729</v>
      </c>
      <c r="J99" s="410">
        <v>11</v>
      </c>
      <c r="K99" s="409">
        <v>1.5089163237311385</v>
      </c>
      <c r="L99" s="405">
        <v>727</v>
      </c>
      <c r="M99" s="410">
        <v>14</v>
      </c>
      <c r="N99" s="396">
        <v>1.9257221458046769</v>
      </c>
      <c r="O99" s="405">
        <v>768</v>
      </c>
      <c r="P99" s="410">
        <v>9</v>
      </c>
      <c r="Q99" s="396">
        <v>1.171875</v>
      </c>
      <c r="R99" s="405">
        <v>697</v>
      </c>
      <c r="S99" s="410">
        <v>6</v>
      </c>
      <c r="T99" s="409">
        <v>0.86083213773314204</v>
      </c>
      <c r="U99" s="405">
        <v>726</v>
      </c>
      <c r="V99" s="410">
        <v>14</v>
      </c>
      <c r="W99" s="396">
        <v>1.9283746556473829</v>
      </c>
      <c r="X99" s="405">
        <v>736</v>
      </c>
      <c r="Y99" s="410">
        <v>13</v>
      </c>
      <c r="Z99" s="396">
        <v>1.7663043478260869</v>
      </c>
      <c r="AA99" s="405">
        <v>712</v>
      </c>
      <c r="AB99" s="410">
        <v>8</v>
      </c>
      <c r="AC99" s="396">
        <f t="shared" si="15"/>
        <v>1.1235955056179776</v>
      </c>
      <c r="AD99" s="405">
        <v>748</v>
      </c>
      <c r="AE99" s="410">
        <v>7</v>
      </c>
      <c r="AF99" s="396">
        <f t="shared" si="16"/>
        <v>0.93582887700534756</v>
      </c>
      <c r="AG99" s="640">
        <f t="shared" si="11"/>
        <v>-1</v>
      </c>
      <c r="AH99" s="641">
        <f t="shared" si="12"/>
        <v>3619</v>
      </c>
      <c r="AI99" s="642">
        <f t="shared" si="13"/>
        <v>48</v>
      </c>
      <c r="AJ99" s="643">
        <f t="shared" si="14"/>
        <v>1.3263332412268583</v>
      </c>
    </row>
    <row r="100" spans="1:36" ht="12.9" customHeight="1" x14ac:dyDescent="0.2">
      <c r="A100" s="398"/>
      <c r="B100" s="391" t="s">
        <v>13</v>
      </c>
      <c r="C100" s="392">
        <v>387</v>
      </c>
      <c r="D100" s="393">
        <v>6</v>
      </c>
      <c r="E100" s="394">
        <v>1.5503875968992249</v>
      </c>
      <c r="F100" s="395">
        <v>335</v>
      </c>
      <c r="G100" s="393">
        <v>6</v>
      </c>
      <c r="H100" s="394">
        <v>1.791044776119403</v>
      </c>
      <c r="I100" s="395">
        <v>374</v>
      </c>
      <c r="J100" s="397">
        <v>8</v>
      </c>
      <c r="K100" s="396">
        <v>2.1390374331550799</v>
      </c>
      <c r="L100" s="392">
        <v>347</v>
      </c>
      <c r="M100" s="397">
        <v>10</v>
      </c>
      <c r="N100" s="396">
        <v>2.8818443804034581</v>
      </c>
      <c r="O100" s="392">
        <v>382</v>
      </c>
      <c r="P100" s="397">
        <v>7</v>
      </c>
      <c r="Q100" s="396">
        <v>1.832460732984293</v>
      </c>
      <c r="R100" s="392">
        <v>367</v>
      </c>
      <c r="S100" s="397">
        <v>4</v>
      </c>
      <c r="T100" s="396">
        <v>1.0899182561307901</v>
      </c>
      <c r="U100" s="392">
        <v>362</v>
      </c>
      <c r="V100" s="397">
        <v>11</v>
      </c>
      <c r="W100" s="396">
        <v>3.0386740331491713</v>
      </c>
      <c r="X100" s="392">
        <v>360</v>
      </c>
      <c r="Y100" s="397">
        <v>10</v>
      </c>
      <c r="Z100" s="396">
        <v>2.7777777777777777</v>
      </c>
      <c r="AA100" s="392">
        <v>353</v>
      </c>
      <c r="AB100" s="397">
        <v>6</v>
      </c>
      <c r="AC100" s="396">
        <f t="shared" si="15"/>
        <v>1.6997167138810201</v>
      </c>
      <c r="AD100" s="392">
        <v>360</v>
      </c>
      <c r="AE100" s="397">
        <v>4</v>
      </c>
      <c r="AF100" s="396">
        <f t="shared" si="16"/>
        <v>1.1111111111111112</v>
      </c>
      <c r="AG100" s="640">
        <f t="shared" si="11"/>
        <v>-2</v>
      </c>
      <c r="AH100" s="641">
        <f t="shared" si="12"/>
        <v>1802</v>
      </c>
      <c r="AI100" s="642">
        <f t="shared" si="13"/>
        <v>35</v>
      </c>
      <c r="AJ100" s="643">
        <f t="shared" si="14"/>
        <v>1.9422863485016646</v>
      </c>
    </row>
    <row r="101" spans="1:36" ht="12.9" customHeight="1" x14ac:dyDescent="0.2">
      <c r="A101" s="411"/>
      <c r="B101" s="412" t="s">
        <v>15</v>
      </c>
      <c r="C101" s="399">
        <v>415</v>
      </c>
      <c r="D101" s="400">
        <v>4</v>
      </c>
      <c r="E101" s="413">
        <v>0.96385542168674709</v>
      </c>
      <c r="F101" s="401">
        <v>403</v>
      </c>
      <c r="G101" s="400">
        <v>2</v>
      </c>
      <c r="H101" s="413">
        <v>0.49627791563275436</v>
      </c>
      <c r="I101" s="401">
        <v>355</v>
      </c>
      <c r="J101" s="414">
        <v>3</v>
      </c>
      <c r="K101" s="402">
        <v>0.84507042253521114</v>
      </c>
      <c r="L101" s="399">
        <v>380</v>
      </c>
      <c r="M101" s="414">
        <v>4</v>
      </c>
      <c r="N101" s="402">
        <v>1.0526315789473684</v>
      </c>
      <c r="O101" s="399">
        <v>386</v>
      </c>
      <c r="P101" s="414">
        <v>2</v>
      </c>
      <c r="Q101" s="402">
        <v>0.5181347150259068</v>
      </c>
      <c r="R101" s="399">
        <v>330</v>
      </c>
      <c r="S101" s="414">
        <v>2</v>
      </c>
      <c r="T101" s="402">
        <v>0.60606060606060608</v>
      </c>
      <c r="U101" s="399">
        <v>364</v>
      </c>
      <c r="V101" s="414">
        <v>3</v>
      </c>
      <c r="W101" s="402">
        <v>0.82417582417582425</v>
      </c>
      <c r="X101" s="399">
        <v>376</v>
      </c>
      <c r="Y101" s="414">
        <v>3</v>
      </c>
      <c r="Z101" s="402">
        <v>0.7978723404255319</v>
      </c>
      <c r="AA101" s="399">
        <v>359</v>
      </c>
      <c r="AB101" s="414">
        <v>2</v>
      </c>
      <c r="AC101" s="402">
        <f t="shared" si="15"/>
        <v>0.55710306406685239</v>
      </c>
      <c r="AD101" s="399">
        <v>388</v>
      </c>
      <c r="AE101" s="414">
        <v>3</v>
      </c>
      <c r="AF101" s="402">
        <f t="shared" si="16"/>
        <v>0.77319587628865982</v>
      </c>
      <c r="AG101" s="648">
        <f t="shared" si="11"/>
        <v>1</v>
      </c>
      <c r="AH101" s="649">
        <f t="shared" si="12"/>
        <v>1817</v>
      </c>
      <c r="AI101" s="644">
        <f t="shared" si="13"/>
        <v>13</v>
      </c>
      <c r="AJ101" s="645">
        <f t="shared" si="14"/>
        <v>0.7154650522839846</v>
      </c>
    </row>
    <row r="102" spans="1:36" ht="12.9" customHeight="1" x14ac:dyDescent="0.2">
      <c r="A102" s="403" t="s">
        <v>131</v>
      </c>
      <c r="B102" s="404" t="s">
        <v>42</v>
      </c>
      <c r="C102" s="392">
        <v>580</v>
      </c>
      <c r="D102" s="393">
        <v>10</v>
      </c>
      <c r="E102" s="394">
        <v>1.7241379310344827</v>
      </c>
      <c r="F102" s="395">
        <v>517</v>
      </c>
      <c r="G102" s="393">
        <v>9</v>
      </c>
      <c r="H102" s="394">
        <v>1.7408123791102514</v>
      </c>
      <c r="I102" s="395">
        <v>555</v>
      </c>
      <c r="J102" s="397">
        <v>8</v>
      </c>
      <c r="K102" s="409">
        <v>1.4414414414414414</v>
      </c>
      <c r="L102" s="405">
        <v>541</v>
      </c>
      <c r="M102" s="410">
        <v>13</v>
      </c>
      <c r="N102" s="409">
        <v>2.4029574861367835</v>
      </c>
      <c r="O102" s="405">
        <v>521</v>
      </c>
      <c r="P102" s="410">
        <v>8</v>
      </c>
      <c r="Q102" s="409">
        <v>1.5355086372360844</v>
      </c>
      <c r="R102" s="405">
        <v>543</v>
      </c>
      <c r="S102" s="410">
        <v>13</v>
      </c>
      <c r="T102" s="409">
        <v>2.3941068139963169</v>
      </c>
      <c r="U102" s="405">
        <v>564</v>
      </c>
      <c r="V102" s="410">
        <v>9</v>
      </c>
      <c r="W102" s="409">
        <v>1.5957446808510638</v>
      </c>
      <c r="X102" s="405">
        <v>561</v>
      </c>
      <c r="Y102" s="410">
        <v>6</v>
      </c>
      <c r="Z102" s="396">
        <v>1.0695187165775399</v>
      </c>
      <c r="AA102" s="405">
        <v>557</v>
      </c>
      <c r="AB102" s="410">
        <v>8</v>
      </c>
      <c r="AC102" s="396">
        <f t="shared" si="15"/>
        <v>1.4362657091561939</v>
      </c>
      <c r="AD102" s="405">
        <v>560</v>
      </c>
      <c r="AE102" s="410">
        <v>4</v>
      </c>
      <c r="AF102" s="396">
        <f t="shared" si="16"/>
        <v>0.7142857142857143</v>
      </c>
      <c r="AG102" s="640">
        <f t="shared" ref="AG102:AG133" si="17">AE102-AB102</f>
        <v>-4</v>
      </c>
      <c r="AH102" s="641">
        <f t="shared" ref="AH102:AH133" si="18">SUM(AD102,R102,U102,X102,AA102)</f>
        <v>2785</v>
      </c>
      <c r="AI102" s="642">
        <f t="shared" ref="AI102:AI133" si="19">SUM(AE102,S102,V102,Y102,AB102)</f>
        <v>40</v>
      </c>
      <c r="AJ102" s="643">
        <f t="shared" si="14"/>
        <v>1.4362657091561939</v>
      </c>
    </row>
    <row r="103" spans="1:36" ht="12.9" customHeight="1" x14ac:dyDescent="0.2">
      <c r="A103" s="398"/>
      <c r="B103" s="391" t="s">
        <v>13</v>
      </c>
      <c r="C103" s="392">
        <v>289</v>
      </c>
      <c r="D103" s="393">
        <v>5</v>
      </c>
      <c r="E103" s="394">
        <v>1.7301038062283738</v>
      </c>
      <c r="F103" s="395">
        <v>264</v>
      </c>
      <c r="G103" s="393">
        <v>4</v>
      </c>
      <c r="H103" s="394">
        <v>1.5151515151515151</v>
      </c>
      <c r="I103" s="395">
        <v>287</v>
      </c>
      <c r="J103" s="397">
        <v>7</v>
      </c>
      <c r="K103" s="396">
        <v>2.4390243902439024</v>
      </c>
      <c r="L103" s="392">
        <v>271</v>
      </c>
      <c r="M103" s="397">
        <v>10</v>
      </c>
      <c r="N103" s="396">
        <v>3.6900369003690034</v>
      </c>
      <c r="O103" s="392">
        <v>276</v>
      </c>
      <c r="P103" s="397">
        <v>7</v>
      </c>
      <c r="Q103" s="396">
        <v>2.5362318840579712</v>
      </c>
      <c r="R103" s="392">
        <v>271</v>
      </c>
      <c r="S103" s="397">
        <v>12</v>
      </c>
      <c r="T103" s="396">
        <v>4.428044280442804</v>
      </c>
      <c r="U103" s="392">
        <v>257</v>
      </c>
      <c r="V103" s="397">
        <v>6</v>
      </c>
      <c r="W103" s="396">
        <v>2.3346303501945527</v>
      </c>
      <c r="X103" s="392">
        <v>278</v>
      </c>
      <c r="Y103" s="397">
        <v>4</v>
      </c>
      <c r="Z103" s="396">
        <v>1.4388489208633095</v>
      </c>
      <c r="AA103" s="392">
        <v>270</v>
      </c>
      <c r="AB103" s="397">
        <v>5</v>
      </c>
      <c r="AC103" s="396">
        <f t="shared" si="15"/>
        <v>1.8518518518518516</v>
      </c>
      <c r="AD103" s="392">
        <v>279</v>
      </c>
      <c r="AE103" s="397">
        <v>2</v>
      </c>
      <c r="AF103" s="396">
        <f t="shared" si="16"/>
        <v>0.71684587813620071</v>
      </c>
      <c r="AG103" s="640">
        <f t="shared" si="17"/>
        <v>-3</v>
      </c>
      <c r="AH103" s="641">
        <f t="shared" si="18"/>
        <v>1355</v>
      </c>
      <c r="AI103" s="642">
        <f t="shared" si="19"/>
        <v>29</v>
      </c>
      <c r="AJ103" s="643">
        <f t="shared" si="14"/>
        <v>2.1402214022140225</v>
      </c>
    </row>
    <row r="104" spans="1:36" ht="12.9" customHeight="1" x14ac:dyDescent="0.2">
      <c r="A104" s="411"/>
      <c r="B104" s="412" t="s">
        <v>15</v>
      </c>
      <c r="C104" s="399">
        <v>291</v>
      </c>
      <c r="D104" s="400">
        <v>5</v>
      </c>
      <c r="E104" s="394">
        <v>1.7182130584192441</v>
      </c>
      <c r="F104" s="401">
        <v>253</v>
      </c>
      <c r="G104" s="400">
        <v>5</v>
      </c>
      <c r="H104" s="394">
        <v>1.9762845849802373</v>
      </c>
      <c r="I104" s="395">
        <v>268</v>
      </c>
      <c r="J104" s="397">
        <v>1</v>
      </c>
      <c r="K104" s="396">
        <v>0.37313432835820892</v>
      </c>
      <c r="L104" s="392">
        <v>270</v>
      </c>
      <c r="M104" s="397">
        <v>3</v>
      </c>
      <c r="N104" s="402">
        <v>1.1111111111111112</v>
      </c>
      <c r="O104" s="392">
        <v>245</v>
      </c>
      <c r="P104" s="397">
        <v>1</v>
      </c>
      <c r="Q104" s="402">
        <v>0.40816326530612246</v>
      </c>
      <c r="R104" s="392">
        <v>272</v>
      </c>
      <c r="S104" s="397">
        <v>1</v>
      </c>
      <c r="T104" s="402">
        <v>0.36764705882352938</v>
      </c>
      <c r="U104" s="392">
        <v>307</v>
      </c>
      <c r="V104" s="397">
        <v>3</v>
      </c>
      <c r="W104" s="402">
        <v>0.97719869706840379</v>
      </c>
      <c r="X104" s="392">
        <v>283</v>
      </c>
      <c r="Y104" s="397">
        <v>2</v>
      </c>
      <c r="Z104" s="402">
        <v>0.70671378091872794</v>
      </c>
      <c r="AA104" s="392">
        <v>287</v>
      </c>
      <c r="AB104" s="397">
        <v>3</v>
      </c>
      <c r="AC104" s="396">
        <f t="shared" si="15"/>
        <v>1.0452961672473868</v>
      </c>
      <c r="AD104" s="392">
        <v>281</v>
      </c>
      <c r="AE104" s="397">
        <v>2</v>
      </c>
      <c r="AF104" s="396">
        <f t="shared" si="16"/>
        <v>0.71174377224199281</v>
      </c>
      <c r="AG104" s="640">
        <f t="shared" si="17"/>
        <v>-1</v>
      </c>
      <c r="AH104" s="649">
        <f t="shared" si="18"/>
        <v>1430</v>
      </c>
      <c r="AI104" s="644">
        <f t="shared" si="19"/>
        <v>11</v>
      </c>
      <c r="AJ104" s="645">
        <f t="shared" si="14"/>
        <v>0.76923076923076927</v>
      </c>
    </row>
    <row r="105" spans="1:36" ht="12.9" customHeight="1" x14ac:dyDescent="0.2">
      <c r="A105" s="403" t="s">
        <v>132</v>
      </c>
      <c r="B105" s="404" t="s">
        <v>42</v>
      </c>
      <c r="C105" s="392">
        <v>1035</v>
      </c>
      <c r="D105" s="393">
        <v>14</v>
      </c>
      <c r="E105" s="407">
        <v>1.3526570048309179</v>
      </c>
      <c r="F105" s="395">
        <v>1091</v>
      </c>
      <c r="G105" s="393">
        <v>24</v>
      </c>
      <c r="H105" s="407">
        <v>2.1998166819431715</v>
      </c>
      <c r="I105" s="408">
        <v>1058</v>
      </c>
      <c r="J105" s="410">
        <v>17</v>
      </c>
      <c r="K105" s="409">
        <v>1.6068052930056711</v>
      </c>
      <c r="L105" s="405">
        <v>1106</v>
      </c>
      <c r="M105" s="410">
        <v>28</v>
      </c>
      <c r="N105" s="396">
        <v>2.5316455696202533</v>
      </c>
      <c r="O105" s="405">
        <v>1155</v>
      </c>
      <c r="P105" s="410">
        <v>15</v>
      </c>
      <c r="Q105" s="396">
        <v>1.2987012987012987</v>
      </c>
      <c r="R105" s="405">
        <v>1173</v>
      </c>
      <c r="S105" s="410">
        <v>8</v>
      </c>
      <c r="T105" s="396">
        <v>0.68201193520886616</v>
      </c>
      <c r="U105" s="405">
        <v>1037</v>
      </c>
      <c r="V105" s="410">
        <v>11</v>
      </c>
      <c r="W105" s="396">
        <v>1.0607521697203472</v>
      </c>
      <c r="X105" s="405">
        <v>1226</v>
      </c>
      <c r="Y105" s="410">
        <v>15</v>
      </c>
      <c r="Z105" s="396">
        <v>1.2234910277324633</v>
      </c>
      <c r="AA105" s="405">
        <v>1133</v>
      </c>
      <c r="AB105" s="410">
        <v>10</v>
      </c>
      <c r="AC105" s="567">
        <f t="shared" si="15"/>
        <v>0.88261253309796994</v>
      </c>
      <c r="AD105" s="405">
        <v>1082</v>
      </c>
      <c r="AE105" s="410">
        <v>14</v>
      </c>
      <c r="AF105" s="567">
        <f t="shared" si="16"/>
        <v>1.2939001848428837</v>
      </c>
      <c r="AG105" s="646">
        <f t="shared" si="17"/>
        <v>4</v>
      </c>
      <c r="AH105" s="641">
        <f t="shared" si="18"/>
        <v>5651</v>
      </c>
      <c r="AI105" s="642">
        <f t="shared" si="19"/>
        <v>58</v>
      </c>
      <c r="AJ105" s="643">
        <f t="shared" si="14"/>
        <v>1.026367014687666</v>
      </c>
    </row>
    <row r="106" spans="1:36" ht="12.9" customHeight="1" x14ac:dyDescent="0.2">
      <c r="A106" s="398"/>
      <c r="B106" s="391" t="s">
        <v>13</v>
      </c>
      <c r="C106" s="392">
        <v>522</v>
      </c>
      <c r="D106" s="393">
        <v>11</v>
      </c>
      <c r="E106" s="394">
        <v>2.1072796934865901</v>
      </c>
      <c r="F106" s="395">
        <v>569</v>
      </c>
      <c r="G106" s="393">
        <v>19</v>
      </c>
      <c r="H106" s="394">
        <v>3.3391915641476277</v>
      </c>
      <c r="I106" s="395">
        <v>516</v>
      </c>
      <c r="J106" s="397">
        <v>11</v>
      </c>
      <c r="K106" s="396">
        <v>2.1317829457364339</v>
      </c>
      <c r="L106" s="392">
        <v>573</v>
      </c>
      <c r="M106" s="397">
        <v>16</v>
      </c>
      <c r="N106" s="396">
        <v>2.7923211169284468</v>
      </c>
      <c r="O106" s="392">
        <v>576</v>
      </c>
      <c r="P106" s="397">
        <v>12</v>
      </c>
      <c r="Q106" s="396">
        <v>2.083333333333333</v>
      </c>
      <c r="R106" s="392">
        <v>595</v>
      </c>
      <c r="S106" s="397">
        <v>7</v>
      </c>
      <c r="T106" s="396">
        <v>1.1764705882352942</v>
      </c>
      <c r="U106" s="392">
        <v>547</v>
      </c>
      <c r="V106" s="397">
        <v>10</v>
      </c>
      <c r="W106" s="396">
        <v>1.8281535648994516</v>
      </c>
      <c r="X106" s="392">
        <v>658</v>
      </c>
      <c r="Y106" s="397">
        <v>9</v>
      </c>
      <c r="Z106" s="396">
        <v>1.3677811550151975</v>
      </c>
      <c r="AA106" s="392">
        <v>610</v>
      </c>
      <c r="AB106" s="397">
        <v>7</v>
      </c>
      <c r="AC106" s="396">
        <f t="shared" si="15"/>
        <v>1.1475409836065573</v>
      </c>
      <c r="AD106" s="392">
        <v>560</v>
      </c>
      <c r="AE106" s="397">
        <v>12</v>
      </c>
      <c r="AF106" s="396">
        <f t="shared" si="16"/>
        <v>2.1428571428571428</v>
      </c>
      <c r="AG106" s="640">
        <f t="shared" si="17"/>
        <v>5</v>
      </c>
      <c r="AH106" s="641">
        <f t="shared" si="18"/>
        <v>2970</v>
      </c>
      <c r="AI106" s="642">
        <f t="shared" si="19"/>
        <v>45</v>
      </c>
      <c r="AJ106" s="643">
        <f t="shared" si="14"/>
        <v>1.5151515151515151</v>
      </c>
    </row>
    <row r="107" spans="1:36" ht="12.9" customHeight="1" x14ac:dyDescent="0.2">
      <c r="A107" s="411"/>
      <c r="B107" s="412" t="s">
        <v>15</v>
      </c>
      <c r="C107" s="399">
        <v>513</v>
      </c>
      <c r="D107" s="400">
        <v>3</v>
      </c>
      <c r="E107" s="413">
        <v>0.58479532163742687</v>
      </c>
      <c r="F107" s="401">
        <v>522</v>
      </c>
      <c r="G107" s="400">
        <v>5</v>
      </c>
      <c r="H107" s="413">
        <v>0.95785440613026818</v>
      </c>
      <c r="I107" s="401">
        <v>542</v>
      </c>
      <c r="J107" s="414">
        <v>6</v>
      </c>
      <c r="K107" s="402">
        <v>1.107011070110701</v>
      </c>
      <c r="L107" s="399">
        <v>533</v>
      </c>
      <c r="M107" s="414">
        <v>12</v>
      </c>
      <c r="N107" s="396">
        <v>2.2514071294559099</v>
      </c>
      <c r="O107" s="399">
        <v>579</v>
      </c>
      <c r="P107" s="414">
        <v>3</v>
      </c>
      <c r="Q107" s="396">
        <v>0.5181347150259068</v>
      </c>
      <c r="R107" s="399">
        <v>578</v>
      </c>
      <c r="S107" s="414">
        <v>1</v>
      </c>
      <c r="T107" s="396">
        <v>0.17301038062283738</v>
      </c>
      <c r="U107" s="399">
        <v>490</v>
      </c>
      <c r="V107" s="414">
        <v>1</v>
      </c>
      <c r="W107" s="396">
        <v>0.20408163265306123</v>
      </c>
      <c r="X107" s="399">
        <v>568</v>
      </c>
      <c r="Y107" s="414">
        <v>6</v>
      </c>
      <c r="Z107" s="402">
        <v>1.056338028169014</v>
      </c>
      <c r="AA107" s="399">
        <v>523</v>
      </c>
      <c r="AB107" s="414">
        <v>3</v>
      </c>
      <c r="AC107" s="396">
        <f t="shared" si="15"/>
        <v>0.57361376673040154</v>
      </c>
      <c r="AD107" s="399">
        <v>522</v>
      </c>
      <c r="AE107" s="414">
        <v>2</v>
      </c>
      <c r="AF107" s="396">
        <f t="shared" si="16"/>
        <v>0.38314176245210724</v>
      </c>
      <c r="AG107" s="640">
        <f t="shared" si="17"/>
        <v>-1</v>
      </c>
      <c r="AH107" s="649">
        <f t="shared" si="18"/>
        <v>2681</v>
      </c>
      <c r="AI107" s="644">
        <f t="shared" si="19"/>
        <v>13</v>
      </c>
      <c r="AJ107" s="645">
        <f t="shared" si="14"/>
        <v>0.48489369638194701</v>
      </c>
    </row>
    <row r="108" spans="1:36" ht="12.9" customHeight="1" x14ac:dyDescent="0.2">
      <c r="A108" s="403" t="s">
        <v>133</v>
      </c>
      <c r="B108" s="404" t="s">
        <v>42</v>
      </c>
      <c r="C108" s="392">
        <v>699</v>
      </c>
      <c r="D108" s="393">
        <v>12</v>
      </c>
      <c r="E108" s="394">
        <v>1.7167381974248928</v>
      </c>
      <c r="F108" s="395">
        <v>731</v>
      </c>
      <c r="G108" s="393">
        <v>14</v>
      </c>
      <c r="H108" s="394">
        <v>1.9151846785225719</v>
      </c>
      <c r="I108" s="415">
        <v>703</v>
      </c>
      <c r="J108" s="397">
        <v>9</v>
      </c>
      <c r="K108" s="409">
        <v>1.2802275960170697</v>
      </c>
      <c r="L108" s="405">
        <v>725</v>
      </c>
      <c r="M108" s="410">
        <v>17</v>
      </c>
      <c r="N108" s="409">
        <v>2.3448275862068968</v>
      </c>
      <c r="O108" s="405">
        <v>720</v>
      </c>
      <c r="P108" s="410">
        <v>16</v>
      </c>
      <c r="Q108" s="409">
        <v>2.2222222222222223</v>
      </c>
      <c r="R108" s="405">
        <v>790</v>
      </c>
      <c r="S108" s="410">
        <v>12</v>
      </c>
      <c r="T108" s="409">
        <v>1.5189873417721518</v>
      </c>
      <c r="U108" s="405">
        <v>685</v>
      </c>
      <c r="V108" s="410">
        <v>18</v>
      </c>
      <c r="W108" s="409">
        <v>2.6277372262773722</v>
      </c>
      <c r="X108" s="405">
        <v>761</v>
      </c>
      <c r="Y108" s="410">
        <v>13</v>
      </c>
      <c r="Z108" s="396">
        <v>1.7082785808147174</v>
      </c>
      <c r="AA108" s="405">
        <v>719</v>
      </c>
      <c r="AB108" s="410">
        <v>10</v>
      </c>
      <c r="AC108" s="567">
        <f t="shared" si="15"/>
        <v>1.3908205841446455</v>
      </c>
      <c r="AD108" s="405">
        <v>761</v>
      </c>
      <c r="AE108" s="410">
        <v>11</v>
      </c>
      <c r="AF108" s="567">
        <f t="shared" si="16"/>
        <v>1.4454664914586071</v>
      </c>
      <c r="AG108" s="646">
        <f t="shared" si="17"/>
        <v>1</v>
      </c>
      <c r="AH108" s="641">
        <f t="shared" si="18"/>
        <v>3716</v>
      </c>
      <c r="AI108" s="642">
        <f t="shared" si="19"/>
        <v>64</v>
      </c>
      <c r="AJ108" s="643">
        <f t="shared" si="14"/>
        <v>1.7222820236813776</v>
      </c>
    </row>
    <row r="109" spans="1:36" ht="12.9" customHeight="1" x14ac:dyDescent="0.2">
      <c r="A109" s="398"/>
      <c r="B109" s="391" t="s">
        <v>13</v>
      </c>
      <c r="C109" s="392">
        <v>354</v>
      </c>
      <c r="D109" s="393">
        <v>8</v>
      </c>
      <c r="E109" s="394">
        <v>2.2598870056497176</v>
      </c>
      <c r="F109" s="395">
        <v>380</v>
      </c>
      <c r="G109" s="393">
        <v>11</v>
      </c>
      <c r="H109" s="394">
        <v>2.8947368421052633</v>
      </c>
      <c r="I109" s="415">
        <v>348</v>
      </c>
      <c r="J109" s="397">
        <v>5</v>
      </c>
      <c r="K109" s="396">
        <v>1.4367816091954022</v>
      </c>
      <c r="L109" s="392">
        <v>354</v>
      </c>
      <c r="M109" s="397">
        <v>12</v>
      </c>
      <c r="N109" s="396">
        <v>3.3898305084745761</v>
      </c>
      <c r="O109" s="392">
        <v>378</v>
      </c>
      <c r="P109" s="397">
        <v>11</v>
      </c>
      <c r="Q109" s="396">
        <v>2.9100529100529098</v>
      </c>
      <c r="R109" s="392">
        <v>408</v>
      </c>
      <c r="S109" s="397">
        <v>8</v>
      </c>
      <c r="T109" s="396">
        <v>1.9607843137254901</v>
      </c>
      <c r="U109" s="392">
        <v>340</v>
      </c>
      <c r="V109" s="397">
        <v>14</v>
      </c>
      <c r="W109" s="396">
        <v>4.117647058823529</v>
      </c>
      <c r="X109" s="392">
        <v>398</v>
      </c>
      <c r="Y109" s="397">
        <v>11</v>
      </c>
      <c r="Z109" s="396">
        <v>2.7638190954773871</v>
      </c>
      <c r="AA109" s="392">
        <v>363</v>
      </c>
      <c r="AB109" s="397">
        <v>7</v>
      </c>
      <c r="AC109" s="396">
        <f t="shared" si="15"/>
        <v>1.9283746556473829</v>
      </c>
      <c r="AD109" s="392">
        <v>420</v>
      </c>
      <c r="AE109" s="397">
        <v>8</v>
      </c>
      <c r="AF109" s="396">
        <f t="shared" si="16"/>
        <v>1.9047619047619049</v>
      </c>
      <c r="AG109" s="640">
        <f t="shared" si="17"/>
        <v>1</v>
      </c>
      <c r="AH109" s="641">
        <f t="shared" si="18"/>
        <v>1929</v>
      </c>
      <c r="AI109" s="642">
        <f t="shared" si="19"/>
        <v>48</v>
      </c>
      <c r="AJ109" s="643">
        <f t="shared" si="14"/>
        <v>2.4883359253499222</v>
      </c>
    </row>
    <row r="110" spans="1:36" ht="12.9" customHeight="1" x14ac:dyDescent="0.2">
      <c r="A110" s="411"/>
      <c r="B110" s="412" t="s">
        <v>15</v>
      </c>
      <c r="C110" s="399">
        <v>345</v>
      </c>
      <c r="D110" s="400">
        <v>4</v>
      </c>
      <c r="E110" s="394">
        <v>1.1594202898550725</v>
      </c>
      <c r="F110" s="401">
        <v>351</v>
      </c>
      <c r="G110" s="400">
        <v>3</v>
      </c>
      <c r="H110" s="394">
        <v>0.85470085470085477</v>
      </c>
      <c r="I110" s="415">
        <v>355</v>
      </c>
      <c r="J110" s="397">
        <v>4</v>
      </c>
      <c r="K110" s="402">
        <v>1.1267605633802817</v>
      </c>
      <c r="L110" s="399">
        <v>371</v>
      </c>
      <c r="M110" s="414">
        <v>5</v>
      </c>
      <c r="N110" s="402">
        <v>1.3477088948787064</v>
      </c>
      <c r="O110" s="399">
        <v>342</v>
      </c>
      <c r="P110" s="414">
        <v>5</v>
      </c>
      <c r="Q110" s="402">
        <v>1.4619883040935671</v>
      </c>
      <c r="R110" s="399">
        <v>382</v>
      </c>
      <c r="S110" s="414">
        <v>4</v>
      </c>
      <c r="T110" s="402">
        <v>1.0471204188481675</v>
      </c>
      <c r="U110" s="399">
        <v>345</v>
      </c>
      <c r="V110" s="414">
        <v>4</v>
      </c>
      <c r="W110" s="402">
        <v>1.1594202898550725</v>
      </c>
      <c r="X110" s="399">
        <v>363</v>
      </c>
      <c r="Y110" s="414">
        <v>2</v>
      </c>
      <c r="Z110" s="402">
        <v>0.55096418732782371</v>
      </c>
      <c r="AA110" s="399">
        <v>356</v>
      </c>
      <c r="AB110" s="414">
        <v>3</v>
      </c>
      <c r="AC110" s="402">
        <f t="shared" si="15"/>
        <v>0.84269662921348309</v>
      </c>
      <c r="AD110" s="399">
        <v>341</v>
      </c>
      <c r="AE110" s="414">
        <v>3</v>
      </c>
      <c r="AF110" s="402">
        <f t="shared" si="16"/>
        <v>0.87976539589442826</v>
      </c>
      <c r="AG110" s="648">
        <f t="shared" si="17"/>
        <v>0</v>
      </c>
      <c r="AH110" s="649">
        <f t="shared" si="18"/>
        <v>1787</v>
      </c>
      <c r="AI110" s="644">
        <f t="shared" si="19"/>
        <v>16</v>
      </c>
      <c r="AJ110" s="645">
        <f t="shared" si="14"/>
        <v>0.89535534415221052</v>
      </c>
    </row>
    <row r="111" spans="1:36" ht="12.9" customHeight="1" x14ac:dyDescent="0.2">
      <c r="A111" s="403" t="s">
        <v>134</v>
      </c>
      <c r="B111" s="404" t="s">
        <v>42</v>
      </c>
      <c r="C111" s="392">
        <v>628</v>
      </c>
      <c r="D111" s="393">
        <v>17</v>
      </c>
      <c r="E111" s="407">
        <v>2.7070063694267517</v>
      </c>
      <c r="F111" s="395">
        <v>618</v>
      </c>
      <c r="G111" s="393">
        <v>12</v>
      </c>
      <c r="H111" s="407">
        <v>1.9417475728155338</v>
      </c>
      <c r="I111" s="408">
        <v>674</v>
      </c>
      <c r="J111" s="410">
        <v>5</v>
      </c>
      <c r="K111" s="409">
        <v>0.74183976261127604</v>
      </c>
      <c r="L111" s="405">
        <v>601</v>
      </c>
      <c r="M111" s="410">
        <v>11</v>
      </c>
      <c r="N111" s="396">
        <v>1.8302828618968388</v>
      </c>
      <c r="O111" s="405">
        <v>650</v>
      </c>
      <c r="P111" s="410">
        <v>5</v>
      </c>
      <c r="Q111" s="396">
        <v>0.76923076923076927</v>
      </c>
      <c r="R111" s="405">
        <v>733</v>
      </c>
      <c r="S111" s="410">
        <v>5</v>
      </c>
      <c r="T111" s="396">
        <v>0.68212824010914053</v>
      </c>
      <c r="U111" s="405">
        <v>613</v>
      </c>
      <c r="V111" s="410">
        <v>7</v>
      </c>
      <c r="W111" s="396">
        <v>1.1419249592169658</v>
      </c>
      <c r="X111" s="405">
        <v>652</v>
      </c>
      <c r="Y111" s="410">
        <v>5</v>
      </c>
      <c r="Z111" s="396">
        <v>0.76687116564417179</v>
      </c>
      <c r="AA111" s="405">
        <v>565</v>
      </c>
      <c r="AB111" s="410">
        <v>13</v>
      </c>
      <c r="AC111" s="396">
        <f t="shared" si="15"/>
        <v>2.3008849557522124</v>
      </c>
      <c r="AD111" s="405">
        <v>625</v>
      </c>
      <c r="AE111" s="410">
        <v>6</v>
      </c>
      <c r="AF111" s="396">
        <f t="shared" si="16"/>
        <v>0.96</v>
      </c>
      <c r="AG111" s="640">
        <f t="shared" si="17"/>
        <v>-7</v>
      </c>
      <c r="AH111" s="641">
        <f t="shared" si="18"/>
        <v>3188</v>
      </c>
      <c r="AI111" s="642">
        <f t="shared" si="19"/>
        <v>36</v>
      </c>
      <c r="AJ111" s="643">
        <f t="shared" si="14"/>
        <v>1.1292346298619824</v>
      </c>
    </row>
    <row r="112" spans="1:36" ht="12.9" customHeight="1" x14ac:dyDescent="0.2">
      <c r="A112" s="398"/>
      <c r="B112" s="391" t="s">
        <v>13</v>
      </c>
      <c r="C112" s="392">
        <v>329</v>
      </c>
      <c r="D112" s="393">
        <v>11</v>
      </c>
      <c r="E112" s="394">
        <v>3.3434650455927049</v>
      </c>
      <c r="F112" s="395">
        <v>316</v>
      </c>
      <c r="G112" s="393">
        <v>10</v>
      </c>
      <c r="H112" s="394">
        <v>3.1645569620253164</v>
      </c>
      <c r="I112" s="395">
        <v>344</v>
      </c>
      <c r="J112" s="397">
        <v>3</v>
      </c>
      <c r="K112" s="396">
        <v>0.87209302325581395</v>
      </c>
      <c r="L112" s="392">
        <v>315</v>
      </c>
      <c r="M112" s="397">
        <v>11</v>
      </c>
      <c r="N112" s="396">
        <v>3.4920634920634921</v>
      </c>
      <c r="O112" s="392">
        <v>323</v>
      </c>
      <c r="P112" s="397">
        <v>3</v>
      </c>
      <c r="Q112" s="396">
        <v>0.92879256965944268</v>
      </c>
      <c r="R112" s="392">
        <v>380</v>
      </c>
      <c r="S112" s="397">
        <v>3</v>
      </c>
      <c r="T112" s="396">
        <v>0.78947368421052633</v>
      </c>
      <c r="U112" s="392">
        <v>295</v>
      </c>
      <c r="V112" s="397">
        <v>4</v>
      </c>
      <c r="W112" s="396">
        <v>1.3559322033898304</v>
      </c>
      <c r="X112" s="392">
        <v>328</v>
      </c>
      <c r="Y112" s="397">
        <v>3</v>
      </c>
      <c r="Z112" s="396">
        <v>0.91463414634146334</v>
      </c>
      <c r="AA112" s="392">
        <v>310</v>
      </c>
      <c r="AB112" s="397">
        <v>11</v>
      </c>
      <c r="AC112" s="396">
        <f t="shared" si="15"/>
        <v>3.5483870967741935</v>
      </c>
      <c r="AD112" s="392">
        <v>320</v>
      </c>
      <c r="AE112" s="397">
        <v>4</v>
      </c>
      <c r="AF112" s="396">
        <f t="shared" si="16"/>
        <v>1.25</v>
      </c>
      <c r="AG112" s="640">
        <f t="shared" si="17"/>
        <v>-7</v>
      </c>
      <c r="AH112" s="641">
        <f t="shared" si="18"/>
        <v>1633</v>
      </c>
      <c r="AI112" s="642">
        <f t="shared" si="19"/>
        <v>25</v>
      </c>
      <c r="AJ112" s="643">
        <f t="shared" si="14"/>
        <v>1.5309246785058175</v>
      </c>
    </row>
    <row r="113" spans="1:36" ht="12.9" customHeight="1" x14ac:dyDescent="0.2">
      <c r="A113" s="411"/>
      <c r="B113" s="412" t="s">
        <v>15</v>
      </c>
      <c r="C113" s="399">
        <v>299</v>
      </c>
      <c r="D113" s="400">
        <v>6</v>
      </c>
      <c r="E113" s="413">
        <v>2.0066889632107023</v>
      </c>
      <c r="F113" s="401">
        <v>302</v>
      </c>
      <c r="G113" s="400">
        <v>2</v>
      </c>
      <c r="H113" s="413">
        <v>0.66225165562913912</v>
      </c>
      <c r="I113" s="401">
        <v>330</v>
      </c>
      <c r="J113" s="414">
        <v>2</v>
      </c>
      <c r="K113" s="402">
        <v>0.60606060606060608</v>
      </c>
      <c r="L113" s="392">
        <v>286</v>
      </c>
      <c r="M113" s="397">
        <v>0</v>
      </c>
      <c r="N113" s="402">
        <v>0</v>
      </c>
      <c r="O113" s="392">
        <v>327</v>
      </c>
      <c r="P113" s="397">
        <v>2</v>
      </c>
      <c r="Q113" s="402">
        <v>0.6116207951070336</v>
      </c>
      <c r="R113" s="392">
        <v>353</v>
      </c>
      <c r="S113" s="397">
        <v>2</v>
      </c>
      <c r="T113" s="402">
        <v>0.56657223796033995</v>
      </c>
      <c r="U113" s="392">
        <v>318</v>
      </c>
      <c r="V113" s="397">
        <v>3</v>
      </c>
      <c r="W113" s="402">
        <v>0.94339622641509435</v>
      </c>
      <c r="X113" s="392">
        <v>324</v>
      </c>
      <c r="Y113" s="397">
        <v>2</v>
      </c>
      <c r="Z113" s="402">
        <v>0.61728395061728392</v>
      </c>
      <c r="AA113" s="392">
        <v>255</v>
      </c>
      <c r="AB113" s="397">
        <v>2</v>
      </c>
      <c r="AC113" s="396">
        <f t="shared" si="15"/>
        <v>0.78431372549019607</v>
      </c>
      <c r="AD113" s="392">
        <v>305</v>
      </c>
      <c r="AE113" s="397">
        <v>2</v>
      </c>
      <c r="AF113" s="396">
        <f t="shared" si="16"/>
        <v>0.65573770491803274</v>
      </c>
      <c r="AG113" s="648">
        <f t="shared" si="17"/>
        <v>0</v>
      </c>
      <c r="AH113" s="649">
        <f t="shared" si="18"/>
        <v>1555</v>
      </c>
      <c r="AI113" s="644">
        <f t="shared" si="19"/>
        <v>11</v>
      </c>
      <c r="AJ113" s="645">
        <f t="shared" si="14"/>
        <v>0.707395498392283</v>
      </c>
    </row>
    <row r="114" spans="1:36" ht="12.9" customHeight="1" x14ac:dyDescent="0.2">
      <c r="A114" s="390" t="s">
        <v>135</v>
      </c>
      <c r="B114" s="391" t="s">
        <v>42</v>
      </c>
      <c r="C114" s="392">
        <v>508</v>
      </c>
      <c r="D114" s="393">
        <v>7</v>
      </c>
      <c r="E114" s="407">
        <v>1.3779527559055118</v>
      </c>
      <c r="F114" s="395">
        <v>533</v>
      </c>
      <c r="G114" s="393">
        <v>16</v>
      </c>
      <c r="H114" s="407">
        <v>3.0018761726078798</v>
      </c>
      <c r="I114" s="408">
        <v>539</v>
      </c>
      <c r="J114" s="410">
        <v>15</v>
      </c>
      <c r="K114" s="409">
        <v>2.7829313543599259</v>
      </c>
      <c r="L114" s="405">
        <v>551</v>
      </c>
      <c r="M114" s="410">
        <v>11</v>
      </c>
      <c r="N114" s="396">
        <v>1.9963702359346642</v>
      </c>
      <c r="O114" s="405">
        <v>511</v>
      </c>
      <c r="P114" s="410">
        <v>8</v>
      </c>
      <c r="Q114" s="396">
        <v>1.5655577299412915</v>
      </c>
      <c r="R114" s="405">
        <v>531</v>
      </c>
      <c r="S114" s="410">
        <v>6</v>
      </c>
      <c r="T114" s="396">
        <v>1.1299435028248588</v>
      </c>
      <c r="U114" s="405">
        <v>556</v>
      </c>
      <c r="V114" s="410">
        <v>3</v>
      </c>
      <c r="W114" s="396">
        <v>0.53956834532374098</v>
      </c>
      <c r="X114" s="405">
        <v>588</v>
      </c>
      <c r="Y114" s="410">
        <v>10</v>
      </c>
      <c r="Z114" s="396">
        <v>1.7006802721088436</v>
      </c>
      <c r="AA114" s="405">
        <v>579</v>
      </c>
      <c r="AB114" s="410">
        <v>12</v>
      </c>
      <c r="AC114" s="567">
        <f t="shared" si="15"/>
        <v>2.0725388601036272</v>
      </c>
      <c r="AD114" s="405">
        <v>643</v>
      </c>
      <c r="AE114" s="410">
        <v>12</v>
      </c>
      <c r="AF114" s="567">
        <f t="shared" si="16"/>
        <v>1.8662519440124419</v>
      </c>
      <c r="AG114" s="640">
        <f t="shared" si="17"/>
        <v>0</v>
      </c>
      <c r="AH114" s="641">
        <f t="shared" si="18"/>
        <v>2897</v>
      </c>
      <c r="AI114" s="642">
        <f t="shared" si="19"/>
        <v>43</v>
      </c>
      <c r="AJ114" s="643">
        <f t="shared" si="14"/>
        <v>1.484294097342078</v>
      </c>
    </row>
    <row r="115" spans="1:36" ht="12.9" customHeight="1" x14ac:dyDescent="0.2">
      <c r="A115" s="398"/>
      <c r="B115" s="391" t="s">
        <v>13</v>
      </c>
      <c r="C115" s="392">
        <v>260</v>
      </c>
      <c r="D115" s="393">
        <v>7</v>
      </c>
      <c r="E115" s="394">
        <v>2.6923076923076925</v>
      </c>
      <c r="F115" s="395">
        <v>269</v>
      </c>
      <c r="G115" s="393">
        <v>13</v>
      </c>
      <c r="H115" s="394">
        <v>4.8327137546468402</v>
      </c>
      <c r="I115" s="395">
        <v>294</v>
      </c>
      <c r="J115" s="397">
        <v>10</v>
      </c>
      <c r="K115" s="396">
        <v>3.4013605442176873</v>
      </c>
      <c r="L115" s="392">
        <v>275</v>
      </c>
      <c r="M115" s="397">
        <v>10</v>
      </c>
      <c r="N115" s="396">
        <v>3.6363636363636362</v>
      </c>
      <c r="O115" s="392">
        <v>280</v>
      </c>
      <c r="P115" s="397">
        <v>6</v>
      </c>
      <c r="Q115" s="396">
        <v>2.1428571428571428</v>
      </c>
      <c r="R115" s="392">
        <v>308</v>
      </c>
      <c r="S115" s="397">
        <v>5</v>
      </c>
      <c r="T115" s="396">
        <v>1.6233766233766231</v>
      </c>
      <c r="U115" s="392">
        <v>303</v>
      </c>
      <c r="V115" s="397">
        <v>3</v>
      </c>
      <c r="W115" s="396">
        <v>0.99009900990099009</v>
      </c>
      <c r="X115" s="392">
        <v>313</v>
      </c>
      <c r="Y115" s="397">
        <v>5</v>
      </c>
      <c r="Z115" s="396">
        <v>1.5974440894568689</v>
      </c>
      <c r="AA115" s="392">
        <v>315</v>
      </c>
      <c r="AB115" s="397">
        <v>9</v>
      </c>
      <c r="AC115" s="396">
        <f t="shared" si="15"/>
        <v>2.8571428571428572</v>
      </c>
      <c r="AD115" s="392">
        <v>336</v>
      </c>
      <c r="AE115" s="397">
        <v>8</v>
      </c>
      <c r="AF115" s="396">
        <f t="shared" si="16"/>
        <v>2.3809523809523809</v>
      </c>
      <c r="AG115" s="640">
        <f t="shared" si="17"/>
        <v>-1</v>
      </c>
      <c r="AH115" s="641">
        <f t="shared" si="18"/>
        <v>1575</v>
      </c>
      <c r="AI115" s="642">
        <f t="shared" si="19"/>
        <v>30</v>
      </c>
      <c r="AJ115" s="643">
        <f t="shared" si="14"/>
        <v>1.9047619047619049</v>
      </c>
    </row>
    <row r="116" spans="1:36" ht="12.9" customHeight="1" x14ac:dyDescent="0.2">
      <c r="A116" s="398"/>
      <c r="B116" s="391" t="s">
        <v>15</v>
      </c>
      <c r="C116" s="399">
        <v>248</v>
      </c>
      <c r="D116" s="400">
        <v>0</v>
      </c>
      <c r="E116" s="413">
        <v>0</v>
      </c>
      <c r="F116" s="401">
        <v>264</v>
      </c>
      <c r="G116" s="400">
        <v>3</v>
      </c>
      <c r="H116" s="413">
        <v>1.1363636363636365</v>
      </c>
      <c r="I116" s="401">
        <v>245</v>
      </c>
      <c r="J116" s="414">
        <v>5</v>
      </c>
      <c r="K116" s="402">
        <v>2.0408163265306123</v>
      </c>
      <c r="L116" s="399">
        <v>276</v>
      </c>
      <c r="M116" s="414">
        <v>1</v>
      </c>
      <c r="N116" s="396">
        <v>0.36231884057971014</v>
      </c>
      <c r="O116" s="399">
        <v>231</v>
      </c>
      <c r="P116" s="414">
        <v>2</v>
      </c>
      <c r="Q116" s="396">
        <v>0.86580086580086579</v>
      </c>
      <c r="R116" s="399">
        <v>223</v>
      </c>
      <c r="S116" s="414">
        <v>1</v>
      </c>
      <c r="T116" s="396">
        <v>0.44843049327354262</v>
      </c>
      <c r="U116" s="399">
        <v>253</v>
      </c>
      <c r="V116" s="414">
        <v>0</v>
      </c>
      <c r="W116" s="396">
        <v>0</v>
      </c>
      <c r="X116" s="399">
        <v>275</v>
      </c>
      <c r="Y116" s="414">
        <v>5</v>
      </c>
      <c r="Z116" s="402">
        <v>1.8181818181818181</v>
      </c>
      <c r="AA116" s="399">
        <v>264</v>
      </c>
      <c r="AB116" s="414">
        <v>3</v>
      </c>
      <c r="AC116" s="396">
        <f t="shared" si="15"/>
        <v>1.1363636363636365</v>
      </c>
      <c r="AD116" s="399">
        <v>307</v>
      </c>
      <c r="AE116" s="414">
        <v>4</v>
      </c>
      <c r="AF116" s="396">
        <f t="shared" si="16"/>
        <v>1.3029315960912053</v>
      </c>
      <c r="AG116" s="648">
        <f t="shared" si="17"/>
        <v>1</v>
      </c>
      <c r="AH116" s="649">
        <f t="shared" si="18"/>
        <v>1322</v>
      </c>
      <c r="AI116" s="644">
        <f t="shared" si="19"/>
        <v>13</v>
      </c>
      <c r="AJ116" s="645">
        <f t="shared" si="14"/>
        <v>0.98335854765506814</v>
      </c>
    </row>
    <row r="117" spans="1:36" ht="12.9" customHeight="1" x14ac:dyDescent="0.2">
      <c r="A117" s="403" t="s">
        <v>136</v>
      </c>
      <c r="B117" s="404" t="s">
        <v>42</v>
      </c>
      <c r="C117" s="392">
        <v>211</v>
      </c>
      <c r="D117" s="393">
        <v>1</v>
      </c>
      <c r="E117" s="394">
        <v>0.47393364928909953</v>
      </c>
      <c r="F117" s="395">
        <v>168</v>
      </c>
      <c r="G117" s="393">
        <v>4</v>
      </c>
      <c r="H117" s="394">
        <v>2.3809523809523809</v>
      </c>
      <c r="I117" s="395">
        <v>167</v>
      </c>
      <c r="J117" s="397">
        <v>2</v>
      </c>
      <c r="K117" s="409">
        <v>1.1976047904191618</v>
      </c>
      <c r="L117" s="405">
        <v>182</v>
      </c>
      <c r="M117" s="410">
        <v>3</v>
      </c>
      <c r="N117" s="409">
        <v>1.6483516483516485</v>
      </c>
      <c r="O117" s="405">
        <v>210</v>
      </c>
      <c r="P117" s="410">
        <v>0</v>
      </c>
      <c r="Q117" s="409">
        <v>0</v>
      </c>
      <c r="R117" s="405">
        <v>211</v>
      </c>
      <c r="S117" s="410">
        <v>3</v>
      </c>
      <c r="T117" s="409">
        <v>1.4218009478672986</v>
      </c>
      <c r="U117" s="405">
        <v>190</v>
      </c>
      <c r="V117" s="410">
        <v>1</v>
      </c>
      <c r="W117" s="409">
        <v>0.52631578947368418</v>
      </c>
      <c r="X117" s="405">
        <v>205</v>
      </c>
      <c r="Y117" s="410">
        <v>5</v>
      </c>
      <c r="Z117" s="396">
        <v>2.4390243902439024</v>
      </c>
      <c r="AA117" s="405">
        <v>179</v>
      </c>
      <c r="AB117" s="410">
        <v>5</v>
      </c>
      <c r="AC117" s="567">
        <f t="shared" si="15"/>
        <v>2.7932960893854748</v>
      </c>
      <c r="AD117" s="405">
        <v>186</v>
      </c>
      <c r="AE117" s="410">
        <v>2</v>
      </c>
      <c r="AF117" s="567">
        <f t="shared" si="16"/>
        <v>1.0752688172043012</v>
      </c>
      <c r="AG117" s="640">
        <f t="shared" si="17"/>
        <v>-3</v>
      </c>
      <c r="AH117" s="641">
        <f t="shared" si="18"/>
        <v>971</v>
      </c>
      <c r="AI117" s="642">
        <f t="shared" si="19"/>
        <v>16</v>
      </c>
      <c r="AJ117" s="643">
        <f t="shared" si="14"/>
        <v>1.6477857878475797</v>
      </c>
    </row>
    <row r="118" spans="1:36" ht="12.9" customHeight="1" x14ac:dyDescent="0.2">
      <c r="A118" s="398"/>
      <c r="B118" s="391" t="s">
        <v>13</v>
      </c>
      <c r="C118" s="392">
        <v>123</v>
      </c>
      <c r="D118" s="393">
        <v>0</v>
      </c>
      <c r="E118" s="394">
        <v>0</v>
      </c>
      <c r="F118" s="395">
        <v>94</v>
      </c>
      <c r="G118" s="393">
        <v>3</v>
      </c>
      <c r="H118" s="394">
        <v>3.1914893617021276</v>
      </c>
      <c r="I118" s="395">
        <v>90</v>
      </c>
      <c r="J118" s="397">
        <v>1</v>
      </c>
      <c r="K118" s="396">
        <v>1.1111111111111112</v>
      </c>
      <c r="L118" s="392">
        <v>99</v>
      </c>
      <c r="M118" s="397">
        <v>1</v>
      </c>
      <c r="N118" s="396">
        <v>1.0101010101010102</v>
      </c>
      <c r="O118" s="392">
        <v>113</v>
      </c>
      <c r="P118" s="397">
        <v>0</v>
      </c>
      <c r="Q118" s="396">
        <v>0</v>
      </c>
      <c r="R118" s="392">
        <v>120</v>
      </c>
      <c r="S118" s="397">
        <v>3</v>
      </c>
      <c r="T118" s="396">
        <v>2.5</v>
      </c>
      <c r="U118" s="392">
        <v>104</v>
      </c>
      <c r="V118" s="397">
        <v>1</v>
      </c>
      <c r="W118" s="396">
        <v>0.96153846153846156</v>
      </c>
      <c r="X118" s="392">
        <v>99</v>
      </c>
      <c r="Y118" s="397">
        <v>3</v>
      </c>
      <c r="Z118" s="396">
        <v>3.0303030303030303</v>
      </c>
      <c r="AA118" s="392">
        <v>100</v>
      </c>
      <c r="AB118" s="397">
        <v>3</v>
      </c>
      <c r="AC118" s="396">
        <f t="shared" si="15"/>
        <v>3</v>
      </c>
      <c r="AD118" s="392">
        <v>108</v>
      </c>
      <c r="AE118" s="397">
        <v>1</v>
      </c>
      <c r="AF118" s="396">
        <f t="shared" si="16"/>
        <v>0.92592592592592582</v>
      </c>
      <c r="AG118" s="640">
        <f t="shared" si="17"/>
        <v>-2</v>
      </c>
      <c r="AH118" s="641">
        <f t="shared" si="18"/>
        <v>531</v>
      </c>
      <c r="AI118" s="642">
        <f t="shared" si="19"/>
        <v>11</v>
      </c>
      <c r="AJ118" s="643">
        <f t="shared" si="14"/>
        <v>2.0715630885122414</v>
      </c>
    </row>
    <row r="119" spans="1:36" ht="12.9" customHeight="1" x14ac:dyDescent="0.2">
      <c r="A119" s="411"/>
      <c r="B119" s="412" t="s">
        <v>15</v>
      </c>
      <c r="C119" s="399">
        <v>88</v>
      </c>
      <c r="D119" s="400">
        <v>1</v>
      </c>
      <c r="E119" s="394">
        <v>1.1363636363636365</v>
      </c>
      <c r="F119" s="401">
        <v>74</v>
      </c>
      <c r="G119" s="400">
        <v>1</v>
      </c>
      <c r="H119" s="394">
        <v>1.3513513513513513</v>
      </c>
      <c r="I119" s="395">
        <v>77</v>
      </c>
      <c r="J119" s="397">
        <v>1</v>
      </c>
      <c r="K119" s="402">
        <v>1.2987012987012987</v>
      </c>
      <c r="L119" s="399">
        <v>83</v>
      </c>
      <c r="M119" s="414">
        <v>2</v>
      </c>
      <c r="N119" s="402">
        <v>2.4096385542168677</v>
      </c>
      <c r="O119" s="399">
        <v>97</v>
      </c>
      <c r="P119" s="414">
        <v>0</v>
      </c>
      <c r="Q119" s="402">
        <v>0</v>
      </c>
      <c r="R119" s="399">
        <v>91</v>
      </c>
      <c r="S119" s="414">
        <v>0</v>
      </c>
      <c r="T119" s="402">
        <v>0</v>
      </c>
      <c r="U119" s="399">
        <v>86</v>
      </c>
      <c r="V119" s="414">
        <v>0</v>
      </c>
      <c r="W119" s="402">
        <v>0</v>
      </c>
      <c r="X119" s="399">
        <v>106</v>
      </c>
      <c r="Y119" s="414">
        <v>2</v>
      </c>
      <c r="Z119" s="402">
        <v>1.8867924528301887</v>
      </c>
      <c r="AA119" s="399">
        <v>79</v>
      </c>
      <c r="AB119" s="414">
        <v>2</v>
      </c>
      <c r="AC119" s="402">
        <f t="shared" si="15"/>
        <v>2.5316455696202533</v>
      </c>
      <c r="AD119" s="399">
        <v>78</v>
      </c>
      <c r="AE119" s="414">
        <v>1</v>
      </c>
      <c r="AF119" s="402">
        <f t="shared" si="16"/>
        <v>1.2820512820512819</v>
      </c>
      <c r="AG119" s="648">
        <f t="shared" si="17"/>
        <v>-1</v>
      </c>
      <c r="AH119" s="649">
        <f t="shared" si="18"/>
        <v>440</v>
      </c>
      <c r="AI119" s="644">
        <f t="shared" si="19"/>
        <v>5</v>
      </c>
      <c r="AJ119" s="645">
        <f t="shared" si="14"/>
        <v>1.1363636363636365</v>
      </c>
    </row>
    <row r="120" spans="1:36" ht="12.9" customHeight="1" x14ac:dyDescent="0.2">
      <c r="A120" s="390" t="s">
        <v>137</v>
      </c>
      <c r="B120" s="391" t="s">
        <v>42</v>
      </c>
      <c r="C120" s="392">
        <v>240</v>
      </c>
      <c r="D120" s="393">
        <v>5</v>
      </c>
      <c r="E120" s="407">
        <v>2.083333333333333</v>
      </c>
      <c r="F120" s="395">
        <v>196</v>
      </c>
      <c r="G120" s="393">
        <v>3</v>
      </c>
      <c r="H120" s="407">
        <v>1.5306122448979591</v>
      </c>
      <c r="I120" s="408">
        <v>251</v>
      </c>
      <c r="J120" s="410">
        <v>10</v>
      </c>
      <c r="K120" s="409">
        <v>3.9840637450199203</v>
      </c>
      <c r="L120" s="405">
        <v>218</v>
      </c>
      <c r="M120" s="410">
        <v>8</v>
      </c>
      <c r="N120" s="396">
        <v>3.669724770642202</v>
      </c>
      <c r="O120" s="405">
        <v>224</v>
      </c>
      <c r="P120" s="410">
        <v>7</v>
      </c>
      <c r="Q120" s="396">
        <v>3.125</v>
      </c>
      <c r="R120" s="405">
        <v>218</v>
      </c>
      <c r="S120" s="410">
        <v>5</v>
      </c>
      <c r="T120" s="396">
        <v>2.2935779816513762</v>
      </c>
      <c r="U120" s="405">
        <v>223</v>
      </c>
      <c r="V120" s="410">
        <v>4</v>
      </c>
      <c r="W120" s="396">
        <v>1.7937219730941705</v>
      </c>
      <c r="X120" s="405">
        <v>239</v>
      </c>
      <c r="Y120" s="410">
        <v>3</v>
      </c>
      <c r="Z120" s="396">
        <v>1.2552301255230125</v>
      </c>
      <c r="AA120" s="405">
        <v>249</v>
      </c>
      <c r="AB120" s="410">
        <v>5</v>
      </c>
      <c r="AC120" s="396">
        <f t="shared" si="15"/>
        <v>2.0080321285140563</v>
      </c>
      <c r="AD120" s="405">
        <v>226</v>
      </c>
      <c r="AE120" s="410">
        <v>4</v>
      </c>
      <c r="AF120" s="396">
        <f t="shared" si="16"/>
        <v>1.7699115044247788</v>
      </c>
      <c r="AG120" s="640">
        <f t="shared" si="17"/>
        <v>-1</v>
      </c>
      <c r="AH120" s="641">
        <f t="shared" si="18"/>
        <v>1155</v>
      </c>
      <c r="AI120" s="642">
        <f t="shared" si="19"/>
        <v>21</v>
      </c>
      <c r="AJ120" s="643">
        <f t="shared" si="14"/>
        <v>1.8181818181818181</v>
      </c>
    </row>
    <row r="121" spans="1:36" ht="12.9" customHeight="1" x14ac:dyDescent="0.2">
      <c r="A121" s="398"/>
      <c r="B121" s="391" t="s">
        <v>13</v>
      </c>
      <c r="C121" s="392">
        <v>137</v>
      </c>
      <c r="D121" s="393">
        <v>3</v>
      </c>
      <c r="E121" s="394">
        <v>2.1897810218978102</v>
      </c>
      <c r="F121" s="395">
        <v>101</v>
      </c>
      <c r="G121" s="393">
        <v>1</v>
      </c>
      <c r="H121" s="394">
        <v>0.99009900990099009</v>
      </c>
      <c r="I121" s="395">
        <v>132</v>
      </c>
      <c r="J121" s="397">
        <v>8</v>
      </c>
      <c r="K121" s="396">
        <v>6.0606060606060606</v>
      </c>
      <c r="L121" s="392">
        <v>115</v>
      </c>
      <c r="M121" s="397">
        <v>5</v>
      </c>
      <c r="N121" s="396">
        <v>4.3478260869565215</v>
      </c>
      <c r="O121" s="392">
        <v>112</v>
      </c>
      <c r="P121" s="397">
        <v>3</v>
      </c>
      <c r="Q121" s="396">
        <v>2.6785714285714284</v>
      </c>
      <c r="R121" s="392">
        <v>112</v>
      </c>
      <c r="S121" s="397">
        <v>2</v>
      </c>
      <c r="T121" s="396">
        <v>1.7857142857142856</v>
      </c>
      <c r="U121" s="392">
        <v>117</v>
      </c>
      <c r="V121" s="397">
        <v>4</v>
      </c>
      <c r="W121" s="396">
        <v>3.4188034188034191</v>
      </c>
      <c r="X121" s="392">
        <v>139</v>
      </c>
      <c r="Y121" s="397">
        <v>3</v>
      </c>
      <c r="Z121" s="396">
        <v>2.1582733812949639</v>
      </c>
      <c r="AA121" s="392">
        <v>129</v>
      </c>
      <c r="AB121" s="397">
        <v>4</v>
      </c>
      <c r="AC121" s="396">
        <f t="shared" si="15"/>
        <v>3.1007751937984498</v>
      </c>
      <c r="AD121" s="392">
        <v>110</v>
      </c>
      <c r="AE121" s="397">
        <v>0</v>
      </c>
      <c r="AF121" s="396">
        <f t="shared" si="16"/>
        <v>0</v>
      </c>
      <c r="AG121" s="640">
        <f t="shared" si="17"/>
        <v>-4</v>
      </c>
      <c r="AH121" s="641">
        <f t="shared" si="18"/>
        <v>607</v>
      </c>
      <c r="AI121" s="642">
        <f t="shared" si="19"/>
        <v>13</v>
      </c>
      <c r="AJ121" s="643">
        <f t="shared" si="14"/>
        <v>2.1416803953871502</v>
      </c>
    </row>
    <row r="122" spans="1:36" ht="12.9" customHeight="1" x14ac:dyDescent="0.2">
      <c r="A122" s="398"/>
      <c r="B122" s="391" t="s">
        <v>15</v>
      </c>
      <c r="C122" s="399">
        <v>103</v>
      </c>
      <c r="D122" s="400">
        <v>2</v>
      </c>
      <c r="E122" s="413">
        <v>1.9417475728155338</v>
      </c>
      <c r="F122" s="401">
        <v>95</v>
      </c>
      <c r="G122" s="400">
        <v>2</v>
      </c>
      <c r="H122" s="413">
        <v>2.1052631578947367</v>
      </c>
      <c r="I122" s="401">
        <v>119</v>
      </c>
      <c r="J122" s="414">
        <v>2</v>
      </c>
      <c r="K122" s="402">
        <v>1.680672268907563</v>
      </c>
      <c r="L122" s="399">
        <v>103</v>
      </c>
      <c r="M122" s="414">
        <v>3</v>
      </c>
      <c r="N122" s="396">
        <v>2.912621359223301</v>
      </c>
      <c r="O122" s="399">
        <v>112</v>
      </c>
      <c r="P122" s="414">
        <v>4</v>
      </c>
      <c r="Q122" s="396">
        <v>3.5714285714285712</v>
      </c>
      <c r="R122" s="399">
        <v>106</v>
      </c>
      <c r="S122" s="414">
        <v>3</v>
      </c>
      <c r="T122" s="396">
        <v>2.8301886792452833</v>
      </c>
      <c r="U122" s="399">
        <v>106</v>
      </c>
      <c r="V122" s="414">
        <v>0</v>
      </c>
      <c r="W122" s="396">
        <v>0</v>
      </c>
      <c r="X122" s="399">
        <v>100</v>
      </c>
      <c r="Y122" s="414">
        <v>0</v>
      </c>
      <c r="Z122" s="402">
        <v>0</v>
      </c>
      <c r="AA122" s="399">
        <v>120</v>
      </c>
      <c r="AB122" s="414">
        <v>1</v>
      </c>
      <c r="AC122" s="396">
        <f t="shared" si="15"/>
        <v>0.83333333333333337</v>
      </c>
      <c r="AD122" s="399">
        <v>116</v>
      </c>
      <c r="AE122" s="414">
        <v>4</v>
      </c>
      <c r="AF122" s="396">
        <f t="shared" si="16"/>
        <v>3.4482758620689653</v>
      </c>
      <c r="AG122" s="640">
        <f t="shared" si="17"/>
        <v>3</v>
      </c>
      <c r="AH122" s="649">
        <f t="shared" si="18"/>
        <v>548</v>
      </c>
      <c r="AI122" s="644">
        <f t="shared" si="19"/>
        <v>8</v>
      </c>
      <c r="AJ122" s="645">
        <f t="shared" si="14"/>
        <v>1.4598540145985401</v>
      </c>
    </row>
    <row r="123" spans="1:36" ht="12.9" customHeight="1" x14ac:dyDescent="0.2">
      <c r="A123" s="403" t="s">
        <v>138</v>
      </c>
      <c r="B123" s="404" t="s">
        <v>42</v>
      </c>
      <c r="C123" s="392">
        <v>95</v>
      </c>
      <c r="D123" s="393">
        <v>0</v>
      </c>
      <c r="E123" s="394">
        <v>0</v>
      </c>
      <c r="F123" s="395">
        <v>81</v>
      </c>
      <c r="G123" s="393">
        <v>1</v>
      </c>
      <c r="H123" s="394">
        <v>1.2345679012345678</v>
      </c>
      <c r="I123" s="395">
        <v>86</v>
      </c>
      <c r="J123" s="397">
        <v>0</v>
      </c>
      <c r="K123" s="409">
        <v>0</v>
      </c>
      <c r="L123" s="405">
        <v>78</v>
      </c>
      <c r="M123" s="410">
        <v>1</v>
      </c>
      <c r="N123" s="409">
        <v>1.2820512820512819</v>
      </c>
      <c r="O123" s="405">
        <v>86</v>
      </c>
      <c r="P123" s="410">
        <v>2</v>
      </c>
      <c r="Q123" s="409">
        <v>2.3255813953488373</v>
      </c>
      <c r="R123" s="405">
        <v>78</v>
      </c>
      <c r="S123" s="410">
        <v>3</v>
      </c>
      <c r="T123" s="409">
        <v>3.8461538461538463</v>
      </c>
      <c r="U123" s="405">
        <v>87</v>
      </c>
      <c r="V123" s="410">
        <v>0</v>
      </c>
      <c r="W123" s="409">
        <v>0</v>
      </c>
      <c r="X123" s="405">
        <v>117</v>
      </c>
      <c r="Y123" s="410">
        <v>0</v>
      </c>
      <c r="Z123" s="396">
        <v>0</v>
      </c>
      <c r="AA123" s="405">
        <v>96</v>
      </c>
      <c r="AB123" s="410">
        <v>0</v>
      </c>
      <c r="AC123" s="567">
        <f t="shared" si="15"/>
        <v>0</v>
      </c>
      <c r="AD123" s="405">
        <v>92</v>
      </c>
      <c r="AE123" s="410">
        <v>0</v>
      </c>
      <c r="AF123" s="567">
        <f t="shared" si="16"/>
        <v>0</v>
      </c>
      <c r="AG123" s="646">
        <f t="shared" si="17"/>
        <v>0</v>
      </c>
      <c r="AH123" s="641">
        <f t="shared" si="18"/>
        <v>470</v>
      </c>
      <c r="AI123" s="642">
        <f t="shared" si="19"/>
        <v>3</v>
      </c>
      <c r="AJ123" s="643">
        <f t="shared" si="14"/>
        <v>0.63829787234042545</v>
      </c>
    </row>
    <row r="124" spans="1:36" ht="12.9" customHeight="1" x14ac:dyDescent="0.2">
      <c r="A124" s="398"/>
      <c r="B124" s="391" t="s">
        <v>13</v>
      </c>
      <c r="C124" s="392">
        <v>48</v>
      </c>
      <c r="D124" s="393">
        <v>0</v>
      </c>
      <c r="E124" s="394">
        <v>0</v>
      </c>
      <c r="F124" s="395">
        <v>42</v>
      </c>
      <c r="G124" s="393">
        <v>1</v>
      </c>
      <c r="H124" s="394">
        <v>2.3809523809523809</v>
      </c>
      <c r="I124" s="395">
        <v>37</v>
      </c>
      <c r="J124" s="397">
        <v>0</v>
      </c>
      <c r="K124" s="396">
        <v>0</v>
      </c>
      <c r="L124" s="392">
        <v>43</v>
      </c>
      <c r="M124" s="397">
        <v>1</v>
      </c>
      <c r="N124" s="396">
        <v>2.3255813953488373</v>
      </c>
      <c r="O124" s="392">
        <v>41</v>
      </c>
      <c r="P124" s="397">
        <v>2</v>
      </c>
      <c r="Q124" s="396">
        <v>4.8780487804878048</v>
      </c>
      <c r="R124" s="392">
        <v>35</v>
      </c>
      <c r="S124" s="397">
        <v>3</v>
      </c>
      <c r="T124" s="396">
        <v>8.5714285714285712</v>
      </c>
      <c r="U124" s="392">
        <v>48</v>
      </c>
      <c r="V124" s="397">
        <v>0</v>
      </c>
      <c r="W124" s="396">
        <v>0</v>
      </c>
      <c r="X124" s="392">
        <v>58</v>
      </c>
      <c r="Y124" s="397">
        <v>0</v>
      </c>
      <c r="Z124" s="396">
        <v>0</v>
      </c>
      <c r="AA124" s="392">
        <v>47</v>
      </c>
      <c r="AB124" s="397">
        <v>0</v>
      </c>
      <c r="AC124" s="396">
        <f t="shared" si="15"/>
        <v>0</v>
      </c>
      <c r="AD124" s="392">
        <v>49</v>
      </c>
      <c r="AE124" s="397">
        <v>0</v>
      </c>
      <c r="AF124" s="396">
        <f t="shared" si="16"/>
        <v>0</v>
      </c>
      <c r="AG124" s="640">
        <f t="shared" si="17"/>
        <v>0</v>
      </c>
      <c r="AH124" s="641">
        <f t="shared" si="18"/>
        <v>237</v>
      </c>
      <c r="AI124" s="642">
        <f t="shared" si="19"/>
        <v>3</v>
      </c>
      <c r="AJ124" s="643">
        <f t="shared" si="14"/>
        <v>1.2658227848101267</v>
      </c>
    </row>
    <row r="125" spans="1:36" ht="12.9" customHeight="1" x14ac:dyDescent="0.2">
      <c r="A125" s="411"/>
      <c r="B125" s="412" t="s">
        <v>15</v>
      </c>
      <c r="C125" s="399">
        <v>47</v>
      </c>
      <c r="D125" s="400">
        <v>0</v>
      </c>
      <c r="E125" s="413">
        <v>0</v>
      </c>
      <c r="F125" s="401">
        <v>39</v>
      </c>
      <c r="G125" s="400">
        <v>0</v>
      </c>
      <c r="H125" s="413">
        <v>0</v>
      </c>
      <c r="I125" s="395">
        <v>49</v>
      </c>
      <c r="J125" s="397">
        <v>0</v>
      </c>
      <c r="K125" s="396">
        <v>0</v>
      </c>
      <c r="L125" s="392">
        <v>35</v>
      </c>
      <c r="M125" s="397">
        <v>0</v>
      </c>
      <c r="N125" s="402">
        <v>0</v>
      </c>
      <c r="O125" s="392">
        <v>45</v>
      </c>
      <c r="P125" s="397">
        <v>0</v>
      </c>
      <c r="Q125" s="402">
        <v>0</v>
      </c>
      <c r="R125" s="392">
        <v>43</v>
      </c>
      <c r="S125" s="397">
        <v>0</v>
      </c>
      <c r="T125" s="402">
        <v>0</v>
      </c>
      <c r="U125" s="392">
        <v>39</v>
      </c>
      <c r="V125" s="397">
        <v>0</v>
      </c>
      <c r="W125" s="402">
        <v>0</v>
      </c>
      <c r="X125" s="392">
        <v>59</v>
      </c>
      <c r="Y125" s="397">
        <v>0</v>
      </c>
      <c r="Z125" s="402">
        <v>0</v>
      </c>
      <c r="AA125" s="392">
        <v>49</v>
      </c>
      <c r="AB125" s="397">
        <v>0</v>
      </c>
      <c r="AC125" s="396">
        <f t="shared" si="15"/>
        <v>0</v>
      </c>
      <c r="AD125" s="392">
        <v>43</v>
      </c>
      <c r="AE125" s="397">
        <v>0</v>
      </c>
      <c r="AF125" s="396">
        <f t="shared" si="16"/>
        <v>0</v>
      </c>
      <c r="AG125" s="648">
        <f t="shared" si="17"/>
        <v>0</v>
      </c>
      <c r="AH125" s="649">
        <f t="shared" si="18"/>
        <v>233</v>
      </c>
      <c r="AI125" s="644">
        <f t="shared" si="19"/>
        <v>0</v>
      </c>
      <c r="AJ125" s="645">
        <f t="shared" si="14"/>
        <v>0</v>
      </c>
    </row>
    <row r="126" spans="1:36" ht="12.9" customHeight="1" x14ac:dyDescent="0.2">
      <c r="A126" s="403" t="s">
        <v>139</v>
      </c>
      <c r="B126" s="404" t="s">
        <v>42</v>
      </c>
      <c r="C126" s="392">
        <v>234</v>
      </c>
      <c r="D126" s="393">
        <v>4</v>
      </c>
      <c r="E126" s="407">
        <v>1.7094017094017095</v>
      </c>
      <c r="F126" s="395">
        <v>241</v>
      </c>
      <c r="G126" s="393">
        <v>4</v>
      </c>
      <c r="H126" s="407">
        <v>1.6597510373443984</v>
      </c>
      <c r="I126" s="408">
        <v>208</v>
      </c>
      <c r="J126" s="410">
        <v>4</v>
      </c>
      <c r="K126" s="409">
        <v>1.9230769230769231</v>
      </c>
      <c r="L126" s="405">
        <v>229</v>
      </c>
      <c r="M126" s="410">
        <v>4</v>
      </c>
      <c r="N126" s="396">
        <v>1.7467248908296942</v>
      </c>
      <c r="O126" s="405">
        <v>217</v>
      </c>
      <c r="P126" s="410">
        <v>1</v>
      </c>
      <c r="Q126" s="396">
        <v>0.46082949308755761</v>
      </c>
      <c r="R126" s="405">
        <v>229</v>
      </c>
      <c r="S126" s="410">
        <v>1</v>
      </c>
      <c r="T126" s="396">
        <v>0.43668122270742354</v>
      </c>
      <c r="U126" s="405">
        <v>229</v>
      </c>
      <c r="V126" s="410">
        <v>5</v>
      </c>
      <c r="W126" s="396">
        <v>2.1834061135371177</v>
      </c>
      <c r="X126" s="405">
        <v>217</v>
      </c>
      <c r="Y126" s="410">
        <v>1</v>
      </c>
      <c r="Z126" s="396">
        <v>0.46082949308755761</v>
      </c>
      <c r="AA126" s="405">
        <v>216</v>
      </c>
      <c r="AB126" s="410">
        <v>4</v>
      </c>
      <c r="AC126" s="567">
        <f t="shared" si="15"/>
        <v>1.8518518518518516</v>
      </c>
      <c r="AD126" s="405">
        <v>227</v>
      </c>
      <c r="AE126" s="410">
        <v>3</v>
      </c>
      <c r="AF126" s="567">
        <f t="shared" si="16"/>
        <v>1.3215859030837005</v>
      </c>
      <c r="AG126" s="640">
        <f t="shared" si="17"/>
        <v>-1</v>
      </c>
      <c r="AH126" s="641">
        <f t="shared" si="18"/>
        <v>1118</v>
      </c>
      <c r="AI126" s="642">
        <f t="shared" si="19"/>
        <v>14</v>
      </c>
      <c r="AJ126" s="643">
        <f t="shared" si="14"/>
        <v>1.2522361359570662</v>
      </c>
    </row>
    <row r="127" spans="1:36" ht="12.9" customHeight="1" x14ac:dyDescent="0.2">
      <c r="A127" s="398"/>
      <c r="B127" s="391" t="s">
        <v>13</v>
      </c>
      <c r="C127" s="392">
        <v>128</v>
      </c>
      <c r="D127" s="393">
        <v>1</v>
      </c>
      <c r="E127" s="394">
        <v>0.78125</v>
      </c>
      <c r="F127" s="395">
        <v>118</v>
      </c>
      <c r="G127" s="393">
        <v>4</v>
      </c>
      <c r="H127" s="394">
        <v>3.3898305084745761</v>
      </c>
      <c r="I127" s="395">
        <v>117</v>
      </c>
      <c r="J127" s="397">
        <v>4</v>
      </c>
      <c r="K127" s="396">
        <v>3.4188034188034191</v>
      </c>
      <c r="L127" s="392">
        <v>124</v>
      </c>
      <c r="M127" s="397">
        <v>2</v>
      </c>
      <c r="N127" s="396">
        <v>1.6129032258064515</v>
      </c>
      <c r="O127" s="392">
        <v>104</v>
      </c>
      <c r="P127" s="397">
        <v>1</v>
      </c>
      <c r="Q127" s="396">
        <v>0.96153846153846156</v>
      </c>
      <c r="R127" s="392">
        <v>113</v>
      </c>
      <c r="S127" s="397">
        <v>1</v>
      </c>
      <c r="T127" s="396">
        <v>0.88495575221238942</v>
      </c>
      <c r="U127" s="392">
        <v>107</v>
      </c>
      <c r="V127" s="397">
        <v>4</v>
      </c>
      <c r="W127" s="396">
        <v>3.7383177570093453</v>
      </c>
      <c r="X127" s="392">
        <v>104</v>
      </c>
      <c r="Y127" s="397">
        <v>1</v>
      </c>
      <c r="Z127" s="396">
        <v>0.96153846153846156</v>
      </c>
      <c r="AA127" s="392">
        <v>102</v>
      </c>
      <c r="AB127" s="397">
        <v>3</v>
      </c>
      <c r="AC127" s="396">
        <f t="shared" si="15"/>
        <v>2.9411764705882351</v>
      </c>
      <c r="AD127" s="392">
        <v>121</v>
      </c>
      <c r="AE127" s="397">
        <v>2</v>
      </c>
      <c r="AF127" s="396">
        <f t="shared" si="16"/>
        <v>1.6528925619834711</v>
      </c>
      <c r="AG127" s="640">
        <f t="shared" si="17"/>
        <v>-1</v>
      </c>
      <c r="AH127" s="641">
        <f t="shared" si="18"/>
        <v>547</v>
      </c>
      <c r="AI127" s="642">
        <f t="shared" si="19"/>
        <v>11</v>
      </c>
      <c r="AJ127" s="643">
        <f t="shared" si="14"/>
        <v>2.0109689213893969</v>
      </c>
    </row>
    <row r="128" spans="1:36" ht="12.9" customHeight="1" x14ac:dyDescent="0.2">
      <c r="A128" s="398"/>
      <c r="B128" s="391" t="s">
        <v>15</v>
      </c>
      <c r="C128" s="399">
        <v>106</v>
      </c>
      <c r="D128" s="400">
        <v>3</v>
      </c>
      <c r="E128" s="413">
        <v>2.8301886792452833</v>
      </c>
      <c r="F128" s="401">
        <v>123</v>
      </c>
      <c r="G128" s="400">
        <v>0</v>
      </c>
      <c r="H128" s="413">
        <v>0</v>
      </c>
      <c r="I128" s="401">
        <v>91</v>
      </c>
      <c r="J128" s="414">
        <v>0</v>
      </c>
      <c r="K128" s="402">
        <v>0</v>
      </c>
      <c r="L128" s="399">
        <v>105</v>
      </c>
      <c r="M128" s="414">
        <v>2</v>
      </c>
      <c r="N128" s="396">
        <v>1.9047619047619049</v>
      </c>
      <c r="O128" s="399">
        <v>113</v>
      </c>
      <c r="P128" s="414">
        <v>0</v>
      </c>
      <c r="Q128" s="396">
        <v>0</v>
      </c>
      <c r="R128" s="399">
        <v>116</v>
      </c>
      <c r="S128" s="414">
        <v>0</v>
      </c>
      <c r="T128" s="396">
        <v>0</v>
      </c>
      <c r="U128" s="399">
        <v>122</v>
      </c>
      <c r="V128" s="414">
        <v>1</v>
      </c>
      <c r="W128" s="396">
        <v>0.81967213114754101</v>
      </c>
      <c r="X128" s="399">
        <v>113</v>
      </c>
      <c r="Y128" s="414">
        <v>0</v>
      </c>
      <c r="Z128" s="402">
        <v>0</v>
      </c>
      <c r="AA128" s="399">
        <v>114</v>
      </c>
      <c r="AB128" s="414">
        <v>1</v>
      </c>
      <c r="AC128" s="396">
        <f t="shared" si="15"/>
        <v>0.8771929824561403</v>
      </c>
      <c r="AD128" s="399">
        <v>106</v>
      </c>
      <c r="AE128" s="414">
        <v>1</v>
      </c>
      <c r="AF128" s="396">
        <f t="shared" si="16"/>
        <v>0.94339622641509435</v>
      </c>
      <c r="AG128" s="640">
        <f t="shared" si="17"/>
        <v>0</v>
      </c>
      <c r="AH128" s="649">
        <f t="shared" si="18"/>
        <v>571</v>
      </c>
      <c r="AI128" s="644">
        <f t="shared" si="19"/>
        <v>3</v>
      </c>
      <c r="AJ128" s="645">
        <f t="shared" si="14"/>
        <v>0.52539404553415059</v>
      </c>
    </row>
    <row r="129" spans="1:36" ht="12.9" customHeight="1" x14ac:dyDescent="0.2">
      <c r="A129" s="403" t="s">
        <v>140</v>
      </c>
      <c r="B129" s="404" t="s">
        <v>42</v>
      </c>
      <c r="C129" s="392">
        <v>207</v>
      </c>
      <c r="D129" s="393">
        <v>3</v>
      </c>
      <c r="E129" s="394">
        <v>1.4492753623188406</v>
      </c>
      <c r="F129" s="395">
        <v>186</v>
      </c>
      <c r="G129" s="393">
        <v>2</v>
      </c>
      <c r="H129" s="394">
        <v>1.0752688172043012</v>
      </c>
      <c r="I129" s="395">
        <v>207</v>
      </c>
      <c r="J129" s="397">
        <v>3</v>
      </c>
      <c r="K129" s="409">
        <v>1.4492753623188406</v>
      </c>
      <c r="L129" s="405">
        <v>193</v>
      </c>
      <c r="M129" s="410">
        <v>1</v>
      </c>
      <c r="N129" s="409">
        <v>0.5181347150259068</v>
      </c>
      <c r="O129" s="405">
        <v>187</v>
      </c>
      <c r="P129" s="410">
        <v>3</v>
      </c>
      <c r="Q129" s="409">
        <v>1.6042780748663104</v>
      </c>
      <c r="R129" s="405">
        <v>198</v>
      </c>
      <c r="S129" s="410">
        <v>3</v>
      </c>
      <c r="T129" s="409">
        <v>1.5151515151515151</v>
      </c>
      <c r="U129" s="405">
        <v>213</v>
      </c>
      <c r="V129" s="410">
        <v>1</v>
      </c>
      <c r="W129" s="409">
        <v>0.46948356807511737</v>
      </c>
      <c r="X129" s="405">
        <v>230</v>
      </c>
      <c r="Y129" s="410">
        <v>3</v>
      </c>
      <c r="Z129" s="396">
        <v>1.3043478260869565</v>
      </c>
      <c r="AA129" s="405">
        <v>223</v>
      </c>
      <c r="AB129" s="410">
        <v>2</v>
      </c>
      <c r="AC129" s="567">
        <f t="shared" si="15"/>
        <v>0.89686098654708524</v>
      </c>
      <c r="AD129" s="405">
        <v>229</v>
      </c>
      <c r="AE129" s="410">
        <v>3</v>
      </c>
      <c r="AF129" s="567">
        <f t="shared" si="16"/>
        <v>1.3100436681222707</v>
      </c>
      <c r="AG129" s="646">
        <f t="shared" si="17"/>
        <v>1</v>
      </c>
      <c r="AH129" s="641">
        <f t="shared" si="18"/>
        <v>1093</v>
      </c>
      <c r="AI129" s="642">
        <f t="shared" si="19"/>
        <v>12</v>
      </c>
      <c r="AJ129" s="643">
        <f t="shared" si="14"/>
        <v>1.0978956999085088</v>
      </c>
    </row>
    <row r="130" spans="1:36" ht="12.9" customHeight="1" x14ac:dyDescent="0.2">
      <c r="A130" s="398"/>
      <c r="B130" s="391" t="s">
        <v>13</v>
      </c>
      <c r="C130" s="392">
        <v>98</v>
      </c>
      <c r="D130" s="393">
        <v>3</v>
      </c>
      <c r="E130" s="394">
        <v>3.0612244897959182</v>
      </c>
      <c r="F130" s="395">
        <v>96</v>
      </c>
      <c r="G130" s="393">
        <v>1</v>
      </c>
      <c r="H130" s="394">
        <v>1.0416666666666665</v>
      </c>
      <c r="I130" s="395">
        <v>95</v>
      </c>
      <c r="J130" s="397">
        <v>3</v>
      </c>
      <c r="K130" s="396">
        <v>3.1578947368421053</v>
      </c>
      <c r="L130" s="392">
        <v>101</v>
      </c>
      <c r="M130" s="397">
        <v>0</v>
      </c>
      <c r="N130" s="396">
        <v>0</v>
      </c>
      <c r="O130" s="392">
        <v>111</v>
      </c>
      <c r="P130" s="397">
        <v>2</v>
      </c>
      <c r="Q130" s="396">
        <v>1.8018018018018018</v>
      </c>
      <c r="R130" s="392">
        <v>105</v>
      </c>
      <c r="S130" s="397">
        <v>2</v>
      </c>
      <c r="T130" s="396">
        <v>1.9047619047619049</v>
      </c>
      <c r="U130" s="392">
        <v>105</v>
      </c>
      <c r="V130" s="397">
        <v>1</v>
      </c>
      <c r="W130" s="396">
        <v>0.95238095238095244</v>
      </c>
      <c r="X130" s="392">
        <v>125</v>
      </c>
      <c r="Y130" s="397">
        <v>3</v>
      </c>
      <c r="Z130" s="396">
        <v>2.4</v>
      </c>
      <c r="AA130" s="392">
        <v>108</v>
      </c>
      <c r="AB130" s="397">
        <v>1</v>
      </c>
      <c r="AC130" s="396">
        <f t="shared" si="15"/>
        <v>0.92592592592592582</v>
      </c>
      <c r="AD130" s="392">
        <v>113</v>
      </c>
      <c r="AE130" s="397">
        <v>2</v>
      </c>
      <c r="AF130" s="396">
        <f t="shared" si="16"/>
        <v>1.7699115044247788</v>
      </c>
      <c r="AG130" s="640">
        <f t="shared" si="17"/>
        <v>1</v>
      </c>
      <c r="AH130" s="641">
        <f t="shared" si="18"/>
        <v>556</v>
      </c>
      <c r="AI130" s="642">
        <f t="shared" si="19"/>
        <v>9</v>
      </c>
      <c r="AJ130" s="643">
        <f t="shared" si="14"/>
        <v>1.6187050359712229</v>
      </c>
    </row>
    <row r="131" spans="1:36" ht="12.9" customHeight="1" x14ac:dyDescent="0.2">
      <c r="A131" s="411"/>
      <c r="B131" s="412" t="s">
        <v>15</v>
      </c>
      <c r="C131" s="399">
        <v>109</v>
      </c>
      <c r="D131" s="400">
        <v>0</v>
      </c>
      <c r="E131" s="413">
        <v>0</v>
      </c>
      <c r="F131" s="401">
        <v>90</v>
      </c>
      <c r="G131" s="400">
        <v>1</v>
      </c>
      <c r="H131" s="413">
        <v>1.1111111111111112</v>
      </c>
      <c r="I131" s="401">
        <v>112</v>
      </c>
      <c r="J131" s="414">
        <v>0</v>
      </c>
      <c r="K131" s="402">
        <v>0</v>
      </c>
      <c r="L131" s="399">
        <v>92</v>
      </c>
      <c r="M131" s="414">
        <v>1</v>
      </c>
      <c r="N131" s="402">
        <v>1.0869565217391304</v>
      </c>
      <c r="O131" s="399">
        <v>76</v>
      </c>
      <c r="P131" s="414">
        <v>1</v>
      </c>
      <c r="Q131" s="402">
        <v>1.3157894736842104</v>
      </c>
      <c r="R131" s="399">
        <v>93</v>
      </c>
      <c r="S131" s="414">
        <v>1</v>
      </c>
      <c r="T131" s="402">
        <v>1.0752688172043012</v>
      </c>
      <c r="U131" s="399">
        <v>108</v>
      </c>
      <c r="V131" s="414">
        <v>0</v>
      </c>
      <c r="W131" s="402">
        <v>0</v>
      </c>
      <c r="X131" s="399">
        <v>105</v>
      </c>
      <c r="Y131" s="414">
        <v>0</v>
      </c>
      <c r="Z131" s="402">
        <v>0</v>
      </c>
      <c r="AA131" s="399">
        <v>115</v>
      </c>
      <c r="AB131" s="414">
        <v>1</v>
      </c>
      <c r="AC131" s="396">
        <f t="shared" si="15"/>
        <v>0.86956521739130432</v>
      </c>
      <c r="AD131" s="399">
        <v>116</v>
      </c>
      <c r="AE131" s="414">
        <v>1</v>
      </c>
      <c r="AF131" s="396">
        <f t="shared" si="16"/>
        <v>0.86206896551724133</v>
      </c>
      <c r="AG131" s="640">
        <f t="shared" si="17"/>
        <v>0</v>
      </c>
      <c r="AH131" s="649">
        <f t="shared" si="18"/>
        <v>537</v>
      </c>
      <c r="AI131" s="644">
        <f t="shared" si="19"/>
        <v>3</v>
      </c>
      <c r="AJ131" s="645">
        <f t="shared" si="14"/>
        <v>0.55865921787709494</v>
      </c>
    </row>
    <row r="132" spans="1:36" ht="12.9" customHeight="1" x14ac:dyDescent="0.2">
      <c r="A132" s="403" t="s">
        <v>141</v>
      </c>
      <c r="B132" s="404" t="s">
        <v>42</v>
      </c>
      <c r="C132" s="392">
        <v>259</v>
      </c>
      <c r="D132" s="393">
        <v>1</v>
      </c>
      <c r="E132" s="394">
        <v>0.38610038610038611</v>
      </c>
      <c r="F132" s="395">
        <v>248</v>
      </c>
      <c r="G132" s="393">
        <v>5</v>
      </c>
      <c r="H132" s="394">
        <v>2.0161290322580645</v>
      </c>
      <c r="I132" s="395">
        <v>208</v>
      </c>
      <c r="J132" s="397">
        <v>2</v>
      </c>
      <c r="K132" s="396">
        <v>0.96153846153846156</v>
      </c>
      <c r="L132" s="405">
        <v>271</v>
      </c>
      <c r="M132" s="410">
        <v>4</v>
      </c>
      <c r="N132" s="409">
        <v>1.4760147601476015</v>
      </c>
      <c r="O132" s="405">
        <v>256</v>
      </c>
      <c r="P132" s="410">
        <v>5</v>
      </c>
      <c r="Q132" s="409">
        <v>1.953125</v>
      </c>
      <c r="R132" s="405">
        <v>264</v>
      </c>
      <c r="S132" s="410">
        <v>5</v>
      </c>
      <c r="T132" s="409">
        <v>1.893939393939394</v>
      </c>
      <c r="U132" s="405">
        <v>283</v>
      </c>
      <c r="V132" s="410">
        <v>4</v>
      </c>
      <c r="W132" s="409">
        <v>1.4134275618374559</v>
      </c>
      <c r="X132" s="405">
        <v>257</v>
      </c>
      <c r="Y132" s="410">
        <v>4</v>
      </c>
      <c r="Z132" s="396">
        <v>1.556420233463035</v>
      </c>
      <c r="AA132" s="405">
        <v>266</v>
      </c>
      <c r="AB132" s="410">
        <v>2</v>
      </c>
      <c r="AC132" s="567">
        <f t="shared" si="15"/>
        <v>0.75187969924812026</v>
      </c>
      <c r="AD132" s="405">
        <v>273</v>
      </c>
      <c r="AE132" s="410">
        <v>4</v>
      </c>
      <c r="AF132" s="567">
        <f t="shared" si="16"/>
        <v>1.4652014652014651</v>
      </c>
      <c r="AG132" s="646">
        <f t="shared" si="17"/>
        <v>2</v>
      </c>
      <c r="AH132" s="641">
        <f t="shared" si="18"/>
        <v>1343</v>
      </c>
      <c r="AI132" s="642">
        <f t="shared" si="19"/>
        <v>19</v>
      </c>
      <c r="AJ132" s="643">
        <f t="shared" si="14"/>
        <v>1.4147431124348473</v>
      </c>
    </row>
    <row r="133" spans="1:36" ht="12.9" customHeight="1" x14ac:dyDescent="0.2">
      <c r="A133" s="398"/>
      <c r="B133" s="391" t="s">
        <v>13</v>
      </c>
      <c r="C133" s="392">
        <v>142</v>
      </c>
      <c r="D133" s="393">
        <v>1</v>
      </c>
      <c r="E133" s="394">
        <v>0.70422535211267612</v>
      </c>
      <c r="F133" s="395">
        <v>120</v>
      </c>
      <c r="G133" s="393">
        <v>5</v>
      </c>
      <c r="H133" s="394">
        <v>4.1666666666666661</v>
      </c>
      <c r="I133" s="395">
        <v>96</v>
      </c>
      <c r="J133" s="397">
        <v>2</v>
      </c>
      <c r="K133" s="396">
        <v>2.083333333333333</v>
      </c>
      <c r="L133" s="392">
        <v>131</v>
      </c>
      <c r="M133" s="397">
        <v>4</v>
      </c>
      <c r="N133" s="396">
        <v>3.0534351145038165</v>
      </c>
      <c r="O133" s="392">
        <v>123</v>
      </c>
      <c r="P133" s="397">
        <v>3</v>
      </c>
      <c r="Q133" s="396">
        <v>2.4390243902439024</v>
      </c>
      <c r="R133" s="392">
        <v>138</v>
      </c>
      <c r="S133" s="397">
        <v>3</v>
      </c>
      <c r="T133" s="396">
        <v>2.1739130434782608</v>
      </c>
      <c r="U133" s="392">
        <v>131</v>
      </c>
      <c r="V133" s="397">
        <v>2</v>
      </c>
      <c r="W133" s="396">
        <v>1.5267175572519083</v>
      </c>
      <c r="X133" s="392">
        <v>128</v>
      </c>
      <c r="Y133" s="397">
        <v>3</v>
      </c>
      <c r="Z133" s="396">
        <v>2.34375</v>
      </c>
      <c r="AA133" s="392">
        <v>151</v>
      </c>
      <c r="AB133" s="397">
        <v>2</v>
      </c>
      <c r="AC133" s="396">
        <f t="shared" si="15"/>
        <v>1.3245033112582782</v>
      </c>
      <c r="AD133" s="392">
        <v>133</v>
      </c>
      <c r="AE133" s="397">
        <v>3</v>
      </c>
      <c r="AF133" s="396">
        <f t="shared" si="16"/>
        <v>2.2556390977443606</v>
      </c>
      <c r="AG133" s="640">
        <f t="shared" si="17"/>
        <v>1</v>
      </c>
      <c r="AH133" s="641">
        <f t="shared" si="18"/>
        <v>681</v>
      </c>
      <c r="AI133" s="642">
        <f t="shared" si="19"/>
        <v>13</v>
      </c>
      <c r="AJ133" s="643">
        <f t="shared" si="14"/>
        <v>1.908957415565345</v>
      </c>
    </row>
    <row r="134" spans="1:36" ht="12.9" customHeight="1" x14ac:dyDescent="0.2">
      <c r="A134" s="411"/>
      <c r="B134" s="412" t="s">
        <v>15</v>
      </c>
      <c r="C134" s="399">
        <v>117</v>
      </c>
      <c r="D134" s="400">
        <v>0</v>
      </c>
      <c r="E134" s="394">
        <v>0</v>
      </c>
      <c r="F134" s="401">
        <v>128</v>
      </c>
      <c r="G134" s="400">
        <v>0</v>
      </c>
      <c r="H134" s="394">
        <v>0</v>
      </c>
      <c r="I134" s="395">
        <v>112</v>
      </c>
      <c r="J134" s="397">
        <v>0</v>
      </c>
      <c r="K134" s="402">
        <v>0</v>
      </c>
      <c r="L134" s="392">
        <v>140</v>
      </c>
      <c r="M134" s="397">
        <v>0</v>
      </c>
      <c r="N134" s="402">
        <v>0</v>
      </c>
      <c r="O134" s="392">
        <v>133</v>
      </c>
      <c r="P134" s="397">
        <v>2</v>
      </c>
      <c r="Q134" s="402">
        <v>1.5037593984962405</v>
      </c>
      <c r="R134" s="392">
        <v>126</v>
      </c>
      <c r="S134" s="397">
        <v>2</v>
      </c>
      <c r="T134" s="402">
        <v>1.5873015873015872</v>
      </c>
      <c r="U134" s="392">
        <v>152</v>
      </c>
      <c r="V134" s="397">
        <v>2</v>
      </c>
      <c r="W134" s="402">
        <v>1.3157894736842104</v>
      </c>
      <c r="X134" s="392">
        <v>129</v>
      </c>
      <c r="Y134" s="397">
        <v>1</v>
      </c>
      <c r="Z134" s="402">
        <v>0.77519379844961245</v>
      </c>
      <c r="AA134" s="392">
        <v>115</v>
      </c>
      <c r="AB134" s="397">
        <v>0</v>
      </c>
      <c r="AC134" s="396">
        <f t="shared" si="15"/>
        <v>0</v>
      </c>
      <c r="AD134" s="392">
        <v>140</v>
      </c>
      <c r="AE134" s="397">
        <v>1</v>
      </c>
      <c r="AF134" s="396">
        <f t="shared" si="16"/>
        <v>0.7142857142857143</v>
      </c>
      <c r="AG134" s="648">
        <f t="shared" ref="AG134:AG167" si="20">AE134-AB134</f>
        <v>1</v>
      </c>
      <c r="AH134" s="649">
        <f t="shared" ref="AH134:AH167" si="21">SUM(AD134,R134,U134,X134,AA134)</f>
        <v>662</v>
      </c>
      <c r="AI134" s="644">
        <f t="shared" ref="AI134:AI167" si="22">SUM(AE134,S134,V134,Y134,AB134)</f>
        <v>6</v>
      </c>
      <c r="AJ134" s="645">
        <f t="shared" si="14"/>
        <v>0.90634441087613304</v>
      </c>
    </row>
    <row r="135" spans="1:36" ht="12.9" customHeight="1" x14ac:dyDescent="0.2">
      <c r="A135" s="390" t="s">
        <v>142</v>
      </c>
      <c r="B135" s="391" t="s">
        <v>42</v>
      </c>
      <c r="C135" s="392">
        <v>101</v>
      </c>
      <c r="D135" s="393">
        <v>2</v>
      </c>
      <c r="E135" s="407">
        <v>1.9801980198019802</v>
      </c>
      <c r="F135" s="395">
        <v>117</v>
      </c>
      <c r="G135" s="393">
        <v>2</v>
      </c>
      <c r="H135" s="407">
        <v>1.7094017094017095</v>
      </c>
      <c r="I135" s="408">
        <v>117</v>
      </c>
      <c r="J135" s="410">
        <v>2</v>
      </c>
      <c r="K135" s="409">
        <v>1.7094017094017095</v>
      </c>
      <c r="L135" s="405">
        <v>116</v>
      </c>
      <c r="M135" s="410">
        <v>2</v>
      </c>
      <c r="N135" s="396">
        <v>1.7241379310344827</v>
      </c>
      <c r="O135" s="405">
        <v>87</v>
      </c>
      <c r="P135" s="410">
        <v>2</v>
      </c>
      <c r="Q135" s="396">
        <v>2.2988505747126435</v>
      </c>
      <c r="R135" s="405">
        <v>98</v>
      </c>
      <c r="S135" s="410">
        <v>2</v>
      </c>
      <c r="T135" s="409">
        <v>2.0408163265306123</v>
      </c>
      <c r="U135" s="405">
        <v>99</v>
      </c>
      <c r="V135" s="410">
        <v>1</v>
      </c>
      <c r="W135" s="396">
        <v>1.0101010101010102</v>
      </c>
      <c r="X135" s="405">
        <v>85</v>
      </c>
      <c r="Y135" s="410">
        <v>0</v>
      </c>
      <c r="Z135" s="396">
        <v>0</v>
      </c>
      <c r="AA135" s="405">
        <v>101</v>
      </c>
      <c r="AB135" s="410">
        <v>1</v>
      </c>
      <c r="AC135" s="567">
        <f t="shared" si="15"/>
        <v>0.99009900990099009</v>
      </c>
      <c r="AD135" s="405">
        <v>107</v>
      </c>
      <c r="AE135" s="410">
        <v>1</v>
      </c>
      <c r="AF135" s="567">
        <f t="shared" si="16"/>
        <v>0.93457943925233633</v>
      </c>
      <c r="AG135" s="640">
        <f t="shared" si="20"/>
        <v>0</v>
      </c>
      <c r="AH135" s="641">
        <f t="shared" si="21"/>
        <v>490</v>
      </c>
      <c r="AI135" s="642">
        <f t="shared" si="22"/>
        <v>5</v>
      </c>
      <c r="AJ135" s="643">
        <f t="shared" si="14"/>
        <v>1.0204081632653061</v>
      </c>
    </row>
    <row r="136" spans="1:36" ht="12.9" customHeight="1" x14ac:dyDescent="0.2">
      <c r="A136" s="398"/>
      <c r="B136" s="391" t="s">
        <v>13</v>
      </c>
      <c r="C136" s="392">
        <v>51</v>
      </c>
      <c r="D136" s="393">
        <v>2</v>
      </c>
      <c r="E136" s="394">
        <v>3.9215686274509802</v>
      </c>
      <c r="F136" s="395">
        <v>60</v>
      </c>
      <c r="G136" s="393">
        <v>1</v>
      </c>
      <c r="H136" s="394">
        <v>1.6666666666666667</v>
      </c>
      <c r="I136" s="395">
        <v>62</v>
      </c>
      <c r="J136" s="397">
        <v>2</v>
      </c>
      <c r="K136" s="396">
        <v>3.225806451612903</v>
      </c>
      <c r="L136" s="392">
        <v>60</v>
      </c>
      <c r="M136" s="397">
        <v>2</v>
      </c>
      <c r="N136" s="396">
        <v>3.3333333333333335</v>
      </c>
      <c r="O136" s="392">
        <v>48</v>
      </c>
      <c r="P136" s="397">
        <v>2</v>
      </c>
      <c r="Q136" s="396">
        <v>4.1666666666666661</v>
      </c>
      <c r="R136" s="392">
        <v>47</v>
      </c>
      <c r="S136" s="397">
        <v>2</v>
      </c>
      <c r="T136" s="396">
        <v>4.2553191489361701</v>
      </c>
      <c r="U136" s="392">
        <v>46</v>
      </c>
      <c r="V136" s="397">
        <v>1</v>
      </c>
      <c r="W136" s="396">
        <v>2.1739130434782608</v>
      </c>
      <c r="X136" s="392">
        <v>50</v>
      </c>
      <c r="Y136" s="397">
        <v>0</v>
      </c>
      <c r="Z136" s="396">
        <v>0</v>
      </c>
      <c r="AA136" s="392">
        <v>53</v>
      </c>
      <c r="AB136" s="397">
        <v>1</v>
      </c>
      <c r="AC136" s="396">
        <f t="shared" si="15"/>
        <v>1.8867924528301887</v>
      </c>
      <c r="AD136" s="392">
        <v>55</v>
      </c>
      <c r="AE136" s="397">
        <v>0</v>
      </c>
      <c r="AF136" s="396">
        <f t="shared" si="16"/>
        <v>0</v>
      </c>
      <c r="AG136" s="640">
        <f t="shared" si="20"/>
        <v>-1</v>
      </c>
      <c r="AH136" s="641">
        <f t="shared" si="21"/>
        <v>251</v>
      </c>
      <c r="AI136" s="642">
        <f t="shared" si="22"/>
        <v>4</v>
      </c>
      <c r="AJ136" s="643">
        <f t="shared" ref="AJ136:AJ167" si="23">AI136/AH136*100</f>
        <v>1.593625498007968</v>
      </c>
    </row>
    <row r="137" spans="1:36" ht="12.9" customHeight="1" x14ac:dyDescent="0.2">
      <c r="A137" s="398"/>
      <c r="B137" s="391" t="s">
        <v>15</v>
      </c>
      <c r="C137" s="399">
        <v>50</v>
      </c>
      <c r="D137" s="400">
        <v>0</v>
      </c>
      <c r="E137" s="413">
        <v>0</v>
      </c>
      <c r="F137" s="401">
        <v>57</v>
      </c>
      <c r="G137" s="400">
        <v>1</v>
      </c>
      <c r="H137" s="413">
        <v>1.7543859649122806</v>
      </c>
      <c r="I137" s="401">
        <v>55</v>
      </c>
      <c r="J137" s="414">
        <v>0</v>
      </c>
      <c r="K137" s="402">
        <v>0</v>
      </c>
      <c r="L137" s="399">
        <v>56</v>
      </c>
      <c r="M137" s="414">
        <v>0</v>
      </c>
      <c r="N137" s="396">
        <v>0</v>
      </c>
      <c r="O137" s="399">
        <v>39</v>
      </c>
      <c r="P137" s="414">
        <v>0</v>
      </c>
      <c r="Q137" s="396">
        <v>0</v>
      </c>
      <c r="R137" s="399">
        <v>51</v>
      </c>
      <c r="S137" s="414">
        <v>0</v>
      </c>
      <c r="T137" s="396">
        <v>0</v>
      </c>
      <c r="U137" s="399">
        <v>53</v>
      </c>
      <c r="V137" s="414">
        <v>0</v>
      </c>
      <c r="W137" s="396">
        <v>0</v>
      </c>
      <c r="X137" s="399">
        <v>35</v>
      </c>
      <c r="Y137" s="414">
        <v>0</v>
      </c>
      <c r="Z137" s="402">
        <v>0</v>
      </c>
      <c r="AA137" s="399">
        <v>48</v>
      </c>
      <c r="AB137" s="414">
        <v>0</v>
      </c>
      <c r="AC137" s="402">
        <f t="shared" si="15"/>
        <v>0</v>
      </c>
      <c r="AD137" s="399">
        <v>52</v>
      </c>
      <c r="AE137" s="414">
        <v>1</v>
      </c>
      <c r="AF137" s="402">
        <f t="shared" si="16"/>
        <v>1.9230769230769231</v>
      </c>
      <c r="AG137" s="640">
        <f t="shared" si="20"/>
        <v>1</v>
      </c>
      <c r="AH137" s="649">
        <f t="shared" si="21"/>
        <v>239</v>
      </c>
      <c r="AI137" s="644">
        <f t="shared" si="22"/>
        <v>1</v>
      </c>
      <c r="AJ137" s="645">
        <f t="shared" si="23"/>
        <v>0.41841004184100417</v>
      </c>
    </row>
    <row r="138" spans="1:36" ht="12.9" customHeight="1" x14ac:dyDescent="0.2">
      <c r="A138" s="403" t="s">
        <v>143</v>
      </c>
      <c r="B138" s="404" t="s">
        <v>42</v>
      </c>
      <c r="C138" s="392">
        <v>372</v>
      </c>
      <c r="D138" s="393">
        <v>7</v>
      </c>
      <c r="E138" s="394">
        <v>1.881720430107527</v>
      </c>
      <c r="F138" s="395">
        <v>335</v>
      </c>
      <c r="G138" s="393">
        <v>3</v>
      </c>
      <c r="H138" s="394">
        <v>0.89552238805970152</v>
      </c>
      <c r="I138" s="395">
        <v>369</v>
      </c>
      <c r="J138" s="397">
        <v>6</v>
      </c>
      <c r="K138" s="409">
        <v>1.6260162601626018</v>
      </c>
      <c r="L138" s="405">
        <v>367</v>
      </c>
      <c r="M138" s="410">
        <v>3</v>
      </c>
      <c r="N138" s="409">
        <v>0.81743869209809261</v>
      </c>
      <c r="O138" s="405">
        <v>370</v>
      </c>
      <c r="P138" s="410">
        <v>3</v>
      </c>
      <c r="Q138" s="409">
        <v>0.81081081081081086</v>
      </c>
      <c r="R138" s="405">
        <v>354</v>
      </c>
      <c r="S138" s="410">
        <v>2</v>
      </c>
      <c r="T138" s="409">
        <v>0.56497175141242939</v>
      </c>
      <c r="U138" s="405">
        <v>325</v>
      </c>
      <c r="V138" s="410">
        <v>6</v>
      </c>
      <c r="W138" s="409">
        <v>1.8461538461538463</v>
      </c>
      <c r="X138" s="405">
        <v>374</v>
      </c>
      <c r="Y138" s="410">
        <v>5</v>
      </c>
      <c r="Z138" s="396">
        <v>1.3368983957219251</v>
      </c>
      <c r="AA138" s="405">
        <v>314</v>
      </c>
      <c r="AB138" s="410">
        <v>1</v>
      </c>
      <c r="AC138" s="396">
        <f t="shared" ref="AC138:AC167" si="24">AB138/AA138*100</f>
        <v>0.31847133757961787</v>
      </c>
      <c r="AD138" s="405">
        <v>374</v>
      </c>
      <c r="AE138" s="410">
        <v>1</v>
      </c>
      <c r="AF138" s="396">
        <f t="shared" ref="AF138:AF167" si="25">AE138/AD138*100</f>
        <v>0.26737967914438499</v>
      </c>
      <c r="AG138" s="646">
        <f t="shared" si="20"/>
        <v>0</v>
      </c>
      <c r="AH138" s="641">
        <f t="shared" si="21"/>
        <v>1741</v>
      </c>
      <c r="AI138" s="642">
        <f t="shared" si="22"/>
        <v>15</v>
      </c>
      <c r="AJ138" s="643">
        <f t="shared" si="23"/>
        <v>0.86157380815623208</v>
      </c>
    </row>
    <row r="139" spans="1:36" ht="12.9" customHeight="1" x14ac:dyDescent="0.2">
      <c r="A139" s="398"/>
      <c r="B139" s="391" t="s">
        <v>13</v>
      </c>
      <c r="C139" s="392">
        <v>185</v>
      </c>
      <c r="D139" s="393">
        <v>6</v>
      </c>
      <c r="E139" s="394">
        <v>3.2432432432432434</v>
      </c>
      <c r="F139" s="395">
        <v>169</v>
      </c>
      <c r="G139" s="393">
        <v>1</v>
      </c>
      <c r="H139" s="394">
        <v>0.59171597633136097</v>
      </c>
      <c r="I139" s="395">
        <v>184</v>
      </c>
      <c r="J139" s="397">
        <v>4</v>
      </c>
      <c r="K139" s="396">
        <v>2.1739130434782608</v>
      </c>
      <c r="L139" s="392">
        <v>209</v>
      </c>
      <c r="M139" s="397">
        <v>2</v>
      </c>
      <c r="N139" s="396">
        <v>0.9569377990430622</v>
      </c>
      <c r="O139" s="392">
        <v>182</v>
      </c>
      <c r="P139" s="397">
        <v>1</v>
      </c>
      <c r="Q139" s="396">
        <v>0.5494505494505495</v>
      </c>
      <c r="R139" s="392">
        <v>194</v>
      </c>
      <c r="S139" s="397">
        <v>2</v>
      </c>
      <c r="T139" s="396">
        <v>1.0309278350515463</v>
      </c>
      <c r="U139" s="392">
        <v>177</v>
      </c>
      <c r="V139" s="397">
        <v>3</v>
      </c>
      <c r="W139" s="396">
        <v>1.6949152542372881</v>
      </c>
      <c r="X139" s="392">
        <v>196</v>
      </c>
      <c r="Y139" s="397">
        <v>3</v>
      </c>
      <c r="Z139" s="396">
        <v>1.5306122448979591</v>
      </c>
      <c r="AA139" s="392">
        <v>173</v>
      </c>
      <c r="AB139" s="397">
        <v>0</v>
      </c>
      <c r="AC139" s="396">
        <f t="shared" si="24"/>
        <v>0</v>
      </c>
      <c r="AD139" s="392">
        <v>211</v>
      </c>
      <c r="AE139" s="397">
        <v>1</v>
      </c>
      <c r="AF139" s="396">
        <f t="shared" si="25"/>
        <v>0.47393364928909953</v>
      </c>
      <c r="AG139" s="640">
        <f t="shared" si="20"/>
        <v>1</v>
      </c>
      <c r="AH139" s="641">
        <f t="shared" si="21"/>
        <v>951</v>
      </c>
      <c r="AI139" s="642">
        <f t="shared" si="22"/>
        <v>9</v>
      </c>
      <c r="AJ139" s="643">
        <f t="shared" si="23"/>
        <v>0.94637223974763407</v>
      </c>
    </row>
    <row r="140" spans="1:36" ht="12.9" customHeight="1" x14ac:dyDescent="0.2">
      <c r="A140" s="411"/>
      <c r="B140" s="412" t="s">
        <v>15</v>
      </c>
      <c r="C140" s="399">
        <v>187</v>
      </c>
      <c r="D140" s="400">
        <v>1</v>
      </c>
      <c r="E140" s="394">
        <v>0.53475935828876997</v>
      </c>
      <c r="F140" s="401">
        <v>166</v>
      </c>
      <c r="G140" s="400">
        <v>2</v>
      </c>
      <c r="H140" s="394">
        <v>1.2048192771084338</v>
      </c>
      <c r="I140" s="395">
        <v>185</v>
      </c>
      <c r="J140" s="397">
        <v>2</v>
      </c>
      <c r="K140" s="402">
        <v>1.0810810810810811</v>
      </c>
      <c r="L140" s="399">
        <v>158</v>
      </c>
      <c r="M140" s="414">
        <v>1</v>
      </c>
      <c r="N140" s="402">
        <v>0.63291139240506333</v>
      </c>
      <c r="O140" s="399">
        <v>188</v>
      </c>
      <c r="P140" s="414">
        <v>2</v>
      </c>
      <c r="Q140" s="402">
        <v>1.0638297872340425</v>
      </c>
      <c r="R140" s="399">
        <v>160</v>
      </c>
      <c r="S140" s="414">
        <v>0</v>
      </c>
      <c r="T140" s="402">
        <v>0</v>
      </c>
      <c r="U140" s="399">
        <v>148</v>
      </c>
      <c r="V140" s="414">
        <v>3</v>
      </c>
      <c r="W140" s="402">
        <v>2.0270270270270272</v>
      </c>
      <c r="X140" s="399">
        <v>178</v>
      </c>
      <c r="Y140" s="414">
        <v>2</v>
      </c>
      <c r="Z140" s="402">
        <v>1.1235955056179776</v>
      </c>
      <c r="AA140" s="399">
        <v>141</v>
      </c>
      <c r="AB140" s="414">
        <v>1</v>
      </c>
      <c r="AC140" s="402">
        <f t="shared" si="24"/>
        <v>0.70921985815602839</v>
      </c>
      <c r="AD140" s="399">
        <v>163</v>
      </c>
      <c r="AE140" s="414">
        <v>0</v>
      </c>
      <c r="AF140" s="402">
        <f t="shared" si="25"/>
        <v>0</v>
      </c>
      <c r="AG140" s="640">
        <f t="shared" si="20"/>
        <v>-1</v>
      </c>
      <c r="AH140" s="649">
        <f t="shared" si="21"/>
        <v>790</v>
      </c>
      <c r="AI140" s="644">
        <f t="shared" si="22"/>
        <v>6</v>
      </c>
      <c r="AJ140" s="645">
        <f t="shared" si="23"/>
        <v>0.75949367088607589</v>
      </c>
    </row>
    <row r="141" spans="1:36" ht="12.9" customHeight="1" x14ac:dyDescent="0.2">
      <c r="A141" s="403" t="s">
        <v>144</v>
      </c>
      <c r="B141" s="404" t="s">
        <v>42</v>
      </c>
      <c r="C141" s="392">
        <v>173</v>
      </c>
      <c r="D141" s="393">
        <v>3</v>
      </c>
      <c r="E141" s="407">
        <v>1.7341040462427744</v>
      </c>
      <c r="F141" s="395">
        <v>137</v>
      </c>
      <c r="G141" s="393">
        <v>1</v>
      </c>
      <c r="H141" s="407">
        <v>0.72992700729927007</v>
      </c>
      <c r="I141" s="408">
        <v>152</v>
      </c>
      <c r="J141" s="410">
        <v>3</v>
      </c>
      <c r="K141" s="409">
        <v>1.9736842105263157</v>
      </c>
      <c r="L141" s="405">
        <v>147</v>
      </c>
      <c r="M141" s="410">
        <v>3</v>
      </c>
      <c r="N141" s="396">
        <v>2.0408163265306123</v>
      </c>
      <c r="O141" s="405">
        <v>181</v>
      </c>
      <c r="P141" s="410">
        <v>1</v>
      </c>
      <c r="Q141" s="396">
        <v>0.55248618784530379</v>
      </c>
      <c r="R141" s="405">
        <v>165</v>
      </c>
      <c r="S141" s="410">
        <v>2</v>
      </c>
      <c r="T141" s="396">
        <v>1.2121212121212122</v>
      </c>
      <c r="U141" s="405">
        <v>161</v>
      </c>
      <c r="V141" s="410">
        <v>1</v>
      </c>
      <c r="W141" s="396">
        <v>0.6211180124223602</v>
      </c>
      <c r="X141" s="405">
        <v>185</v>
      </c>
      <c r="Y141" s="410">
        <v>3</v>
      </c>
      <c r="Z141" s="396">
        <v>1.6216216216216217</v>
      </c>
      <c r="AA141" s="405">
        <v>193</v>
      </c>
      <c r="AB141" s="410">
        <v>2</v>
      </c>
      <c r="AC141" s="396">
        <f t="shared" si="24"/>
        <v>1.0362694300518136</v>
      </c>
      <c r="AD141" s="405">
        <v>155</v>
      </c>
      <c r="AE141" s="410">
        <v>2</v>
      </c>
      <c r="AF141" s="396">
        <f t="shared" si="25"/>
        <v>1.2903225806451613</v>
      </c>
      <c r="AG141" s="646">
        <f t="shared" si="20"/>
        <v>0</v>
      </c>
      <c r="AH141" s="641">
        <f t="shared" si="21"/>
        <v>859</v>
      </c>
      <c r="AI141" s="642">
        <f t="shared" si="22"/>
        <v>10</v>
      </c>
      <c r="AJ141" s="643">
        <f t="shared" si="23"/>
        <v>1.1641443538998837</v>
      </c>
    </row>
    <row r="142" spans="1:36" ht="12.9" customHeight="1" x14ac:dyDescent="0.2">
      <c r="A142" s="398"/>
      <c r="B142" s="391" t="s">
        <v>13</v>
      </c>
      <c r="C142" s="392">
        <v>94</v>
      </c>
      <c r="D142" s="393">
        <v>3</v>
      </c>
      <c r="E142" s="394">
        <v>3.1914893617021276</v>
      </c>
      <c r="F142" s="395">
        <v>66</v>
      </c>
      <c r="G142" s="393">
        <v>1</v>
      </c>
      <c r="H142" s="394">
        <v>1.5151515151515151</v>
      </c>
      <c r="I142" s="395">
        <v>80</v>
      </c>
      <c r="J142" s="397">
        <v>3</v>
      </c>
      <c r="K142" s="396">
        <v>3.75</v>
      </c>
      <c r="L142" s="392">
        <v>67</v>
      </c>
      <c r="M142" s="397">
        <v>3</v>
      </c>
      <c r="N142" s="396">
        <v>4.4776119402985071</v>
      </c>
      <c r="O142" s="392">
        <v>78</v>
      </c>
      <c r="P142" s="397">
        <v>1</v>
      </c>
      <c r="Q142" s="396">
        <v>1.2820512820512819</v>
      </c>
      <c r="R142" s="392">
        <v>74</v>
      </c>
      <c r="S142" s="397">
        <v>2</v>
      </c>
      <c r="T142" s="396">
        <v>2.7027027027027026</v>
      </c>
      <c r="U142" s="392">
        <v>98</v>
      </c>
      <c r="V142" s="397">
        <v>1</v>
      </c>
      <c r="W142" s="396">
        <v>1.0204081632653061</v>
      </c>
      <c r="X142" s="392">
        <v>97</v>
      </c>
      <c r="Y142" s="397">
        <v>3</v>
      </c>
      <c r="Z142" s="396">
        <v>3.0927835051546393</v>
      </c>
      <c r="AA142" s="392">
        <v>91</v>
      </c>
      <c r="AB142" s="397">
        <v>2</v>
      </c>
      <c r="AC142" s="396">
        <f t="shared" si="24"/>
        <v>2.197802197802198</v>
      </c>
      <c r="AD142" s="392">
        <v>73</v>
      </c>
      <c r="AE142" s="397">
        <v>2</v>
      </c>
      <c r="AF142" s="396">
        <f t="shared" si="25"/>
        <v>2.7397260273972601</v>
      </c>
      <c r="AG142" s="640">
        <f t="shared" si="20"/>
        <v>0</v>
      </c>
      <c r="AH142" s="641">
        <f t="shared" si="21"/>
        <v>433</v>
      </c>
      <c r="AI142" s="642">
        <f t="shared" si="22"/>
        <v>10</v>
      </c>
      <c r="AJ142" s="643">
        <f t="shared" si="23"/>
        <v>2.3094688221709005</v>
      </c>
    </row>
    <row r="143" spans="1:36" ht="12.9" customHeight="1" x14ac:dyDescent="0.2">
      <c r="A143" s="411"/>
      <c r="B143" s="412" t="s">
        <v>15</v>
      </c>
      <c r="C143" s="399">
        <v>79</v>
      </c>
      <c r="D143" s="400">
        <v>0</v>
      </c>
      <c r="E143" s="413">
        <v>0</v>
      </c>
      <c r="F143" s="401">
        <v>71</v>
      </c>
      <c r="G143" s="400">
        <v>0</v>
      </c>
      <c r="H143" s="413">
        <v>0</v>
      </c>
      <c r="I143" s="401">
        <v>72</v>
      </c>
      <c r="J143" s="414">
        <v>0</v>
      </c>
      <c r="K143" s="396">
        <v>0</v>
      </c>
      <c r="L143" s="392">
        <v>80</v>
      </c>
      <c r="M143" s="397">
        <v>0</v>
      </c>
      <c r="N143" s="396">
        <v>0</v>
      </c>
      <c r="O143" s="392">
        <v>103</v>
      </c>
      <c r="P143" s="397">
        <v>0</v>
      </c>
      <c r="Q143" s="402">
        <v>0</v>
      </c>
      <c r="R143" s="392">
        <v>91</v>
      </c>
      <c r="S143" s="397">
        <v>0</v>
      </c>
      <c r="T143" s="396">
        <v>0</v>
      </c>
      <c r="U143" s="392">
        <v>63</v>
      </c>
      <c r="V143" s="397">
        <v>0</v>
      </c>
      <c r="W143" s="396">
        <v>0</v>
      </c>
      <c r="X143" s="392">
        <v>88</v>
      </c>
      <c r="Y143" s="397">
        <v>0</v>
      </c>
      <c r="Z143" s="402">
        <v>0</v>
      </c>
      <c r="AA143" s="392">
        <v>102</v>
      </c>
      <c r="AB143" s="397">
        <v>0</v>
      </c>
      <c r="AC143" s="396">
        <f t="shared" si="24"/>
        <v>0</v>
      </c>
      <c r="AD143" s="392">
        <v>82</v>
      </c>
      <c r="AE143" s="397">
        <v>0</v>
      </c>
      <c r="AF143" s="396">
        <f t="shared" si="25"/>
        <v>0</v>
      </c>
      <c r="AG143" s="648">
        <f t="shared" si="20"/>
        <v>0</v>
      </c>
      <c r="AH143" s="649">
        <f t="shared" si="21"/>
        <v>426</v>
      </c>
      <c r="AI143" s="644">
        <f t="shared" si="22"/>
        <v>0</v>
      </c>
      <c r="AJ143" s="645">
        <f t="shared" si="23"/>
        <v>0</v>
      </c>
    </row>
    <row r="144" spans="1:36" ht="12.9" customHeight="1" x14ac:dyDescent="0.2">
      <c r="A144" s="390" t="s">
        <v>145</v>
      </c>
      <c r="B144" s="391" t="s">
        <v>42</v>
      </c>
      <c r="C144" s="392">
        <v>94</v>
      </c>
      <c r="D144" s="393">
        <v>3</v>
      </c>
      <c r="E144" s="394">
        <v>3.1914893617021276</v>
      </c>
      <c r="F144" s="395">
        <v>89</v>
      </c>
      <c r="G144" s="393">
        <v>2</v>
      </c>
      <c r="H144" s="394">
        <v>2.2471910112359552</v>
      </c>
      <c r="I144" s="395">
        <v>95</v>
      </c>
      <c r="J144" s="397">
        <v>4</v>
      </c>
      <c r="K144" s="409">
        <v>4.2105263157894735</v>
      </c>
      <c r="L144" s="405">
        <v>99</v>
      </c>
      <c r="M144" s="410">
        <v>3</v>
      </c>
      <c r="N144" s="409">
        <v>3.0303030303030303</v>
      </c>
      <c r="O144" s="405">
        <v>104</v>
      </c>
      <c r="P144" s="410">
        <v>1</v>
      </c>
      <c r="Q144" s="409">
        <v>0.96153846153846156</v>
      </c>
      <c r="R144" s="405">
        <v>104</v>
      </c>
      <c r="S144" s="410">
        <v>1</v>
      </c>
      <c r="T144" s="409">
        <v>0.96153846153846156</v>
      </c>
      <c r="U144" s="405">
        <v>101</v>
      </c>
      <c r="V144" s="410">
        <v>3</v>
      </c>
      <c r="W144" s="409">
        <v>2.9702970297029703</v>
      </c>
      <c r="X144" s="405">
        <v>124</v>
      </c>
      <c r="Y144" s="410">
        <v>2</v>
      </c>
      <c r="Z144" s="396">
        <v>1.6129032258064515</v>
      </c>
      <c r="AA144" s="405">
        <v>111</v>
      </c>
      <c r="AB144" s="410">
        <v>5</v>
      </c>
      <c r="AC144" s="567">
        <f t="shared" si="24"/>
        <v>4.5045045045045047</v>
      </c>
      <c r="AD144" s="405">
        <v>104</v>
      </c>
      <c r="AE144" s="410">
        <v>1</v>
      </c>
      <c r="AF144" s="567">
        <f t="shared" si="25"/>
        <v>0.96153846153846156</v>
      </c>
      <c r="AG144" s="640">
        <f t="shared" si="20"/>
        <v>-4</v>
      </c>
      <c r="AH144" s="641">
        <f t="shared" si="21"/>
        <v>544</v>
      </c>
      <c r="AI144" s="642">
        <f t="shared" si="22"/>
        <v>12</v>
      </c>
      <c r="AJ144" s="643">
        <f t="shared" si="23"/>
        <v>2.2058823529411766</v>
      </c>
    </row>
    <row r="145" spans="1:36" ht="12.9" customHeight="1" x14ac:dyDescent="0.2">
      <c r="A145" s="398"/>
      <c r="B145" s="391" t="s">
        <v>13</v>
      </c>
      <c r="C145" s="392">
        <v>38</v>
      </c>
      <c r="D145" s="393">
        <v>1</v>
      </c>
      <c r="E145" s="394">
        <v>2.6315789473684208</v>
      </c>
      <c r="F145" s="395">
        <v>45</v>
      </c>
      <c r="G145" s="393">
        <v>1</v>
      </c>
      <c r="H145" s="394">
        <v>2.2222222222222223</v>
      </c>
      <c r="I145" s="395">
        <v>43</v>
      </c>
      <c r="J145" s="397">
        <v>2</v>
      </c>
      <c r="K145" s="396">
        <v>4.6511627906976747</v>
      </c>
      <c r="L145" s="392">
        <v>59</v>
      </c>
      <c r="M145" s="397">
        <v>3</v>
      </c>
      <c r="N145" s="396">
        <v>5.0847457627118651</v>
      </c>
      <c r="O145" s="392">
        <v>49</v>
      </c>
      <c r="P145" s="397">
        <v>0</v>
      </c>
      <c r="Q145" s="396">
        <v>0</v>
      </c>
      <c r="R145" s="392">
        <v>46</v>
      </c>
      <c r="S145" s="397">
        <v>0</v>
      </c>
      <c r="T145" s="396">
        <v>0</v>
      </c>
      <c r="U145" s="392">
        <v>54</v>
      </c>
      <c r="V145" s="397">
        <v>2</v>
      </c>
      <c r="W145" s="396">
        <v>3.7037037037037033</v>
      </c>
      <c r="X145" s="392">
        <v>61</v>
      </c>
      <c r="Y145" s="397">
        <v>2</v>
      </c>
      <c r="Z145" s="396">
        <v>3.278688524590164</v>
      </c>
      <c r="AA145" s="392">
        <v>49</v>
      </c>
      <c r="AB145" s="397">
        <v>2</v>
      </c>
      <c r="AC145" s="396">
        <f t="shared" si="24"/>
        <v>4.0816326530612246</v>
      </c>
      <c r="AD145" s="392">
        <v>46</v>
      </c>
      <c r="AE145" s="397">
        <v>1</v>
      </c>
      <c r="AF145" s="396">
        <f t="shared" si="25"/>
        <v>2.1739130434782608</v>
      </c>
      <c r="AG145" s="640">
        <f t="shared" si="20"/>
        <v>-1</v>
      </c>
      <c r="AH145" s="641">
        <f t="shared" si="21"/>
        <v>256</v>
      </c>
      <c r="AI145" s="642">
        <f t="shared" si="22"/>
        <v>7</v>
      </c>
      <c r="AJ145" s="643">
        <f t="shared" si="23"/>
        <v>2.734375</v>
      </c>
    </row>
    <row r="146" spans="1:36" ht="12.9" customHeight="1" x14ac:dyDescent="0.2">
      <c r="A146" s="398"/>
      <c r="B146" s="391" t="s">
        <v>15</v>
      </c>
      <c r="C146" s="399">
        <v>56</v>
      </c>
      <c r="D146" s="400">
        <v>2</v>
      </c>
      <c r="E146" s="394">
        <v>3.5714285714285712</v>
      </c>
      <c r="F146" s="401">
        <v>44</v>
      </c>
      <c r="G146" s="400">
        <v>1</v>
      </c>
      <c r="H146" s="394">
        <v>2.2727272727272729</v>
      </c>
      <c r="I146" s="395">
        <v>52</v>
      </c>
      <c r="J146" s="397">
        <v>2</v>
      </c>
      <c r="K146" s="402">
        <v>3.8461538461538463</v>
      </c>
      <c r="L146" s="399">
        <v>40</v>
      </c>
      <c r="M146" s="414">
        <v>0</v>
      </c>
      <c r="N146" s="402">
        <v>0</v>
      </c>
      <c r="O146" s="399">
        <v>55</v>
      </c>
      <c r="P146" s="414">
        <v>1</v>
      </c>
      <c r="Q146" s="402">
        <v>1.8181818181818181</v>
      </c>
      <c r="R146" s="399">
        <v>58</v>
      </c>
      <c r="S146" s="414">
        <v>1</v>
      </c>
      <c r="T146" s="402">
        <v>1.7241379310344827</v>
      </c>
      <c r="U146" s="399">
        <v>47</v>
      </c>
      <c r="V146" s="414">
        <v>1</v>
      </c>
      <c r="W146" s="402">
        <v>2.1276595744680851</v>
      </c>
      <c r="X146" s="399">
        <v>63</v>
      </c>
      <c r="Y146" s="414">
        <v>0</v>
      </c>
      <c r="Z146" s="402">
        <v>0</v>
      </c>
      <c r="AA146" s="399">
        <v>62</v>
      </c>
      <c r="AB146" s="414">
        <v>3</v>
      </c>
      <c r="AC146" s="402">
        <f t="shared" si="24"/>
        <v>4.838709677419355</v>
      </c>
      <c r="AD146" s="399">
        <v>58</v>
      </c>
      <c r="AE146" s="414">
        <v>0</v>
      </c>
      <c r="AF146" s="402">
        <f t="shared" si="25"/>
        <v>0</v>
      </c>
      <c r="AG146" s="648">
        <f t="shared" si="20"/>
        <v>-3</v>
      </c>
      <c r="AH146" s="649">
        <f t="shared" si="21"/>
        <v>288</v>
      </c>
      <c r="AI146" s="644">
        <f t="shared" si="22"/>
        <v>5</v>
      </c>
      <c r="AJ146" s="645">
        <f t="shared" si="23"/>
        <v>1.7361111111111112</v>
      </c>
    </row>
    <row r="147" spans="1:36" ht="12.9" customHeight="1" x14ac:dyDescent="0.2">
      <c r="A147" s="403" t="s">
        <v>146</v>
      </c>
      <c r="B147" s="404" t="s">
        <v>42</v>
      </c>
      <c r="C147" s="392">
        <v>181</v>
      </c>
      <c r="D147" s="393">
        <v>5</v>
      </c>
      <c r="E147" s="407">
        <v>2.7624309392265194</v>
      </c>
      <c r="F147" s="395">
        <v>176</v>
      </c>
      <c r="G147" s="393">
        <v>8</v>
      </c>
      <c r="H147" s="407">
        <v>4.5454545454545459</v>
      </c>
      <c r="I147" s="408">
        <v>174</v>
      </c>
      <c r="J147" s="410">
        <v>8</v>
      </c>
      <c r="K147" s="409">
        <v>4.5977011494252871</v>
      </c>
      <c r="L147" s="405">
        <v>168</v>
      </c>
      <c r="M147" s="410">
        <v>1</v>
      </c>
      <c r="N147" s="396">
        <v>0.59523809523809523</v>
      </c>
      <c r="O147" s="405">
        <v>170</v>
      </c>
      <c r="P147" s="410">
        <v>2</v>
      </c>
      <c r="Q147" s="409">
        <v>1.1764705882352942</v>
      </c>
      <c r="R147" s="405">
        <v>190</v>
      </c>
      <c r="S147" s="410">
        <v>5</v>
      </c>
      <c r="T147" s="396">
        <v>2.6315789473684208</v>
      </c>
      <c r="U147" s="405">
        <v>167</v>
      </c>
      <c r="V147" s="410">
        <v>3</v>
      </c>
      <c r="W147" s="396">
        <v>1.7964071856287425</v>
      </c>
      <c r="X147" s="405">
        <v>186</v>
      </c>
      <c r="Y147" s="410">
        <v>1</v>
      </c>
      <c r="Z147" s="396">
        <v>0.53763440860215062</v>
      </c>
      <c r="AA147" s="405">
        <v>187</v>
      </c>
      <c r="AB147" s="410">
        <v>0</v>
      </c>
      <c r="AC147" s="396">
        <f t="shared" si="24"/>
        <v>0</v>
      </c>
      <c r="AD147" s="405">
        <v>208</v>
      </c>
      <c r="AE147" s="410">
        <v>1</v>
      </c>
      <c r="AF147" s="396">
        <f t="shared" si="25"/>
        <v>0.48076923076923078</v>
      </c>
      <c r="AG147" s="640">
        <f t="shared" si="20"/>
        <v>1</v>
      </c>
      <c r="AH147" s="641">
        <f t="shared" si="21"/>
        <v>938</v>
      </c>
      <c r="AI147" s="642">
        <f t="shared" si="22"/>
        <v>10</v>
      </c>
      <c r="AJ147" s="643">
        <f t="shared" si="23"/>
        <v>1.0660980810234542</v>
      </c>
    </row>
    <row r="148" spans="1:36" ht="12.9" customHeight="1" x14ac:dyDescent="0.2">
      <c r="A148" s="398"/>
      <c r="B148" s="391" t="s">
        <v>13</v>
      </c>
      <c r="C148" s="392">
        <v>89</v>
      </c>
      <c r="D148" s="393">
        <v>4</v>
      </c>
      <c r="E148" s="394">
        <v>4.4943820224719104</v>
      </c>
      <c r="F148" s="395">
        <v>102</v>
      </c>
      <c r="G148" s="393">
        <v>7</v>
      </c>
      <c r="H148" s="394">
        <v>6.8627450980392162</v>
      </c>
      <c r="I148" s="395">
        <v>80</v>
      </c>
      <c r="J148" s="397">
        <v>6</v>
      </c>
      <c r="K148" s="396">
        <v>7.5</v>
      </c>
      <c r="L148" s="392">
        <v>79</v>
      </c>
      <c r="M148" s="397">
        <v>1</v>
      </c>
      <c r="N148" s="396">
        <v>1.2658227848101267</v>
      </c>
      <c r="O148" s="392">
        <v>98</v>
      </c>
      <c r="P148" s="397">
        <v>2</v>
      </c>
      <c r="Q148" s="396">
        <v>2.0408163265306123</v>
      </c>
      <c r="R148" s="392">
        <v>96</v>
      </c>
      <c r="S148" s="397">
        <v>4</v>
      </c>
      <c r="T148" s="396">
        <v>4.1666666666666661</v>
      </c>
      <c r="U148" s="392">
        <v>91</v>
      </c>
      <c r="V148" s="397">
        <v>3</v>
      </c>
      <c r="W148" s="396">
        <v>3.296703296703297</v>
      </c>
      <c r="X148" s="392">
        <v>94</v>
      </c>
      <c r="Y148" s="397">
        <v>1</v>
      </c>
      <c r="Z148" s="396">
        <v>1.0638297872340425</v>
      </c>
      <c r="AA148" s="392">
        <v>107</v>
      </c>
      <c r="AB148" s="397">
        <v>0</v>
      </c>
      <c r="AC148" s="396">
        <f t="shared" si="24"/>
        <v>0</v>
      </c>
      <c r="AD148" s="392">
        <v>110</v>
      </c>
      <c r="AE148" s="397">
        <v>1</v>
      </c>
      <c r="AF148" s="396">
        <f t="shared" si="25"/>
        <v>0.90909090909090906</v>
      </c>
      <c r="AG148" s="640">
        <f t="shared" si="20"/>
        <v>1</v>
      </c>
      <c r="AH148" s="641">
        <f t="shared" si="21"/>
        <v>498</v>
      </c>
      <c r="AI148" s="642">
        <f t="shared" si="22"/>
        <v>9</v>
      </c>
      <c r="AJ148" s="643">
        <f t="shared" si="23"/>
        <v>1.8072289156626504</v>
      </c>
    </row>
    <row r="149" spans="1:36" ht="12.9" customHeight="1" x14ac:dyDescent="0.2">
      <c r="A149" s="411"/>
      <c r="B149" s="412" t="s">
        <v>15</v>
      </c>
      <c r="C149" s="399">
        <v>92</v>
      </c>
      <c r="D149" s="400">
        <v>1</v>
      </c>
      <c r="E149" s="413">
        <v>1.0869565217391304</v>
      </c>
      <c r="F149" s="401">
        <v>74</v>
      </c>
      <c r="G149" s="400">
        <v>1</v>
      </c>
      <c r="H149" s="413">
        <v>1.3513513513513513</v>
      </c>
      <c r="I149" s="401">
        <v>94</v>
      </c>
      <c r="J149" s="414">
        <v>2</v>
      </c>
      <c r="K149" s="402">
        <v>2.1276595744680851</v>
      </c>
      <c r="L149" s="399">
        <v>89</v>
      </c>
      <c r="M149" s="414">
        <v>0</v>
      </c>
      <c r="N149" s="396">
        <v>0</v>
      </c>
      <c r="O149" s="399">
        <v>72</v>
      </c>
      <c r="P149" s="414">
        <v>0</v>
      </c>
      <c r="Q149" s="396">
        <v>0</v>
      </c>
      <c r="R149" s="399">
        <v>94</v>
      </c>
      <c r="S149" s="414">
        <v>1</v>
      </c>
      <c r="T149" s="396">
        <v>1.0638297872340425</v>
      </c>
      <c r="U149" s="399">
        <v>76</v>
      </c>
      <c r="V149" s="414">
        <v>0</v>
      </c>
      <c r="W149" s="396">
        <v>0</v>
      </c>
      <c r="X149" s="399">
        <v>92</v>
      </c>
      <c r="Y149" s="414">
        <v>0</v>
      </c>
      <c r="Z149" s="402">
        <v>0</v>
      </c>
      <c r="AA149" s="399">
        <v>80</v>
      </c>
      <c r="AB149" s="414">
        <v>0</v>
      </c>
      <c r="AC149" s="396">
        <f t="shared" si="24"/>
        <v>0</v>
      </c>
      <c r="AD149" s="399">
        <v>98</v>
      </c>
      <c r="AE149" s="414">
        <v>0</v>
      </c>
      <c r="AF149" s="396">
        <f t="shared" si="25"/>
        <v>0</v>
      </c>
      <c r="AG149" s="640">
        <f t="shared" si="20"/>
        <v>0</v>
      </c>
      <c r="AH149" s="649">
        <f t="shared" si="21"/>
        <v>440</v>
      </c>
      <c r="AI149" s="644">
        <f t="shared" si="22"/>
        <v>1</v>
      </c>
      <c r="AJ149" s="645">
        <f t="shared" si="23"/>
        <v>0.22727272727272727</v>
      </c>
    </row>
    <row r="150" spans="1:36" ht="12.9" customHeight="1" x14ac:dyDescent="0.2">
      <c r="A150" s="390" t="s">
        <v>147</v>
      </c>
      <c r="B150" s="391" t="s">
        <v>42</v>
      </c>
      <c r="C150" s="392">
        <v>176</v>
      </c>
      <c r="D150" s="393">
        <v>5</v>
      </c>
      <c r="E150" s="394">
        <v>2.8409090909090908</v>
      </c>
      <c r="F150" s="395">
        <v>170</v>
      </c>
      <c r="G150" s="393">
        <v>5</v>
      </c>
      <c r="H150" s="394">
        <v>2.9411764705882351</v>
      </c>
      <c r="I150" s="395">
        <v>173</v>
      </c>
      <c r="J150" s="397">
        <v>1</v>
      </c>
      <c r="K150" s="409">
        <v>0.57803468208092479</v>
      </c>
      <c r="L150" s="405">
        <v>193</v>
      </c>
      <c r="M150" s="410">
        <v>1</v>
      </c>
      <c r="N150" s="409">
        <v>0.5181347150259068</v>
      </c>
      <c r="O150" s="405">
        <v>197</v>
      </c>
      <c r="P150" s="410">
        <v>3</v>
      </c>
      <c r="Q150" s="409">
        <v>1.5228426395939088</v>
      </c>
      <c r="R150" s="405">
        <v>171</v>
      </c>
      <c r="S150" s="410">
        <v>2</v>
      </c>
      <c r="T150" s="409">
        <v>1.1695906432748537</v>
      </c>
      <c r="U150" s="405">
        <v>182</v>
      </c>
      <c r="V150" s="410">
        <v>1</v>
      </c>
      <c r="W150" s="409">
        <v>0.5494505494505495</v>
      </c>
      <c r="X150" s="405">
        <v>170</v>
      </c>
      <c r="Y150" s="410">
        <v>1</v>
      </c>
      <c r="Z150" s="396">
        <v>0.58823529411764708</v>
      </c>
      <c r="AA150" s="405">
        <v>195</v>
      </c>
      <c r="AB150" s="410">
        <v>2</v>
      </c>
      <c r="AC150" s="567">
        <f t="shared" si="24"/>
        <v>1.0256410256410255</v>
      </c>
      <c r="AD150" s="405">
        <v>195</v>
      </c>
      <c r="AE150" s="410">
        <v>3</v>
      </c>
      <c r="AF150" s="567">
        <f t="shared" si="25"/>
        <v>1.5384615384615385</v>
      </c>
      <c r="AG150" s="646">
        <f t="shared" si="20"/>
        <v>1</v>
      </c>
      <c r="AH150" s="641">
        <f t="shared" si="21"/>
        <v>913</v>
      </c>
      <c r="AI150" s="642">
        <f t="shared" si="22"/>
        <v>9</v>
      </c>
      <c r="AJ150" s="643">
        <f t="shared" si="23"/>
        <v>0.98576122672508226</v>
      </c>
    </row>
    <row r="151" spans="1:36" ht="12.9" customHeight="1" x14ac:dyDescent="0.2">
      <c r="A151" s="398"/>
      <c r="B151" s="391" t="s">
        <v>13</v>
      </c>
      <c r="C151" s="392">
        <v>89</v>
      </c>
      <c r="D151" s="393">
        <v>4</v>
      </c>
      <c r="E151" s="394">
        <v>4.4943820224719104</v>
      </c>
      <c r="F151" s="395">
        <v>85</v>
      </c>
      <c r="G151" s="393">
        <v>4</v>
      </c>
      <c r="H151" s="394">
        <v>4.7058823529411766</v>
      </c>
      <c r="I151" s="395">
        <v>93</v>
      </c>
      <c r="J151" s="397">
        <v>0</v>
      </c>
      <c r="K151" s="396">
        <v>0</v>
      </c>
      <c r="L151" s="392">
        <v>110</v>
      </c>
      <c r="M151" s="397">
        <v>1</v>
      </c>
      <c r="N151" s="396">
        <v>0.90909090909090906</v>
      </c>
      <c r="O151" s="392">
        <v>107</v>
      </c>
      <c r="P151" s="397">
        <v>3</v>
      </c>
      <c r="Q151" s="396">
        <v>2.8037383177570092</v>
      </c>
      <c r="R151" s="392">
        <v>86</v>
      </c>
      <c r="S151" s="397">
        <v>2</v>
      </c>
      <c r="T151" s="396">
        <v>2.3255813953488373</v>
      </c>
      <c r="U151" s="392">
        <v>97</v>
      </c>
      <c r="V151" s="397">
        <v>1</v>
      </c>
      <c r="W151" s="396">
        <v>1.0309278350515463</v>
      </c>
      <c r="X151" s="392">
        <v>86</v>
      </c>
      <c r="Y151" s="397">
        <v>0</v>
      </c>
      <c r="Z151" s="396">
        <v>0</v>
      </c>
      <c r="AA151" s="392">
        <v>108</v>
      </c>
      <c r="AB151" s="397">
        <v>2</v>
      </c>
      <c r="AC151" s="396">
        <f t="shared" si="24"/>
        <v>1.8518518518518516</v>
      </c>
      <c r="AD151" s="392">
        <v>94</v>
      </c>
      <c r="AE151" s="397">
        <v>2</v>
      </c>
      <c r="AF151" s="396">
        <f t="shared" si="25"/>
        <v>2.1276595744680851</v>
      </c>
      <c r="AG151" s="640">
        <f t="shared" si="20"/>
        <v>0</v>
      </c>
      <c r="AH151" s="641">
        <f t="shared" si="21"/>
        <v>471</v>
      </c>
      <c r="AI151" s="642">
        <f t="shared" si="22"/>
        <v>7</v>
      </c>
      <c r="AJ151" s="643">
        <f t="shared" si="23"/>
        <v>1.48619957537155</v>
      </c>
    </row>
    <row r="152" spans="1:36" ht="12.9" customHeight="1" x14ac:dyDescent="0.2">
      <c r="A152" s="398"/>
      <c r="B152" s="391" t="s">
        <v>15</v>
      </c>
      <c r="C152" s="399">
        <v>87</v>
      </c>
      <c r="D152" s="400">
        <v>1</v>
      </c>
      <c r="E152" s="394">
        <v>1.1494252873563218</v>
      </c>
      <c r="F152" s="401">
        <v>85</v>
      </c>
      <c r="G152" s="400">
        <v>1</v>
      </c>
      <c r="H152" s="394">
        <v>1.1764705882352942</v>
      </c>
      <c r="I152" s="395">
        <v>80</v>
      </c>
      <c r="J152" s="397">
        <v>1</v>
      </c>
      <c r="K152" s="402">
        <v>1.25</v>
      </c>
      <c r="L152" s="399">
        <v>83</v>
      </c>
      <c r="M152" s="414">
        <v>0</v>
      </c>
      <c r="N152" s="402">
        <v>0</v>
      </c>
      <c r="O152" s="399">
        <v>90</v>
      </c>
      <c r="P152" s="414">
        <v>0</v>
      </c>
      <c r="Q152" s="402">
        <v>0</v>
      </c>
      <c r="R152" s="399">
        <v>85</v>
      </c>
      <c r="S152" s="414">
        <v>0</v>
      </c>
      <c r="T152" s="402">
        <v>0</v>
      </c>
      <c r="U152" s="399">
        <v>85</v>
      </c>
      <c r="V152" s="414">
        <v>0</v>
      </c>
      <c r="W152" s="402">
        <v>0</v>
      </c>
      <c r="X152" s="399">
        <v>84</v>
      </c>
      <c r="Y152" s="414">
        <v>1</v>
      </c>
      <c r="Z152" s="402">
        <v>1.1904761904761905</v>
      </c>
      <c r="AA152" s="399">
        <v>87</v>
      </c>
      <c r="AB152" s="414">
        <v>0</v>
      </c>
      <c r="AC152" s="402">
        <f t="shared" si="24"/>
        <v>0</v>
      </c>
      <c r="AD152" s="399">
        <v>101</v>
      </c>
      <c r="AE152" s="414">
        <v>1</v>
      </c>
      <c r="AF152" s="402">
        <f t="shared" si="25"/>
        <v>0.99009900990099009</v>
      </c>
      <c r="AG152" s="648">
        <f t="shared" si="20"/>
        <v>1</v>
      </c>
      <c r="AH152" s="649">
        <f t="shared" si="21"/>
        <v>442</v>
      </c>
      <c r="AI152" s="644">
        <f t="shared" si="22"/>
        <v>2</v>
      </c>
      <c r="AJ152" s="645">
        <f t="shared" si="23"/>
        <v>0.45248868778280549</v>
      </c>
    </row>
    <row r="153" spans="1:36" ht="12.9" customHeight="1" x14ac:dyDescent="0.2">
      <c r="A153" s="403" t="s">
        <v>148</v>
      </c>
      <c r="B153" s="404" t="s">
        <v>42</v>
      </c>
      <c r="C153" s="392">
        <v>99</v>
      </c>
      <c r="D153" s="393">
        <v>0</v>
      </c>
      <c r="E153" s="407">
        <v>0</v>
      </c>
      <c r="F153" s="395">
        <v>105</v>
      </c>
      <c r="G153" s="393">
        <v>0</v>
      </c>
      <c r="H153" s="407">
        <v>0</v>
      </c>
      <c r="I153" s="408">
        <v>97</v>
      </c>
      <c r="J153" s="410">
        <v>1</v>
      </c>
      <c r="K153" s="409">
        <v>1.0309278350515463</v>
      </c>
      <c r="L153" s="405">
        <v>109</v>
      </c>
      <c r="M153" s="410">
        <v>1</v>
      </c>
      <c r="N153" s="396">
        <v>0.91743119266055051</v>
      </c>
      <c r="O153" s="405">
        <v>102</v>
      </c>
      <c r="P153" s="410">
        <v>1</v>
      </c>
      <c r="Q153" s="396">
        <v>0.98039215686274506</v>
      </c>
      <c r="R153" s="405">
        <v>112</v>
      </c>
      <c r="S153" s="410">
        <v>1</v>
      </c>
      <c r="T153" s="409">
        <v>0.89285714285714279</v>
      </c>
      <c r="U153" s="405">
        <v>91</v>
      </c>
      <c r="V153" s="410">
        <v>1</v>
      </c>
      <c r="W153" s="396">
        <v>1.098901098901099</v>
      </c>
      <c r="X153" s="405">
        <v>106</v>
      </c>
      <c r="Y153" s="410">
        <v>0</v>
      </c>
      <c r="Z153" s="396">
        <v>0</v>
      </c>
      <c r="AA153" s="405">
        <v>111</v>
      </c>
      <c r="AB153" s="410">
        <v>2</v>
      </c>
      <c r="AC153" s="396">
        <f t="shared" si="24"/>
        <v>1.8018018018018018</v>
      </c>
      <c r="AD153" s="405">
        <v>114</v>
      </c>
      <c r="AE153" s="410">
        <v>1</v>
      </c>
      <c r="AF153" s="396">
        <f t="shared" si="25"/>
        <v>0.8771929824561403</v>
      </c>
      <c r="AG153" s="640">
        <f t="shared" si="20"/>
        <v>-1</v>
      </c>
      <c r="AH153" s="641">
        <f t="shared" si="21"/>
        <v>534</v>
      </c>
      <c r="AI153" s="642">
        <f t="shared" si="22"/>
        <v>5</v>
      </c>
      <c r="AJ153" s="643">
        <f t="shared" si="23"/>
        <v>0.93632958801498134</v>
      </c>
    </row>
    <row r="154" spans="1:36" ht="12.9" customHeight="1" x14ac:dyDescent="0.2">
      <c r="A154" s="398"/>
      <c r="B154" s="391" t="s">
        <v>13</v>
      </c>
      <c r="C154" s="392">
        <v>59</v>
      </c>
      <c r="D154" s="393">
        <v>0</v>
      </c>
      <c r="E154" s="394">
        <v>0</v>
      </c>
      <c r="F154" s="395">
        <v>54</v>
      </c>
      <c r="G154" s="393">
        <v>0</v>
      </c>
      <c r="H154" s="394">
        <v>0</v>
      </c>
      <c r="I154" s="395">
        <v>43</v>
      </c>
      <c r="J154" s="397">
        <v>1</v>
      </c>
      <c r="K154" s="396">
        <v>2.3255813953488373</v>
      </c>
      <c r="L154" s="392">
        <v>49</v>
      </c>
      <c r="M154" s="397">
        <v>1</v>
      </c>
      <c r="N154" s="396">
        <v>2.0408163265306123</v>
      </c>
      <c r="O154" s="392">
        <v>61</v>
      </c>
      <c r="P154" s="397">
        <v>1</v>
      </c>
      <c r="Q154" s="396">
        <v>1.639344262295082</v>
      </c>
      <c r="R154" s="392">
        <v>61</v>
      </c>
      <c r="S154" s="397">
        <v>0</v>
      </c>
      <c r="T154" s="396">
        <v>0</v>
      </c>
      <c r="U154" s="392">
        <v>41</v>
      </c>
      <c r="V154" s="397">
        <v>1</v>
      </c>
      <c r="W154" s="396">
        <v>2.4390243902439024</v>
      </c>
      <c r="X154" s="392">
        <v>50</v>
      </c>
      <c r="Y154" s="397">
        <v>0</v>
      </c>
      <c r="Z154" s="396">
        <v>0</v>
      </c>
      <c r="AA154" s="392">
        <v>66</v>
      </c>
      <c r="AB154" s="397">
        <v>2</v>
      </c>
      <c r="AC154" s="396">
        <f t="shared" si="24"/>
        <v>3.0303030303030303</v>
      </c>
      <c r="AD154" s="392">
        <v>58</v>
      </c>
      <c r="AE154" s="397">
        <v>0</v>
      </c>
      <c r="AF154" s="396">
        <f t="shared" si="25"/>
        <v>0</v>
      </c>
      <c r="AG154" s="640">
        <f t="shared" si="20"/>
        <v>-2</v>
      </c>
      <c r="AH154" s="641">
        <f t="shared" si="21"/>
        <v>276</v>
      </c>
      <c r="AI154" s="642">
        <f t="shared" si="22"/>
        <v>3</v>
      </c>
      <c r="AJ154" s="643">
        <f t="shared" si="23"/>
        <v>1.0869565217391304</v>
      </c>
    </row>
    <row r="155" spans="1:36" ht="12.9" customHeight="1" x14ac:dyDescent="0.2">
      <c r="A155" s="411"/>
      <c r="B155" s="412" t="s">
        <v>15</v>
      </c>
      <c r="C155" s="399">
        <v>40</v>
      </c>
      <c r="D155" s="400">
        <v>0</v>
      </c>
      <c r="E155" s="413">
        <v>0</v>
      </c>
      <c r="F155" s="401">
        <v>51</v>
      </c>
      <c r="G155" s="400">
        <v>0</v>
      </c>
      <c r="H155" s="413">
        <v>0</v>
      </c>
      <c r="I155" s="401">
        <v>54</v>
      </c>
      <c r="J155" s="414">
        <v>0</v>
      </c>
      <c r="K155" s="402">
        <v>0</v>
      </c>
      <c r="L155" s="392">
        <v>60</v>
      </c>
      <c r="M155" s="397">
        <v>0</v>
      </c>
      <c r="N155" s="396">
        <v>0</v>
      </c>
      <c r="O155" s="392">
        <v>41</v>
      </c>
      <c r="P155" s="397">
        <v>0</v>
      </c>
      <c r="Q155" s="402">
        <v>0</v>
      </c>
      <c r="R155" s="392">
        <v>51</v>
      </c>
      <c r="S155" s="397">
        <v>1</v>
      </c>
      <c r="T155" s="396">
        <v>1.9607843137254901</v>
      </c>
      <c r="U155" s="392">
        <v>50</v>
      </c>
      <c r="V155" s="397">
        <v>0</v>
      </c>
      <c r="W155" s="396">
        <v>0</v>
      </c>
      <c r="X155" s="392">
        <v>56</v>
      </c>
      <c r="Y155" s="397">
        <v>0</v>
      </c>
      <c r="Z155" s="402">
        <v>0</v>
      </c>
      <c r="AA155" s="392">
        <v>45</v>
      </c>
      <c r="AB155" s="397">
        <v>0</v>
      </c>
      <c r="AC155" s="402">
        <f t="shared" si="24"/>
        <v>0</v>
      </c>
      <c r="AD155" s="392">
        <v>56</v>
      </c>
      <c r="AE155" s="397">
        <v>1</v>
      </c>
      <c r="AF155" s="402">
        <f t="shared" si="25"/>
        <v>1.7857142857142856</v>
      </c>
      <c r="AG155" s="648">
        <f t="shared" si="20"/>
        <v>1</v>
      </c>
      <c r="AH155" s="649">
        <f t="shared" si="21"/>
        <v>258</v>
      </c>
      <c r="AI155" s="644">
        <f t="shared" si="22"/>
        <v>2</v>
      </c>
      <c r="AJ155" s="645">
        <f t="shared" si="23"/>
        <v>0.77519379844961245</v>
      </c>
    </row>
    <row r="156" spans="1:36" ht="12.9" customHeight="1" x14ac:dyDescent="0.2">
      <c r="A156" s="390" t="s">
        <v>149</v>
      </c>
      <c r="B156" s="391" t="s">
        <v>42</v>
      </c>
      <c r="C156" s="392">
        <v>132</v>
      </c>
      <c r="D156" s="393">
        <v>1</v>
      </c>
      <c r="E156" s="394">
        <v>0.75757575757575757</v>
      </c>
      <c r="F156" s="395">
        <v>159</v>
      </c>
      <c r="G156" s="393">
        <v>3</v>
      </c>
      <c r="H156" s="394">
        <v>1.8867924528301887</v>
      </c>
      <c r="I156" s="395">
        <v>150</v>
      </c>
      <c r="J156" s="397">
        <v>1</v>
      </c>
      <c r="K156" s="409">
        <v>0.66666666666666674</v>
      </c>
      <c r="L156" s="405">
        <v>146</v>
      </c>
      <c r="M156" s="410">
        <v>1</v>
      </c>
      <c r="N156" s="409">
        <v>0.68493150684931503</v>
      </c>
      <c r="O156" s="405">
        <v>126</v>
      </c>
      <c r="P156" s="410">
        <v>0</v>
      </c>
      <c r="Q156" s="409">
        <v>0</v>
      </c>
      <c r="R156" s="405">
        <v>154</v>
      </c>
      <c r="S156" s="410">
        <v>5</v>
      </c>
      <c r="T156" s="409">
        <v>3.2467532467532463</v>
      </c>
      <c r="U156" s="405">
        <v>149</v>
      </c>
      <c r="V156" s="410">
        <v>1</v>
      </c>
      <c r="W156" s="409">
        <v>0.67114093959731547</v>
      </c>
      <c r="X156" s="405">
        <v>153</v>
      </c>
      <c r="Y156" s="410">
        <v>2</v>
      </c>
      <c r="Z156" s="396">
        <v>1.3071895424836601</v>
      </c>
      <c r="AA156" s="405">
        <v>146</v>
      </c>
      <c r="AB156" s="410">
        <v>2</v>
      </c>
      <c r="AC156" s="396">
        <f t="shared" si="24"/>
        <v>1.3698630136986301</v>
      </c>
      <c r="AD156" s="405">
        <v>149</v>
      </c>
      <c r="AE156" s="410">
        <v>1</v>
      </c>
      <c r="AF156" s="396">
        <f t="shared" si="25"/>
        <v>0.67114093959731547</v>
      </c>
      <c r="AG156" s="640">
        <f t="shared" si="20"/>
        <v>-1</v>
      </c>
      <c r="AH156" s="641">
        <f t="shared" si="21"/>
        <v>751</v>
      </c>
      <c r="AI156" s="642">
        <f t="shared" si="22"/>
        <v>11</v>
      </c>
      <c r="AJ156" s="643">
        <f t="shared" si="23"/>
        <v>1.4647137150466045</v>
      </c>
    </row>
    <row r="157" spans="1:36" ht="12.9" customHeight="1" x14ac:dyDescent="0.2">
      <c r="A157" s="398"/>
      <c r="B157" s="391" t="s">
        <v>13</v>
      </c>
      <c r="C157" s="392">
        <v>61</v>
      </c>
      <c r="D157" s="393">
        <v>0</v>
      </c>
      <c r="E157" s="394">
        <v>0</v>
      </c>
      <c r="F157" s="395">
        <v>70</v>
      </c>
      <c r="G157" s="393">
        <v>3</v>
      </c>
      <c r="H157" s="394">
        <v>4.2857142857142856</v>
      </c>
      <c r="I157" s="395">
        <v>60</v>
      </c>
      <c r="J157" s="397">
        <v>0</v>
      </c>
      <c r="K157" s="396">
        <v>0</v>
      </c>
      <c r="L157" s="392">
        <v>69</v>
      </c>
      <c r="M157" s="397">
        <v>1</v>
      </c>
      <c r="N157" s="396">
        <v>1.4492753623188406</v>
      </c>
      <c r="O157" s="392">
        <v>71</v>
      </c>
      <c r="P157" s="397">
        <v>0</v>
      </c>
      <c r="Q157" s="396">
        <v>0</v>
      </c>
      <c r="R157" s="392">
        <v>77</v>
      </c>
      <c r="S157" s="397">
        <v>5</v>
      </c>
      <c r="T157" s="396">
        <v>6.4935064935064926</v>
      </c>
      <c r="U157" s="392">
        <v>69</v>
      </c>
      <c r="V157" s="397">
        <v>0</v>
      </c>
      <c r="W157" s="396">
        <v>0</v>
      </c>
      <c r="X157" s="392">
        <v>77</v>
      </c>
      <c r="Y157" s="397">
        <v>1</v>
      </c>
      <c r="Z157" s="396">
        <v>1.2987012987012987</v>
      </c>
      <c r="AA157" s="392">
        <v>71</v>
      </c>
      <c r="AB157" s="397">
        <v>1</v>
      </c>
      <c r="AC157" s="396">
        <f t="shared" si="24"/>
        <v>1.4084507042253522</v>
      </c>
      <c r="AD157" s="392">
        <v>67</v>
      </c>
      <c r="AE157" s="397">
        <v>1</v>
      </c>
      <c r="AF157" s="396">
        <f t="shared" si="25"/>
        <v>1.4925373134328357</v>
      </c>
      <c r="AG157" s="640">
        <f t="shared" si="20"/>
        <v>0</v>
      </c>
      <c r="AH157" s="641">
        <f t="shared" si="21"/>
        <v>361</v>
      </c>
      <c r="AI157" s="642">
        <f t="shared" si="22"/>
        <v>8</v>
      </c>
      <c r="AJ157" s="643">
        <f t="shared" si="23"/>
        <v>2.21606648199446</v>
      </c>
    </row>
    <row r="158" spans="1:36" ht="12.9" customHeight="1" x14ac:dyDescent="0.2">
      <c r="A158" s="398"/>
      <c r="B158" s="391" t="s">
        <v>15</v>
      </c>
      <c r="C158" s="399">
        <v>71</v>
      </c>
      <c r="D158" s="400">
        <v>1</v>
      </c>
      <c r="E158" s="394">
        <v>1.4084507042253522</v>
      </c>
      <c r="F158" s="401">
        <v>89</v>
      </c>
      <c r="G158" s="400">
        <v>0</v>
      </c>
      <c r="H158" s="394">
        <v>0</v>
      </c>
      <c r="I158" s="395">
        <v>90</v>
      </c>
      <c r="J158" s="397">
        <v>1</v>
      </c>
      <c r="K158" s="402">
        <v>1.1111111111111112</v>
      </c>
      <c r="L158" s="399">
        <v>77</v>
      </c>
      <c r="M158" s="414">
        <v>0</v>
      </c>
      <c r="N158" s="402">
        <v>0</v>
      </c>
      <c r="O158" s="399">
        <v>55</v>
      </c>
      <c r="P158" s="414">
        <v>0</v>
      </c>
      <c r="Q158" s="402">
        <v>0</v>
      </c>
      <c r="R158" s="399">
        <v>77</v>
      </c>
      <c r="S158" s="414">
        <v>0</v>
      </c>
      <c r="T158" s="402">
        <v>0</v>
      </c>
      <c r="U158" s="399">
        <v>80</v>
      </c>
      <c r="V158" s="414">
        <v>1</v>
      </c>
      <c r="W158" s="402">
        <v>1.25</v>
      </c>
      <c r="X158" s="399">
        <v>76</v>
      </c>
      <c r="Y158" s="414">
        <v>1</v>
      </c>
      <c r="Z158" s="402">
        <v>1.3157894736842104</v>
      </c>
      <c r="AA158" s="399">
        <v>75</v>
      </c>
      <c r="AB158" s="414">
        <v>1</v>
      </c>
      <c r="AC158" s="396">
        <f t="shared" si="24"/>
        <v>1.3333333333333335</v>
      </c>
      <c r="AD158" s="399">
        <v>82</v>
      </c>
      <c r="AE158" s="414">
        <v>0</v>
      </c>
      <c r="AF158" s="396">
        <f t="shared" si="25"/>
        <v>0</v>
      </c>
      <c r="AG158" s="640">
        <f t="shared" si="20"/>
        <v>-1</v>
      </c>
      <c r="AH158" s="649">
        <f t="shared" si="21"/>
        <v>390</v>
      </c>
      <c r="AI158" s="644">
        <f t="shared" si="22"/>
        <v>3</v>
      </c>
      <c r="AJ158" s="645">
        <f t="shared" si="23"/>
        <v>0.76923076923076927</v>
      </c>
    </row>
    <row r="159" spans="1:36" ht="12.9" customHeight="1" x14ac:dyDescent="0.2">
      <c r="A159" s="403" t="s">
        <v>150</v>
      </c>
      <c r="B159" s="404" t="s">
        <v>42</v>
      </c>
      <c r="C159" s="392">
        <v>149</v>
      </c>
      <c r="D159" s="393">
        <v>3</v>
      </c>
      <c r="E159" s="407">
        <v>2.0134228187919461</v>
      </c>
      <c r="F159" s="395">
        <v>153</v>
      </c>
      <c r="G159" s="393">
        <v>6</v>
      </c>
      <c r="H159" s="407">
        <v>3.9215686274509802</v>
      </c>
      <c r="I159" s="408">
        <v>176</v>
      </c>
      <c r="J159" s="410">
        <v>1</v>
      </c>
      <c r="K159" s="409">
        <v>0.56818181818181823</v>
      </c>
      <c r="L159" s="405">
        <v>172</v>
      </c>
      <c r="M159" s="410">
        <v>7</v>
      </c>
      <c r="N159" s="396">
        <v>4.0697674418604652</v>
      </c>
      <c r="O159" s="405">
        <v>147</v>
      </c>
      <c r="P159" s="410">
        <v>3</v>
      </c>
      <c r="Q159" s="409">
        <v>2.0408163265306123</v>
      </c>
      <c r="R159" s="405">
        <v>161</v>
      </c>
      <c r="S159" s="410">
        <v>3</v>
      </c>
      <c r="T159" s="396">
        <v>1.8633540372670807</v>
      </c>
      <c r="U159" s="405">
        <v>195</v>
      </c>
      <c r="V159" s="410">
        <v>2</v>
      </c>
      <c r="W159" s="396">
        <v>1.0256410256410255</v>
      </c>
      <c r="X159" s="405">
        <v>183</v>
      </c>
      <c r="Y159" s="410">
        <v>2</v>
      </c>
      <c r="Z159" s="396">
        <v>1.0928961748633881</v>
      </c>
      <c r="AA159" s="405">
        <v>192</v>
      </c>
      <c r="AB159" s="410">
        <v>2</v>
      </c>
      <c r="AC159" s="567">
        <f t="shared" si="24"/>
        <v>1.0416666666666665</v>
      </c>
      <c r="AD159" s="405">
        <v>171</v>
      </c>
      <c r="AE159" s="410">
        <v>2</v>
      </c>
      <c r="AF159" s="567">
        <f t="shared" si="25"/>
        <v>1.1695906432748537</v>
      </c>
      <c r="AG159" s="646">
        <f t="shared" si="20"/>
        <v>0</v>
      </c>
      <c r="AH159" s="641">
        <f t="shared" si="21"/>
        <v>902</v>
      </c>
      <c r="AI159" s="642">
        <f t="shared" si="22"/>
        <v>11</v>
      </c>
      <c r="AJ159" s="643">
        <f t="shared" si="23"/>
        <v>1.2195121951219512</v>
      </c>
    </row>
    <row r="160" spans="1:36" ht="12.9" customHeight="1" x14ac:dyDescent="0.2">
      <c r="A160" s="398"/>
      <c r="B160" s="391" t="s">
        <v>13</v>
      </c>
      <c r="C160" s="392">
        <v>75</v>
      </c>
      <c r="D160" s="393">
        <v>3</v>
      </c>
      <c r="E160" s="394">
        <v>4</v>
      </c>
      <c r="F160" s="395">
        <v>84</v>
      </c>
      <c r="G160" s="393">
        <v>3</v>
      </c>
      <c r="H160" s="394">
        <v>3.5714285714285712</v>
      </c>
      <c r="I160" s="395">
        <v>83</v>
      </c>
      <c r="J160" s="397">
        <v>0</v>
      </c>
      <c r="K160" s="396">
        <v>0</v>
      </c>
      <c r="L160" s="392">
        <v>92</v>
      </c>
      <c r="M160" s="397">
        <v>5</v>
      </c>
      <c r="N160" s="396">
        <v>5.4347826086956523</v>
      </c>
      <c r="O160" s="392">
        <v>66</v>
      </c>
      <c r="P160" s="397">
        <v>1</v>
      </c>
      <c r="Q160" s="396">
        <v>1.5151515151515151</v>
      </c>
      <c r="R160" s="392">
        <v>93</v>
      </c>
      <c r="S160" s="397">
        <v>3</v>
      </c>
      <c r="T160" s="396">
        <v>3.225806451612903</v>
      </c>
      <c r="U160" s="392">
        <v>105</v>
      </c>
      <c r="V160" s="397">
        <v>1</v>
      </c>
      <c r="W160" s="396">
        <v>0.95238095238095244</v>
      </c>
      <c r="X160" s="392">
        <v>80</v>
      </c>
      <c r="Y160" s="397">
        <v>1</v>
      </c>
      <c r="Z160" s="396">
        <v>1.25</v>
      </c>
      <c r="AA160" s="392">
        <v>89</v>
      </c>
      <c r="AB160" s="397">
        <v>2</v>
      </c>
      <c r="AC160" s="396">
        <f t="shared" si="24"/>
        <v>2.2471910112359552</v>
      </c>
      <c r="AD160" s="392">
        <v>86</v>
      </c>
      <c r="AE160" s="397">
        <v>2</v>
      </c>
      <c r="AF160" s="396">
        <f t="shared" si="25"/>
        <v>2.3255813953488373</v>
      </c>
      <c r="AG160" s="640">
        <f t="shared" si="20"/>
        <v>0</v>
      </c>
      <c r="AH160" s="641">
        <f t="shared" si="21"/>
        <v>453</v>
      </c>
      <c r="AI160" s="642">
        <f t="shared" si="22"/>
        <v>9</v>
      </c>
      <c r="AJ160" s="643">
        <f t="shared" si="23"/>
        <v>1.9867549668874174</v>
      </c>
    </row>
    <row r="161" spans="1:36" ht="12.9" customHeight="1" x14ac:dyDescent="0.2">
      <c r="A161" s="411"/>
      <c r="B161" s="412" t="s">
        <v>15</v>
      </c>
      <c r="C161" s="399">
        <v>74</v>
      </c>
      <c r="D161" s="400">
        <v>0</v>
      </c>
      <c r="E161" s="413">
        <v>0</v>
      </c>
      <c r="F161" s="401">
        <v>69</v>
      </c>
      <c r="G161" s="400">
        <v>3</v>
      </c>
      <c r="H161" s="413">
        <v>4.3478260869565215</v>
      </c>
      <c r="I161" s="401">
        <v>93</v>
      </c>
      <c r="J161" s="414">
        <v>1</v>
      </c>
      <c r="K161" s="402">
        <v>1.0752688172043012</v>
      </c>
      <c r="L161" s="399">
        <v>80</v>
      </c>
      <c r="M161" s="414">
        <v>2</v>
      </c>
      <c r="N161" s="396">
        <v>2.5</v>
      </c>
      <c r="O161" s="399">
        <v>81</v>
      </c>
      <c r="P161" s="414">
        <v>2</v>
      </c>
      <c r="Q161" s="396">
        <v>2.4691358024691357</v>
      </c>
      <c r="R161" s="399">
        <v>68</v>
      </c>
      <c r="S161" s="414">
        <v>0</v>
      </c>
      <c r="T161" s="396">
        <v>0</v>
      </c>
      <c r="U161" s="399">
        <v>90</v>
      </c>
      <c r="V161" s="414">
        <v>1</v>
      </c>
      <c r="W161" s="396">
        <v>1.1111111111111112</v>
      </c>
      <c r="X161" s="399">
        <v>103</v>
      </c>
      <c r="Y161" s="414">
        <v>1</v>
      </c>
      <c r="Z161" s="402">
        <v>0.97087378640776689</v>
      </c>
      <c r="AA161" s="399">
        <v>103</v>
      </c>
      <c r="AB161" s="414">
        <v>0</v>
      </c>
      <c r="AC161" s="396">
        <f t="shared" si="24"/>
        <v>0</v>
      </c>
      <c r="AD161" s="399">
        <v>85</v>
      </c>
      <c r="AE161" s="414">
        <v>0</v>
      </c>
      <c r="AF161" s="396">
        <f t="shared" si="25"/>
        <v>0</v>
      </c>
      <c r="AG161" s="640">
        <f t="shared" si="20"/>
        <v>0</v>
      </c>
      <c r="AH161" s="649">
        <f t="shared" si="21"/>
        <v>449</v>
      </c>
      <c r="AI161" s="644">
        <f t="shared" si="22"/>
        <v>2</v>
      </c>
      <c r="AJ161" s="645">
        <f t="shared" si="23"/>
        <v>0.44543429844097993</v>
      </c>
    </row>
    <row r="162" spans="1:36" ht="12.9" customHeight="1" x14ac:dyDescent="0.2">
      <c r="A162" s="403" t="s">
        <v>151</v>
      </c>
      <c r="B162" s="404" t="s">
        <v>42</v>
      </c>
      <c r="C162" s="392">
        <v>152</v>
      </c>
      <c r="D162" s="393">
        <v>3</v>
      </c>
      <c r="E162" s="394">
        <v>1.9736842105263157</v>
      </c>
      <c r="F162" s="395">
        <v>133</v>
      </c>
      <c r="G162" s="393">
        <v>2</v>
      </c>
      <c r="H162" s="394">
        <v>1.5037593984962405</v>
      </c>
      <c r="I162" s="395">
        <v>158</v>
      </c>
      <c r="J162" s="397">
        <v>4</v>
      </c>
      <c r="K162" s="409">
        <v>2.5316455696202533</v>
      </c>
      <c r="L162" s="405">
        <v>140</v>
      </c>
      <c r="M162" s="410">
        <v>3</v>
      </c>
      <c r="N162" s="409">
        <v>2.1428571428571428</v>
      </c>
      <c r="O162" s="405">
        <v>139</v>
      </c>
      <c r="P162" s="410">
        <v>0</v>
      </c>
      <c r="Q162" s="409">
        <v>0</v>
      </c>
      <c r="R162" s="405">
        <v>146</v>
      </c>
      <c r="S162" s="410">
        <v>2</v>
      </c>
      <c r="T162" s="409">
        <v>1.3698630136986301</v>
      </c>
      <c r="U162" s="405">
        <v>151</v>
      </c>
      <c r="V162" s="410">
        <v>2</v>
      </c>
      <c r="W162" s="409">
        <v>1.3245033112582782</v>
      </c>
      <c r="X162" s="405">
        <v>136</v>
      </c>
      <c r="Y162" s="410">
        <v>0</v>
      </c>
      <c r="Z162" s="396">
        <v>0</v>
      </c>
      <c r="AA162" s="405">
        <v>154</v>
      </c>
      <c r="AB162" s="410">
        <v>4</v>
      </c>
      <c r="AC162" s="567">
        <f t="shared" si="24"/>
        <v>2.5974025974025974</v>
      </c>
      <c r="AD162" s="405">
        <v>158</v>
      </c>
      <c r="AE162" s="410">
        <v>3</v>
      </c>
      <c r="AF162" s="567">
        <f t="shared" si="25"/>
        <v>1.89873417721519</v>
      </c>
      <c r="AG162" s="646">
        <f t="shared" si="20"/>
        <v>-1</v>
      </c>
      <c r="AH162" s="641">
        <f t="shared" si="21"/>
        <v>745</v>
      </c>
      <c r="AI162" s="642">
        <f t="shared" si="22"/>
        <v>11</v>
      </c>
      <c r="AJ162" s="643">
        <f t="shared" si="23"/>
        <v>1.476510067114094</v>
      </c>
    </row>
    <row r="163" spans="1:36" ht="12.9" customHeight="1" x14ac:dyDescent="0.2">
      <c r="A163" s="398"/>
      <c r="B163" s="391" t="s">
        <v>13</v>
      </c>
      <c r="C163" s="392">
        <v>87</v>
      </c>
      <c r="D163" s="393">
        <v>2</v>
      </c>
      <c r="E163" s="394">
        <v>2.2988505747126435</v>
      </c>
      <c r="F163" s="395">
        <v>73</v>
      </c>
      <c r="G163" s="393">
        <v>2</v>
      </c>
      <c r="H163" s="394">
        <v>2.7397260273972601</v>
      </c>
      <c r="I163" s="395">
        <v>75</v>
      </c>
      <c r="J163" s="397">
        <v>2</v>
      </c>
      <c r="K163" s="396">
        <v>2.666666666666667</v>
      </c>
      <c r="L163" s="392">
        <v>71</v>
      </c>
      <c r="M163" s="397">
        <v>2</v>
      </c>
      <c r="N163" s="396">
        <v>2.8169014084507045</v>
      </c>
      <c r="O163" s="392">
        <v>71</v>
      </c>
      <c r="P163" s="397">
        <v>0</v>
      </c>
      <c r="Q163" s="396">
        <v>0</v>
      </c>
      <c r="R163" s="392">
        <v>68</v>
      </c>
      <c r="S163" s="397">
        <v>1</v>
      </c>
      <c r="T163" s="396">
        <v>1.4705882352941175</v>
      </c>
      <c r="U163" s="392">
        <v>79</v>
      </c>
      <c r="V163" s="397">
        <v>0</v>
      </c>
      <c r="W163" s="396">
        <v>0</v>
      </c>
      <c r="X163" s="392">
        <v>77</v>
      </c>
      <c r="Y163" s="397">
        <v>0</v>
      </c>
      <c r="Z163" s="396">
        <v>0</v>
      </c>
      <c r="AA163" s="392">
        <v>73</v>
      </c>
      <c r="AB163" s="397">
        <v>2</v>
      </c>
      <c r="AC163" s="396">
        <f t="shared" si="24"/>
        <v>2.7397260273972601</v>
      </c>
      <c r="AD163" s="392">
        <v>81</v>
      </c>
      <c r="AE163" s="397">
        <v>2</v>
      </c>
      <c r="AF163" s="396">
        <f t="shared" si="25"/>
        <v>2.4691358024691357</v>
      </c>
      <c r="AG163" s="640">
        <f t="shared" si="20"/>
        <v>0</v>
      </c>
      <c r="AH163" s="641">
        <f t="shared" si="21"/>
        <v>378</v>
      </c>
      <c r="AI163" s="642">
        <f t="shared" si="22"/>
        <v>5</v>
      </c>
      <c r="AJ163" s="643">
        <f t="shared" si="23"/>
        <v>1.3227513227513228</v>
      </c>
    </row>
    <row r="164" spans="1:36" ht="12.9" customHeight="1" x14ac:dyDescent="0.2">
      <c r="A164" s="411"/>
      <c r="B164" s="412" t="s">
        <v>15</v>
      </c>
      <c r="C164" s="399">
        <v>65</v>
      </c>
      <c r="D164" s="400">
        <v>1</v>
      </c>
      <c r="E164" s="394">
        <v>1.5384615384615385</v>
      </c>
      <c r="F164" s="401">
        <v>60</v>
      </c>
      <c r="G164" s="400">
        <v>0</v>
      </c>
      <c r="H164" s="394">
        <v>0</v>
      </c>
      <c r="I164" s="395">
        <v>83</v>
      </c>
      <c r="J164" s="397">
        <v>2</v>
      </c>
      <c r="K164" s="402">
        <v>2.4096385542168677</v>
      </c>
      <c r="L164" s="399">
        <v>69</v>
      </c>
      <c r="M164" s="414">
        <v>1</v>
      </c>
      <c r="N164" s="402">
        <v>1.4492753623188406</v>
      </c>
      <c r="O164" s="399">
        <v>68</v>
      </c>
      <c r="P164" s="414">
        <v>0</v>
      </c>
      <c r="Q164" s="402">
        <v>0</v>
      </c>
      <c r="R164" s="399">
        <v>78</v>
      </c>
      <c r="S164" s="414">
        <v>1</v>
      </c>
      <c r="T164" s="402">
        <v>1.2820512820512819</v>
      </c>
      <c r="U164" s="399">
        <v>72</v>
      </c>
      <c r="V164" s="414">
        <v>2</v>
      </c>
      <c r="W164" s="402">
        <v>2.7777777777777777</v>
      </c>
      <c r="X164" s="399">
        <v>59</v>
      </c>
      <c r="Y164" s="414">
        <v>0</v>
      </c>
      <c r="Z164" s="402">
        <v>0</v>
      </c>
      <c r="AA164" s="399">
        <v>81</v>
      </c>
      <c r="AB164" s="414">
        <v>2</v>
      </c>
      <c r="AC164" s="396">
        <f t="shared" si="24"/>
        <v>2.4691358024691357</v>
      </c>
      <c r="AD164" s="399">
        <v>77</v>
      </c>
      <c r="AE164" s="414">
        <v>1</v>
      </c>
      <c r="AF164" s="396">
        <f t="shared" si="25"/>
        <v>1.2987012987012987</v>
      </c>
      <c r="AG164" s="640">
        <f t="shared" si="20"/>
        <v>-1</v>
      </c>
      <c r="AH164" s="649">
        <f t="shared" si="21"/>
        <v>367</v>
      </c>
      <c r="AI164" s="644">
        <f t="shared" si="22"/>
        <v>6</v>
      </c>
      <c r="AJ164" s="645">
        <f t="shared" si="23"/>
        <v>1.6348773841961852</v>
      </c>
    </row>
    <row r="165" spans="1:36" ht="12.9" customHeight="1" x14ac:dyDescent="0.2">
      <c r="A165" s="403" t="s">
        <v>152</v>
      </c>
      <c r="B165" s="391" t="s">
        <v>42</v>
      </c>
      <c r="C165" s="392">
        <v>164</v>
      </c>
      <c r="D165" s="393">
        <v>4</v>
      </c>
      <c r="E165" s="407">
        <v>2.4390243902439024</v>
      </c>
      <c r="F165" s="395">
        <v>158</v>
      </c>
      <c r="G165" s="393">
        <v>3</v>
      </c>
      <c r="H165" s="407">
        <v>1.89873417721519</v>
      </c>
      <c r="I165" s="408">
        <v>160</v>
      </c>
      <c r="J165" s="410">
        <v>3</v>
      </c>
      <c r="K165" s="409">
        <v>1.875</v>
      </c>
      <c r="L165" s="405">
        <v>150</v>
      </c>
      <c r="M165" s="410">
        <v>2</v>
      </c>
      <c r="N165" s="396">
        <v>1.3333333333333335</v>
      </c>
      <c r="O165" s="405">
        <v>139</v>
      </c>
      <c r="P165" s="410">
        <v>0</v>
      </c>
      <c r="Q165" s="396">
        <v>0</v>
      </c>
      <c r="R165" s="405">
        <v>178</v>
      </c>
      <c r="S165" s="410">
        <v>4</v>
      </c>
      <c r="T165" s="396">
        <v>2.2471910112359552</v>
      </c>
      <c r="U165" s="405">
        <v>156</v>
      </c>
      <c r="V165" s="410">
        <v>0</v>
      </c>
      <c r="W165" s="409">
        <v>0</v>
      </c>
      <c r="X165" s="405">
        <v>148</v>
      </c>
      <c r="Y165" s="410">
        <v>3</v>
      </c>
      <c r="Z165" s="396">
        <v>2.0270270270270272</v>
      </c>
      <c r="AA165" s="405">
        <v>142</v>
      </c>
      <c r="AB165" s="410">
        <v>0</v>
      </c>
      <c r="AC165" s="567">
        <f t="shared" si="24"/>
        <v>0</v>
      </c>
      <c r="AD165" s="405">
        <v>168</v>
      </c>
      <c r="AE165" s="410">
        <v>2</v>
      </c>
      <c r="AF165" s="567">
        <f t="shared" si="25"/>
        <v>1.1904761904761905</v>
      </c>
      <c r="AG165" s="646">
        <f t="shared" si="20"/>
        <v>2</v>
      </c>
      <c r="AH165" s="641">
        <f t="shared" si="21"/>
        <v>792</v>
      </c>
      <c r="AI165" s="642">
        <f t="shared" si="22"/>
        <v>9</v>
      </c>
      <c r="AJ165" s="643">
        <f t="shared" si="23"/>
        <v>1.1363636363636365</v>
      </c>
    </row>
    <row r="166" spans="1:36" ht="12.9" customHeight="1" x14ac:dyDescent="0.2">
      <c r="A166" s="398"/>
      <c r="B166" s="391" t="s">
        <v>13</v>
      </c>
      <c r="C166" s="392">
        <v>88</v>
      </c>
      <c r="D166" s="393">
        <v>2</v>
      </c>
      <c r="E166" s="394">
        <v>2.2727272727272729</v>
      </c>
      <c r="F166" s="395">
        <v>81</v>
      </c>
      <c r="G166" s="393">
        <v>3</v>
      </c>
      <c r="H166" s="394">
        <v>3.7037037037037033</v>
      </c>
      <c r="I166" s="395">
        <v>86</v>
      </c>
      <c r="J166" s="397">
        <v>3</v>
      </c>
      <c r="K166" s="396">
        <v>3.4883720930232558</v>
      </c>
      <c r="L166" s="392">
        <v>84</v>
      </c>
      <c r="M166" s="397">
        <v>2</v>
      </c>
      <c r="N166" s="396">
        <v>2.3809523809523809</v>
      </c>
      <c r="O166" s="392">
        <v>72</v>
      </c>
      <c r="P166" s="397">
        <v>0</v>
      </c>
      <c r="Q166" s="396">
        <v>0</v>
      </c>
      <c r="R166" s="392">
        <v>87</v>
      </c>
      <c r="S166" s="397">
        <v>3</v>
      </c>
      <c r="T166" s="396">
        <v>3.4482758620689653</v>
      </c>
      <c r="U166" s="392">
        <v>74</v>
      </c>
      <c r="V166" s="397">
        <v>0</v>
      </c>
      <c r="W166" s="396">
        <v>0</v>
      </c>
      <c r="X166" s="392">
        <v>74</v>
      </c>
      <c r="Y166" s="397">
        <v>3</v>
      </c>
      <c r="Z166" s="396">
        <v>4.0540540540540544</v>
      </c>
      <c r="AA166" s="392">
        <v>76</v>
      </c>
      <c r="AB166" s="397">
        <v>0</v>
      </c>
      <c r="AC166" s="396">
        <f t="shared" si="24"/>
        <v>0</v>
      </c>
      <c r="AD166" s="392">
        <v>75</v>
      </c>
      <c r="AE166" s="397">
        <v>2</v>
      </c>
      <c r="AF166" s="396">
        <f t="shared" si="25"/>
        <v>2.666666666666667</v>
      </c>
      <c r="AG166" s="640">
        <f t="shared" si="20"/>
        <v>2</v>
      </c>
      <c r="AH166" s="641">
        <f t="shared" si="21"/>
        <v>386</v>
      </c>
      <c r="AI166" s="642">
        <f t="shared" si="22"/>
        <v>8</v>
      </c>
      <c r="AJ166" s="643">
        <f t="shared" si="23"/>
        <v>2.0725388601036272</v>
      </c>
    </row>
    <row r="167" spans="1:36" ht="12.9" customHeight="1" thickBot="1" x14ac:dyDescent="0.25">
      <c r="A167" s="417"/>
      <c r="B167" s="418" t="s">
        <v>15</v>
      </c>
      <c r="C167" s="419">
        <v>76</v>
      </c>
      <c r="D167" s="420">
        <v>2</v>
      </c>
      <c r="E167" s="421">
        <v>2.6315789473684208</v>
      </c>
      <c r="F167" s="422">
        <v>77</v>
      </c>
      <c r="G167" s="420">
        <v>0</v>
      </c>
      <c r="H167" s="421">
        <v>0</v>
      </c>
      <c r="I167" s="422">
        <v>74</v>
      </c>
      <c r="J167" s="424">
        <v>0</v>
      </c>
      <c r="K167" s="423">
        <v>0</v>
      </c>
      <c r="L167" s="419">
        <v>66</v>
      </c>
      <c r="M167" s="424">
        <v>0</v>
      </c>
      <c r="N167" s="423">
        <v>0</v>
      </c>
      <c r="O167" s="419">
        <v>67</v>
      </c>
      <c r="P167" s="424">
        <v>0</v>
      </c>
      <c r="Q167" s="423">
        <v>0</v>
      </c>
      <c r="R167" s="419">
        <v>91</v>
      </c>
      <c r="S167" s="424">
        <v>1</v>
      </c>
      <c r="T167" s="423">
        <v>1.098901098901099</v>
      </c>
      <c r="U167" s="419">
        <v>82</v>
      </c>
      <c r="V167" s="424">
        <v>0</v>
      </c>
      <c r="W167" s="423">
        <v>0</v>
      </c>
      <c r="X167" s="419">
        <v>74</v>
      </c>
      <c r="Y167" s="424">
        <v>0</v>
      </c>
      <c r="Z167" s="423">
        <v>0</v>
      </c>
      <c r="AA167" s="419">
        <v>66</v>
      </c>
      <c r="AB167" s="424">
        <v>0</v>
      </c>
      <c r="AC167" s="396">
        <f t="shared" si="24"/>
        <v>0</v>
      </c>
      <c r="AD167" s="419">
        <v>93</v>
      </c>
      <c r="AE167" s="424">
        <v>0</v>
      </c>
      <c r="AF167" s="396">
        <f t="shared" si="25"/>
        <v>0</v>
      </c>
      <c r="AG167" s="652">
        <f t="shared" si="20"/>
        <v>0</v>
      </c>
      <c r="AH167" s="653">
        <f t="shared" si="21"/>
        <v>406</v>
      </c>
      <c r="AI167" s="654">
        <f t="shared" si="22"/>
        <v>1</v>
      </c>
      <c r="AJ167" s="655">
        <f t="shared" si="23"/>
        <v>0.24630541871921183</v>
      </c>
    </row>
    <row r="168" spans="1:36" ht="15.6" customHeight="1" x14ac:dyDescent="0.2">
      <c r="A168" s="347" t="s">
        <v>574</v>
      </c>
      <c r="AC168" s="568"/>
      <c r="AD168" s="656"/>
      <c r="AE168" s="107"/>
      <c r="AF168" s="657"/>
      <c r="AG168" s="107"/>
      <c r="AH168" s="658"/>
      <c r="AI168" s="107"/>
      <c r="AJ168" s="107"/>
    </row>
    <row r="169" spans="1:36" ht="15.6" customHeight="1" x14ac:dyDescent="0.2"/>
    <row r="170" spans="1:36" ht="15.6" customHeight="1" x14ac:dyDescent="0.2"/>
    <row r="171" spans="1:36" ht="15.6" customHeight="1" x14ac:dyDescent="0.2"/>
    <row r="172" spans="1:36" ht="15.6" customHeight="1" x14ac:dyDescent="0.2"/>
    <row r="173" spans="1:36" ht="15.6" customHeight="1" x14ac:dyDescent="0.2"/>
    <row r="174" spans="1:36" ht="15.6" customHeight="1" x14ac:dyDescent="0.2"/>
    <row r="175" spans="1:36" ht="15.6" customHeight="1" x14ac:dyDescent="0.2"/>
    <row r="176" spans="1:36" ht="15.6" customHeight="1" x14ac:dyDescent="0.2"/>
    <row r="177" ht="15.6" customHeight="1" x14ac:dyDescent="0.2"/>
    <row r="178" ht="15.6" customHeight="1" x14ac:dyDescent="0.2"/>
    <row r="179" ht="15.6" customHeight="1" x14ac:dyDescent="0.2"/>
    <row r="180" ht="15.6" customHeight="1" x14ac:dyDescent="0.2"/>
    <row r="181" ht="15.6" customHeight="1" x14ac:dyDescent="0.2"/>
  </sheetData>
  <mergeCells count="25">
    <mergeCell ref="AH3:AJ3"/>
    <mergeCell ref="C3:E3"/>
    <mergeCell ref="F3:H3"/>
    <mergeCell ref="I3:K3"/>
    <mergeCell ref="L3:N3"/>
    <mergeCell ref="O3:Q3"/>
    <mergeCell ref="X3:Z3"/>
    <mergeCell ref="R3:T3"/>
    <mergeCell ref="AG3:AG5"/>
    <mergeCell ref="U3:W3"/>
    <mergeCell ref="C4:E4"/>
    <mergeCell ref="F4:H4"/>
    <mergeCell ref="I4:K4"/>
    <mergeCell ref="AH4:AJ4"/>
    <mergeCell ref="L4:N4"/>
    <mergeCell ref="O4:Q4"/>
    <mergeCell ref="AD3:AF3"/>
    <mergeCell ref="AD4:AF4"/>
    <mergeCell ref="AA3:AC3"/>
    <mergeCell ref="AA4:AC4"/>
    <mergeCell ref="A3:A5"/>
    <mergeCell ref="B3:B5"/>
    <mergeCell ref="R4:T4"/>
    <mergeCell ref="U4:W4"/>
    <mergeCell ref="X4:Z4"/>
  </mergeCells>
  <phoneticPr fontId="5"/>
  <printOptions horizontalCentered="1"/>
  <pageMargins left="0.74803149606299213" right="0.23622047244094491" top="0.55118110236220474" bottom="0.59055118110236227" header="0.39370078740157483" footer="0.31496062992125984"/>
  <pageSetup paperSize="8" scale="74" firstPageNumber="38" fitToHeight="2" orientation="landscape" useFirstPageNumber="1" r:id="rId1"/>
  <headerFooter differentOddEven="1" alignWithMargins="0"/>
  <rowBreaks count="1" manualBreakCount="1">
    <brk id="86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22</vt:i4>
      </vt:variant>
    </vt:vector>
  </HeadingPairs>
  <TitlesOfParts>
    <vt:vector size="42" baseType="lpstr">
      <vt:lpstr>附表1性・年齢階級別自殺者数（全国）</vt:lpstr>
      <vt:lpstr>附表2性・年齢階級別自殺者数（千葉県）</vt:lpstr>
      <vt:lpstr>附表3自殺数_粗死亡率(全国･千葉県）</vt:lpstr>
      <vt:lpstr>附表4年齢調整死亡率（全国・千葉）</vt:lpstr>
      <vt:lpstr>附表5自殺死因順位（性年齢階級別）</vt:lpstr>
      <vt:lpstr>附表6性・年齢階級別死因割合</vt:lpstr>
      <vt:lpstr>附表7月別自殺者数</vt:lpstr>
      <vt:lpstr>附表8保健所別自殺割合・年齢調整死亡率</vt:lpstr>
      <vt:lpstr>附表9市町村・年度別自殺死亡数_割合</vt:lpstr>
      <vt:lpstr>附表10市町村別・H29_R3自殺概要</vt:lpstr>
      <vt:lpstr>附表11自殺統計_自殺者数</vt:lpstr>
      <vt:lpstr>附表12自殺統計_職業別</vt:lpstr>
      <vt:lpstr>附表13自殺統計_原因×年齢（自殺日）</vt:lpstr>
      <vt:lpstr>附表14自殺統計_原因別</vt:lpstr>
      <vt:lpstr>附表15原票_原因動機詳細</vt:lpstr>
      <vt:lpstr>附表16年齢×職業×原因</vt:lpstr>
      <vt:lpstr>附表17未遂歴</vt:lpstr>
      <vt:lpstr>附表18完全失業率 附表19・20消防</vt:lpstr>
      <vt:lpstr>附表21年齢階級別人口（県_H29-R3）附表22職業別人口</vt:lpstr>
      <vt:lpstr>附表23 H29-R3市町村別人口</vt:lpstr>
      <vt:lpstr>附表10市町村別・H29_R3自殺概要!Print_Area</vt:lpstr>
      <vt:lpstr>附表11自殺統計_自殺者数!Print_Area</vt:lpstr>
      <vt:lpstr>附表12自殺統計_職業別!Print_Area</vt:lpstr>
      <vt:lpstr>'附表13自殺統計_原因×年齢（自殺日）'!Print_Area</vt:lpstr>
      <vt:lpstr>附表14自殺統計_原因別!Print_Area</vt:lpstr>
      <vt:lpstr>附表15原票_原因動機詳細!Print_Area</vt:lpstr>
      <vt:lpstr>附表16年齢×職業×原因!Print_Area</vt:lpstr>
      <vt:lpstr>附表17未遂歴!Print_Area</vt:lpstr>
      <vt:lpstr>'附表18完全失業率 附表19・20消防'!Print_Area</vt:lpstr>
      <vt:lpstr>'附表21年齢階級別人口（県_H29-R3）附表22職業別人口'!Print_Area</vt:lpstr>
      <vt:lpstr>'附表23 H29-R3市町村別人口'!Print_Area</vt:lpstr>
      <vt:lpstr>'附表2性・年齢階級別自殺者数（千葉県）'!Print_Area</vt:lpstr>
      <vt:lpstr>'附表3自殺数_粗死亡率(全国･千葉県）'!Print_Area</vt:lpstr>
      <vt:lpstr>'附表5自殺死因順位（性年齢階級別）'!Print_Area</vt:lpstr>
      <vt:lpstr>附表6性・年齢階級別死因割合!Print_Area</vt:lpstr>
      <vt:lpstr>附表7月別自殺者数!Print_Area</vt:lpstr>
      <vt:lpstr>附表9市町村・年度別自殺死亡数_割合!Print_Area</vt:lpstr>
      <vt:lpstr>'附表1性・年齢階級別自殺者数（全国）'!Print_Titles</vt:lpstr>
      <vt:lpstr>'附表23 H29-R3市町村別人口'!Print_Titles</vt:lpstr>
      <vt:lpstr>'附表2性・年齢階級別自殺者数（千葉県）'!Print_Titles</vt:lpstr>
      <vt:lpstr>附表8保健所別自殺割合・年齢調整死亡率!Print_Titles</vt:lpstr>
      <vt:lpstr>附表9市町村・年度別自殺死亡数_割合!Print_Titles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小高 陽子</cp:lastModifiedBy>
  <cp:lastPrinted>2023-03-02T05:12:15Z</cp:lastPrinted>
  <dcterms:created xsi:type="dcterms:W3CDTF">2019-01-24T06:10:12Z</dcterms:created>
  <dcterms:modified xsi:type="dcterms:W3CDTF">2023-03-02T05:12:19Z</dcterms:modified>
</cp:coreProperties>
</file>