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<sst xmlns="http://schemas.openxmlformats.org/spreadsheetml/2006/main" count="220" uniqueCount="107">
  <si>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</si>
  <si>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</si>
  <si>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</si>
  <si>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</si>
  <si>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</si>
  <si>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</si>
  <si>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</si>
  <si>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</si>
  <si>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</si>
  <si>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</si>
  <si>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</si>
  <si>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</si>
  <si>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</si>
  <si>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</si>
  <si>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</si>
  <si>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</si>
  <si>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</si>
  <si>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</si>
  <si>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</si>
  <si>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</si>
  <si>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</si>
  <si>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</si>
  <si>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</si>
  <si>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</si>
  <si>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</si>
  <si>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</si>
  <si>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</si>
  <si>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</si>
  <si>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</si>
  <si>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</si>
  <si>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</si>
  <si>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</si>
  <si>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</si>
  <si>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</si>
  <si>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</si>
  <si>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</si>
  <si>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</si>
  <si>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</si>
  <si>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</si>
  <si>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</si>
  <si>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</si>
  <si>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</si>
  <si>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</si>
  <si>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</si>
  <si>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</si>
  <si>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</si>
  <si>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</si>
  <si>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</si>
  <si>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</si>
  <si>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</si>
  <si>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</si>
  <si>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</si>
  <si>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</si>
  <si>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</si>
  <si>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</si>
  <si>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</si>
  <si>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</si>
  <si>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</si>
  <si>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</si>
  <si>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</si>
  <si>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</si>
  <si>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</si>
  <si>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</si>
  <si>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</si>
  <si>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</si>
  <si>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</si>
  <si>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</si>
  <si>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</si>
  <si>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</si>
  <si>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</si>
  <si>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</si>
  <si>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</si>
  <si>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</si>
  <si>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</si>
  <si>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</si>
  <si>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</si>
  <si>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</si>
  <si>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</si>
  <si>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</si>
  <si>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</si>
  <si>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</si>
  <si>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</si>
  <si>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</si>
  <si>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</si>
  <si>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</si>
  <si>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</si>
  <si>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</si>
  <si>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</si>
  <si>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</si>
  <si>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</si>
  <si>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</si>
  <si>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</si>
  <si>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</si>
  <si>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長生郡市広域市町村圏組合（事業会計分）</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</si>
  <si>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</si>
  <si>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</si>
  <si>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</si>
  <si>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</si>
  <si>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</si>
  <si>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</si>
  <si>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</si>
  <si>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</si>
  <si>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</si>
  <si>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</si>
  <si>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５５年に既設水道事業を統合し、給水を開始しており、老朽化した施設が多く、有形固定資産減価償却率、管路経年化率が類似団体平均値を大きく上回っている。特に管路に関しては、現在、石綿セメント管の更新事業を主要施策として実施しているが、既設水道事業時代に埋設された塩化ビニル管等の老朽化が進み漏水事故等が多くみられることから、管路の耐震化に併せ、計画的に布設替えを実施する必要がある。また、浄水場などの水道施設についても、既設水道事業時代の施設を修繕し使用しており、大規模な改修工事が必要となっている。</t>
    <phoneticPr fontId="4"/>
  </si>
  <si>
    <t xml:space="preserve">　行政区域内人口の減少、大口需要者である工場等の使用水量の減少により、給水収益は減少傾向にあり、安定した収益が減少している中、千葉県、構成市町村からの高料金対策による負担金等により、経常収支の均衡を保っている状況である。このことから、経常収支比率は、100％を大きく上回ることがなく、同規模団体と比較し、経常収支で多額の利益を計上することがない状況にある。また、既設水道を統合し給水を開始したことにより、老朽化した施設が多く存在しているが、建設改良事業に係る財源を、企業債の借入れに依存しており、企業債残高対給水収益比率は、類似団体平均値を大きく上回っている。
　地勢上、水源を、利根川水系の用水供給団体からの受水により賄っており、高額となる給水原価を供給単価で賄うことができず、料金回収率が、約80％と低い状況となっている。
　当水道事業では、給水区域に農村部を多く抱え、配水管埋設延長に対し配水量が少ないことから施設利用率が、類似団体平均値を下回り、老朽化した配水管により、無効水量（漏水量）が多く、経営の効率性を損なうこととなっている。
</t>
    <rPh sb="142" eb="145">
      <t>ドウキボ</t>
    </rPh>
    <rPh sb="145" eb="147">
      <t>ダンタイ</t>
    </rPh>
    <rPh sb="148" eb="150">
      <t>ヒカク</t>
    </rPh>
    <rPh sb="157" eb="159">
      <t>タガク</t>
    </rPh>
    <rPh sb="172" eb="174">
      <t>ジョウキョウ</t>
    </rPh>
    <rPh sb="229" eb="231">
      <t>ザイゲン</t>
    </rPh>
    <rPh sb="326" eb="328">
      <t>キョウキュウ</t>
    </rPh>
    <rPh sb="328" eb="330">
      <t>タンカ</t>
    </rPh>
    <rPh sb="347" eb="348">
      <t>ヤク</t>
    </rPh>
    <phoneticPr fontId="4"/>
  </si>
  <si>
    <t>　安定した経営を図るためにも、高額となる給水原価の配水損失を防ぐため、類似団体平均を下回る有収率の向上が急務であり、漏水調査の計画的実施や老朽化した配水管の布設替えを実施する必要がある。また、配水量の減少から低迷する施設利用率を考慮し、建設改良工事を計画的、効率的に実施するため、ダウンサイジング等を含めた水道施設の再構築が必要となっている。</t>
    <rPh sb="148" eb="149">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</si>
</sst>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name val="ＭＳ Ｐゴシック"/>
      <family val="2"/>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22" fillId="0" borderId="0" xfId="0" applyFont="1">
      <alignmen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0" xfId="0" applyFont="1" applyBorder="1" applyAlignment="1">
      <alignment horizontal="left" vertical="center"/>
    </xf>
    <xf numFmtId="0" fontId="23" fillId="0" borderId="10" xfId="0" applyFont="1" applyBorder="1" applyAlignment="1">
      <alignment horizontal="left" vertical="center"/>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0.84</c:v>
                </c:pt>
                <c:pt idx="1">
                  <c:v>0.77</c:v>
                </c:pt>
                <c:pt idx="2">
                  <c:v>0.63</c:v>
                </c:pt>
                <c:pt idx="3">
                  <c:v>0.53</c:v>
                </c:pt>
                <c:pt idx="4">
                  <c:v>0.55000000000000004</c:v>
                </c:pt>
              </c:numCache>
            </c:numRef>
          </c:val>
        </c:ser>
        <c:dLbls>
          <c:showLegendKey val="0"/>
          <c:showVal val="0"/>
          <c:showCatName val="0"/>
          <c:showSerName val="0"/>
          <c:showPercent val="0"/>
          <c:showBubbleSize val="0"/>
        </c:dLbls>
        <c:gapWidth val="150"/>
        <c:axId val="77739520"/>
        <c:axId val="7774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1.01</c:v>
                </c:pt>
                <c:pt idx="2">
                  <c:v>0.88</c:v>
                </c:pt>
                <c:pt idx="3">
                  <c:v>0.85</c:v>
                </c:pt>
                <c:pt idx="4">
                  <c:v>0.75</c:v>
                </c:pt>
              </c:numCache>
            </c:numRef>
          </c:val>
          <c:smooth val="0"/>
        </c:ser>
        <c:dLbls>
          <c:showLegendKey val="0"/>
          <c:showVal val="0"/>
          <c:showCatName val="0"/>
          <c:showSerName val="0"/>
          <c:showPercent val="0"/>
          <c:showBubbleSize val="0"/>
        </c:dLbls>
        <c:marker val="1"/>
        <c:smooth val="0"/>
        <c:axId val="77739520"/>
        <c:axId val="77741440"/>
      </c:lineChart>
      <c:dateAx>
        <c:axId val="77739520"/>
        <c:scaling>
          <c:orientation val="minMax"/>
        </c:scaling>
        <c:delete val="1"/>
        <c:axPos val="b"/>
        <c:numFmt formatCode="ge" sourceLinked="1"/>
        <c:majorTickMark val="none"/>
        <c:minorTickMark val="none"/>
        <c:tickLblPos val="none"/>
        <c:crossAx val="77741440"/>
        <c:crosses val="autoZero"/>
        <c:auto val="1"/>
        <c:lblOffset val="100"/>
        <c:baseTimeUnit val="years"/>
      </c:dateAx>
      <c:valAx>
        <c:axId val="7774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3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51.9</c:v>
                </c:pt>
                <c:pt idx="1">
                  <c:v>51.14</c:v>
                </c:pt>
                <c:pt idx="2">
                  <c:v>50.61</c:v>
                </c:pt>
                <c:pt idx="3">
                  <c:v>49.94</c:v>
                </c:pt>
                <c:pt idx="4">
                  <c:v>49.38</c:v>
                </c:pt>
              </c:numCache>
            </c:numRef>
          </c:val>
        </c:ser>
        <c:dLbls>
          <c:showLegendKey val="0"/>
          <c:showVal val="0"/>
          <c:showCatName val="0"/>
          <c:showSerName val="0"/>
          <c:showPercent val="0"/>
          <c:showBubbleSize val="0"/>
        </c:dLbls>
        <c:gapWidth val="150"/>
        <c:axId val="80717696"/>
        <c:axId val="8073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62.81</c:v>
                </c:pt>
                <c:pt idx="2">
                  <c:v>62.5</c:v>
                </c:pt>
                <c:pt idx="3">
                  <c:v>62.45</c:v>
                </c:pt>
                <c:pt idx="4">
                  <c:v>62.12</c:v>
                </c:pt>
              </c:numCache>
            </c:numRef>
          </c:val>
          <c:smooth val="0"/>
        </c:ser>
        <c:dLbls>
          <c:showLegendKey val="0"/>
          <c:showVal val="0"/>
          <c:showCatName val="0"/>
          <c:showSerName val="0"/>
          <c:showPercent val="0"/>
          <c:showBubbleSize val="0"/>
        </c:dLbls>
        <c:marker val="1"/>
        <c:smooth val="0"/>
        <c:axId val="80717696"/>
        <c:axId val="80732160"/>
      </c:lineChart>
      <c:dateAx>
        <c:axId val="80717696"/>
        <c:scaling>
          <c:orientation val="minMax"/>
        </c:scaling>
        <c:delete val="1"/>
        <c:axPos val="b"/>
        <c:numFmt formatCode="ge" sourceLinked="1"/>
        <c:majorTickMark val="none"/>
        <c:minorTickMark val="none"/>
        <c:tickLblPos val="none"/>
        <c:crossAx val="80732160"/>
        <c:crosses val="autoZero"/>
        <c:auto val="1"/>
        <c:lblOffset val="100"/>
        <c:baseTimeUnit val="years"/>
      </c:dateAx>
      <c:valAx>
        <c:axId val="807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1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88.14</c:v>
                </c:pt>
                <c:pt idx="1">
                  <c:v>86.46</c:v>
                </c:pt>
                <c:pt idx="2">
                  <c:v>87.67</c:v>
                </c:pt>
                <c:pt idx="3">
                  <c:v>87.92</c:v>
                </c:pt>
                <c:pt idx="4">
                  <c:v>86.98</c:v>
                </c:pt>
              </c:numCache>
            </c:numRef>
          </c:val>
        </c:ser>
        <c:dLbls>
          <c:showLegendKey val="0"/>
          <c:showVal val="0"/>
          <c:showCatName val="0"/>
          <c:showSerName val="0"/>
          <c:showPercent val="0"/>
          <c:showBubbleSize val="0"/>
        </c:dLbls>
        <c:gapWidth val="150"/>
        <c:axId val="80168448"/>
        <c:axId val="8017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89.45</c:v>
                </c:pt>
                <c:pt idx="2">
                  <c:v>89.62</c:v>
                </c:pt>
                <c:pt idx="3">
                  <c:v>89.76</c:v>
                </c:pt>
                <c:pt idx="4">
                  <c:v>89.45</c:v>
                </c:pt>
              </c:numCache>
            </c:numRef>
          </c:val>
          <c:smooth val="0"/>
        </c:ser>
        <c:dLbls>
          <c:showLegendKey val="0"/>
          <c:showVal val="0"/>
          <c:showCatName val="0"/>
          <c:showSerName val="0"/>
          <c:showPercent val="0"/>
          <c:showBubbleSize val="0"/>
        </c:dLbls>
        <c:marker val="1"/>
        <c:smooth val="0"/>
        <c:axId val="80168448"/>
        <c:axId val="80170368"/>
      </c:lineChart>
      <c:dateAx>
        <c:axId val="80168448"/>
        <c:scaling>
          <c:orientation val="minMax"/>
        </c:scaling>
        <c:delete val="1"/>
        <c:axPos val="b"/>
        <c:numFmt formatCode="ge" sourceLinked="1"/>
        <c:majorTickMark val="none"/>
        <c:minorTickMark val="none"/>
        <c:tickLblPos val="none"/>
        <c:crossAx val="80170368"/>
        <c:crosses val="autoZero"/>
        <c:auto val="1"/>
        <c:lblOffset val="100"/>
        <c:baseTimeUnit val="years"/>
      </c:dateAx>
      <c:valAx>
        <c:axId val="801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100.38</c:v>
                </c:pt>
                <c:pt idx="1">
                  <c:v>97.11</c:v>
                </c:pt>
                <c:pt idx="2">
                  <c:v>99.54</c:v>
                </c:pt>
                <c:pt idx="3">
                  <c:v>100.18</c:v>
                </c:pt>
                <c:pt idx="4">
                  <c:v>100.32</c:v>
                </c:pt>
              </c:numCache>
            </c:numRef>
          </c:val>
        </c:ser>
        <c:dLbls>
          <c:showLegendKey val="0"/>
          <c:showVal val="0"/>
          <c:showCatName val="0"/>
          <c:showSerName val="0"/>
          <c:showPercent val="0"/>
          <c:showBubbleSize val="0"/>
        </c:dLbls>
        <c:gapWidth val="150"/>
        <c:axId val="77771904"/>
        <c:axId val="7777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107.74</c:v>
                </c:pt>
                <c:pt idx="2">
                  <c:v>107.91</c:v>
                </c:pt>
                <c:pt idx="3">
                  <c:v>108.44</c:v>
                </c:pt>
                <c:pt idx="4">
                  <c:v>113.11</c:v>
                </c:pt>
              </c:numCache>
            </c:numRef>
          </c:val>
          <c:smooth val="0"/>
        </c:ser>
        <c:dLbls>
          <c:showLegendKey val="0"/>
          <c:showVal val="0"/>
          <c:showCatName val="0"/>
          <c:showSerName val="0"/>
          <c:showPercent val="0"/>
          <c:showBubbleSize val="0"/>
        </c:dLbls>
        <c:marker val="1"/>
        <c:smooth val="0"/>
        <c:axId val="77771904"/>
        <c:axId val="77773824"/>
      </c:lineChart>
      <c:dateAx>
        <c:axId val="77771904"/>
        <c:scaling>
          <c:orientation val="minMax"/>
        </c:scaling>
        <c:delete val="1"/>
        <c:axPos val="b"/>
        <c:numFmt formatCode="ge" sourceLinked="1"/>
        <c:majorTickMark val="none"/>
        <c:minorTickMark val="none"/>
        <c:tickLblPos val="none"/>
        <c:crossAx val="77773824"/>
        <c:crosses val="autoZero"/>
        <c:auto val="1"/>
        <c:lblOffset val="100"/>
        <c:baseTimeUnit val="years"/>
      </c:dateAx>
      <c:valAx>
        <c:axId val="77773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7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42.27</c:v>
                </c:pt>
                <c:pt idx="1">
                  <c:v>43.28</c:v>
                </c:pt>
                <c:pt idx="2">
                  <c:v>43.91</c:v>
                </c:pt>
                <c:pt idx="3">
                  <c:v>44.72</c:v>
                </c:pt>
                <c:pt idx="4">
                  <c:v>46.34</c:v>
                </c:pt>
              </c:numCache>
            </c:numRef>
          </c:val>
        </c:ser>
        <c:dLbls>
          <c:showLegendKey val="0"/>
          <c:showVal val="0"/>
          <c:showCatName val="0"/>
          <c:showSerName val="0"/>
          <c:showPercent val="0"/>
          <c:showBubbleSize val="0"/>
        </c:dLbls>
        <c:gapWidth val="150"/>
        <c:axId val="79799040"/>
        <c:axId val="798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39.159999999999997</c:v>
                </c:pt>
                <c:pt idx="2">
                  <c:v>40.21</c:v>
                </c:pt>
                <c:pt idx="3">
                  <c:v>41.12</c:v>
                </c:pt>
                <c:pt idx="4">
                  <c:v>44.91</c:v>
                </c:pt>
              </c:numCache>
            </c:numRef>
          </c:val>
          <c:smooth val="0"/>
        </c:ser>
        <c:dLbls>
          <c:showLegendKey val="0"/>
          <c:showVal val="0"/>
          <c:showCatName val="0"/>
          <c:showSerName val="0"/>
          <c:showPercent val="0"/>
          <c:showBubbleSize val="0"/>
        </c:dLbls>
        <c:marker val="1"/>
        <c:smooth val="0"/>
        <c:axId val="79799040"/>
        <c:axId val="79800960"/>
      </c:lineChart>
      <c:dateAx>
        <c:axId val="79799040"/>
        <c:scaling>
          <c:orientation val="minMax"/>
        </c:scaling>
        <c:delete val="1"/>
        <c:axPos val="b"/>
        <c:numFmt formatCode="ge" sourceLinked="1"/>
        <c:majorTickMark val="none"/>
        <c:minorTickMark val="none"/>
        <c:tickLblPos val="none"/>
        <c:crossAx val="79800960"/>
        <c:crosses val="autoZero"/>
        <c:auto val="1"/>
        <c:lblOffset val="100"/>
        <c:baseTimeUnit val="years"/>
      </c:dateAx>
      <c:valAx>
        <c:axId val="798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9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30.78</c:v>
                </c:pt>
                <c:pt idx="1">
                  <c:v>30</c:v>
                </c:pt>
                <c:pt idx="2">
                  <c:v>29.3</c:v>
                </c:pt>
                <c:pt idx="3">
                  <c:v>28.81</c:v>
                </c:pt>
                <c:pt idx="4">
                  <c:v>28.27</c:v>
                </c:pt>
              </c:numCache>
            </c:numRef>
          </c:val>
        </c:ser>
        <c:dLbls>
          <c:showLegendKey val="0"/>
          <c:showVal val="0"/>
          <c:showCatName val="0"/>
          <c:showSerName val="0"/>
          <c:showPercent val="0"/>
          <c:showBubbleSize val="0"/>
        </c:dLbls>
        <c:gapWidth val="150"/>
        <c:axId val="79896960"/>
        <c:axId val="798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9.14</c:v>
                </c:pt>
                <c:pt idx="2">
                  <c:v>10.19</c:v>
                </c:pt>
                <c:pt idx="3">
                  <c:v>10.9</c:v>
                </c:pt>
                <c:pt idx="4">
                  <c:v>12.03</c:v>
                </c:pt>
              </c:numCache>
            </c:numRef>
          </c:val>
          <c:smooth val="0"/>
        </c:ser>
        <c:dLbls>
          <c:showLegendKey val="0"/>
          <c:showVal val="0"/>
          <c:showCatName val="0"/>
          <c:showSerName val="0"/>
          <c:showPercent val="0"/>
          <c:showBubbleSize val="0"/>
        </c:dLbls>
        <c:marker val="1"/>
        <c:smooth val="0"/>
        <c:axId val="79896960"/>
        <c:axId val="79898880"/>
      </c:lineChart>
      <c:dateAx>
        <c:axId val="79896960"/>
        <c:scaling>
          <c:orientation val="minMax"/>
        </c:scaling>
        <c:delete val="1"/>
        <c:axPos val="b"/>
        <c:numFmt formatCode="ge" sourceLinked="1"/>
        <c:majorTickMark val="none"/>
        <c:minorTickMark val="none"/>
        <c:tickLblPos val="none"/>
        <c:crossAx val="79898880"/>
        <c:crosses val="autoZero"/>
        <c:auto val="1"/>
        <c:lblOffset val="100"/>
        <c:baseTimeUnit val="years"/>
      </c:dateAx>
      <c:valAx>
        <c:axId val="798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9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
                  <c:v>0</c:v>
                </c:pt>
                <c:pt idx="1">
                  <c:v>3.65</c:v>
                </c:pt>
                <c:pt idx="2">
                  <c:v>0.65</c:v>
                </c:pt>
                <c:pt idx="3" formatCode="#,##0.00;&quot;△&quot;#,##0.00">
                  <c:v>0</c:v>
                </c:pt>
                <c:pt idx="4" formatCode="#,##0.00;&quot;△&quot;#,##0.00">
                  <c:v>0</c:v>
                </c:pt>
              </c:numCache>
            </c:numRef>
          </c:val>
        </c:ser>
        <c:dLbls>
          <c:showLegendKey val="0"/>
          <c:showVal val="0"/>
          <c:showCatName val="0"/>
          <c:showSerName val="0"/>
          <c:showPercent val="0"/>
          <c:showBubbleSize val="0"/>
        </c:dLbls>
        <c:gapWidth val="150"/>
        <c:axId val="79939840"/>
        <c:axId val="7994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0.45</c:v>
                </c:pt>
                <c:pt idx="2">
                  <c:v>0.57999999999999996</c:v>
                </c:pt>
                <c:pt idx="3">
                  <c:v>0.81</c:v>
                </c:pt>
                <c:pt idx="4" formatCode="#,##0.00;&quot;△&quot;#,##0.00">
                  <c:v>0</c:v>
                </c:pt>
              </c:numCache>
            </c:numRef>
          </c:val>
          <c:smooth val="0"/>
        </c:ser>
        <c:dLbls>
          <c:showLegendKey val="0"/>
          <c:showVal val="0"/>
          <c:showCatName val="0"/>
          <c:showSerName val="0"/>
          <c:showPercent val="0"/>
          <c:showBubbleSize val="0"/>
        </c:dLbls>
        <c:marker val="1"/>
        <c:smooth val="0"/>
        <c:axId val="79939840"/>
        <c:axId val="79946112"/>
      </c:lineChart>
      <c:dateAx>
        <c:axId val="79939840"/>
        <c:scaling>
          <c:orientation val="minMax"/>
        </c:scaling>
        <c:delete val="1"/>
        <c:axPos val="b"/>
        <c:numFmt formatCode="ge" sourceLinked="1"/>
        <c:majorTickMark val="none"/>
        <c:minorTickMark val="none"/>
        <c:tickLblPos val="none"/>
        <c:crossAx val="79946112"/>
        <c:crosses val="autoZero"/>
        <c:auto val="1"/>
        <c:lblOffset val="100"/>
        <c:baseTimeUnit val="years"/>
      </c:dateAx>
      <c:valAx>
        <c:axId val="79946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93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2352.71</c:v>
                </c:pt>
                <c:pt idx="1">
                  <c:v>2262.73</c:v>
                </c:pt>
                <c:pt idx="2">
                  <c:v>779.1</c:v>
                </c:pt>
                <c:pt idx="3">
                  <c:v>1016.88</c:v>
                </c:pt>
                <c:pt idx="4">
                  <c:v>231.96</c:v>
                </c:pt>
              </c:numCache>
            </c:numRef>
          </c:val>
        </c:ser>
        <c:dLbls>
          <c:showLegendKey val="0"/>
          <c:showVal val="0"/>
          <c:showCatName val="0"/>
          <c:showSerName val="0"/>
          <c:showPercent val="0"/>
          <c:showBubbleSize val="0"/>
        </c:dLbls>
        <c:gapWidth val="150"/>
        <c:axId val="79968128"/>
        <c:axId val="799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608.24</c:v>
                </c:pt>
                <c:pt idx="2">
                  <c:v>633.30999999999995</c:v>
                </c:pt>
                <c:pt idx="3">
                  <c:v>648.09</c:v>
                </c:pt>
                <c:pt idx="4">
                  <c:v>344.19</c:v>
                </c:pt>
              </c:numCache>
            </c:numRef>
          </c:val>
          <c:smooth val="0"/>
        </c:ser>
        <c:dLbls>
          <c:showLegendKey val="0"/>
          <c:showVal val="0"/>
          <c:showCatName val="0"/>
          <c:showSerName val="0"/>
          <c:showPercent val="0"/>
          <c:showBubbleSize val="0"/>
        </c:dLbls>
        <c:marker val="1"/>
        <c:smooth val="0"/>
        <c:axId val="79968128"/>
        <c:axId val="79978496"/>
      </c:lineChart>
      <c:dateAx>
        <c:axId val="79968128"/>
        <c:scaling>
          <c:orientation val="minMax"/>
        </c:scaling>
        <c:delete val="1"/>
        <c:axPos val="b"/>
        <c:numFmt formatCode="ge" sourceLinked="1"/>
        <c:majorTickMark val="none"/>
        <c:minorTickMark val="none"/>
        <c:tickLblPos val="none"/>
        <c:crossAx val="79978496"/>
        <c:crosses val="autoZero"/>
        <c:auto val="1"/>
        <c:lblOffset val="100"/>
        <c:baseTimeUnit val="years"/>
      </c:dateAx>
      <c:valAx>
        <c:axId val="79978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96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304.73</c:v>
                </c:pt>
                <c:pt idx="1">
                  <c:v>312.66000000000003</c:v>
                </c:pt>
                <c:pt idx="2">
                  <c:v>311.2</c:v>
                </c:pt>
                <c:pt idx="3">
                  <c:v>313.55</c:v>
                </c:pt>
                <c:pt idx="4">
                  <c:v>321.91000000000003</c:v>
                </c:pt>
              </c:numCache>
            </c:numRef>
          </c:val>
        </c:ser>
        <c:dLbls>
          <c:showLegendKey val="0"/>
          <c:showVal val="0"/>
          <c:showCatName val="0"/>
          <c:showSerName val="0"/>
          <c:showPercent val="0"/>
          <c:showBubbleSize val="0"/>
        </c:dLbls>
        <c:gapWidth val="150"/>
        <c:axId val="79994240"/>
        <c:axId val="8002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263.83999999999997</c:v>
                </c:pt>
                <c:pt idx="2">
                  <c:v>257.41000000000003</c:v>
                </c:pt>
                <c:pt idx="3">
                  <c:v>253.86</c:v>
                </c:pt>
                <c:pt idx="4">
                  <c:v>252.09</c:v>
                </c:pt>
              </c:numCache>
            </c:numRef>
          </c:val>
          <c:smooth val="0"/>
        </c:ser>
        <c:dLbls>
          <c:showLegendKey val="0"/>
          <c:showVal val="0"/>
          <c:showCatName val="0"/>
          <c:showSerName val="0"/>
          <c:showPercent val="0"/>
          <c:showBubbleSize val="0"/>
        </c:dLbls>
        <c:marker val="1"/>
        <c:smooth val="0"/>
        <c:axId val="79994240"/>
        <c:axId val="80020992"/>
      </c:lineChart>
      <c:dateAx>
        <c:axId val="79994240"/>
        <c:scaling>
          <c:orientation val="minMax"/>
        </c:scaling>
        <c:delete val="1"/>
        <c:axPos val="b"/>
        <c:numFmt formatCode="ge" sourceLinked="1"/>
        <c:majorTickMark val="none"/>
        <c:minorTickMark val="none"/>
        <c:tickLblPos val="none"/>
        <c:crossAx val="80020992"/>
        <c:crosses val="autoZero"/>
        <c:auto val="1"/>
        <c:lblOffset val="100"/>
        <c:baseTimeUnit val="years"/>
      </c:dateAx>
      <c:valAx>
        <c:axId val="80020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9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78.599999999999994</c:v>
                </c:pt>
                <c:pt idx="1">
                  <c:v>78.36</c:v>
                </c:pt>
                <c:pt idx="2">
                  <c:v>80.459999999999994</c:v>
                </c:pt>
                <c:pt idx="3">
                  <c:v>79.95</c:v>
                </c:pt>
                <c:pt idx="4">
                  <c:v>80.16</c:v>
                </c:pt>
              </c:numCache>
            </c:numRef>
          </c:val>
        </c:ser>
        <c:dLbls>
          <c:showLegendKey val="0"/>
          <c:showVal val="0"/>
          <c:showCatName val="0"/>
          <c:showSerName val="0"/>
          <c:showPercent val="0"/>
          <c:showBubbleSize val="0"/>
        </c:dLbls>
        <c:gapWidth val="150"/>
        <c:axId val="80051200"/>
        <c:axId val="8005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100.16</c:v>
                </c:pt>
                <c:pt idx="2">
                  <c:v>100.16</c:v>
                </c:pt>
                <c:pt idx="3">
                  <c:v>100.07</c:v>
                </c:pt>
                <c:pt idx="4">
                  <c:v>106.22</c:v>
                </c:pt>
              </c:numCache>
            </c:numRef>
          </c:val>
          <c:smooth val="0"/>
        </c:ser>
        <c:dLbls>
          <c:showLegendKey val="0"/>
          <c:showVal val="0"/>
          <c:showCatName val="0"/>
          <c:showSerName val="0"/>
          <c:showPercent val="0"/>
          <c:showBubbleSize val="0"/>
        </c:dLbls>
        <c:marker val="1"/>
        <c:smooth val="0"/>
        <c:axId val="80051200"/>
        <c:axId val="80057472"/>
      </c:lineChart>
      <c:dateAx>
        <c:axId val="80051200"/>
        <c:scaling>
          <c:orientation val="minMax"/>
        </c:scaling>
        <c:delete val="1"/>
        <c:axPos val="b"/>
        <c:numFmt formatCode="ge" sourceLinked="1"/>
        <c:majorTickMark val="none"/>
        <c:minorTickMark val="none"/>
        <c:tickLblPos val="none"/>
        <c:crossAx val="80057472"/>
        <c:crosses val="autoZero"/>
        <c:auto val="1"/>
        <c:lblOffset val="100"/>
        <c:baseTimeUnit val="years"/>
      </c:dateAx>
      <c:valAx>
        <c:axId val="8005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5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285.61</c:v>
                </c:pt>
                <c:pt idx="1">
                  <c:v>284.82</c:v>
                </c:pt>
                <c:pt idx="2">
                  <c:v>278.62</c:v>
                </c:pt>
                <c:pt idx="3">
                  <c:v>279.89</c:v>
                </c:pt>
                <c:pt idx="4">
                  <c:v>278.18</c:v>
                </c:pt>
              </c:numCache>
            </c:numRef>
          </c:val>
        </c:ser>
        <c:dLbls>
          <c:showLegendKey val="0"/>
          <c:showVal val="0"/>
          <c:showCatName val="0"/>
          <c:showSerName val="0"/>
          <c:showPercent val="0"/>
          <c:showBubbleSize val="0"/>
        </c:dLbls>
        <c:gapWidth val="150"/>
        <c:axId val="80681216"/>
        <c:axId val="8068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166.38</c:v>
                </c:pt>
                <c:pt idx="2">
                  <c:v>166.17</c:v>
                </c:pt>
                <c:pt idx="3">
                  <c:v>164.93</c:v>
                </c:pt>
                <c:pt idx="4">
                  <c:v>155.22999999999999</c:v>
                </c:pt>
              </c:numCache>
            </c:numRef>
          </c:val>
          <c:smooth val="0"/>
        </c:ser>
        <c:dLbls>
          <c:showLegendKey val="0"/>
          <c:showVal val="0"/>
          <c:showCatName val="0"/>
          <c:showSerName val="0"/>
          <c:showPercent val="0"/>
          <c:showBubbleSize val="0"/>
        </c:dLbls>
        <c:marker val="1"/>
        <c:smooth val="0"/>
        <c:axId val="80681216"/>
        <c:axId val="80687488"/>
      </c:lineChart>
      <c:dateAx>
        <c:axId val="80681216"/>
        <c:scaling>
          <c:orientation val="minMax"/>
        </c:scaling>
        <c:delete val="1"/>
        <c:axPos val="b"/>
        <c:numFmt formatCode="ge" sourceLinked="1"/>
        <c:majorTickMark val="none"/>
        <c:minorTickMark val="none"/>
        <c:tickLblPos val="none"/>
        <c:crossAx val="80687488"/>
        <c:crosses val="autoZero"/>
        <c:auto val="1"/>
        <c:lblOffset val="100"/>
        <c:baseTimeUnit val="years"/>
      </c:dateAx>
      <c:valAx>
        <c:axId val="8068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8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A83"/>
  <sheetViews>
    <sheetView showGridLines="0" tabSelected="1" zoomScale="25" zoomScaleNormal="25" workbookViewId="0">
      <selection activeCell="DJ36" sqref="DJ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9"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9"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9"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9"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9"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9" ht="18.75" customHeight="1">
      <c r="A6" s="2"/>
      <c r="B6" s="42" t="str">
        <f>データ!H6</f>
        <v>千葉県　長生郡市広域市町村圏組合（事業会計分）</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9"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9"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9"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9" ht="18.75" customHeight="1">
      <c r="A10" s="2"/>
      <c r="B10" s="47" t="str">
        <f>データ!M6</f>
        <v>-</v>
      </c>
      <c r="C10" s="47"/>
      <c r="D10" s="47"/>
      <c r="E10" s="47"/>
      <c r="F10" s="47"/>
      <c r="G10" s="47"/>
      <c r="H10" s="47"/>
      <c r="I10" s="47"/>
      <c r="J10" s="47">
        <f>データ!N6</f>
        <v>55.16</v>
      </c>
      <c r="K10" s="47"/>
      <c r="L10" s="47"/>
      <c r="M10" s="47"/>
      <c r="N10" s="47"/>
      <c r="O10" s="47"/>
      <c r="P10" s="47"/>
      <c r="Q10" s="47"/>
      <c r="R10" s="47">
        <f>データ!O6</f>
        <v>95.11</v>
      </c>
      <c r="S10" s="47"/>
      <c r="T10" s="47"/>
      <c r="U10" s="47"/>
      <c r="V10" s="47"/>
      <c r="W10" s="47"/>
      <c r="X10" s="47"/>
      <c r="Y10" s="47"/>
      <c r="Z10" s="75">
        <f>データ!P6</f>
        <v>3871</v>
      </c>
      <c r="AA10" s="75"/>
      <c r="AB10" s="75"/>
      <c r="AC10" s="75"/>
      <c r="AD10" s="75"/>
      <c r="AE10" s="75"/>
      <c r="AF10" s="75"/>
      <c r="AG10" s="75"/>
      <c r="AH10" s="2"/>
      <c r="AI10" s="75">
        <f>データ!T6</f>
        <v>146728</v>
      </c>
      <c r="AJ10" s="75"/>
      <c r="AK10" s="75"/>
      <c r="AL10" s="75"/>
      <c r="AM10" s="75"/>
      <c r="AN10" s="75"/>
      <c r="AO10" s="75"/>
      <c r="AP10" s="75"/>
      <c r="AQ10" s="47">
        <f>データ!U6</f>
        <v>331.49</v>
      </c>
      <c r="AR10" s="47"/>
      <c r="AS10" s="47"/>
      <c r="AT10" s="47"/>
      <c r="AU10" s="47"/>
      <c r="AV10" s="47"/>
      <c r="AW10" s="47"/>
      <c r="AX10" s="47"/>
      <c r="AY10" s="47">
        <f>データ!V6</f>
        <v>442.63</v>
      </c>
      <c r="AZ10" s="47"/>
      <c r="BA10" s="47"/>
      <c r="BB10" s="47"/>
      <c r="BC10" s="47"/>
      <c r="BD10" s="47"/>
      <c r="BE10" s="47"/>
      <c r="BF10" s="47"/>
      <c r="BG10" s="2"/>
      <c r="BH10" s="2"/>
      <c r="BI10" s="2"/>
      <c r="BJ10" s="2"/>
      <c r="BK10" s="2"/>
      <c r="BL10" s="59" t="s">
        <v>20</v>
      </c>
      <c r="BM10" s="60"/>
      <c r="BN10" s="13" t="s">
        <v>21</v>
      </c>
      <c r="BO10" s="14"/>
      <c r="BP10" s="14"/>
      <c r="BQ10" s="14"/>
      <c r="BR10" s="14"/>
      <c r="BS10" s="14"/>
      <c r="BT10" s="14"/>
      <c r="BU10" s="14"/>
      <c r="BV10" s="14"/>
      <c r="BW10" s="14"/>
      <c r="BX10" s="14"/>
      <c r="BY10" s="15"/>
    </row>
    <row r="11" spans="1:79"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22</v>
      </c>
      <c r="BM11" s="61"/>
      <c r="BN11" s="61"/>
      <c r="BO11" s="61"/>
      <c r="BP11" s="61"/>
      <c r="BQ11" s="61"/>
      <c r="BR11" s="61"/>
      <c r="BS11" s="61"/>
      <c r="BT11" s="61"/>
      <c r="BU11" s="61"/>
      <c r="BV11" s="61"/>
      <c r="BW11" s="61"/>
      <c r="BX11" s="61"/>
      <c r="BY11" s="61"/>
      <c r="BZ11" s="61"/>
    </row>
    <row r="12" spans="1:79"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9"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9" ht="13.5" customHeight="1">
      <c r="A14" s="2"/>
      <c r="B14" s="63" t="s">
        <v>23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24</v>
      </c>
      <c r="BM14" s="70"/>
      <c r="BN14" s="70"/>
      <c r="BO14" s="70"/>
      <c r="BP14" s="70"/>
      <c r="BQ14" s="70"/>
      <c r="BR14" s="70"/>
      <c r="BS14" s="70"/>
      <c r="BT14" s="70"/>
      <c r="BU14" s="70"/>
      <c r="BV14" s="70"/>
      <c r="BW14" s="70"/>
      <c r="BX14" s="70"/>
      <c r="BY14" s="70"/>
      <c r="BZ14" s="71"/>
    </row>
    <row r="15" spans="1:79" ht="13.5" customHeight="1">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9"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105</v>
      </c>
      <c r="BM16" s="85"/>
      <c r="BN16" s="85"/>
      <c r="BO16" s="85"/>
      <c r="BP16" s="85"/>
      <c r="BQ16" s="85"/>
      <c r="BR16" s="85"/>
      <c r="BS16" s="85"/>
      <c r="BT16" s="85"/>
      <c r="BU16" s="85"/>
      <c r="BV16" s="85"/>
      <c r="BW16" s="85"/>
      <c r="BX16" s="85"/>
      <c r="BY16" s="85"/>
      <c r="BZ16" s="86"/>
      <c r="CA16" s="87"/>
    </row>
    <row r="17" spans="1:79"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c r="CA17" s="87"/>
    </row>
    <row r="18" spans="1:79"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c r="CA18" s="87"/>
    </row>
    <row r="19" spans="1:79"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c r="CA19" s="87"/>
    </row>
    <row r="20" spans="1:79"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c r="CA20" s="87"/>
    </row>
    <row r="21" spans="1:79"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c r="CA21" s="87"/>
    </row>
    <row r="22" spans="1:79"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c r="CA22" s="87"/>
    </row>
    <row r="23" spans="1:79"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c r="CA23" s="87"/>
    </row>
    <row r="24" spans="1:79"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c r="CA24" s="87"/>
    </row>
    <row r="25" spans="1:79"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c r="CA25" s="87"/>
    </row>
    <row r="26" spans="1:79"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c r="CA26" s="87"/>
    </row>
    <row r="27" spans="1:79"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c r="CA27" s="87"/>
    </row>
    <row r="28" spans="1:79"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c r="CA28" s="87"/>
    </row>
    <row r="29" spans="1:79"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c r="CA29" s="87"/>
    </row>
    <row r="30" spans="1:79"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c r="CA30" s="87"/>
    </row>
    <row r="31" spans="1:79"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c r="CA31" s="87"/>
    </row>
    <row r="32" spans="1:79"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c r="CA32" s="87"/>
    </row>
    <row r="33" spans="1:79"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c r="CA33" s="87"/>
    </row>
    <row r="34" spans="1:79" ht="13.5" customHeight="1">
      <c r="A34" s="2"/>
      <c r="B34" s="16"/>
      <c r="C34" s="58" t="s">
        <v>25</v>
      </c>
      <c r="D34" s="58"/>
      <c r="E34" s="58"/>
      <c r="F34" s="58"/>
      <c r="G34" s="58"/>
      <c r="H34" s="58"/>
      <c r="I34" s="58"/>
      <c r="J34" s="58"/>
      <c r="K34" s="58"/>
      <c r="L34" s="58"/>
      <c r="M34" s="58"/>
      <c r="N34" s="58"/>
      <c r="O34" s="58"/>
      <c r="P34" s="58"/>
      <c r="Q34" s="19"/>
      <c r="R34" s="58" t="s">
        <v>26</v>
      </c>
      <c r="S34" s="58"/>
      <c r="T34" s="58"/>
      <c r="U34" s="58"/>
      <c r="V34" s="58"/>
      <c r="W34" s="58"/>
      <c r="X34" s="58"/>
      <c r="Y34" s="58"/>
      <c r="Z34" s="58"/>
      <c r="AA34" s="58"/>
      <c r="AB34" s="58"/>
      <c r="AC34" s="58"/>
      <c r="AD34" s="58"/>
      <c r="AE34" s="58"/>
      <c r="AF34" s="19"/>
      <c r="AG34" s="58" t="s">
        <v>27</v>
      </c>
      <c r="AH34" s="58"/>
      <c r="AI34" s="58"/>
      <c r="AJ34" s="58"/>
      <c r="AK34" s="58"/>
      <c r="AL34" s="58"/>
      <c r="AM34" s="58"/>
      <c r="AN34" s="58"/>
      <c r="AO34" s="58"/>
      <c r="AP34" s="58"/>
      <c r="AQ34" s="58"/>
      <c r="AR34" s="58"/>
      <c r="AS34" s="58"/>
      <c r="AT34" s="58"/>
      <c r="AU34" s="19"/>
      <c r="AV34" s="58" t="s">
        <v>28</v>
      </c>
      <c r="AW34" s="58"/>
      <c r="AX34" s="58"/>
      <c r="AY34" s="58"/>
      <c r="AZ34" s="58"/>
      <c r="BA34" s="58"/>
      <c r="BB34" s="58"/>
      <c r="BC34" s="58"/>
      <c r="BD34" s="58"/>
      <c r="BE34" s="58"/>
      <c r="BF34" s="58"/>
      <c r="BG34" s="58"/>
      <c r="BH34" s="58"/>
      <c r="BI34" s="58"/>
      <c r="BJ34" s="18"/>
      <c r="BK34" s="2"/>
      <c r="BL34" s="84"/>
      <c r="BM34" s="85"/>
      <c r="BN34" s="85"/>
      <c r="BO34" s="85"/>
      <c r="BP34" s="85"/>
      <c r="BQ34" s="85"/>
      <c r="BR34" s="85"/>
      <c r="BS34" s="85"/>
      <c r="BT34" s="85"/>
      <c r="BU34" s="85"/>
      <c r="BV34" s="85"/>
      <c r="BW34" s="85"/>
      <c r="BX34" s="85"/>
      <c r="BY34" s="85"/>
      <c r="BZ34" s="86"/>
      <c r="CA34" s="87"/>
    </row>
    <row r="35" spans="1:79" ht="13.5" customHeight="1">
      <c r="A35" s="2"/>
      <c r="B35" s="16"/>
      <c r="C35" s="58"/>
      <c r="D35" s="58"/>
      <c r="E35" s="58"/>
      <c r="F35" s="58"/>
      <c r="G35" s="58"/>
      <c r="H35" s="58"/>
      <c r="I35" s="58"/>
      <c r="J35" s="58"/>
      <c r="K35" s="58"/>
      <c r="L35" s="58"/>
      <c r="M35" s="58"/>
      <c r="N35" s="58"/>
      <c r="O35" s="58"/>
      <c r="P35" s="58"/>
      <c r="Q35" s="19"/>
      <c r="R35" s="58"/>
      <c r="S35" s="58"/>
      <c r="T35" s="58"/>
      <c r="U35" s="58"/>
      <c r="V35" s="58"/>
      <c r="W35" s="58"/>
      <c r="X35" s="58"/>
      <c r="Y35" s="58"/>
      <c r="Z35" s="58"/>
      <c r="AA35" s="58"/>
      <c r="AB35" s="58"/>
      <c r="AC35" s="58"/>
      <c r="AD35" s="58"/>
      <c r="AE35" s="58"/>
      <c r="AF35" s="19"/>
      <c r="AG35" s="58"/>
      <c r="AH35" s="58"/>
      <c r="AI35" s="58"/>
      <c r="AJ35" s="58"/>
      <c r="AK35" s="58"/>
      <c r="AL35" s="58"/>
      <c r="AM35" s="58"/>
      <c r="AN35" s="58"/>
      <c r="AO35" s="58"/>
      <c r="AP35" s="58"/>
      <c r="AQ35" s="58"/>
      <c r="AR35" s="58"/>
      <c r="AS35" s="58"/>
      <c r="AT35" s="58"/>
      <c r="AU35" s="19"/>
      <c r="AV35" s="58"/>
      <c r="AW35" s="58"/>
      <c r="AX35" s="58"/>
      <c r="AY35" s="58"/>
      <c r="AZ35" s="58"/>
      <c r="BA35" s="58"/>
      <c r="BB35" s="58"/>
      <c r="BC35" s="58"/>
      <c r="BD35" s="58"/>
      <c r="BE35" s="58"/>
      <c r="BF35" s="58"/>
      <c r="BG35" s="58"/>
      <c r="BH35" s="58"/>
      <c r="BI35" s="58"/>
      <c r="BJ35" s="18"/>
      <c r="BK35" s="2"/>
      <c r="BL35" s="84"/>
      <c r="BM35" s="85"/>
      <c r="BN35" s="85"/>
      <c r="BO35" s="85"/>
      <c r="BP35" s="85"/>
      <c r="BQ35" s="85"/>
      <c r="BR35" s="85"/>
      <c r="BS35" s="85"/>
      <c r="BT35" s="85"/>
      <c r="BU35" s="85"/>
      <c r="BV35" s="85"/>
      <c r="BW35" s="85"/>
      <c r="BX35" s="85"/>
      <c r="BY35" s="85"/>
      <c r="BZ35" s="86"/>
      <c r="CA35" s="87"/>
    </row>
    <row r="36" spans="1:79"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c r="CA36" s="87"/>
    </row>
    <row r="37" spans="1:79"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c r="CA37" s="87"/>
    </row>
    <row r="38" spans="1:79"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c r="CA38" s="87"/>
    </row>
    <row r="39" spans="1:79"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c r="CA39" s="87"/>
    </row>
    <row r="40" spans="1:79"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c r="CA40" s="87"/>
    </row>
    <row r="41" spans="1:79"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c r="CA41" s="87"/>
    </row>
    <row r="42" spans="1:79"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c r="CA42" s="87"/>
    </row>
    <row r="43" spans="1:79"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c r="CA43" s="87"/>
    </row>
    <row r="44" spans="1:79"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c r="CA44" s="87"/>
    </row>
    <row r="45" spans="1:79"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8" t="s">
        <v>29</v>
      </c>
      <c r="BM45" s="89"/>
      <c r="BN45" s="89"/>
      <c r="BO45" s="89"/>
      <c r="BP45" s="89"/>
      <c r="BQ45" s="89"/>
      <c r="BR45" s="89"/>
      <c r="BS45" s="89"/>
      <c r="BT45" s="89"/>
      <c r="BU45" s="89"/>
      <c r="BV45" s="89"/>
      <c r="BW45" s="89"/>
      <c r="BX45" s="89"/>
      <c r="BY45" s="89"/>
      <c r="BZ45" s="90"/>
      <c r="CA45" s="87"/>
    </row>
    <row r="46" spans="1:79"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91"/>
      <c r="BM46" s="92"/>
      <c r="BN46" s="92"/>
      <c r="BO46" s="92"/>
      <c r="BP46" s="92"/>
      <c r="BQ46" s="92"/>
      <c r="BR46" s="92"/>
      <c r="BS46" s="92"/>
      <c r="BT46" s="92"/>
      <c r="BU46" s="92"/>
      <c r="BV46" s="92"/>
      <c r="BW46" s="92"/>
      <c r="BX46" s="92"/>
      <c r="BY46" s="92"/>
      <c r="BZ46" s="93"/>
      <c r="CA46" s="87"/>
    </row>
    <row r="47" spans="1:79"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104</v>
      </c>
      <c r="BM47" s="85"/>
      <c r="BN47" s="85"/>
      <c r="BO47" s="85"/>
      <c r="BP47" s="85"/>
      <c r="BQ47" s="85"/>
      <c r="BR47" s="85"/>
      <c r="BS47" s="85"/>
      <c r="BT47" s="85"/>
      <c r="BU47" s="85"/>
      <c r="BV47" s="85"/>
      <c r="BW47" s="85"/>
      <c r="BX47" s="85"/>
      <c r="BY47" s="85"/>
      <c r="BZ47" s="86"/>
      <c r="CA47" s="87"/>
    </row>
    <row r="48" spans="1:79"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c r="CA48" s="87"/>
    </row>
    <row r="49" spans="1:79"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c r="CA49" s="87"/>
    </row>
    <row r="50" spans="1:79"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c r="CA50" s="87"/>
    </row>
    <row r="51" spans="1:79"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c r="CA51" s="87"/>
    </row>
    <row r="52" spans="1:79"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c r="CA52" s="87"/>
    </row>
    <row r="53" spans="1:79"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c r="CA53" s="87"/>
    </row>
    <row r="54" spans="1:79"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c r="CA54" s="87"/>
    </row>
    <row r="55" spans="1:79"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c r="CA55" s="87"/>
    </row>
    <row r="56" spans="1:79" ht="13.5" customHeight="1">
      <c r="A56" s="2"/>
      <c r="B56" s="16"/>
      <c r="C56" s="58" t="s">
        <v>30</v>
      </c>
      <c r="D56" s="58"/>
      <c r="E56" s="58"/>
      <c r="F56" s="58"/>
      <c r="G56" s="58"/>
      <c r="H56" s="58"/>
      <c r="I56" s="58"/>
      <c r="J56" s="58"/>
      <c r="K56" s="58"/>
      <c r="L56" s="58"/>
      <c r="M56" s="58"/>
      <c r="N56" s="58"/>
      <c r="O56" s="58"/>
      <c r="P56" s="58"/>
      <c r="Q56" s="19"/>
      <c r="R56" s="58" t="s">
        <v>31</v>
      </c>
      <c r="S56" s="58"/>
      <c r="T56" s="58"/>
      <c r="U56" s="58"/>
      <c r="V56" s="58"/>
      <c r="W56" s="58"/>
      <c r="X56" s="58"/>
      <c r="Y56" s="58"/>
      <c r="Z56" s="58"/>
      <c r="AA56" s="58"/>
      <c r="AB56" s="58"/>
      <c r="AC56" s="58"/>
      <c r="AD56" s="58"/>
      <c r="AE56" s="58"/>
      <c r="AF56" s="19"/>
      <c r="AG56" s="58" t="s">
        <v>32</v>
      </c>
      <c r="AH56" s="58"/>
      <c r="AI56" s="58"/>
      <c r="AJ56" s="58"/>
      <c r="AK56" s="58"/>
      <c r="AL56" s="58"/>
      <c r="AM56" s="58"/>
      <c r="AN56" s="58"/>
      <c r="AO56" s="58"/>
      <c r="AP56" s="58"/>
      <c r="AQ56" s="58"/>
      <c r="AR56" s="58"/>
      <c r="AS56" s="58"/>
      <c r="AT56" s="58"/>
      <c r="AU56" s="19"/>
      <c r="AV56" s="58" t="s">
        <v>33</v>
      </c>
      <c r="AW56" s="58"/>
      <c r="AX56" s="58"/>
      <c r="AY56" s="58"/>
      <c r="AZ56" s="58"/>
      <c r="BA56" s="58"/>
      <c r="BB56" s="58"/>
      <c r="BC56" s="58"/>
      <c r="BD56" s="58"/>
      <c r="BE56" s="58"/>
      <c r="BF56" s="58"/>
      <c r="BG56" s="58"/>
      <c r="BH56" s="58"/>
      <c r="BI56" s="58"/>
      <c r="BJ56" s="18"/>
      <c r="BK56" s="2"/>
      <c r="BL56" s="84"/>
      <c r="BM56" s="85"/>
      <c r="BN56" s="85"/>
      <c r="BO56" s="85"/>
      <c r="BP56" s="85"/>
      <c r="BQ56" s="85"/>
      <c r="BR56" s="85"/>
      <c r="BS56" s="85"/>
      <c r="BT56" s="85"/>
      <c r="BU56" s="85"/>
      <c r="BV56" s="85"/>
      <c r="BW56" s="85"/>
      <c r="BX56" s="85"/>
      <c r="BY56" s="85"/>
      <c r="BZ56" s="86"/>
      <c r="CA56" s="87"/>
    </row>
    <row r="57" spans="1:79" ht="13.5" customHeight="1">
      <c r="A57" s="2"/>
      <c r="B57" s="16"/>
      <c r="C57" s="58"/>
      <c r="D57" s="58"/>
      <c r="E57" s="58"/>
      <c r="F57" s="58"/>
      <c r="G57" s="58"/>
      <c r="H57" s="58"/>
      <c r="I57" s="58"/>
      <c r="J57" s="58"/>
      <c r="K57" s="58"/>
      <c r="L57" s="58"/>
      <c r="M57" s="58"/>
      <c r="N57" s="58"/>
      <c r="O57" s="58"/>
      <c r="P57" s="58"/>
      <c r="Q57" s="19"/>
      <c r="R57" s="58"/>
      <c r="S57" s="58"/>
      <c r="T57" s="58"/>
      <c r="U57" s="58"/>
      <c r="V57" s="58"/>
      <c r="W57" s="58"/>
      <c r="X57" s="58"/>
      <c r="Y57" s="58"/>
      <c r="Z57" s="58"/>
      <c r="AA57" s="58"/>
      <c r="AB57" s="58"/>
      <c r="AC57" s="58"/>
      <c r="AD57" s="58"/>
      <c r="AE57" s="58"/>
      <c r="AF57" s="19"/>
      <c r="AG57" s="58"/>
      <c r="AH57" s="58"/>
      <c r="AI57" s="58"/>
      <c r="AJ57" s="58"/>
      <c r="AK57" s="58"/>
      <c r="AL57" s="58"/>
      <c r="AM57" s="58"/>
      <c r="AN57" s="58"/>
      <c r="AO57" s="58"/>
      <c r="AP57" s="58"/>
      <c r="AQ57" s="58"/>
      <c r="AR57" s="58"/>
      <c r="AS57" s="58"/>
      <c r="AT57" s="58"/>
      <c r="AU57" s="19"/>
      <c r="AV57" s="58"/>
      <c r="AW57" s="58"/>
      <c r="AX57" s="58"/>
      <c r="AY57" s="58"/>
      <c r="AZ57" s="58"/>
      <c r="BA57" s="58"/>
      <c r="BB57" s="58"/>
      <c r="BC57" s="58"/>
      <c r="BD57" s="58"/>
      <c r="BE57" s="58"/>
      <c r="BF57" s="58"/>
      <c r="BG57" s="58"/>
      <c r="BH57" s="58"/>
      <c r="BI57" s="58"/>
      <c r="BJ57" s="18"/>
      <c r="BK57" s="2"/>
      <c r="BL57" s="84"/>
      <c r="BM57" s="85"/>
      <c r="BN57" s="85"/>
      <c r="BO57" s="85"/>
      <c r="BP57" s="85"/>
      <c r="BQ57" s="85"/>
      <c r="BR57" s="85"/>
      <c r="BS57" s="85"/>
      <c r="BT57" s="85"/>
      <c r="BU57" s="85"/>
      <c r="BV57" s="85"/>
      <c r="BW57" s="85"/>
      <c r="BX57" s="85"/>
      <c r="BY57" s="85"/>
      <c r="BZ57" s="86"/>
      <c r="CA57" s="87"/>
    </row>
    <row r="58" spans="1:79"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c r="CA58" s="87"/>
    </row>
    <row r="59" spans="1:79"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c r="CA59" s="87"/>
    </row>
    <row r="60" spans="1:79" ht="13.5" customHeight="1">
      <c r="A60" s="2"/>
      <c r="B60" s="66" t="s">
        <v>34</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c r="CA60" s="87"/>
    </row>
    <row r="61" spans="1:79" ht="13.5" customHeight="1">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c r="CA61" s="87"/>
    </row>
    <row r="62" spans="1:79"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c r="CA62" s="87"/>
    </row>
    <row r="63" spans="1:79"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c r="CA63" s="87"/>
    </row>
    <row r="64" spans="1:79"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8" t="s">
        <v>35</v>
      </c>
      <c r="BM64" s="89"/>
      <c r="BN64" s="89"/>
      <c r="BO64" s="89"/>
      <c r="BP64" s="89"/>
      <c r="BQ64" s="89"/>
      <c r="BR64" s="89"/>
      <c r="BS64" s="89"/>
      <c r="BT64" s="89"/>
      <c r="BU64" s="89"/>
      <c r="BV64" s="89"/>
      <c r="BW64" s="89"/>
      <c r="BX64" s="89"/>
      <c r="BY64" s="89"/>
      <c r="BZ64" s="90"/>
      <c r="CA64" s="87"/>
    </row>
    <row r="65" spans="1:79"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91"/>
      <c r="BM65" s="92"/>
      <c r="BN65" s="92"/>
      <c r="BO65" s="92"/>
      <c r="BP65" s="92"/>
      <c r="BQ65" s="92"/>
      <c r="BR65" s="92"/>
      <c r="BS65" s="92"/>
      <c r="BT65" s="92"/>
      <c r="BU65" s="92"/>
      <c r="BV65" s="92"/>
      <c r="BW65" s="92"/>
      <c r="BX65" s="92"/>
      <c r="BY65" s="92"/>
      <c r="BZ65" s="93"/>
      <c r="CA65" s="87"/>
    </row>
    <row r="66" spans="1:79"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5"/>
      <c r="BN66" s="85"/>
      <c r="BO66" s="85"/>
      <c r="BP66" s="85"/>
      <c r="BQ66" s="85"/>
      <c r="BR66" s="85"/>
      <c r="BS66" s="85"/>
      <c r="BT66" s="85"/>
      <c r="BU66" s="85"/>
      <c r="BV66" s="85"/>
      <c r="BW66" s="85"/>
      <c r="BX66" s="85"/>
      <c r="BY66" s="85"/>
      <c r="BZ66" s="86"/>
      <c r="CA66" s="87"/>
    </row>
    <row r="67" spans="1:79"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c r="CA67" s="87"/>
    </row>
    <row r="68" spans="1:79"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c r="CA68" s="87"/>
    </row>
    <row r="69" spans="1:79"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c r="CA69" s="87"/>
    </row>
    <row r="70" spans="1:79"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c r="CA70" s="87"/>
    </row>
    <row r="71" spans="1:79"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c r="CA71" s="87"/>
    </row>
    <row r="72" spans="1:79"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c r="CA72" s="87"/>
    </row>
    <row r="73" spans="1:79"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c r="CA73" s="87"/>
    </row>
    <row r="74" spans="1:79"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c r="CA74" s="87"/>
    </row>
    <row r="75" spans="1:79"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c r="CA75" s="87"/>
    </row>
    <row r="76" spans="1:79"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c r="CA76" s="87"/>
    </row>
    <row r="77" spans="1:79"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c r="CA77" s="87"/>
    </row>
    <row r="78" spans="1:79"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c r="CA78" s="87"/>
    </row>
    <row r="79" spans="1:79" ht="13.5" customHeight="1">
      <c r="A79" s="2"/>
      <c r="B79" s="16"/>
      <c r="C79" s="58" t="s">
        <v>36</v>
      </c>
      <c r="D79" s="58"/>
      <c r="E79" s="58"/>
      <c r="F79" s="58"/>
      <c r="G79" s="58"/>
      <c r="H79" s="58"/>
      <c r="I79" s="58"/>
      <c r="J79" s="58"/>
      <c r="K79" s="58"/>
      <c r="L79" s="58"/>
      <c r="M79" s="58"/>
      <c r="N79" s="58"/>
      <c r="O79" s="58"/>
      <c r="P79" s="58"/>
      <c r="Q79" s="58"/>
      <c r="R79" s="58"/>
      <c r="S79" s="58"/>
      <c r="T79" s="58"/>
      <c r="U79" s="19"/>
      <c r="V79" s="19"/>
      <c r="W79" s="58" t="s">
        <v>37</v>
      </c>
      <c r="X79" s="58"/>
      <c r="Y79" s="58"/>
      <c r="Z79" s="58"/>
      <c r="AA79" s="58"/>
      <c r="AB79" s="58"/>
      <c r="AC79" s="58"/>
      <c r="AD79" s="58"/>
      <c r="AE79" s="58"/>
      <c r="AF79" s="58"/>
      <c r="AG79" s="58"/>
      <c r="AH79" s="58"/>
      <c r="AI79" s="58"/>
      <c r="AJ79" s="58"/>
      <c r="AK79" s="58"/>
      <c r="AL79" s="58"/>
      <c r="AM79" s="58"/>
      <c r="AN79" s="58"/>
      <c r="AO79" s="19"/>
      <c r="AP79" s="19"/>
      <c r="AQ79" s="58" t="s">
        <v>38</v>
      </c>
      <c r="AR79" s="58"/>
      <c r="AS79" s="58"/>
      <c r="AT79" s="58"/>
      <c r="AU79" s="58"/>
      <c r="AV79" s="58"/>
      <c r="AW79" s="58"/>
      <c r="AX79" s="58"/>
      <c r="AY79" s="58"/>
      <c r="AZ79" s="58"/>
      <c r="BA79" s="58"/>
      <c r="BB79" s="58"/>
      <c r="BC79" s="58"/>
      <c r="BD79" s="58"/>
      <c r="BE79" s="58"/>
      <c r="BF79" s="58"/>
      <c r="BG79" s="58"/>
      <c r="BH79" s="58"/>
      <c r="BI79" s="17"/>
      <c r="BJ79" s="18"/>
      <c r="BK79" s="2"/>
      <c r="BL79" s="84"/>
      <c r="BM79" s="85"/>
      <c r="BN79" s="85"/>
      <c r="BO79" s="85"/>
      <c r="BP79" s="85"/>
      <c r="BQ79" s="85"/>
      <c r="BR79" s="85"/>
      <c r="BS79" s="85"/>
      <c r="BT79" s="85"/>
      <c r="BU79" s="85"/>
      <c r="BV79" s="85"/>
      <c r="BW79" s="85"/>
      <c r="BX79" s="85"/>
      <c r="BY79" s="85"/>
      <c r="BZ79" s="86"/>
      <c r="CA79" s="87"/>
    </row>
    <row r="80" spans="1:79" ht="13.5" customHeight="1">
      <c r="A80" s="2"/>
      <c r="B80" s="16"/>
      <c r="C80" s="58"/>
      <c r="D80" s="58"/>
      <c r="E80" s="58"/>
      <c r="F80" s="58"/>
      <c r="G80" s="58"/>
      <c r="H80" s="58"/>
      <c r="I80" s="58"/>
      <c r="J80" s="58"/>
      <c r="K80" s="58"/>
      <c r="L80" s="58"/>
      <c r="M80" s="58"/>
      <c r="N80" s="58"/>
      <c r="O80" s="58"/>
      <c r="P80" s="58"/>
      <c r="Q80" s="58"/>
      <c r="R80" s="58"/>
      <c r="S80" s="58"/>
      <c r="T80" s="58"/>
      <c r="U80" s="19"/>
      <c r="V80" s="19"/>
      <c r="W80" s="58"/>
      <c r="X80" s="58"/>
      <c r="Y80" s="58"/>
      <c r="Z80" s="58"/>
      <c r="AA80" s="58"/>
      <c r="AB80" s="58"/>
      <c r="AC80" s="58"/>
      <c r="AD80" s="58"/>
      <c r="AE80" s="58"/>
      <c r="AF80" s="58"/>
      <c r="AG80" s="58"/>
      <c r="AH80" s="58"/>
      <c r="AI80" s="58"/>
      <c r="AJ80" s="58"/>
      <c r="AK80" s="58"/>
      <c r="AL80" s="58"/>
      <c r="AM80" s="58"/>
      <c r="AN80" s="58"/>
      <c r="AO80" s="19"/>
      <c r="AP80" s="19"/>
      <c r="AQ80" s="58"/>
      <c r="AR80" s="58"/>
      <c r="AS80" s="58"/>
      <c r="AT80" s="58"/>
      <c r="AU80" s="58"/>
      <c r="AV80" s="58"/>
      <c r="AW80" s="58"/>
      <c r="AX80" s="58"/>
      <c r="AY80" s="58"/>
      <c r="AZ80" s="58"/>
      <c r="BA80" s="58"/>
      <c r="BB80" s="58"/>
      <c r="BC80" s="58"/>
      <c r="BD80" s="58"/>
      <c r="BE80" s="58"/>
      <c r="BF80" s="58"/>
      <c r="BG80" s="58"/>
      <c r="BH80" s="58"/>
      <c r="BI80" s="17"/>
      <c r="BJ80" s="18"/>
      <c r="BK80" s="2"/>
      <c r="BL80" s="84"/>
      <c r="BM80" s="85"/>
      <c r="BN80" s="85"/>
      <c r="BO80" s="85"/>
      <c r="BP80" s="85"/>
      <c r="BQ80" s="85"/>
      <c r="BR80" s="85"/>
      <c r="BS80" s="85"/>
      <c r="BT80" s="85"/>
      <c r="BU80" s="85"/>
      <c r="BV80" s="85"/>
      <c r="BW80" s="85"/>
      <c r="BX80" s="85"/>
      <c r="BY80" s="85"/>
      <c r="BZ80" s="86"/>
      <c r="CA80" s="87"/>
    </row>
    <row r="81" spans="1:79"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c r="CA81" s="87"/>
    </row>
    <row r="82" spans="1:79"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4"/>
      <c r="BM82" s="95"/>
      <c r="BN82" s="95"/>
      <c r="BO82" s="95"/>
      <c r="BP82" s="95"/>
      <c r="BQ82" s="95"/>
      <c r="BR82" s="95"/>
      <c r="BS82" s="95"/>
      <c r="BT82" s="95"/>
      <c r="BU82" s="95"/>
      <c r="BV82" s="95"/>
      <c r="BW82" s="95"/>
      <c r="BX82" s="95"/>
      <c r="BY82" s="95"/>
      <c r="BZ82" s="96"/>
      <c r="CA82" s="87"/>
    </row>
    <row r="83" spans="1:79">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128821</v>
      </c>
      <c r="D6" s="31">
        <f t="shared" si="3"/>
        <v>46</v>
      </c>
      <c r="E6" s="31">
        <f t="shared" si="3"/>
        <v>1</v>
      </c>
      <c r="F6" s="31">
        <f t="shared" si="3"/>
        <v>0</v>
      </c>
      <c r="G6" s="31">
        <f t="shared" si="3"/>
        <v>1</v>
      </c>
      <c r="H6" s="31" t="str">
        <f t="shared" si="3"/>
        <v>千葉県　長生郡市広域市町村圏組合（事業会計分）</v>
      </c>
      <c r="I6" s="31" t="str">
        <f t="shared" si="3"/>
        <v>法適用</v>
      </c>
      <c r="J6" s="31" t="str">
        <f t="shared" si="3"/>
        <v>水道事業</v>
      </c>
      <c r="K6" s="31" t="str">
        <f t="shared" si="3"/>
        <v>末端給水事業</v>
      </c>
      <c r="L6" s="31" t="str">
        <f t="shared" si="3"/>
        <v>A3</v>
      </c>
      <c r="M6" s="32" t="str">
        <f t="shared" si="3"/>
        <v>-</v>
      </c>
      <c r="N6" s="32">
        <f t="shared" si="3"/>
        <v>55.16</v>
      </c>
      <c r="O6" s="32">
        <f t="shared" si="3"/>
        <v>95.11</v>
      </c>
      <c r="P6" s="32">
        <f t="shared" si="3"/>
        <v>3871</v>
      </c>
      <c r="Q6" s="32" t="str">
        <f t="shared" si="3"/>
        <v>-</v>
      </c>
      <c r="R6" s="32" t="str">
        <f t="shared" si="3"/>
        <v>-</v>
      </c>
      <c r="S6" s="32" t="str">
        <f t="shared" si="3"/>
        <v>-</v>
      </c>
      <c r="T6" s="32">
        <f t="shared" si="3"/>
        <v>146728</v>
      </c>
      <c r="U6" s="32">
        <f t="shared" si="3"/>
        <v>331.49</v>
      </c>
      <c r="V6" s="32">
        <f t="shared" si="3"/>
        <v>442.63</v>
      </c>
      <c r="W6" s="33">
        <f>IF(W7="",NA(),W7)</f>
        <v>100.38</v>
      </c>
      <c r="X6" s="33">
        <f t="shared" ref="X6:AF6" si="4">IF(X7="",NA(),X7)</f>
        <v>97.11</v>
      </c>
      <c r="Y6" s="33">
        <f t="shared" si="4"/>
        <v>99.54</v>
      </c>
      <c r="Z6" s="33">
        <f t="shared" si="4"/>
        <v>100.18</v>
      </c>
      <c r="AA6" s="33">
        <f t="shared" si="4"/>
        <v>100.32</v>
      </c>
      <c r="AB6" s="33">
        <f t="shared" si="4"/>
        <v>108.64</v>
      </c>
      <c r="AC6" s="33">
        <f t="shared" si="4"/>
        <v>107.74</v>
      </c>
      <c r="AD6" s="33">
        <f t="shared" si="4"/>
        <v>107.91</v>
      </c>
      <c r="AE6" s="33">
        <f t="shared" si="4"/>
        <v>108.44</v>
      </c>
      <c r="AF6" s="33">
        <f t="shared" si="4"/>
        <v>113.11</v>
      </c>
      <c r="AG6" s="32" t="str">
        <f>IF(AG7="","",IF(AG7="-","【-】","【"&amp;SUBSTITUTE(TEXT(AG7,"#,##0.00"),"-","△")&amp;"】"))</f>
        <v>【113.03】</v>
      </c>
      <c r="AH6" s="32">
        <f>IF(AH7="",NA(),AH7)</f>
        <v>0</v>
      </c>
      <c r="AI6" s="33">
        <f t="shared" ref="AI6:AQ6" si="5">IF(AI7="",NA(),AI7)</f>
        <v>3.65</v>
      </c>
      <c r="AJ6" s="33">
        <f t="shared" si="5"/>
        <v>0.65</v>
      </c>
      <c r="AK6" s="32">
        <f t="shared" si="5"/>
        <v>0</v>
      </c>
      <c r="AL6" s="32">
        <f t="shared" si="5"/>
        <v>0</v>
      </c>
      <c r="AM6" s="33">
        <f t="shared" si="5"/>
        <v>2.1800000000000002</v>
      </c>
      <c r="AN6" s="33">
        <f t="shared" si="5"/>
        <v>0.45</v>
      </c>
      <c r="AO6" s="33">
        <f t="shared" si="5"/>
        <v>0.57999999999999996</v>
      </c>
      <c r="AP6" s="33">
        <f t="shared" si="5"/>
        <v>0.81</v>
      </c>
      <c r="AQ6" s="32">
        <f t="shared" si="5"/>
        <v>0</v>
      </c>
      <c r="AR6" s="32" t="str">
        <f>IF(AR7="","",IF(AR7="-","【-】","【"&amp;SUBSTITUTE(TEXT(AR7,"#,##0.00"),"-","△")&amp;"】"))</f>
        <v>【0.81】</v>
      </c>
      <c r="AS6" s="33">
        <f>IF(AS7="",NA(),AS7)</f>
        <v>2352.71</v>
      </c>
      <c r="AT6" s="33">
        <f t="shared" ref="AT6:BB6" si="6">IF(AT7="",NA(),AT7)</f>
        <v>2262.73</v>
      </c>
      <c r="AU6" s="33">
        <f t="shared" si="6"/>
        <v>779.1</v>
      </c>
      <c r="AV6" s="33">
        <f t="shared" si="6"/>
        <v>1016.88</v>
      </c>
      <c r="AW6" s="33">
        <f t="shared" si="6"/>
        <v>231.96</v>
      </c>
      <c r="AX6" s="33">
        <f t="shared" si="6"/>
        <v>545.52</v>
      </c>
      <c r="AY6" s="33">
        <f t="shared" si="6"/>
        <v>608.24</v>
      </c>
      <c r="AZ6" s="33">
        <f t="shared" si="6"/>
        <v>633.30999999999995</v>
      </c>
      <c r="BA6" s="33">
        <f t="shared" si="6"/>
        <v>648.09</v>
      </c>
      <c r="BB6" s="33">
        <f t="shared" si="6"/>
        <v>344.19</v>
      </c>
      <c r="BC6" s="32" t="str">
        <f>IF(BC7="","",IF(BC7="-","【-】","【"&amp;SUBSTITUTE(TEXT(BC7,"#,##0.00"),"-","△")&amp;"】"))</f>
        <v>【264.16】</v>
      </c>
      <c r="BD6" s="33">
        <f>IF(BD7="",NA(),BD7)</f>
        <v>304.73</v>
      </c>
      <c r="BE6" s="33">
        <f t="shared" ref="BE6:BM6" si="7">IF(BE7="",NA(),BE7)</f>
        <v>312.66000000000003</v>
      </c>
      <c r="BF6" s="33">
        <f t="shared" si="7"/>
        <v>311.2</v>
      </c>
      <c r="BG6" s="33">
        <f t="shared" si="7"/>
        <v>313.55</v>
      </c>
      <c r="BH6" s="33">
        <f t="shared" si="7"/>
        <v>321.91000000000003</v>
      </c>
      <c r="BI6" s="33">
        <f t="shared" si="7"/>
        <v>313.52999999999997</v>
      </c>
      <c r="BJ6" s="33">
        <f t="shared" si="7"/>
        <v>263.83999999999997</v>
      </c>
      <c r="BK6" s="33">
        <f t="shared" si="7"/>
        <v>257.41000000000003</v>
      </c>
      <c r="BL6" s="33">
        <f t="shared" si="7"/>
        <v>253.86</v>
      </c>
      <c r="BM6" s="33">
        <f t="shared" si="7"/>
        <v>252.09</v>
      </c>
      <c r="BN6" s="32" t="str">
        <f>IF(BN7="","",IF(BN7="-","【-】","【"&amp;SUBSTITUTE(TEXT(BN7,"#,##0.00"),"-","△")&amp;"】"))</f>
        <v>【283.72】</v>
      </c>
      <c r="BO6" s="33">
        <f>IF(BO7="",NA(),BO7)</f>
        <v>78.599999999999994</v>
      </c>
      <c r="BP6" s="33">
        <f t="shared" ref="BP6:BX6" si="8">IF(BP7="",NA(),BP7)</f>
        <v>78.36</v>
      </c>
      <c r="BQ6" s="33">
        <f t="shared" si="8"/>
        <v>80.459999999999994</v>
      </c>
      <c r="BR6" s="33">
        <f t="shared" si="8"/>
        <v>79.95</v>
      </c>
      <c r="BS6" s="33">
        <f t="shared" si="8"/>
        <v>80.16</v>
      </c>
      <c r="BT6" s="33">
        <f t="shared" si="8"/>
        <v>100.11</v>
      </c>
      <c r="BU6" s="33">
        <f t="shared" si="8"/>
        <v>100.16</v>
      </c>
      <c r="BV6" s="33">
        <f t="shared" si="8"/>
        <v>100.16</v>
      </c>
      <c r="BW6" s="33">
        <f t="shared" si="8"/>
        <v>100.07</v>
      </c>
      <c r="BX6" s="33">
        <f t="shared" si="8"/>
        <v>106.22</v>
      </c>
      <c r="BY6" s="32" t="str">
        <f>IF(BY7="","",IF(BY7="-","【-】","【"&amp;SUBSTITUTE(TEXT(BY7,"#,##0.00"),"-","△")&amp;"】"))</f>
        <v>【104.60】</v>
      </c>
      <c r="BZ6" s="33">
        <f>IF(BZ7="",NA(),BZ7)</f>
        <v>285.61</v>
      </c>
      <c r="CA6" s="33">
        <f t="shared" ref="CA6:CI6" si="9">IF(CA7="",NA(),CA7)</f>
        <v>284.82</v>
      </c>
      <c r="CB6" s="33">
        <f t="shared" si="9"/>
        <v>278.62</v>
      </c>
      <c r="CC6" s="33">
        <f t="shared" si="9"/>
        <v>279.89</v>
      </c>
      <c r="CD6" s="33">
        <f t="shared" si="9"/>
        <v>278.18</v>
      </c>
      <c r="CE6" s="33">
        <f t="shared" si="9"/>
        <v>163.07</v>
      </c>
      <c r="CF6" s="33">
        <f t="shared" si="9"/>
        <v>166.38</v>
      </c>
      <c r="CG6" s="33">
        <f t="shared" si="9"/>
        <v>166.17</v>
      </c>
      <c r="CH6" s="33">
        <f t="shared" si="9"/>
        <v>164.93</v>
      </c>
      <c r="CI6" s="33">
        <f t="shared" si="9"/>
        <v>155.22999999999999</v>
      </c>
      <c r="CJ6" s="32" t="str">
        <f>IF(CJ7="","",IF(CJ7="-","【-】","【"&amp;SUBSTITUTE(TEXT(CJ7,"#,##0.00"),"-","△")&amp;"】"))</f>
        <v>【164.21】</v>
      </c>
      <c r="CK6" s="33">
        <f>IF(CK7="",NA(),CK7)</f>
        <v>51.9</v>
      </c>
      <c r="CL6" s="33">
        <f t="shared" ref="CL6:CT6" si="10">IF(CL7="",NA(),CL7)</f>
        <v>51.14</v>
      </c>
      <c r="CM6" s="33">
        <f t="shared" si="10"/>
        <v>50.61</v>
      </c>
      <c r="CN6" s="33">
        <f t="shared" si="10"/>
        <v>49.94</v>
      </c>
      <c r="CO6" s="33">
        <f t="shared" si="10"/>
        <v>49.38</v>
      </c>
      <c r="CP6" s="33">
        <f t="shared" si="10"/>
        <v>63.67</v>
      </c>
      <c r="CQ6" s="33">
        <f t="shared" si="10"/>
        <v>62.81</v>
      </c>
      <c r="CR6" s="33">
        <f t="shared" si="10"/>
        <v>62.5</v>
      </c>
      <c r="CS6" s="33">
        <f t="shared" si="10"/>
        <v>62.45</v>
      </c>
      <c r="CT6" s="33">
        <f t="shared" si="10"/>
        <v>62.12</v>
      </c>
      <c r="CU6" s="32" t="str">
        <f>IF(CU7="","",IF(CU7="-","【-】","【"&amp;SUBSTITUTE(TEXT(CU7,"#,##0.00"),"-","△")&amp;"】"))</f>
        <v>【59.80】</v>
      </c>
      <c r="CV6" s="33">
        <f>IF(CV7="",NA(),CV7)</f>
        <v>88.14</v>
      </c>
      <c r="CW6" s="33">
        <f t="shared" ref="CW6:DE6" si="11">IF(CW7="",NA(),CW7)</f>
        <v>86.46</v>
      </c>
      <c r="CX6" s="33">
        <f t="shared" si="11"/>
        <v>87.67</v>
      </c>
      <c r="CY6" s="33">
        <f t="shared" si="11"/>
        <v>87.92</v>
      </c>
      <c r="CZ6" s="33">
        <f t="shared" si="11"/>
        <v>86.98</v>
      </c>
      <c r="DA6" s="33">
        <f t="shared" si="11"/>
        <v>90.67</v>
      </c>
      <c r="DB6" s="33">
        <f t="shared" si="11"/>
        <v>89.45</v>
      </c>
      <c r="DC6" s="33">
        <f t="shared" si="11"/>
        <v>89.62</v>
      </c>
      <c r="DD6" s="33">
        <f t="shared" si="11"/>
        <v>89.76</v>
      </c>
      <c r="DE6" s="33">
        <f t="shared" si="11"/>
        <v>89.45</v>
      </c>
      <c r="DF6" s="32" t="str">
        <f>IF(DF7="","",IF(DF7="-","【-】","【"&amp;SUBSTITUTE(TEXT(DF7,"#,##0.00"),"-","△")&amp;"】"))</f>
        <v>【89.78】</v>
      </c>
      <c r="DG6" s="33">
        <f>IF(DG7="",NA(),DG7)</f>
        <v>42.27</v>
      </c>
      <c r="DH6" s="33">
        <f t="shared" ref="DH6:DP6" si="12">IF(DH7="",NA(),DH7)</f>
        <v>43.28</v>
      </c>
      <c r="DI6" s="33">
        <f t="shared" si="12"/>
        <v>43.91</v>
      </c>
      <c r="DJ6" s="33">
        <f t="shared" si="12"/>
        <v>44.72</v>
      </c>
      <c r="DK6" s="33">
        <f t="shared" si="12"/>
        <v>46.34</v>
      </c>
      <c r="DL6" s="33">
        <f t="shared" si="12"/>
        <v>40.369999999999997</v>
      </c>
      <c r="DM6" s="33">
        <f t="shared" si="12"/>
        <v>39.159999999999997</v>
      </c>
      <c r="DN6" s="33">
        <f t="shared" si="12"/>
        <v>40.21</v>
      </c>
      <c r="DO6" s="33">
        <f t="shared" si="12"/>
        <v>41.12</v>
      </c>
      <c r="DP6" s="33">
        <f t="shared" si="12"/>
        <v>44.91</v>
      </c>
      <c r="DQ6" s="32" t="str">
        <f>IF(DQ7="","",IF(DQ7="-","【-】","【"&amp;SUBSTITUTE(TEXT(DQ7,"#,##0.00"),"-","△")&amp;"】"))</f>
        <v>【46.31】</v>
      </c>
      <c r="DR6" s="33">
        <f>IF(DR7="",NA(),DR7)</f>
        <v>30.78</v>
      </c>
      <c r="DS6" s="33">
        <f t="shared" ref="DS6:EA6" si="13">IF(DS7="",NA(),DS7)</f>
        <v>30</v>
      </c>
      <c r="DT6" s="33">
        <f t="shared" si="13"/>
        <v>29.3</v>
      </c>
      <c r="DU6" s="33">
        <f t="shared" si="13"/>
        <v>28.81</v>
      </c>
      <c r="DV6" s="33">
        <f t="shared" si="13"/>
        <v>28.27</v>
      </c>
      <c r="DW6" s="33">
        <f t="shared" si="13"/>
        <v>9.42</v>
      </c>
      <c r="DX6" s="33">
        <f t="shared" si="13"/>
        <v>9.14</v>
      </c>
      <c r="DY6" s="33">
        <f t="shared" si="13"/>
        <v>10.19</v>
      </c>
      <c r="DZ6" s="33">
        <f t="shared" si="13"/>
        <v>10.9</v>
      </c>
      <c r="EA6" s="33">
        <f t="shared" si="13"/>
        <v>12.03</v>
      </c>
      <c r="EB6" s="32" t="str">
        <f>IF(EB7="","",IF(EB7="-","【-】","【"&amp;SUBSTITUTE(TEXT(EB7,"#,##0.00"),"-","△")&amp;"】"))</f>
        <v>【12.42】</v>
      </c>
      <c r="EC6" s="33">
        <f>IF(EC7="",NA(),EC7)</f>
        <v>0.84</v>
      </c>
      <c r="ED6" s="33">
        <f t="shared" ref="ED6:EL6" si="14">IF(ED7="",NA(),ED7)</f>
        <v>0.77</v>
      </c>
      <c r="EE6" s="33">
        <f t="shared" si="14"/>
        <v>0.63</v>
      </c>
      <c r="EF6" s="33">
        <f t="shared" si="14"/>
        <v>0.53</v>
      </c>
      <c r="EG6" s="33">
        <f t="shared" si="14"/>
        <v>0.55000000000000004</v>
      </c>
      <c r="EH6" s="33">
        <f t="shared" si="14"/>
        <v>0.84</v>
      </c>
      <c r="EI6" s="33">
        <f t="shared" si="14"/>
        <v>1.01</v>
      </c>
      <c r="EJ6" s="33">
        <f t="shared" si="14"/>
        <v>0.88</v>
      </c>
      <c r="EK6" s="33">
        <f t="shared" si="14"/>
        <v>0.85</v>
      </c>
      <c r="EL6" s="33">
        <f t="shared" si="14"/>
        <v>0.75</v>
      </c>
      <c r="EM6" s="32" t="str">
        <f>IF(EM7="","",IF(EM7="-","【-】","【"&amp;SUBSTITUTE(TEXT(EM7,"#,##0.00"),"-","△")&amp;"】"))</f>
        <v>【0.78】</v>
      </c>
    </row>
    <row r="7" spans="1:143" s="34" customFormat="1">
      <c r="A7" s="26"/>
      <c r="B7" s="35">
        <v>2014</v>
      </c>
      <c r="C7" s="35">
        <v>128821</v>
      </c>
      <c r="D7" s="35">
        <v>46</v>
      </c>
      <c r="E7" s="35">
        <v>1</v>
      </c>
      <c r="F7" s="35">
        <v>0</v>
      </c>
      <c r="G7" s="35">
        <v>1</v>
      </c>
      <c r="H7" s="35" t="s">
        <v>93</v>
      </c>
      <c r="I7" s="35" t="s">
        <v>94</v>
      </c>
      <c r="J7" s="35" t="s">
        <v>95</v>
      </c>
      <c r="K7" s="35" t="s">
        <v>96</v>
      </c>
      <c r="L7" s="35" t="s">
        <v>97</v>
      </c>
      <c r="M7" s="36" t="s">
        <v>98</v>
      </c>
      <c r="N7" s="36">
        <v>55.16</v>
      </c>
      <c r="O7" s="36">
        <v>95.11</v>
      </c>
      <c r="P7" s="36">
        <v>3871</v>
      </c>
      <c r="Q7" s="36" t="s">
        <v>98</v>
      </c>
      <c r="R7" s="36" t="s">
        <v>98</v>
      </c>
      <c r="S7" s="36" t="s">
        <v>98</v>
      </c>
      <c r="T7" s="36">
        <v>146728</v>
      </c>
      <c r="U7" s="36">
        <v>331.49</v>
      </c>
      <c r="V7" s="36">
        <v>442.63</v>
      </c>
      <c r="W7" s="36">
        <v>100.38</v>
      </c>
      <c r="X7" s="36">
        <v>97.11</v>
      </c>
      <c r="Y7" s="36">
        <v>99.54</v>
      </c>
      <c r="Z7" s="36">
        <v>100.18</v>
      </c>
      <c r="AA7" s="36">
        <v>100.32</v>
      </c>
      <c r="AB7" s="36">
        <v>108.64</v>
      </c>
      <c r="AC7" s="36">
        <v>107.74</v>
      </c>
      <c r="AD7" s="36">
        <v>107.91</v>
      </c>
      <c r="AE7" s="36">
        <v>108.44</v>
      </c>
      <c r="AF7" s="36">
        <v>113.11</v>
      </c>
      <c r="AG7" s="36">
        <v>113.03</v>
      </c>
      <c r="AH7" s="36">
        <v>0</v>
      </c>
      <c r="AI7" s="36">
        <v>3.65</v>
      </c>
      <c r="AJ7" s="36">
        <v>0.65</v>
      </c>
      <c r="AK7" s="36">
        <v>0</v>
      </c>
      <c r="AL7" s="36">
        <v>0</v>
      </c>
      <c r="AM7" s="36">
        <v>2.1800000000000002</v>
      </c>
      <c r="AN7" s="36">
        <v>0.45</v>
      </c>
      <c r="AO7" s="36">
        <v>0.57999999999999996</v>
      </c>
      <c r="AP7" s="36">
        <v>0.81</v>
      </c>
      <c r="AQ7" s="36">
        <v>0</v>
      </c>
      <c r="AR7" s="36">
        <v>0.81</v>
      </c>
      <c r="AS7" s="36">
        <v>2352.71</v>
      </c>
      <c r="AT7" s="36">
        <v>2262.73</v>
      </c>
      <c r="AU7" s="36">
        <v>779.1</v>
      </c>
      <c r="AV7" s="36">
        <v>1016.88</v>
      </c>
      <c r="AW7" s="36">
        <v>231.96</v>
      </c>
      <c r="AX7" s="36">
        <v>545.52</v>
      </c>
      <c r="AY7" s="36">
        <v>608.24</v>
      </c>
      <c r="AZ7" s="36">
        <v>633.30999999999995</v>
      </c>
      <c r="BA7" s="36">
        <v>648.09</v>
      </c>
      <c r="BB7" s="36">
        <v>344.19</v>
      </c>
      <c r="BC7" s="36">
        <v>264.16000000000003</v>
      </c>
      <c r="BD7" s="36">
        <v>304.73</v>
      </c>
      <c r="BE7" s="36">
        <v>312.66000000000003</v>
      </c>
      <c r="BF7" s="36">
        <v>311.2</v>
      </c>
      <c r="BG7" s="36">
        <v>313.55</v>
      </c>
      <c r="BH7" s="36">
        <v>321.91000000000003</v>
      </c>
      <c r="BI7" s="36">
        <v>313.52999999999997</v>
      </c>
      <c r="BJ7" s="36">
        <v>263.83999999999997</v>
      </c>
      <c r="BK7" s="36">
        <v>257.41000000000003</v>
      </c>
      <c r="BL7" s="36">
        <v>253.86</v>
      </c>
      <c r="BM7" s="36">
        <v>252.09</v>
      </c>
      <c r="BN7" s="36">
        <v>283.72000000000003</v>
      </c>
      <c r="BO7" s="36">
        <v>78.599999999999994</v>
      </c>
      <c r="BP7" s="36">
        <v>78.36</v>
      </c>
      <c r="BQ7" s="36">
        <v>80.459999999999994</v>
      </c>
      <c r="BR7" s="36">
        <v>79.95</v>
      </c>
      <c r="BS7" s="36">
        <v>80.16</v>
      </c>
      <c r="BT7" s="36">
        <v>100.11</v>
      </c>
      <c r="BU7" s="36">
        <v>100.16</v>
      </c>
      <c r="BV7" s="36">
        <v>100.16</v>
      </c>
      <c r="BW7" s="36">
        <v>100.07</v>
      </c>
      <c r="BX7" s="36">
        <v>106.22</v>
      </c>
      <c r="BY7" s="36">
        <v>104.6</v>
      </c>
      <c r="BZ7" s="36">
        <v>285.61</v>
      </c>
      <c r="CA7" s="36">
        <v>284.82</v>
      </c>
      <c r="CB7" s="36">
        <v>278.62</v>
      </c>
      <c r="CC7" s="36">
        <v>279.89</v>
      </c>
      <c r="CD7" s="36">
        <v>278.18</v>
      </c>
      <c r="CE7" s="36">
        <v>163.07</v>
      </c>
      <c r="CF7" s="36">
        <v>166.38</v>
      </c>
      <c r="CG7" s="36">
        <v>166.17</v>
      </c>
      <c r="CH7" s="36">
        <v>164.93</v>
      </c>
      <c r="CI7" s="36">
        <v>155.22999999999999</v>
      </c>
      <c r="CJ7" s="36">
        <v>164.21</v>
      </c>
      <c r="CK7" s="36">
        <v>51.9</v>
      </c>
      <c r="CL7" s="36">
        <v>51.14</v>
      </c>
      <c r="CM7" s="36">
        <v>50.61</v>
      </c>
      <c r="CN7" s="36">
        <v>49.94</v>
      </c>
      <c r="CO7" s="36">
        <v>49.38</v>
      </c>
      <c r="CP7" s="36">
        <v>63.67</v>
      </c>
      <c r="CQ7" s="36">
        <v>62.81</v>
      </c>
      <c r="CR7" s="36">
        <v>62.5</v>
      </c>
      <c r="CS7" s="36">
        <v>62.45</v>
      </c>
      <c r="CT7" s="36">
        <v>62.12</v>
      </c>
      <c r="CU7" s="36">
        <v>59.8</v>
      </c>
      <c r="CV7" s="36">
        <v>88.14</v>
      </c>
      <c r="CW7" s="36">
        <v>86.46</v>
      </c>
      <c r="CX7" s="36">
        <v>87.67</v>
      </c>
      <c r="CY7" s="36">
        <v>87.92</v>
      </c>
      <c r="CZ7" s="36">
        <v>86.98</v>
      </c>
      <c r="DA7" s="36">
        <v>90.67</v>
      </c>
      <c r="DB7" s="36">
        <v>89.45</v>
      </c>
      <c r="DC7" s="36">
        <v>89.62</v>
      </c>
      <c r="DD7" s="36">
        <v>89.76</v>
      </c>
      <c r="DE7" s="36">
        <v>89.45</v>
      </c>
      <c r="DF7" s="36">
        <v>89.78</v>
      </c>
      <c r="DG7" s="36">
        <v>42.27</v>
      </c>
      <c r="DH7" s="36">
        <v>43.28</v>
      </c>
      <c r="DI7" s="36">
        <v>43.91</v>
      </c>
      <c r="DJ7" s="36">
        <v>44.72</v>
      </c>
      <c r="DK7" s="36">
        <v>46.34</v>
      </c>
      <c r="DL7" s="36">
        <v>40.369999999999997</v>
      </c>
      <c r="DM7" s="36">
        <v>39.159999999999997</v>
      </c>
      <c r="DN7" s="36">
        <v>40.21</v>
      </c>
      <c r="DO7" s="36">
        <v>41.12</v>
      </c>
      <c r="DP7" s="36">
        <v>44.91</v>
      </c>
      <c r="DQ7" s="36">
        <v>46.31</v>
      </c>
      <c r="DR7" s="36">
        <v>30.78</v>
      </c>
      <c r="DS7" s="36">
        <v>30</v>
      </c>
      <c r="DT7" s="36">
        <v>29.3</v>
      </c>
      <c r="DU7" s="36">
        <v>28.81</v>
      </c>
      <c r="DV7" s="36">
        <v>28.27</v>
      </c>
      <c r="DW7" s="36">
        <v>9.42</v>
      </c>
      <c r="DX7" s="36">
        <v>9.14</v>
      </c>
      <c r="DY7" s="36">
        <v>10.19</v>
      </c>
      <c r="DZ7" s="36">
        <v>10.9</v>
      </c>
      <c r="EA7" s="36">
        <v>12.03</v>
      </c>
      <c r="EB7" s="36">
        <v>12.42</v>
      </c>
      <c r="EC7" s="36">
        <v>0.84</v>
      </c>
      <c r="ED7" s="36">
        <v>0.77</v>
      </c>
      <c r="EE7" s="36">
        <v>0.63</v>
      </c>
      <c r="EF7" s="36">
        <v>0.53</v>
      </c>
      <c r="EG7" s="36">
        <v>0.55000000000000004</v>
      </c>
      <c r="EH7" s="36">
        <v>0.84</v>
      </c>
      <c r="EI7" s="36">
        <v>1.01</v>
      </c>
      <c r="EJ7" s="36">
        <v>0.88</v>
      </c>
      <c r="EK7" s="36">
        <v>0.85</v>
      </c>
      <c r="EL7" s="36">
        <v>0.75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C0068</cp:lastModifiedBy>
  <cp:lastPrinted>2016-02-01T04:25:45Z</cp:lastPrinted>
  <dcterms:created xsi:type="dcterms:W3CDTF">2016-01-18T04:44:37Z</dcterms:created>
  <dcterms:modified xsi:type="dcterms:W3CDTF">2016-02-03T05:01:59Z</dcterms:modified>
  <cp:category/>
</cp:coreProperties>
</file>