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AL8"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<sst xmlns="http://schemas.openxmlformats.org/spreadsheetml/2006/main" count="221" uniqueCount="111">
  <si>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</si>
  <si>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</si>
  <si>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</si>
  <si>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</si>
  <si>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</si>
  <si>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</si>
  <si>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</si>
  <si>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</si>
  <si>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</si>
  <si>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</si>
  <si>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</si>
  <si>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</si>
  <si>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</si>
  <si>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</si>
  <si>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</si>
  <si>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</si>
  <si>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</si>
  <si>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</si>
  <si>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</si>
  <si>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</si>
  <si>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</si>
  <si>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</si>
  <si>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</si>
  <si>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</si>
  <si>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</si>
  <si>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</si>
  <si>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</si>
  <si>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</si>
  <si>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</si>
  <si>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</si>
  <si>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</si>
  <si>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</si>
  <si>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</si>
  <si>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</si>
  <si>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</si>
  <si>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</si>
  <si>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</si>
  <si>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</si>
  <si>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</si>
  <si>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</si>
  <si>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</si>
  <si>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</si>
  <si>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</si>
  <si>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</si>
  <si>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</si>
  <si>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</si>
  <si>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</si>
  <si>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</si>
  <si>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</si>
  <si>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</si>
  <si>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</si>
  <si>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</si>
  <si>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</si>
  <si>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</si>
  <si>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</si>
  <si>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</si>
  <si>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</si>
  <si>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</si>
  <si>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</si>
  <si>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</si>
  <si>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</si>
  <si>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</si>
  <si>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</si>
  <si>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</si>
  <si>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</si>
  <si>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</si>
  <si>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</si>
  <si>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</si>
  <si>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</si>
  <si>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</si>
  <si>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</si>
  <si>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</si>
  <si>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</si>
  <si>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</si>
  <si>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</si>
  <si>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</si>
  <si>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</si>
  <si>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</si>
  <si>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</si>
  <si>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</si>
  <si>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</si>
  <si>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</si>
  <si>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</si>
  <si>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</si>
  <si>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</si>
  <si>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</si>
  <si>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</si>
  <si>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</si>
  <si>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</si>
  <si>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</si>
  <si>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</si>
  <si>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</si>
  <si>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</si>
  <si>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</si>
  <si>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</si>
  <si>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</si>
  <si>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船橋市</t>
  </si>
  <si>
    <t>法非適用</t>
  </si>
  <si>
    <t>下水道事業</t>
  </si>
  <si>
    <t>公共下水道</t>
  </si>
  <si>
    <t>Aa</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</si>
  <si>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</si>
  <si>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</si>
  <si>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</si>
  <si>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</si>
  <si>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</si>
  <si>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</si>
  <si>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</si>
  <si>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法非適用団体であるため、本表活用による現状分析が困難な状況です。平成30年度に法適用となる予定であり、以降は各指標がより分析に適したものとなることが期待されます。その指標に基づき、より効率的な運営体制や投資のあり方を検討していきます。</t>
    <rPh sb="1" eb="2">
      <t>ホウ</t>
    </rPh>
    <rPh sb="2" eb="3">
      <t>ヒ</t>
    </rPh>
    <rPh sb="3" eb="5">
      <t>テキヨウ</t>
    </rPh>
    <rPh sb="5" eb="7">
      <t>ダンタイ</t>
    </rPh>
    <rPh sb="13" eb="14">
      <t>ホン</t>
    </rPh>
    <rPh sb="14" eb="15">
      <t>ヒョウ</t>
    </rPh>
    <rPh sb="15" eb="17">
      <t>カツヨウ</t>
    </rPh>
    <rPh sb="20" eb="22">
      <t>ゲンジョウ</t>
    </rPh>
    <rPh sb="22" eb="24">
      <t>ブンセキ</t>
    </rPh>
    <rPh sb="25" eb="27">
      <t>コンナン</t>
    </rPh>
    <rPh sb="28" eb="30">
      <t>ジョウキョウ</t>
    </rPh>
    <rPh sb="33" eb="35">
      <t>ヘイセイ</t>
    </rPh>
    <rPh sb="37" eb="39">
      <t>ネンド</t>
    </rPh>
    <rPh sb="40" eb="41">
      <t>ホウ</t>
    </rPh>
    <rPh sb="41" eb="43">
      <t>テキヨウ</t>
    </rPh>
    <rPh sb="46" eb="48">
      <t>ヨテイ</t>
    </rPh>
    <rPh sb="52" eb="54">
      <t>イコウ</t>
    </rPh>
    <rPh sb="55" eb="58">
      <t>カクシヒョウ</t>
    </rPh>
    <rPh sb="61" eb="63">
      <t>ブンセキ</t>
    </rPh>
    <rPh sb="64" eb="65">
      <t>テキ</t>
    </rPh>
    <rPh sb="75" eb="77">
      <t>キタイ</t>
    </rPh>
    <rPh sb="84" eb="86">
      <t>シヒョウ</t>
    </rPh>
    <rPh sb="87" eb="88">
      <t>モト</t>
    </rPh>
    <rPh sb="93" eb="96">
      <t>コウリツテキ</t>
    </rPh>
    <rPh sb="97" eb="99">
      <t>ウンエイ</t>
    </rPh>
    <rPh sb="99" eb="101">
      <t>タイセイ</t>
    </rPh>
    <rPh sb="102" eb="104">
      <t>トウシ</t>
    </rPh>
    <rPh sb="107" eb="108">
      <t>カタ</t>
    </rPh>
    <rPh sb="109" eb="111">
      <t>ケントウ</t>
    </rPh>
    <phoneticPr fontId="4"/>
  </si>
  <si>
    <t xml:space="preserve">①について
　本市下水道事業は整備途上であり、企業債償還金が多額に上ることから、本数値が100％を下回ります。収益不足の大部分は資本費平準化債発行で対応しています。
　経年比較では大きな変動なく推移していて、法適用を予定している30年度以降は本表により即した数値による分析が可能となると思われます。
⑤⑥について
　⑥を適切な額とするべく公費負担を実施しており、⑤は良好に推移しています。
⑧について
　整備途上による新設部分への未接続が類似団体より相対的に多いこと等が想定され、平均を下回っています。
</t>
    <rPh sb="7" eb="8">
      <t>モト</t>
    </rPh>
    <rPh sb="8" eb="9">
      <t>シ</t>
    </rPh>
    <rPh sb="9" eb="12">
      <t>ゲスイドウ</t>
    </rPh>
    <rPh sb="12" eb="14">
      <t>ジギョウ</t>
    </rPh>
    <rPh sb="15" eb="17">
      <t>セイビ</t>
    </rPh>
    <rPh sb="17" eb="19">
      <t>トジョウ</t>
    </rPh>
    <rPh sb="23" eb="25">
      <t>キギョウ</t>
    </rPh>
    <rPh sb="25" eb="26">
      <t>サイ</t>
    </rPh>
    <rPh sb="26" eb="29">
      <t>ショウカンキン</t>
    </rPh>
    <rPh sb="30" eb="32">
      <t>タガク</t>
    </rPh>
    <rPh sb="33" eb="34">
      <t>ノボ</t>
    </rPh>
    <rPh sb="40" eb="41">
      <t>ホン</t>
    </rPh>
    <rPh sb="41" eb="43">
      <t>スウチ</t>
    </rPh>
    <rPh sb="49" eb="51">
      <t>シタマワ</t>
    </rPh>
    <rPh sb="55" eb="57">
      <t>シュウエキ</t>
    </rPh>
    <rPh sb="57" eb="59">
      <t>フソク</t>
    </rPh>
    <rPh sb="60" eb="63">
      <t>ダイブブン</t>
    </rPh>
    <rPh sb="64" eb="66">
      <t>シホン</t>
    </rPh>
    <rPh sb="66" eb="67">
      <t>ヒ</t>
    </rPh>
    <rPh sb="67" eb="70">
      <t>ヘイジュンカ</t>
    </rPh>
    <rPh sb="70" eb="71">
      <t>サイ</t>
    </rPh>
    <rPh sb="71" eb="73">
      <t>ハッコウ</t>
    </rPh>
    <rPh sb="74" eb="76">
      <t>タイオウ</t>
    </rPh>
    <rPh sb="84" eb="86">
      <t>ケイネン</t>
    </rPh>
    <rPh sb="86" eb="88">
      <t>ヒカク</t>
    </rPh>
    <rPh sb="90" eb="91">
      <t>オオ</t>
    </rPh>
    <rPh sb="93" eb="95">
      <t>ヘンドウ</t>
    </rPh>
    <rPh sb="97" eb="99">
      <t>スイイ</t>
    </rPh>
    <rPh sb="104" eb="105">
      <t>ホウ</t>
    </rPh>
    <rPh sb="105" eb="107">
      <t>テキヨウ</t>
    </rPh>
    <rPh sb="108" eb="110">
      <t>ヨテイ</t>
    </rPh>
    <rPh sb="116" eb="118">
      <t>ネンド</t>
    </rPh>
    <rPh sb="118" eb="120">
      <t>イコウ</t>
    </rPh>
    <rPh sb="121" eb="122">
      <t>ホン</t>
    </rPh>
    <rPh sb="122" eb="123">
      <t>ヒョウ</t>
    </rPh>
    <rPh sb="126" eb="127">
      <t>ソク</t>
    </rPh>
    <rPh sb="129" eb="131">
      <t>スウチ</t>
    </rPh>
    <rPh sb="134" eb="136">
      <t>ブンセキ</t>
    </rPh>
    <rPh sb="137" eb="139">
      <t>カノウ</t>
    </rPh>
    <rPh sb="143" eb="144">
      <t>オモ</t>
    </rPh>
    <rPh sb="161" eb="163">
      <t>テキセツ</t>
    </rPh>
    <rPh sb="164" eb="165">
      <t>ガク</t>
    </rPh>
    <rPh sb="170" eb="172">
      <t>コウヒ</t>
    </rPh>
    <rPh sb="172" eb="174">
      <t>フタン</t>
    </rPh>
    <rPh sb="175" eb="177">
      <t>ジッシ</t>
    </rPh>
    <rPh sb="184" eb="186">
      <t>リョウコウ</t>
    </rPh>
    <rPh sb="187" eb="189">
      <t>スイイ</t>
    </rPh>
    <rPh sb="204" eb="206">
      <t>セイビ</t>
    </rPh>
    <rPh sb="206" eb="208">
      <t>トジョウ</t>
    </rPh>
    <rPh sb="211" eb="213">
      <t>シンセツ</t>
    </rPh>
    <rPh sb="213" eb="215">
      <t>ブブン</t>
    </rPh>
    <rPh sb="217" eb="220">
      <t>ミセツゾク</t>
    </rPh>
    <rPh sb="221" eb="223">
      <t>ルイジ</t>
    </rPh>
    <rPh sb="223" eb="225">
      <t>ダンタイ</t>
    </rPh>
    <rPh sb="227" eb="230">
      <t>ソウタイテキ</t>
    </rPh>
    <rPh sb="231" eb="232">
      <t>オオ</t>
    </rPh>
    <rPh sb="235" eb="236">
      <t>トウ</t>
    </rPh>
    <rPh sb="237" eb="239">
      <t>ソウテイ</t>
    </rPh>
    <rPh sb="242" eb="244">
      <t>ヘイキン</t>
    </rPh>
    <rPh sb="245" eb="247">
      <t>シタマワ</t>
    </rPh>
    <phoneticPr fontId="4"/>
  </si>
  <si>
    <t xml:space="preserve">　管渠施設が比較的新しく、改善の対象となる施設はまだ多くありませんが、今後は長寿命化対策及び耐震化対策の推進により、管渠改善率は上昇すると思われます。
</t>
    <rPh sb="1" eb="3">
      <t>カンキョ</t>
    </rPh>
    <rPh sb="3" eb="5">
      <t>シセツ</t>
    </rPh>
    <rPh sb="6" eb="9">
      <t>ヒカクテキ</t>
    </rPh>
    <rPh sb="9" eb="10">
      <t>アタラ</t>
    </rPh>
    <rPh sb="13" eb="15">
      <t>カイゼン</t>
    </rPh>
    <rPh sb="16" eb="18">
      <t>タイショウ</t>
    </rPh>
    <rPh sb="21" eb="23">
      <t>シセツ</t>
    </rPh>
    <rPh sb="26" eb="27">
      <t>オオ</t>
    </rPh>
    <rPh sb="35" eb="37">
      <t>コンゴ</t>
    </rPh>
    <rPh sb="38" eb="39">
      <t>チョウ</t>
    </rPh>
    <rPh sb="39" eb="42">
      <t>ジュミョウカ</t>
    </rPh>
    <rPh sb="42" eb="44">
      <t>タイサク</t>
    </rPh>
    <rPh sb="44" eb="45">
      <t>オヨ</t>
    </rPh>
    <rPh sb="46" eb="49">
      <t>タイシンカ</t>
    </rPh>
    <rPh sb="49" eb="51">
      <t>タイサク</t>
    </rPh>
    <rPh sb="52" eb="54">
      <t>スイシン</t>
    </rPh>
    <rPh sb="58" eb="60">
      <t>カンキョ</t>
    </rPh>
    <rPh sb="60" eb="62">
      <t>カイゼン</t>
    </rPh>
    <rPh sb="62" eb="63">
      <t>リツ</t>
    </rPh>
    <rPh sb="64" eb="66">
      <t>ジョウショウ</t>
    </rPh>
    <rPh sb="69" eb="70">
      <t>オモ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</si>
</sst>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formatCode="#,##0.00;&quot;△&quot;#,##0.00;&quot;-&quot;">
                  <c:v>0.28999999999999998</c:v>
                </c:pt>
                <c:pt idx="4" formatCode="#,##0.00;&quot;△&quot;#,##0.00;&quot;-&quot;">
                  <c:v>0.46</c:v>
                </c:pt>
              </c:numCache>
            </c:numRef>
          </c:val>
        </c:ser>
        <c:dLbls>
          <c:showLegendKey val="0"/>
          <c:showVal val="0"/>
          <c:showCatName val="0"/>
          <c:showSerName val="0"/>
          <c:showPercent val="0"/>
          <c:showBubbleSize val="0"/>
        </c:dLbls>
        <c:gapWidth val="150"/>
        <c:axId val="127315968"/>
        <c:axId val="12731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0.22</c:v>
                </c:pt>
                <c:pt idx="4">
                  <c:v>0.13</c:v>
                </c:pt>
              </c:numCache>
            </c:numRef>
          </c:val>
          <c:smooth val="0"/>
        </c:ser>
        <c:dLbls>
          <c:showLegendKey val="0"/>
          <c:showVal val="0"/>
          <c:showCatName val="0"/>
          <c:showSerName val="0"/>
          <c:showPercent val="0"/>
          <c:showBubbleSize val="0"/>
        </c:dLbls>
        <c:marker val="1"/>
        <c:smooth val="0"/>
        <c:axId val="127315968"/>
        <c:axId val="127318272"/>
      </c:lineChart>
      <c:dateAx>
        <c:axId val="127315968"/>
        <c:scaling>
          <c:orientation val="minMax"/>
        </c:scaling>
        <c:delete val="1"/>
        <c:axPos val="b"/>
        <c:numFmt formatCode="ge" sourceLinked="1"/>
        <c:majorTickMark val="none"/>
        <c:minorTickMark val="none"/>
        <c:tickLblPos val="none"/>
        <c:crossAx val="127318272"/>
        <c:crosses val="autoZero"/>
        <c:auto val="1"/>
        <c:lblOffset val="100"/>
        <c:baseTimeUnit val="years"/>
      </c:dateAx>
      <c:valAx>
        <c:axId val="12731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31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98.92</c:v>
                </c:pt>
                <c:pt idx="1">
                  <c:v>101.08</c:v>
                </c:pt>
                <c:pt idx="2">
                  <c:v>103.54</c:v>
                </c:pt>
                <c:pt idx="3">
                  <c:v>108.84</c:v>
                </c:pt>
                <c:pt idx="4">
                  <c:v>113.88</c:v>
                </c:pt>
              </c:numCache>
            </c:numRef>
          </c:val>
        </c:ser>
        <c:dLbls>
          <c:showLegendKey val="0"/>
          <c:showVal val="0"/>
          <c:showCatName val="0"/>
          <c:showSerName val="0"/>
          <c:showPercent val="0"/>
          <c:showBubbleSize val="0"/>
        </c:dLbls>
        <c:gapWidth val="150"/>
        <c:axId val="132006272"/>
        <c:axId val="13200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67.180000000000007</c:v>
                </c:pt>
                <c:pt idx="1">
                  <c:v>67.540000000000006</c:v>
                </c:pt>
                <c:pt idx="2">
                  <c:v>67.61</c:v>
                </c:pt>
                <c:pt idx="3">
                  <c:v>64.81</c:v>
                </c:pt>
                <c:pt idx="4">
                  <c:v>64.81</c:v>
                </c:pt>
              </c:numCache>
            </c:numRef>
          </c:val>
          <c:smooth val="0"/>
        </c:ser>
        <c:dLbls>
          <c:showLegendKey val="0"/>
          <c:showVal val="0"/>
          <c:showCatName val="0"/>
          <c:showSerName val="0"/>
          <c:showPercent val="0"/>
          <c:showBubbleSize val="0"/>
        </c:dLbls>
        <c:marker val="1"/>
        <c:smooth val="0"/>
        <c:axId val="132006272"/>
        <c:axId val="132008192"/>
      </c:lineChart>
      <c:dateAx>
        <c:axId val="132006272"/>
        <c:scaling>
          <c:orientation val="minMax"/>
        </c:scaling>
        <c:delete val="1"/>
        <c:axPos val="b"/>
        <c:numFmt formatCode="ge" sourceLinked="1"/>
        <c:majorTickMark val="none"/>
        <c:minorTickMark val="none"/>
        <c:tickLblPos val="none"/>
        <c:crossAx val="132008192"/>
        <c:crosses val="autoZero"/>
        <c:auto val="1"/>
        <c:lblOffset val="100"/>
        <c:baseTimeUnit val="years"/>
      </c:dateAx>
      <c:valAx>
        <c:axId val="13200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0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91.08</c:v>
                </c:pt>
                <c:pt idx="1">
                  <c:v>91.46</c:v>
                </c:pt>
                <c:pt idx="2">
                  <c:v>90.94</c:v>
                </c:pt>
                <c:pt idx="3">
                  <c:v>91.03</c:v>
                </c:pt>
                <c:pt idx="4">
                  <c:v>90.92</c:v>
                </c:pt>
              </c:numCache>
            </c:numRef>
          </c:val>
        </c:ser>
        <c:dLbls>
          <c:showLegendKey val="0"/>
          <c:showVal val="0"/>
          <c:showCatName val="0"/>
          <c:showSerName val="0"/>
          <c:showPercent val="0"/>
          <c:showBubbleSize val="0"/>
        </c:dLbls>
        <c:gapWidth val="150"/>
        <c:axId val="132911104"/>
        <c:axId val="13291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96.32</c:v>
                </c:pt>
                <c:pt idx="1">
                  <c:v>96.48</c:v>
                </c:pt>
                <c:pt idx="2">
                  <c:v>96.64</c:v>
                </c:pt>
                <c:pt idx="3">
                  <c:v>96.76</c:v>
                </c:pt>
                <c:pt idx="4">
                  <c:v>96.89</c:v>
                </c:pt>
              </c:numCache>
            </c:numRef>
          </c:val>
          <c:smooth val="0"/>
        </c:ser>
        <c:dLbls>
          <c:showLegendKey val="0"/>
          <c:showVal val="0"/>
          <c:showCatName val="0"/>
          <c:showSerName val="0"/>
          <c:showPercent val="0"/>
          <c:showBubbleSize val="0"/>
        </c:dLbls>
        <c:marker val="1"/>
        <c:smooth val="0"/>
        <c:axId val="132911104"/>
        <c:axId val="132913024"/>
      </c:lineChart>
      <c:dateAx>
        <c:axId val="132911104"/>
        <c:scaling>
          <c:orientation val="minMax"/>
        </c:scaling>
        <c:delete val="1"/>
        <c:axPos val="b"/>
        <c:numFmt formatCode="ge" sourceLinked="1"/>
        <c:majorTickMark val="none"/>
        <c:minorTickMark val="none"/>
        <c:tickLblPos val="none"/>
        <c:crossAx val="132913024"/>
        <c:crosses val="autoZero"/>
        <c:auto val="1"/>
        <c:lblOffset val="100"/>
        <c:baseTimeUnit val="years"/>
      </c:dateAx>
      <c:valAx>
        <c:axId val="13291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91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77.400000000000006</c:v>
                </c:pt>
                <c:pt idx="1">
                  <c:v>82.77</c:v>
                </c:pt>
                <c:pt idx="2">
                  <c:v>59.24</c:v>
                </c:pt>
                <c:pt idx="3">
                  <c:v>76.33</c:v>
                </c:pt>
                <c:pt idx="4">
                  <c:v>81.400000000000006</c:v>
                </c:pt>
              </c:numCache>
            </c:numRef>
          </c:val>
        </c:ser>
        <c:dLbls>
          <c:showLegendKey val="0"/>
          <c:showVal val="0"/>
          <c:showCatName val="0"/>
          <c:showSerName val="0"/>
          <c:showPercent val="0"/>
          <c:showBubbleSize val="0"/>
        </c:dLbls>
        <c:gapWidth val="150"/>
        <c:axId val="132196608"/>
        <c:axId val="13448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196608"/>
        <c:axId val="134480640"/>
      </c:lineChart>
      <c:dateAx>
        <c:axId val="132196608"/>
        <c:scaling>
          <c:orientation val="minMax"/>
        </c:scaling>
        <c:delete val="1"/>
        <c:axPos val="b"/>
        <c:numFmt formatCode="ge" sourceLinked="1"/>
        <c:majorTickMark val="none"/>
        <c:minorTickMark val="none"/>
        <c:tickLblPos val="none"/>
        <c:crossAx val="134480640"/>
        <c:crosses val="autoZero"/>
        <c:auto val="1"/>
        <c:lblOffset val="100"/>
        <c:baseTimeUnit val="years"/>
      </c:dateAx>
      <c:valAx>
        <c:axId val="13448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19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295680"/>
        <c:axId val="13231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295680"/>
        <c:axId val="132310144"/>
      </c:lineChart>
      <c:dateAx>
        <c:axId val="132295680"/>
        <c:scaling>
          <c:orientation val="minMax"/>
        </c:scaling>
        <c:delete val="1"/>
        <c:axPos val="b"/>
        <c:numFmt formatCode="ge" sourceLinked="1"/>
        <c:majorTickMark val="none"/>
        <c:minorTickMark val="none"/>
        <c:tickLblPos val="none"/>
        <c:crossAx val="132310144"/>
        <c:crosses val="autoZero"/>
        <c:auto val="1"/>
        <c:lblOffset val="100"/>
        <c:baseTimeUnit val="years"/>
      </c:dateAx>
      <c:valAx>
        <c:axId val="13231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29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356736"/>
        <c:axId val="13241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356736"/>
        <c:axId val="132412160"/>
      </c:lineChart>
      <c:dateAx>
        <c:axId val="132356736"/>
        <c:scaling>
          <c:orientation val="minMax"/>
        </c:scaling>
        <c:delete val="1"/>
        <c:axPos val="b"/>
        <c:numFmt formatCode="ge" sourceLinked="1"/>
        <c:majorTickMark val="none"/>
        <c:minorTickMark val="none"/>
        <c:tickLblPos val="none"/>
        <c:crossAx val="132412160"/>
        <c:crosses val="autoZero"/>
        <c:auto val="1"/>
        <c:lblOffset val="100"/>
        <c:baseTimeUnit val="years"/>
      </c:dateAx>
      <c:valAx>
        <c:axId val="13241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35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466944"/>
        <c:axId val="13248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466944"/>
        <c:axId val="132481408"/>
      </c:lineChart>
      <c:dateAx>
        <c:axId val="132466944"/>
        <c:scaling>
          <c:orientation val="minMax"/>
        </c:scaling>
        <c:delete val="1"/>
        <c:axPos val="b"/>
        <c:numFmt formatCode="ge" sourceLinked="1"/>
        <c:majorTickMark val="none"/>
        <c:minorTickMark val="none"/>
        <c:tickLblPos val="none"/>
        <c:crossAx val="132481408"/>
        <c:crosses val="autoZero"/>
        <c:auto val="1"/>
        <c:lblOffset val="100"/>
        <c:baseTimeUnit val="years"/>
      </c:dateAx>
      <c:valAx>
        <c:axId val="13248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46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3048192"/>
        <c:axId val="13306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3048192"/>
        <c:axId val="133062656"/>
      </c:lineChart>
      <c:dateAx>
        <c:axId val="133048192"/>
        <c:scaling>
          <c:orientation val="minMax"/>
        </c:scaling>
        <c:delete val="1"/>
        <c:axPos val="b"/>
        <c:numFmt formatCode="ge" sourceLinked="1"/>
        <c:majorTickMark val="none"/>
        <c:minorTickMark val="none"/>
        <c:tickLblPos val="none"/>
        <c:crossAx val="133062656"/>
        <c:crosses val="autoZero"/>
        <c:auto val="1"/>
        <c:lblOffset val="100"/>
        <c:baseTimeUnit val="years"/>
      </c:dateAx>
      <c:valAx>
        <c:axId val="13306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04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1185.1400000000001</c:v>
                </c:pt>
                <c:pt idx="1">
                  <c:v>1071.06</c:v>
                </c:pt>
                <c:pt idx="2">
                  <c:v>1117.75</c:v>
                </c:pt>
                <c:pt idx="3">
                  <c:v>1047.55</c:v>
                </c:pt>
                <c:pt idx="4">
                  <c:v>844.79</c:v>
                </c:pt>
              </c:numCache>
            </c:numRef>
          </c:val>
        </c:ser>
        <c:dLbls>
          <c:showLegendKey val="0"/>
          <c:showVal val="0"/>
          <c:showCatName val="0"/>
          <c:showSerName val="0"/>
          <c:showPercent val="0"/>
          <c:showBubbleSize val="0"/>
        </c:dLbls>
        <c:gapWidth val="150"/>
        <c:axId val="134198784"/>
        <c:axId val="13420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745.85</c:v>
                </c:pt>
                <c:pt idx="1">
                  <c:v>705.53</c:v>
                </c:pt>
                <c:pt idx="2">
                  <c:v>685.64</c:v>
                </c:pt>
                <c:pt idx="3">
                  <c:v>665.11</c:v>
                </c:pt>
                <c:pt idx="4">
                  <c:v>642.57000000000005</c:v>
                </c:pt>
              </c:numCache>
            </c:numRef>
          </c:val>
          <c:smooth val="0"/>
        </c:ser>
        <c:dLbls>
          <c:showLegendKey val="0"/>
          <c:showVal val="0"/>
          <c:showCatName val="0"/>
          <c:showSerName val="0"/>
          <c:showPercent val="0"/>
          <c:showBubbleSize val="0"/>
        </c:dLbls>
        <c:marker val="1"/>
        <c:smooth val="0"/>
        <c:axId val="134198784"/>
        <c:axId val="134200704"/>
      </c:lineChart>
      <c:dateAx>
        <c:axId val="134198784"/>
        <c:scaling>
          <c:orientation val="minMax"/>
        </c:scaling>
        <c:delete val="1"/>
        <c:axPos val="b"/>
        <c:numFmt formatCode="ge" sourceLinked="1"/>
        <c:majorTickMark val="none"/>
        <c:minorTickMark val="none"/>
        <c:tickLblPos val="none"/>
        <c:crossAx val="134200704"/>
        <c:crosses val="autoZero"/>
        <c:auto val="1"/>
        <c:lblOffset val="100"/>
        <c:baseTimeUnit val="years"/>
      </c:dateAx>
      <c:valAx>
        <c:axId val="13420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19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96.72</c:v>
                </c:pt>
                <c:pt idx="1">
                  <c:v>95.83</c:v>
                </c:pt>
                <c:pt idx="2">
                  <c:v>95.24</c:v>
                </c:pt>
                <c:pt idx="3">
                  <c:v>96.97</c:v>
                </c:pt>
                <c:pt idx="4">
                  <c:v>97.15</c:v>
                </c:pt>
              </c:numCache>
            </c:numRef>
          </c:val>
        </c:ser>
        <c:dLbls>
          <c:showLegendKey val="0"/>
          <c:showVal val="0"/>
          <c:showCatName val="0"/>
          <c:showSerName val="0"/>
          <c:showPercent val="0"/>
          <c:showBubbleSize val="0"/>
        </c:dLbls>
        <c:gapWidth val="150"/>
        <c:axId val="126284928"/>
        <c:axId val="12628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89.16</c:v>
                </c:pt>
                <c:pt idx="1">
                  <c:v>89.78</c:v>
                </c:pt>
                <c:pt idx="2">
                  <c:v>88.39</c:v>
                </c:pt>
                <c:pt idx="3">
                  <c:v>85.64</c:v>
                </c:pt>
                <c:pt idx="4">
                  <c:v>94.3</c:v>
                </c:pt>
              </c:numCache>
            </c:numRef>
          </c:val>
          <c:smooth val="0"/>
        </c:ser>
        <c:dLbls>
          <c:showLegendKey val="0"/>
          <c:showVal val="0"/>
          <c:showCatName val="0"/>
          <c:showSerName val="0"/>
          <c:showPercent val="0"/>
          <c:showBubbleSize val="0"/>
        </c:dLbls>
        <c:marker val="1"/>
        <c:smooth val="0"/>
        <c:axId val="126284928"/>
        <c:axId val="126286848"/>
      </c:lineChart>
      <c:dateAx>
        <c:axId val="126284928"/>
        <c:scaling>
          <c:orientation val="minMax"/>
        </c:scaling>
        <c:delete val="1"/>
        <c:axPos val="b"/>
        <c:numFmt formatCode="ge" sourceLinked="1"/>
        <c:majorTickMark val="none"/>
        <c:minorTickMark val="none"/>
        <c:tickLblPos val="none"/>
        <c:crossAx val="126286848"/>
        <c:crosses val="autoZero"/>
        <c:auto val="1"/>
        <c:lblOffset val="100"/>
        <c:baseTimeUnit val="years"/>
      </c:dateAx>
      <c:valAx>
        <c:axId val="12628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28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148.9</c:v>
                </c:pt>
                <c:pt idx="1">
                  <c:v>148.87</c:v>
                </c:pt>
                <c:pt idx="2">
                  <c:v>148.69</c:v>
                </c:pt>
                <c:pt idx="3">
                  <c:v>148.54</c:v>
                </c:pt>
                <c:pt idx="4">
                  <c:v>150</c:v>
                </c:pt>
              </c:numCache>
            </c:numRef>
          </c:val>
        </c:ser>
        <c:dLbls>
          <c:showLegendKey val="0"/>
          <c:showVal val="0"/>
          <c:showCatName val="0"/>
          <c:showSerName val="0"/>
          <c:showPercent val="0"/>
          <c:showBubbleSize val="0"/>
        </c:dLbls>
        <c:gapWidth val="150"/>
        <c:axId val="131982080"/>
        <c:axId val="13198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126.58</c:v>
                </c:pt>
                <c:pt idx="1">
                  <c:v>125.87</c:v>
                </c:pt>
                <c:pt idx="2">
                  <c:v>128.96</c:v>
                </c:pt>
                <c:pt idx="3">
                  <c:v>133</c:v>
                </c:pt>
                <c:pt idx="4">
                  <c:v>120.18</c:v>
                </c:pt>
              </c:numCache>
            </c:numRef>
          </c:val>
          <c:smooth val="0"/>
        </c:ser>
        <c:dLbls>
          <c:showLegendKey val="0"/>
          <c:showVal val="0"/>
          <c:showCatName val="0"/>
          <c:showSerName val="0"/>
          <c:showPercent val="0"/>
          <c:showBubbleSize val="0"/>
        </c:dLbls>
        <c:marker val="1"/>
        <c:smooth val="0"/>
        <c:axId val="131982080"/>
        <c:axId val="131984000"/>
      </c:lineChart>
      <c:dateAx>
        <c:axId val="131982080"/>
        <c:scaling>
          <c:orientation val="minMax"/>
        </c:scaling>
        <c:delete val="1"/>
        <c:axPos val="b"/>
        <c:numFmt formatCode="ge" sourceLinked="1"/>
        <c:majorTickMark val="none"/>
        <c:minorTickMark val="none"/>
        <c:tickLblPos val="none"/>
        <c:crossAx val="131984000"/>
        <c:crosses val="autoZero"/>
        <c:auto val="1"/>
        <c:lblOffset val="100"/>
        <c:baseTimeUnit val="years"/>
      </c:dateAx>
      <c:valAx>
        <c:axId val="13198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98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3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千葉県　船橋市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Aa</v>
      </c>
      <c r="X8" s="46"/>
      <c r="Y8" s="46"/>
      <c r="Z8" s="46"/>
      <c r="AA8" s="46"/>
      <c r="AB8" s="46"/>
      <c r="AC8" s="46"/>
      <c r="AD8" s="3"/>
      <c r="AE8" s="3"/>
      <c r="AF8" s="3"/>
      <c r="AG8" s="3"/>
      <c r="AH8" s="3"/>
      <c r="AI8" s="3"/>
      <c r="AJ8" s="3"/>
      <c r="AK8" s="3"/>
      <c r="AL8" s="47">
        <f>データ!R6</f>
        <v>626809</v>
      </c>
      <c r="AM8" s="47"/>
      <c r="AN8" s="47"/>
      <c r="AO8" s="47"/>
      <c r="AP8" s="47"/>
      <c r="AQ8" s="47"/>
      <c r="AR8" s="47"/>
      <c r="AS8" s="47"/>
      <c r="AT8" s="43">
        <f>データ!S6</f>
        <v>85.62</v>
      </c>
      <c r="AU8" s="43"/>
      <c r="AV8" s="43"/>
      <c r="AW8" s="43"/>
      <c r="AX8" s="43"/>
      <c r="AY8" s="43"/>
      <c r="AZ8" s="43"/>
      <c r="BA8" s="43"/>
      <c r="BB8" s="43">
        <f>データ!T6</f>
        <v>7320.82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76.67</v>
      </c>
      <c r="Q10" s="43"/>
      <c r="R10" s="43"/>
      <c r="S10" s="43"/>
      <c r="T10" s="43"/>
      <c r="U10" s="43"/>
      <c r="V10" s="43"/>
      <c r="W10" s="43">
        <f>データ!P6</f>
        <v>74.680000000000007</v>
      </c>
      <c r="X10" s="43"/>
      <c r="Y10" s="43"/>
      <c r="Z10" s="43"/>
      <c r="AA10" s="43"/>
      <c r="AB10" s="43"/>
      <c r="AC10" s="43"/>
      <c r="AD10" s="47">
        <f>データ!Q6</f>
        <v>1938</v>
      </c>
      <c r="AE10" s="47"/>
      <c r="AF10" s="47"/>
      <c r="AG10" s="47"/>
      <c r="AH10" s="47"/>
      <c r="AI10" s="47"/>
      <c r="AJ10" s="47"/>
      <c r="AK10" s="2"/>
      <c r="AL10" s="47">
        <f>データ!U6</f>
        <v>481337</v>
      </c>
      <c r="AM10" s="47"/>
      <c r="AN10" s="47"/>
      <c r="AO10" s="47"/>
      <c r="AP10" s="47"/>
      <c r="AQ10" s="47"/>
      <c r="AR10" s="47"/>
      <c r="AS10" s="47"/>
      <c r="AT10" s="43">
        <f>データ!V6</f>
        <v>40.82</v>
      </c>
      <c r="AU10" s="43"/>
      <c r="AV10" s="43"/>
      <c r="AW10" s="43"/>
      <c r="AX10" s="43"/>
      <c r="AY10" s="43"/>
      <c r="AZ10" s="43"/>
      <c r="BA10" s="43"/>
      <c r="BB10" s="43">
        <f>データ!W6</f>
        <v>11791.7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122041</v>
      </c>
      <c r="D6" s="31">
        <f t="shared" si="3"/>
        <v>47</v>
      </c>
      <c r="E6" s="31">
        <f t="shared" si="3"/>
        <v>17</v>
      </c>
      <c r="F6" s="31">
        <f t="shared" si="3"/>
        <v>1</v>
      </c>
      <c r="G6" s="31">
        <f t="shared" si="3"/>
        <v>0</v>
      </c>
      <c r="H6" s="31" t="str">
        <f t="shared" si="3"/>
        <v>千葉県　船橋市</v>
      </c>
      <c r="I6" s="31" t="str">
        <f t="shared" si="3"/>
        <v>法非適用</v>
      </c>
      <c r="J6" s="31" t="str">
        <f t="shared" si="3"/>
        <v>下水道事業</v>
      </c>
      <c r="K6" s="31" t="str">
        <f t="shared" si="3"/>
        <v>公共下水道</v>
      </c>
      <c r="L6" s="31" t="str">
        <f t="shared" si="3"/>
        <v>Aa</v>
      </c>
      <c r="M6" s="32" t="str">
        <f t="shared" si="3"/>
        <v>-</v>
      </c>
      <c r="N6" s="32" t="str">
        <f t="shared" si="3"/>
        <v>該当数値なし</v>
      </c>
      <c r="O6" s="32">
        <f t="shared" si="3"/>
        <v>76.67</v>
      </c>
      <c r="P6" s="32">
        <f t="shared" si="3"/>
        <v>74.680000000000007</v>
      </c>
      <c r="Q6" s="32">
        <f t="shared" si="3"/>
        <v>1938</v>
      </c>
      <c r="R6" s="32">
        <f t="shared" si="3"/>
        <v>626809</v>
      </c>
      <c r="S6" s="32">
        <f t="shared" si="3"/>
        <v>85.62</v>
      </c>
      <c r="T6" s="32">
        <f t="shared" si="3"/>
        <v>7320.82</v>
      </c>
      <c r="U6" s="32">
        <f t="shared" si="3"/>
        <v>481337</v>
      </c>
      <c r="V6" s="32">
        <f t="shared" si="3"/>
        <v>40.82</v>
      </c>
      <c r="W6" s="32">
        <f t="shared" si="3"/>
        <v>11791.7</v>
      </c>
      <c r="X6" s="33">
        <f>IF(X7="",NA(),X7)</f>
        <v>77.400000000000006</v>
      </c>
      <c r="Y6" s="33">
        <f t="shared" ref="Y6:AG6" si="4">IF(Y7="",NA(),Y7)</f>
        <v>82.77</v>
      </c>
      <c r="Z6" s="33">
        <f t="shared" si="4"/>
        <v>59.24</v>
      </c>
      <c r="AA6" s="33">
        <f t="shared" si="4"/>
        <v>76.33</v>
      </c>
      <c r="AB6" s="33">
        <f t="shared" si="4"/>
        <v>81.400000000000006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1185.1400000000001</v>
      </c>
      <c r="BF6" s="33">
        <f t="shared" ref="BF6:BN6" si="7">IF(BF7="",NA(),BF7)</f>
        <v>1071.06</v>
      </c>
      <c r="BG6" s="33">
        <f t="shared" si="7"/>
        <v>1117.75</v>
      </c>
      <c r="BH6" s="33">
        <f t="shared" si="7"/>
        <v>1047.55</v>
      </c>
      <c r="BI6" s="33">
        <f t="shared" si="7"/>
        <v>844.79</v>
      </c>
      <c r="BJ6" s="33">
        <f t="shared" si="7"/>
        <v>745.85</v>
      </c>
      <c r="BK6" s="33">
        <f t="shared" si="7"/>
        <v>705.53</v>
      </c>
      <c r="BL6" s="33">
        <f t="shared" si="7"/>
        <v>685.64</v>
      </c>
      <c r="BM6" s="33">
        <f t="shared" si="7"/>
        <v>665.11</v>
      </c>
      <c r="BN6" s="33">
        <f t="shared" si="7"/>
        <v>642.57000000000005</v>
      </c>
      <c r="BO6" s="32" t="str">
        <f>IF(BO7="","",IF(BO7="-","【-】","【"&amp;SUBSTITUTE(TEXT(BO7,"#,##0.00"),"-","△")&amp;"】"))</f>
        <v>【763.62】</v>
      </c>
      <c r="BP6" s="33">
        <f>IF(BP7="",NA(),BP7)</f>
        <v>96.72</v>
      </c>
      <c r="BQ6" s="33">
        <f t="shared" ref="BQ6:BY6" si="8">IF(BQ7="",NA(),BQ7)</f>
        <v>95.83</v>
      </c>
      <c r="BR6" s="33">
        <f t="shared" si="8"/>
        <v>95.24</v>
      </c>
      <c r="BS6" s="33">
        <f t="shared" si="8"/>
        <v>96.97</v>
      </c>
      <c r="BT6" s="33">
        <f t="shared" si="8"/>
        <v>97.15</v>
      </c>
      <c r="BU6" s="33">
        <f t="shared" si="8"/>
        <v>89.16</v>
      </c>
      <c r="BV6" s="33">
        <f t="shared" si="8"/>
        <v>89.78</v>
      </c>
      <c r="BW6" s="33">
        <f t="shared" si="8"/>
        <v>88.39</v>
      </c>
      <c r="BX6" s="33">
        <f t="shared" si="8"/>
        <v>85.64</v>
      </c>
      <c r="BY6" s="33">
        <f t="shared" si="8"/>
        <v>94.3</v>
      </c>
      <c r="BZ6" s="32" t="str">
        <f>IF(BZ7="","",IF(BZ7="-","【-】","【"&amp;SUBSTITUTE(TEXT(BZ7,"#,##0.00"),"-","△")&amp;"】"))</f>
        <v>【98.53】</v>
      </c>
      <c r="CA6" s="33">
        <f>IF(CA7="",NA(),CA7)</f>
        <v>148.9</v>
      </c>
      <c r="CB6" s="33">
        <f t="shared" ref="CB6:CJ6" si="9">IF(CB7="",NA(),CB7)</f>
        <v>148.87</v>
      </c>
      <c r="CC6" s="33">
        <f t="shared" si="9"/>
        <v>148.69</v>
      </c>
      <c r="CD6" s="33">
        <f t="shared" si="9"/>
        <v>148.54</v>
      </c>
      <c r="CE6" s="33">
        <f t="shared" si="9"/>
        <v>150</v>
      </c>
      <c r="CF6" s="33">
        <f t="shared" si="9"/>
        <v>126.58</v>
      </c>
      <c r="CG6" s="33">
        <f t="shared" si="9"/>
        <v>125.87</v>
      </c>
      <c r="CH6" s="33">
        <f t="shared" si="9"/>
        <v>128.96</v>
      </c>
      <c r="CI6" s="33">
        <f t="shared" si="9"/>
        <v>133</v>
      </c>
      <c r="CJ6" s="33">
        <f t="shared" si="9"/>
        <v>120.18</v>
      </c>
      <c r="CK6" s="32" t="str">
        <f>IF(CK7="","",IF(CK7="-","【-】","【"&amp;SUBSTITUTE(TEXT(CK7,"#,##0.00"),"-","△")&amp;"】"))</f>
        <v>【139.70】</v>
      </c>
      <c r="CL6" s="33">
        <f>IF(CL7="",NA(),CL7)</f>
        <v>98.92</v>
      </c>
      <c r="CM6" s="33">
        <f t="shared" ref="CM6:CU6" si="10">IF(CM7="",NA(),CM7)</f>
        <v>101.08</v>
      </c>
      <c r="CN6" s="33">
        <f t="shared" si="10"/>
        <v>103.54</v>
      </c>
      <c r="CO6" s="33">
        <f t="shared" si="10"/>
        <v>108.84</v>
      </c>
      <c r="CP6" s="33">
        <f t="shared" si="10"/>
        <v>113.88</v>
      </c>
      <c r="CQ6" s="33">
        <f t="shared" si="10"/>
        <v>67.180000000000007</v>
      </c>
      <c r="CR6" s="33">
        <f t="shared" si="10"/>
        <v>67.540000000000006</v>
      </c>
      <c r="CS6" s="33">
        <f t="shared" si="10"/>
        <v>67.61</v>
      </c>
      <c r="CT6" s="33">
        <f t="shared" si="10"/>
        <v>64.81</v>
      </c>
      <c r="CU6" s="33">
        <f t="shared" si="10"/>
        <v>64.81</v>
      </c>
      <c r="CV6" s="32" t="str">
        <f>IF(CV7="","",IF(CV7="-","【-】","【"&amp;SUBSTITUTE(TEXT(CV7,"#,##0.00"),"-","△")&amp;"】"))</f>
        <v>【60.01】</v>
      </c>
      <c r="CW6" s="33">
        <f>IF(CW7="",NA(),CW7)</f>
        <v>91.08</v>
      </c>
      <c r="CX6" s="33">
        <f t="shared" ref="CX6:DF6" si="11">IF(CX7="",NA(),CX7)</f>
        <v>91.46</v>
      </c>
      <c r="CY6" s="33">
        <f t="shared" si="11"/>
        <v>90.94</v>
      </c>
      <c r="CZ6" s="33">
        <f t="shared" si="11"/>
        <v>91.03</v>
      </c>
      <c r="DA6" s="33">
        <f t="shared" si="11"/>
        <v>90.92</v>
      </c>
      <c r="DB6" s="33">
        <f t="shared" si="11"/>
        <v>96.32</v>
      </c>
      <c r="DC6" s="33">
        <f t="shared" si="11"/>
        <v>96.48</v>
      </c>
      <c r="DD6" s="33">
        <f t="shared" si="11"/>
        <v>96.64</v>
      </c>
      <c r="DE6" s="33">
        <f t="shared" si="11"/>
        <v>96.76</v>
      </c>
      <c r="DF6" s="33">
        <f t="shared" si="11"/>
        <v>96.89</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3">
        <f t="shared" si="14"/>
        <v>0.28999999999999998</v>
      </c>
      <c r="EH6" s="33">
        <f t="shared" si="14"/>
        <v>0.46</v>
      </c>
      <c r="EI6" s="33">
        <f t="shared" si="14"/>
        <v>0.1</v>
      </c>
      <c r="EJ6" s="33">
        <f t="shared" si="14"/>
        <v>0.1</v>
      </c>
      <c r="EK6" s="33">
        <f t="shared" si="14"/>
        <v>0.11</v>
      </c>
      <c r="EL6" s="33">
        <f t="shared" si="14"/>
        <v>0.22</v>
      </c>
      <c r="EM6" s="33">
        <f t="shared" si="14"/>
        <v>0.13</v>
      </c>
      <c r="EN6" s="32" t="str">
        <f>IF(EN7="","",IF(EN7="-","【-】","【"&amp;SUBSTITUTE(TEXT(EN7,"#,##0.00"),"-","△")&amp;"】"))</f>
        <v>【0.23】</v>
      </c>
    </row>
    <row r="7" spans="1:144" s="34" customFormat="1" x14ac:dyDescent="0.15">
      <c r="A7" s="26"/>
      <c r="B7" s="35">
        <v>2015</v>
      </c>
      <c r="C7" s="35">
        <v>122041</v>
      </c>
      <c r="D7" s="35">
        <v>47</v>
      </c>
      <c r="E7" s="35">
        <v>17</v>
      </c>
      <c r="F7" s="35">
        <v>1</v>
      </c>
      <c r="G7" s="35">
        <v>0</v>
      </c>
      <c r="H7" s="35" t="s">
        <v>96</v>
      </c>
      <c r="I7" s="35" t="s">
        <v>97</v>
      </c>
      <c r="J7" s="35" t="s">
        <v>98</v>
      </c>
      <c r="K7" s="35" t="s">
        <v>99</v>
      </c>
      <c r="L7" s="35" t="s">
        <v>100</v>
      </c>
      <c r="M7" s="36" t="s">
        <v>101</v>
      </c>
      <c r="N7" s="36" t="s">
        <v>102</v>
      </c>
      <c r="O7" s="36">
        <v>76.67</v>
      </c>
      <c r="P7" s="36">
        <v>74.680000000000007</v>
      </c>
      <c r="Q7" s="36">
        <v>1938</v>
      </c>
      <c r="R7" s="36">
        <v>626809</v>
      </c>
      <c r="S7" s="36">
        <v>85.62</v>
      </c>
      <c r="T7" s="36">
        <v>7320.82</v>
      </c>
      <c r="U7" s="36">
        <v>481337</v>
      </c>
      <c r="V7" s="36">
        <v>40.82</v>
      </c>
      <c r="W7" s="36">
        <v>11791.7</v>
      </c>
      <c r="X7" s="36">
        <v>77.400000000000006</v>
      </c>
      <c r="Y7" s="36">
        <v>82.77</v>
      </c>
      <c r="Z7" s="36">
        <v>59.24</v>
      </c>
      <c r="AA7" s="36">
        <v>76.33</v>
      </c>
      <c r="AB7" s="36">
        <v>81.400000000000006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1185.1400000000001</v>
      </c>
      <c r="BF7" s="36">
        <v>1071.06</v>
      </c>
      <c r="BG7" s="36">
        <v>1117.75</v>
      </c>
      <c r="BH7" s="36">
        <v>1047.55</v>
      </c>
      <c r="BI7" s="36">
        <v>844.79</v>
      </c>
      <c r="BJ7" s="36">
        <v>745.85</v>
      </c>
      <c r="BK7" s="36">
        <v>705.53</v>
      </c>
      <c r="BL7" s="36">
        <v>685.64</v>
      </c>
      <c r="BM7" s="36">
        <v>665.11</v>
      </c>
      <c r="BN7" s="36">
        <v>642.57000000000005</v>
      </c>
      <c r="BO7" s="36">
        <v>763.62</v>
      </c>
      <c r="BP7" s="36">
        <v>96.72</v>
      </c>
      <c r="BQ7" s="36">
        <v>95.83</v>
      </c>
      <c r="BR7" s="36">
        <v>95.24</v>
      </c>
      <c r="BS7" s="36">
        <v>96.97</v>
      </c>
      <c r="BT7" s="36">
        <v>97.15</v>
      </c>
      <c r="BU7" s="36">
        <v>89.16</v>
      </c>
      <c r="BV7" s="36">
        <v>89.78</v>
      </c>
      <c r="BW7" s="36">
        <v>88.39</v>
      </c>
      <c r="BX7" s="36">
        <v>85.64</v>
      </c>
      <c r="BY7" s="36">
        <v>94.3</v>
      </c>
      <c r="BZ7" s="36">
        <v>98.53</v>
      </c>
      <c r="CA7" s="36">
        <v>148.9</v>
      </c>
      <c r="CB7" s="36">
        <v>148.87</v>
      </c>
      <c r="CC7" s="36">
        <v>148.69</v>
      </c>
      <c r="CD7" s="36">
        <v>148.54</v>
      </c>
      <c r="CE7" s="36">
        <v>150</v>
      </c>
      <c r="CF7" s="36">
        <v>126.58</v>
      </c>
      <c r="CG7" s="36">
        <v>125.87</v>
      </c>
      <c r="CH7" s="36">
        <v>128.96</v>
      </c>
      <c r="CI7" s="36">
        <v>133</v>
      </c>
      <c r="CJ7" s="36">
        <v>120.18</v>
      </c>
      <c r="CK7" s="36">
        <v>139.69999999999999</v>
      </c>
      <c r="CL7" s="36">
        <v>98.92</v>
      </c>
      <c r="CM7" s="36">
        <v>101.08</v>
      </c>
      <c r="CN7" s="36">
        <v>103.54</v>
      </c>
      <c r="CO7" s="36">
        <v>108.84</v>
      </c>
      <c r="CP7" s="36">
        <v>113.88</v>
      </c>
      <c r="CQ7" s="36">
        <v>67.180000000000007</v>
      </c>
      <c r="CR7" s="36">
        <v>67.540000000000006</v>
      </c>
      <c r="CS7" s="36">
        <v>67.61</v>
      </c>
      <c r="CT7" s="36">
        <v>64.81</v>
      </c>
      <c r="CU7" s="36">
        <v>64.81</v>
      </c>
      <c r="CV7" s="36">
        <v>60.01</v>
      </c>
      <c r="CW7" s="36">
        <v>91.08</v>
      </c>
      <c r="CX7" s="36">
        <v>91.46</v>
      </c>
      <c r="CY7" s="36">
        <v>90.94</v>
      </c>
      <c r="CZ7" s="36">
        <v>91.03</v>
      </c>
      <c r="DA7" s="36">
        <v>90.92</v>
      </c>
      <c r="DB7" s="36">
        <v>96.32</v>
      </c>
      <c r="DC7" s="36">
        <v>96.48</v>
      </c>
      <c r="DD7" s="36">
        <v>96.64</v>
      </c>
      <c r="DE7" s="36">
        <v>96.76</v>
      </c>
      <c r="DF7" s="36">
        <v>96.89</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0.28999999999999998</v>
      </c>
      <c r="EH7" s="36">
        <v>0.46</v>
      </c>
      <c r="EI7" s="36">
        <v>0.1</v>
      </c>
      <c r="EJ7" s="36">
        <v>0.1</v>
      </c>
      <c r="EK7" s="36">
        <v>0.11</v>
      </c>
      <c r="EL7" s="36">
        <v>0.22</v>
      </c>
      <c r="EM7" s="36">
        <v>0.13</v>
      </c>
      <c r="EN7" s="36">
        <v>0.23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船橋市役所</cp:lastModifiedBy>
  <cp:lastPrinted>2017-02-14T05:35:26Z</cp:lastPrinted>
  <dcterms:created xsi:type="dcterms:W3CDTF">2017-02-08T02:47:42Z</dcterms:created>
  <dcterms:modified xsi:type="dcterms:W3CDTF">2017-02-14T05:36:37Z</dcterms:modified>
</cp:coreProperties>
</file>