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８年度\07公営企業\03地方公営企業関係各種調査\20170120-経営比較分析表の分析依頼\03団体⇒県\下水道\"/>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AD10" i="4" s="1"/>
  <c r="P6" i="5"/>
  <c r="W10" i="4" s="1"/>
  <c r="O6" i="5"/>
  <c r="P10" i="4" s="1"/>
  <c r="N6" i="5"/>
  <c r="I10" i="4" s="1"/>
  <c r="M6" i="5"/>
  <c r="B10" i="4" s="1"/>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<sst xmlns="http://schemas.openxmlformats.org/spreadsheetml/2006/main" count="221" uniqueCount="111">
  <si>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</si>
  <si>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</si>
  <si>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</si>
  <si>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</si>
  <si>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</si>
  <si>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</si>
  <si>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</si>
  <si>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</si>
  <si>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</si>
  <si>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</si>
  <si>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</si>
  <si>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</si>
  <si>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</si>
  <si>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</si>
  <si>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</si>
  <si>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</si>
  <si>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</si>
  <si>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</si>
  <si>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</si>
  <si>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</si>
  <si>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</si>
  <si>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</si>
  <si>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</si>
  <si>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</si>
  <si>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</si>
  <si>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</si>
  <si>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</si>
  <si>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</si>
  <si>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</si>
  <si>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</si>
  <si>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</si>
  <si>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</si>
  <si>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</si>
  <si>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</si>
  <si>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</si>
  <si>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</si>
  <si>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</si>
  <si>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</si>
  <si>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</si>
  <si>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</si>
  <si>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</si>
  <si>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</si>
  <si>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</si>
  <si>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</si>
  <si>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</si>
  <si>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</si>
  <si>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</si>
  <si>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</si>
  <si>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</si>
  <si>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</si>
  <si>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</si>
  <si>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</si>
  <si>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</si>
  <si>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</si>
  <si>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</si>
  <si>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</si>
  <si>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</si>
  <si>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</si>
  <si>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</si>
  <si>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</si>
  <si>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</si>
  <si>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</si>
  <si>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</si>
  <si>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</si>
  <si>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</si>
  <si>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</si>
  <si>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</si>
  <si>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</si>
  <si>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</si>
  <si>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</si>
  <si>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</si>
  <si>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</si>
  <si>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</si>
  <si>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</si>
  <si>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</si>
  <si>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</si>
  <si>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</si>
  <si>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</si>
  <si>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</si>
  <si>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</si>
  <si>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</si>
  <si>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</si>
  <si>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</si>
  <si>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</si>
  <si>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</si>
  <si>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</si>
  <si>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</si>
  <si>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</si>
  <si>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</si>
  <si>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</si>
  <si>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</si>
  <si>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</si>
  <si>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</si>
  <si>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</si>
  <si>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</si>
  <si>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</si>
  <si>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佐倉市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</si>
  <si>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</si>
  <si>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</si>
  <si>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</si>
  <si>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</si>
  <si>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</si>
  <si>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</si>
  <si>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</si>
  <si>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</si>
  <si>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</si>
  <si>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</si>
  <si>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</si>
  <si>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水洗化率は90%を超え、限界近くまで達しているが、平均と比べて経費回収率は大幅に少なく、汚水処理原価は大幅に高い厳しい経営状況で値上げや効率的な下水処理を検討し、経営改善を図らなければならない。</t>
    <rPh sb="2" eb="5">
      <t>スイセンカ</t>
    </rPh>
    <rPh sb="5" eb="6">
      <t>リツ</t>
    </rPh>
    <rPh sb="11" eb="12">
      <t>コ</t>
    </rPh>
    <rPh sb="14" eb="16">
      <t>ゲンカイ</t>
    </rPh>
    <rPh sb="16" eb="17">
      <t>チカ</t>
    </rPh>
    <rPh sb="20" eb="21">
      <t>タッ</t>
    </rPh>
    <rPh sb="27" eb="29">
      <t>ヘイキン</t>
    </rPh>
    <rPh sb="30" eb="31">
      <t>クラ</t>
    </rPh>
    <rPh sb="33" eb="35">
      <t>ケイヒ</t>
    </rPh>
    <rPh sb="35" eb="37">
      <t>カイシュウ</t>
    </rPh>
    <rPh sb="37" eb="38">
      <t>リツ</t>
    </rPh>
    <rPh sb="39" eb="41">
      <t>オオハバ</t>
    </rPh>
    <rPh sb="42" eb="43">
      <t>スク</t>
    </rPh>
    <rPh sb="46" eb="48">
      <t>オスイ</t>
    </rPh>
    <rPh sb="48" eb="50">
      <t>ショリ</t>
    </rPh>
    <rPh sb="50" eb="52">
      <t>ゲンカ</t>
    </rPh>
    <rPh sb="53" eb="55">
      <t>オオハバ</t>
    </rPh>
    <rPh sb="56" eb="57">
      <t>タカ</t>
    </rPh>
    <rPh sb="58" eb="59">
      <t>キビ</t>
    </rPh>
    <rPh sb="61" eb="63">
      <t>ケイエイ</t>
    </rPh>
    <rPh sb="63" eb="65">
      <t>ジョウキョウ</t>
    </rPh>
    <rPh sb="66" eb="68">
      <t>ネア</t>
    </rPh>
    <rPh sb="70" eb="73">
      <t>コウリツテキ</t>
    </rPh>
    <rPh sb="74" eb="76">
      <t>ゲスイ</t>
    </rPh>
    <rPh sb="76" eb="78">
      <t>ショリ</t>
    </rPh>
    <rPh sb="79" eb="81">
      <t>ケントウ</t>
    </rPh>
    <rPh sb="83" eb="85">
      <t>ケイエイ</t>
    </rPh>
    <rPh sb="85" eb="87">
      <t>カイゼン</t>
    </rPh>
    <rPh sb="88" eb="89">
      <t>ハカ</t>
    </rPh>
    <phoneticPr fontId="4"/>
  </si>
  <si>
    <t>　管渠に関してはまだ供用開始から22年のため改修の必要性が生じてきている状況ではないが、耐用年数を鑑みると今後30年以内には大幅な改修も必要となってっくる可能性が高く、人口も減少している地域のため、より効率的な下水処理を検討する必要がある。</t>
    <rPh sb="1" eb="3">
      <t>カンキョ</t>
    </rPh>
    <rPh sb="4" eb="5">
      <t>カン</t>
    </rPh>
    <rPh sb="10" eb="12">
      <t>キョウヨウ</t>
    </rPh>
    <rPh sb="12" eb="14">
      <t>カイシ</t>
    </rPh>
    <rPh sb="18" eb="19">
      <t>ネン</t>
    </rPh>
    <rPh sb="22" eb="24">
      <t>カイシュウ</t>
    </rPh>
    <rPh sb="25" eb="28">
      <t>ヒツヨウセイ</t>
    </rPh>
    <rPh sb="29" eb="30">
      <t>ショウ</t>
    </rPh>
    <rPh sb="36" eb="38">
      <t>ジョウキョウ</t>
    </rPh>
    <rPh sb="44" eb="46">
      <t>タイヨウ</t>
    </rPh>
    <rPh sb="46" eb="48">
      <t>ネンスウ</t>
    </rPh>
    <rPh sb="49" eb="50">
      <t>カンガ</t>
    </rPh>
    <rPh sb="53" eb="55">
      <t>コンゴ</t>
    </rPh>
    <rPh sb="57" eb="58">
      <t>ネン</t>
    </rPh>
    <rPh sb="58" eb="60">
      <t>イナイ</t>
    </rPh>
    <rPh sb="62" eb="64">
      <t>オオハバ</t>
    </rPh>
    <rPh sb="65" eb="67">
      <t>カイシュウ</t>
    </rPh>
    <rPh sb="68" eb="70">
      <t>ヒツヨウ</t>
    </rPh>
    <rPh sb="77" eb="80">
      <t>カノウセイ</t>
    </rPh>
    <rPh sb="81" eb="82">
      <t>タカ</t>
    </rPh>
    <rPh sb="84" eb="86">
      <t>ジンコウ</t>
    </rPh>
    <rPh sb="87" eb="89">
      <t>ゲンショウ</t>
    </rPh>
    <rPh sb="93" eb="95">
      <t>チイキ</t>
    </rPh>
    <rPh sb="101" eb="104">
      <t>コウリツテキ</t>
    </rPh>
    <rPh sb="105" eb="107">
      <t>ゲスイ</t>
    </rPh>
    <rPh sb="107" eb="109">
      <t>ショリ</t>
    </rPh>
    <rPh sb="110" eb="112">
      <t>ケントウ</t>
    </rPh>
    <rPh sb="114" eb="116">
      <t>ヒツヨウ</t>
    </rPh>
    <phoneticPr fontId="4"/>
  </si>
  <si>
    <t>　経常回収率を上げるには、接続率の向上による収益増加、維持管理経費の削減が求められるが、水洗化率が90％以上となっており、料金の改定等を進めなければ収益の増加が見込めない状況であり、維持管理経費を削減していかなければならない。耐用年数を鑑みると当面の間、管渠の大幅な改修の必要性はないと思われるが、今後に向けて、公共下水道への接続、合併浄化槽への転換など効率的な下水処理を検討する必要がある。</t>
    <rPh sb="1" eb="3">
      <t>ケイジョウ</t>
    </rPh>
    <rPh sb="3" eb="5">
      <t>カイシュウ</t>
    </rPh>
    <rPh sb="5" eb="6">
      <t>リツ</t>
    </rPh>
    <rPh sb="7" eb="8">
      <t>ア</t>
    </rPh>
    <rPh sb="13" eb="15">
      <t>セツゾク</t>
    </rPh>
    <rPh sb="15" eb="16">
      <t>リツ</t>
    </rPh>
    <rPh sb="17" eb="19">
      <t>コウジョウ</t>
    </rPh>
    <rPh sb="22" eb="24">
      <t>シュウエキ</t>
    </rPh>
    <rPh sb="24" eb="26">
      <t>ゾウカ</t>
    </rPh>
    <rPh sb="27" eb="29">
      <t>イジ</t>
    </rPh>
    <rPh sb="29" eb="31">
      <t>カンリ</t>
    </rPh>
    <rPh sb="31" eb="33">
      <t>ケイヒ</t>
    </rPh>
    <rPh sb="34" eb="36">
      <t>サクゲン</t>
    </rPh>
    <rPh sb="37" eb="38">
      <t>モト</t>
    </rPh>
    <rPh sb="44" eb="47">
      <t>スイセンカ</t>
    </rPh>
    <rPh sb="47" eb="48">
      <t>リツ</t>
    </rPh>
    <rPh sb="52" eb="54">
      <t>イジョウ</t>
    </rPh>
    <rPh sb="61" eb="63">
      <t>リョウキン</t>
    </rPh>
    <rPh sb="64" eb="66">
      <t>カイテイ</t>
    </rPh>
    <rPh sb="66" eb="67">
      <t>トウ</t>
    </rPh>
    <rPh sb="68" eb="69">
      <t>スス</t>
    </rPh>
    <rPh sb="74" eb="76">
      <t>シュウエキ</t>
    </rPh>
    <rPh sb="77" eb="79">
      <t>ゾウカ</t>
    </rPh>
    <rPh sb="80" eb="82">
      <t>ミコ</t>
    </rPh>
    <rPh sb="85" eb="87">
      <t>ジョウキョウ</t>
    </rPh>
    <rPh sb="91" eb="93">
      <t>イジ</t>
    </rPh>
    <rPh sb="93" eb="95">
      <t>カンリ</t>
    </rPh>
    <rPh sb="95" eb="97">
      <t>ケイヒ</t>
    </rPh>
    <rPh sb="98" eb="100">
      <t>サクゲン</t>
    </rPh>
    <rPh sb="113" eb="115">
      <t>タイヨウ</t>
    </rPh>
    <rPh sb="115" eb="117">
      <t>ネンスウ</t>
    </rPh>
    <rPh sb="118" eb="119">
      <t>カンガ</t>
    </rPh>
    <rPh sb="122" eb="124">
      <t>トウメン</t>
    </rPh>
    <rPh sb="125" eb="126">
      <t>アイダ</t>
    </rPh>
    <rPh sb="127" eb="129">
      <t>カンキョ</t>
    </rPh>
    <rPh sb="130" eb="132">
      <t>オオハバ</t>
    </rPh>
    <rPh sb="133" eb="135">
      <t>カイシュウ</t>
    </rPh>
    <rPh sb="136" eb="139">
      <t>ヒツヨウセイ</t>
    </rPh>
    <rPh sb="143" eb="144">
      <t>オモ</t>
    </rPh>
    <rPh sb="149" eb="151">
      <t>コンゴ</t>
    </rPh>
    <rPh sb="152" eb="153">
      <t>ム</t>
    </rPh>
    <rPh sb="156" eb="158">
      <t>コウキョウ</t>
    </rPh>
    <rPh sb="158" eb="161">
      <t>ゲスイドウ</t>
    </rPh>
    <rPh sb="163" eb="165">
      <t>セツゾク</t>
    </rPh>
    <rPh sb="166" eb="168">
      <t>ガッペイ</t>
    </rPh>
    <rPh sb="168" eb="171">
      <t>ジョウカソウ</t>
    </rPh>
    <rPh sb="173" eb="175">
      <t>テンカン</t>
    </rPh>
    <rPh sb="177" eb="180">
      <t>コウリツテキ</t>
    </rPh>
    <rPh sb="181" eb="183">
      <t>ゲスイ</t>
    </rPh>
    <rPh sb="183" eb="185">
      <t>ショリ</t>
    </rPh>
    <rPh sb="186" eb="188">
      <t>ケントウ</t>
    </rPh>
    <rPh sb="190" eb="19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</si>
</sst>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3A-4D76-8326-4F6DFFCE0923}"/>
            </c:ext>
          </c:extLst>
        </c:ser>
        <c:dLbls>
          <c:showLegendKey val="0"/>
          <c:showVal val="0"/>
          <c:showCatName val="0"/>
          <c:showSerName val="0"/>
          <c:showPercent val="0"/>
          <c:showBubbleSize val="0"/>
        </c:dLbls>
        <c:gapWidth val="150"/>
        <c:axId val="91783168"/>
        <c:axId val="9178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extLst>
            <c:ext xmlns:c16="http://schemas.microsoft.com/office/drawing/2014/chart" uri="{C3380CC4-5D6E-409C-BE32-E72D297353CC}">
              <c16:uniqueId val="{00000001-163A-4D76-8326-4F6DFFCE0923}"/>
            </c:ext>
          </c:extLst>
        </c:ser>
        <c:dLbls>
          <c:showLegendKey val="0"/>
          <c:showVal val="0"/>
          <c:showCatName val="0"/>
          <c:showSerName val="0"/>
          <c:showPercent val="0"/>
          <c:showBubbleSize val="0"/>
        </c:dLbls>
        <c:marker val="1"/>
        <c:smooth val="0"/>
        <c:axId val="91783168"/>
        <c:axId val="91785472"/>
      </c:lineChart>
      <c:dateAx>
        <c:axId val="91783168"/>
        <c:scaling>
          <c:orientation val="minMax"/>
        </c:scaling>
        <c:delete val="1"/>
        <c:axPos val="b"/>
        <c:numFmt formatCode="ge" sourceLinked="1"/>
        <c:majorTickMark val="none"/>
        <c:minorTickMark val="none"/>
        <c:tickLblPos val="none"/>
        <c:crossAx val="91785472"/>
        <c:crosses val="autoZero"/>
        <c:auto val="1"/>
        <c:lblOffset val="100"/>
        <c:baseTimeUnit val="years"/>
      </c:dateAx>
      <c:valAx>
        <c:axId val="9178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8316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77.87</c:v>
                </c:pt>
                <c:pt idx="1">
                  <c:v>80.33</c:v>
                </c:pt>
                <c:pt idx="2">
                  <c:v>74.59</c:v>
                </c:pt>
                <c:pt idx="3">
                  <c:v>64.75</c:v>
                </c:pt>
                <c:pt idx="4">
                  <c:v>65.569999999999993</c:v>
                </c:pt>
              </c:numCache>
            </c:numRef>
          </c:val>
          <c:extLst>
            <c:ext xmlns:c16="http://schemas.microsoft.com/office/drawing/2014/chart" uri="{C3380CC4-5D6E-409C-BE32-E72D297353CC}">
              <c16:uniqueId val="{00000000-CBCB-4898-AC16-E3C21A092EC7}"/>
            </c:ext>
          </c:extLst>
        </c:ser>
        <c:dLbls>
          <c:showLegendKey val="0"/>
          <c:showVal val="0"/>
          <c:showCatName val="0"/>
          <c:showSerName val="0"/>
          <c:showPercent val="0"/>
          <c:showBubbleSize val="0"/>
        </c:dLbls>
        <c:gapWidth val="150"/>
        <c:axId val="94244864"/>
        <c:axId val="9424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extLst>
            <c:ext xmlns:c16="http://schemas.microsoft.com/office/drawing/2014/chart" uri="{C3380CC4-5D6E-409C-BE32-E72D297353CC}">
              <c16:uniqueId val="{00000001-CBCB-4898-AC16-E3C21A092EC7}"/>
            </c:ext>
          </c:extLst>
        </c:ser>
        <c:dLbls>
          <c:showLegendKey val="0"/>
          <c:showVal val="0"/>
          <c:showCatName val="0"/>
          <c:showSerName val="0"/>
          <c:showPercent val="0"/>
          <c:showBubbleSize val="0"/>
        </c:dLbls>
        <c:marker val="1"/>
        <c:smooth val="0"/>
        <c:axId val="94244864"/>
        <c:axId val="94246784"/>
      </c:lineChart>
      <c:dateAx>
        <c:axId val="94244864"/>
        <c:scaling>
          <c:orientation val="minMax"/>
        </c:scaling>
        <c:delete val="1"/>
        <c:axPos val="b"/>
        <c:numFmt formatCode="ge" sourceLinked="1"/>
        <c:majorTickMark val="none"/>
        <c:minorTickMark val="none"/>
        <c:tickLblPos val="none"/>
        <c:crossAx val="94246784"/>
        <c:crosses val="autoZero"/>
        <c:auto val="1"/>
        <c:lblOffset val="100"/>
        <c:baseTimeUnit val="years"/>
      </c:dateAx>
      <c:valAx>
        <c:axId val="9424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4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92.77</c:v>
                </c:pt>
                <c:pt idx="1">
                  <c:v>92.33</c:v>
                </c:pt>
                <c:pt idx="2">
                  <c:v>92.23</c:v>
                </c:pt>
                <c:pt idx="3">
                  <c:v>92.07</c:v>
                </c:pt>
                <c:pt idx="4">
                  <c:v>93.26</c:v>
                </c:pt>
              </c:numCache>
            </c:numRef>
          </c:val>
          <c:extLst>
            <c:ext xmlns:c16="http://schemas.microsoft.com/office/drawing/2014/chart" uri="{C3380CC4-5D6E-409C-BE32-E72D297353CC}">
              <c16:uniqueId val="{00000000-F171-4892-8BF0-7A2EB00C9DAD}"/>
            </c:ext>
          </c:extLst>
        </c:ser>
        <c:dLbls>
          <c:showLegendKey val="0"/>
          <c:showVal val="0"/>
          <c:showCatName val="0"/>
          <c:showSerName val="0"/>
          <c:showPercent val="0"/>
          <c:showBubbleSize val="0"/>
        </c:dLbls>
        <c:gapWidth val="150"/>
        <c:axId val="94256512"/>
        <c:axId val="9427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extLst>
            <c:ext xmlns:c16="http://schemas.microsoft.com/office/drawing/2014/chart" uri="{C3380CC4-5D6E-409C-BE32-E72D297353CC}">
              <c16:uniqueId val="{00000001-F171-4892-8BF0-7A2EB00C9DAD}"/>
            </c:ext>
          </c:extLst>
        </c:ser>
        <c:dLbls>
          <c:showLegendKey val="0"/>
          <c:showVal val="0"/>
          <c:showCatName val="0"/>
          <c:showSerName val="0"/>
          <c:showPercent val="0"/>
          <c:showBubbleSize val="0"/>
        </c:dLbls>
        <c:marker val="1"/>
        <c:smooth val="0"/>
        <c:axId val="94256512"/>
        <c:axId val="94270976"/>
      </c:lineChart>
      <c:dateAx>
        <c:axId val="94256512"/>
        <c:scaling>
          <c:orientation val="minMax"/>
        </c:scaling>
        <c:delete val="1"/>
        <c:axPos val="b"/>
        <c:numFmt formatCode="ge" sourceLinked="1"/>
        <c:majorTickMark val="none"/>
        <c:minorTickMark val="none"/>
        <c:tickLblPos val="none"/>
        <c:crossAx val="94270976"/>
        <c:crosses val="autoZero"/>
        <c:auto val="1"/>
        <c:lblOffset val="100"/>
        <c:baseTimeUnit val="years"/>
      </c:dateAx>
      <c:valAx>
        <c:axId val="9427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5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100.05</c:v>
                </c:pt>
                <c:pt idx="1">
                  <c:v>100.03</c:v>
                </c:pt>
                <c:pt idx="2">
                  <c:v>69.03</c:v>
                </c:pt>
                <c:pt idx="3">
                  <c:v>100</c:v>
                </c:pt>
                <c:pt idx="4">
                  <c:v>100</c:v>
                </c:pt>
              </c:numCache>
            </c:numRef>
          </c:val>
          <c:extLst>
            <c:ext xmlns:c16="http://schemas.microsoft.com/office/drawing/2014/chart" uri="{C3380CC4-5D6E-409C-BE32-E72D297353CC}">
              <c16:uniqueId val="{00000000-95D1-4A1C-8B50-BD0AE9924AD9}"/>
            </c:ext>
          </c:extLst>
        </c:ser>
        <c:dLbls>
          <c:showLegendKey val="0"/>
          <c:showVal val="0"/>
          <c:showCatName val="0"/>
          <c:showSerName val="0"/>
          <c:showPercent val="0"/>
          <c:showBubbleSize val="0"/>
        </c:dLbls>
        <c:gapWidth val="150"/>
        <c:axId val="91606016"/>
        <c:axId val="9160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D1-4A1C-8B50-BD0AE9924AD9}"/>
            </c:ext>
          </c:extLst>
        </c:ser>
        <c:dLbls>
          <c:showLegendKey val="0"/>
          <c:showVal val="0"/>
          <c:showCatName val="0"/>
          <c:showSerName val="0"/>
          <c:showPercent val="0"/>
          <c:showBubbleSize val="0"/>
        </c:dLbls>
        <c:marker val="1"/>
        <c:smooth val="0"/>
        <c:axId val="91606016"/>
        <c:axId val="91608192"/>
      </c:lineChart>
      <c:dateAx>
        <c:axId val="91606016"/>
        <c:scaling>
          <c:orientation val="minMax"/>
        </c:scaling>
        <c:delete val="1"/>
        <c:axPos val="b"/>
        <c:numFmt formatCode="ge" sourceLinked="1"/>
        <c:majorTickMark val="none"/>
        <c:minorTickMark val="none"/>
        <c:tickLblPos val="none"/>
        <c:crossAx val="91608192"/>
        <c:crosses val="autoZero"/>
        <c:auto val="1"/>
        <c:lblOffset val="100"/>
        <c:baseTimeUnit val="years"/>
      </c:dateAx>
      <c:valAx>
        <c:axId val="9160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0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236-4B9A-B278-230BCCD21A3D}"/>
            </c:ext>
          </c:extLst>
        </c:ser>
        <c:dLbls>
          <c:showLegendKey val="0"/>
          <c:showVal val="0"/>
          <c:showCatName val="0"/>
          <c:showSerName val="0"/>
          <c:showPercent val="0"/>
          <c:showBubbleSize val="0"/>
        </c:dLbls>
        <c:gapWidth val="150"/>
        <c:axId val="91753088"/>
        <c:axId val="9177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36-4B9A-B278-230BCCD21A3D}"/>
            </c:ext>
          </c:extLst>
        </c:ser>
        <c:dLbls>
          <c:showLegendKey val="0"/>
          <c:showVal val="0"/>
          <c:showCatName val="0"/>
          <c:showSerName val="0"/>
          <c:showPercent val="0"/>
          <c:showBubbleSize val="0"/>
        </c:dLbls>
        <c:marker val="1"/>
        <c:smooth val="0"/>
        <c:axId val="91753088"/>
        <c:axId val="91771648"/>
      </c:lineChart>
      <c:dateAx>
        <c:axId val="91753088"/>
        <c:scaling>
          <c:orientation val="minMax"/>
        </c:scaling>
        <c:delete val="1"/>
        <c:axPos val="b"/>
        <c:numFmt formatCode="ge" sourceLinked="1"/>
        <c:majorTickMark val="none"/>
        <c:minorTickMark val="none"/>
        <c:tickLblPos val="none"/>
        <c:crossAx val="91771648"/>
        <c:crosses val="autoZero"/>
        <c:auto val="1"/>
        <c:lblOffset val="100"/>
        <c:baseTimeUnit val="years"/>
      </c:dateAx>
      <c:valAx>
        <c:axId val="9177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5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1C-4995-AC23-C7C04EFCAF43}"/>
            </c:ext>
          </c:extLst>
        </c:ser>
        <c:dLbls>
          <c:showLegendKey val="0"/>
          <c:showVal val="0"/>
          <c:showCatName val="0"/>
          <c:showSerName val="0"/>
          <c:showPercent val="0"/>
          <c:showBubbleSize val="0"/>
        </c:dLbls>
        <c:gapWidth val="150"/>
        <c:axId val="91803648"/>
        <c:axId val="9180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1C-4995-AC23-C7C04EFCAF43}"/>
            </c:ext>
          </c:extLst>
        </c:ser>
        <c:dLbls>
          <c:showLegendKey val="0"/>
          <c:showVal val="0"/>
          <c:showCatName val="0"/>
          <c:showSerName val="0"/>
          <c:showPercent val="0"/>
          <c:showBubbleSize val="0"/>
        </c:dLbls>
        <c:marker val="1"/>
        <c:smooth val="0"/>
        <c:axId val="91803648"/>
        <c:axId val="91805568"/>
      </c:lineChart>
      <c:dateAx>
        <c:axId val="91803648"/>
        <c:scaling>
          <c:orientation val="minMax"/>
        </c:scaling>
        <c:delete val="1"/>
        <c:axPos val="b"/>
        <c:numFmt formatCode="ge" sourceLinked="1"/>
        <c:majorTickMark val="none"/>
        <c:minorTickMark val="none"/>
        <c:tickLblPos val="none"/>
        <c:crossAx val="91805568"/>
        <c:crosses val="autoZero"/>
        <c:auto val="1"/>
        <c:lblOffset val="100"/>
        <c:baseTimeUnit val="years"/>
      </c:dateAx>
      <c:valAx>
        <c:axId val="9180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0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C04-4D4B-AD5F-76171B4E82A6}"/>
            </c:ext>
          </c:extLst>
        </c:ser>
        <c:dLbls>
          <c:showLegendKey val="0"/>
          <c:showVal val="0"/>
          <c:showCatName val="0"/>
          <c:showSerName val="0"/>
          <c:showPercent val="0"/>
          <c:showBubbleSize val="0"/>
        </c:dLbls>
        <c:gapWidth val="150"/>
        <c:axId val="91955200"/>
        <c:axId val="9195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04-4D4B-AD5F-76171B4E82A6}"/>
            </c:ext>
          </c:extLst>
        </c:ser>
        <c:dLbls>
          <c:showLegendKey val="0"/>
          <c:showVal val="0"/>
          <c:showCatName val="0"/>
          <c:showSerName val="0"/>
          <c:showPercent val="0"/>
          <c:showBubbleSize val="0"/>
        </c:dLbls>
        <c:marker val="1"/>
        <c:smooth val="0"/>
        <c:axId val="91955200"/>
        <c:axId val="91957120"/>
      </c:lineChart>
      <c:dateAx>
        <c:axId val="91955200"/>
        <c:scaling>
          <c:orientation val="minMax"/>
        </c:scaling>
        <c:delete val="1"/>
        <c:axPos val="b"/>
        <c:numFmt formatCode="ge" sourceLinked="1"/>
        <c:majorTickMark val="none"/>
        <c:minorTickMark val="none"/>
        <c:tickLblPos val="none"/>
        <c:crossAx val="91957120"/>
        <c:crosses val="autoZero"/>
        <c:auto val="1"/>
        <c:lblOffset val="100"/>
        <c:baseTimeUnit val="years"/>
      </c:dateAx>
      <c:valAx>
        <c:axId val="9195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5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6F-4D93-8896-692BE6357969}"/>
            </c:ext>
          </c:extLst>
        </c:ser>
        <c:dLbls>
          <c:showLegendKey val="0"/>
          <c:showVal val="0"/>
          <c:showCatName val="0"/>
          <c:showSerName val="0"/>
          <c:showPercent val="0"/>
          <c:showBubbleSize val="0"/>
        </c:dLbls>
        <c:gapWidth val="150"/>
        <c:axId val="92016640"/>
        <c:axId val="9201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6F-4D93-8896-692BE6357969}"/>
            </c:ext>
          </c:extLst>
        </c:ser>
        <c:dLbls>
          <c:showLegendKey val="0"/>
          <c:showVal val="0"/>
          <c:showCatName val="0"/>
          <c:showSerName val="0"/>
          <c:showPercent val="0"/>
          <c:showBubbleSize val="0"/>
        </c:dLbls>
        <c:marker val="1"/>
        <c:smooth val="0"/>
        <c:axId val="92016640"/>
        <c:axId val="92018560"/>
      </c:lineChart>
      <c:dateAx>
        <c:axId val="92016640"/>
        <c:scaling>
          <c:orientation val="minMax"/>
        </c:scaling>
        <c:delete val="1"/>
        <c:axPos val="b"/>
        <c:numFmt formatCode="ge" sourceLinked="1"/>
        <c:majorTickMark val="none"/>
        <c:minorTickMark val="none"/>
        <c:tickLblPos val="none"/>
        <c:crossAx val="92018560"/>
        <c:crosses val="autoZero"/>
        <c:auto val="1"/>
        <c:lblOffset val="100"/>
        <c:baseTimeUnit val="years"/>
      </c:dateAx>
      <c:valAx>
        <c:axId val="9201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1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formatCode="#,##0.00;&quot;△&quot;#,##0.00;&quot;-&quot;">
                  <c:v>1180.53</c:v>
                </c:pt>
              </c:numCache>
            </c:numRef>
          </c:val>
          <c:extLst>
            <c:ext xmlns:c16="http://schemas.microsoft.com/office/drawing/2014/chart" uri="{C3380CC4-5D6E-409C-BE32-E72D297353CC}">
              <c16:uniqueId val="{00000000-E4C8-4962-B9A4-767DD18D6B86}"/>
            </c:ext>
          </c:extLst>
        </c:ser>
        <c:dLbls>
          <c:showLegendKey val="0"/>
          <c:showVal val="0"/>
          <c:showCatName val="0"/>
          <c:showSerName val="0"/>
          <c:showPercent val="0"/>
          <c:showBubbleSize val="0"/>
        </c:dLbls>
        <c:gapWidth val="150"/>
        <c:axId val="92039040"/>
        <c:axId val="9205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extLst>
            <c:ext xmlns:c16="http://schemas.microsoft.com/office/drawing/2014/chart" uri="{C3380CC4-5D6E-409C-BE32-E72D297353CC}">
              <c16:uniqueId val="{00000001-E4C8-4962-B9A4-767DD18D6B86}"/>
            </c:ext>
          </c:extLst>
        </c:ser>
        <c:dLbls>
          <c:showLegendKey val="0"/>
          <c:showVal val="0"/>
          <c:showCatName val="0"/>
          <c:showSerName val="0"/>
          <c:showPercent val="0"/>
          <c:showBubbleSize val="0"/>
        </c:dLbls>
        <c:marker val="1"/>
        <c:smooth val="0"/>
        <c:axId val="92039040"/>
        <c:axId val="92057600"/>
      </c:lineChart>
      <c:dateAx>
        <c:axId val="92039040"/>
        <c:scaling>
          <c:orientation val="minMax"/>
        </c:scaling>
        <c:delete val="1"/>
        <c:axPos val="b"/>
        <c:numFmt formatCode="ge" sourceLinked="1"/>
        <c:majorTickMark val="none"/>
        <c:minorTickMark val="none"/>
        <c:tickLblPos val="none"/>
        <c:crossAx val="92057600"/>
        <c:crosses val="autoZero"/>
        <c:auto val="1"/>
        <c:lblOffset val="100"/>
        <c:baseTimeUnit val="years"/>
      </c:dateAx>
      <c:valAx>
        <c:axId val="9205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3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18.29</c:v>
                </c:pt>
                <c:pt idx="1">
                  <c:v>19.82</c:v>
                </c:pt>
                <c:pt idx="2">
                  <c:v>17.04</c:v>
                </c:pt>
                <c:pt idx="3">
                  <c:v>15.46</c:v>
                </c:pt>
                <c:pt idx="4">
                  <c:v>19.37</c:v>
                </c:pt>
              </c:numCache>
            </c:numRef>
          </c:val>
          <c:extLst>
            <c:ext xmlns:c16="http://schemas.microsoft.com/office/drawing/2014/chart" uri="{C3380CC4-5D6E-409C-BE32-E72D297353CC}">
              <c16:uniqueId val="{00000000-E896-464A-B69A-8A57B6CB548D}"/>
            </c:ext>
          </c:extLst>
        </c:ser>
        <c:dLbls>
          <c:showLegendKey val="0"/>
          <c:showVal val="0"/>
          <c:showCatName val="0"/>
          <c:showSerName val="0"/>
          <c:showPercent val="0"/>
          <c:showBubbleSize val="0"/>
        </c:dLbls>
        <c:gapWidth val="150"/>
        <c:axId val="92587520"/>
        <c:axId val="9258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extLst>
            <c:ext xmlns:c16="http://schemas.microsoft.com/office/drawing/2014/chart" uri="{C3380CC4-5D6E-409C-BE32-E72D297353CC}">
              <c16:uniqueId val="{00000001-E896-464A-B69A-8A57B6CB548D}"/>
            </c:ext>
          </c:extLst>
        </c:ser>
        <c:dLbls>
          <c:showLegendKey val="0"/>
          <c:showVal val="0"/>
          <c:showCatName val="0"/>
          <c:showSerName val="0"/>
          <c:showPercent val="0"/>
          <c:showBubbleSize val="0"/>
        </c:dLbls>
        <c:marker val="1"/>
        <c:smooth val="0"/>
        <c:axId val="92587520"/>
        <c:axId val="92589440"/>
      </c:lineChart>
      <c:dateAx>
        <c:axId val="92587520"/>
        <c:scaling>
          <c:orientation val="minMax"/>
        </c:scaling>
        <c:delete val="1"/>
        <c:axPos val="b"/>
        <c:numFmt formatCode="ge" sourceLinked="1"/>
        <c:majorTickMark val="none"/>
        <c:minorTickMark val="none"/>
        <c:tickLblPos val="none"/>
        <c:crossAx val="92589440"/>
        <c:crosses val="autoZero"/>
        <c:auto val="1"/>
        <c:lblOffset val="100"/>
        <c:baseTimeUnit val="years"/>
      </c:dateAx>
      <c:valAx>
        <c:axId val="9258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8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449.21</c:v>
                </c:pt>
                <c:pt idx="1">
                  <c:v>407.32</c:v>
                </c:pt>
                <c:pt idx="2">
                  <c:v>502.02</c:v>
                </c:pt>
                <c:pt idx="3">
                  <c:v>620.99</c:v>
                </c:pt>
                <c:pt idx="4">
                  <c:v>482.43</c:v>
                </c:pt>
              </c:numCache>
            </c:numRef>
          </c:val>
          <c:extLst>
            <c:ext xmlns:c16="http://schemas.microsoft.com/office/drawing/2014/chart" uri="{C3380CC4-5D6E-409C-BE32-E72D297353CC}">
              <c16:uniqueId val="{00000000-6599-42F2-A113-0387B8B4DC75}"/>
            </c:ext>
          </c:extLst>
        </c:ser>
        <c:dLbls>
          <c:showLegendKey val="0"/>
          <c:showVal val="0"/>
          <c:showCatName val="0"/>
          <c:showSerName val="0"/>
          <c:showPercent val="0"/>
          <c:showBubbleSize val="0"/>
        </c:dLbls>
        <c:gapWidth val="150"/>
        <c:axId val="100483456"/>
        <c:axId val="10048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extLst>
            <c:ext xmlns:c16="http://schemas.microsoft.com/office/drawing/2014/chart" uri="{C3380CC4-5D6E-409C-BE32-E72D297353CC}">
              <c16:uniqueId val="{00000001-6599-42F2-A113-0387B8B4DC75}"/>
            </c:ext>
          </c:extLst>
        </c:ser>
        <c:dLbls>
          <c:showLegendKey val="0"/>
          <c:showVal val="0"/>
          <c:showCatName val="0"/>
          <c:showSerName val="0"/>
          <c:showPercent val="0"/>
          <c:showBubbleSize val="0"/>
        </c:dLbls>
        <c:marker val="1"/>
        <c:smooth val="0"/>
        <c:axId val="100483456"/>
        <c:axId val="100485376"/>
      </c:lineChart>
      <c:dateAx>
        <c:axId val="100483456"/>
        <c:scaling>
          <c:orientation val="minMax"/>
        </c:scaling>
        <c:delete val="1"/>
        <c:axPos val="b"/>
        <c:numFmt formatCode="ge" sourceLinked="1"/>
        <c:majorTickMark val="none"/>
        <c:minorTickMark val="none"/>
        <c:tickLblPos val="none"/>
        <c:crossAx val="100485376"/>
        <c:crosses val="autoZero"/>
        <c:auto val="1"/>
        <c:lblOffset val="100"/>
        <c:baseTimeUnit val="years"/>
      </c:dateAx>
      <c:valAx>
        <c:axId val="10048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48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千葉県　佐倉市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177056</v>
      </c>
      <c r="AM8" s="47"/>
      <c r="AN8" s="47"/>
      <c r="AO8" s="47"/>
      <c r="AP8" s="47"/>
      <c r="AQ8" s="47"/>
      <c r="AR8" s="47"/>
      <c r="AS8" s="47"/>
      <c r="AT8" s="43">
        <f>データ!S6</f>
        <v>103.69</v>
      </c>
      <c r="AU8" s="43"/>
      <c r="AV8" s="43"/>
      <c r="AW8" s="43"/>
      <c r="AX8" s="43"/>
      <c r="AY8" s="43"/>
      <c r="AZ8" s="43"/>
      <c r="BA8" s="43"/>
      <c r="BB8" s="43">
        <f>データ!T6</f>
        <v>1707.55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0.16</v>
      </c>
      <c r="Q10" s="43"/>
      <c r="R10" s="43"/>
      <c r="S10" s="43"/>
      <c r="T10" s="43"/>
      <c r="U10" s="43"/>
      <c r="V10" s="43"/>
      <c r="W10" s="43">
        <f>データ!P6</f>
        <v>100</v>
      </c>
      <c r="X10" s="43"/>
      <c r="Y10" s="43"/>
      <c r="Z10" s="43"/>
      <c r="AA10" s="43"/>
      <c r="AB10" s="43"/>
      <c r="AC10" s="43"/>
      <c r="AD10" s="47">
        <f>データ!Q6</f>
        <v>4556</v>
      </c>
      <c r="AE10" s="47"/>
      <c r="AF10" s="47"/>
      <c r="AG10" s="47"/>
      <c r="AH10" s="47"/>
      <c r="AI10" s="47"/>
      <c r="AJ10" s="47"/>
      <c r="AK10" s="2"/>
      <c r="AL10" s="47">
        <f>データ!U6</f>
        <v>282</v>
      </c>
      <c r="AM10" s="47"/>
      <c r="AN10" s="47"/>
      <c r="AO10" s="47"/>
      <c r="AP10" s="47"/>
      <c r="AQ10" s="47"/>
      <c r="AR10" s="47"/>
      <c r="AS10" s="47"/>
      <c r="AT10" s="43">
        <f>データ!V6</f>
        <v>0.16</v>
      </c>
      <c r="AU10" s="43"/>
      <c r="AV10" s="43"/>
      <c r="AW10" s="43"/>
      <c r="AX10" s="43"/>
      <c r="AY10" s="43"/>
      <c r="AZ10" s="43"/>
      <c r="BA10" s="43"/>
      <c r="BB10" s="43">
        <f>データ!W6</f>
        <v>1762.5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122122</v>
      </c>
      <c r="D6" s="31">
        <f t="shared" si="3"/>
        <v>47</v>
      </c>
      <c r="E6" s="31">
        <f t="shared" si="3"/>
        <v>17</v>
      </c>
      <c r="F6" s="31">
        <f t="shared" si="3"/>
        <v>5</v>
      </c>
      <c r="G6" s="31">
        <f t="shared" si="3"/>
        <v>0</v>
      </c>
      <c r="H6" s="31" t="str">
        <f t="shared" si="3"/>
        <v>千葉県　佐倉市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0.16</v>
      </c>
      <c r="P6" s="32">
        <f t="shared" si="3"/>
        <v>100</v>
      </c>
      <c r="Q6" s="32">
        <f t="shared" si="3"/>
        <v>4556</v>
      </c>
      <c r="R6" s="32">
        <f t="shared" si="3"/>
        <v>177056</v>
      </c>
      <c r="S6" s="32">
        <f t="shared" si="3"/>
        <v>103.69</v>
      </c>
      <c r="T6" s="32">
        <f t="shared" si="3"/>
        <v>1707.55</v>
      </c>
      <c r="U6" s="32">
        <f t="shared" si="3"/>
        <v>282</v>
      </c>
      <c r="V6" s="32">
        <f t="shared" si="3"/>
        <v>0.16</v>
      </c>
      <c r="W6" s="32">
        <f t="shared" si="3"/>
        <v>1762.5</v>
      </c>
      <c r="X6" s="33">
        <f>IF(X7="",NA(),X7)</f>
        <v>100.05</v>
      </c>
      <c r="Y6" s="33">
        <f t="shared" ref="Y6:AG6" si="4">IF(Y7="",NA(),Y7)</f>
        <v>100.03</v>
      </c>
      <c r="Z6" s="33">
        <f t="shared" si="4"/>
        <v>69.03</v>
      </c>
      <c r="AA6" s="33">
        <f t="shared" si="4"/>
        <v>100</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3">
        <f t="shared" si="7"/>
        <v>1180.53</v>
      </c>
      <c r="BJ6" s="33">
        <f t="shared" si="7"/>
        <v>1239.2</v>
      </c>
      <c r="BK6" s="33">
        <f t="shared" si="7"/>
        <v>1197.82</v>
      </c>
      <c r="BL6" s="33">
        <f t="shared" si="7"/>
        <v>1126.77</v>
      </c>
      <c r="BM6" s="33">
        <f t="shared" si="7"/>
        <v>1044.8</v>
      </c>
      <c r="BN6" s="33">
        <f t="shared" si="7"/>
        <v>1081.8</v>
      </c>
      <c r="BO6" s="32" t="str">
        <f>IF(BO7="","",IF(BO7="-","【-】","【"&amp;SUBSTITUTE(TEXT(BO7,"#,##0.00"),"-","△")&amp;"】"))</f>
        <v>【1,015.77】</v>
      </c>
      <c r="BP6" s="33">
        <f>IF(BP7="",NA(),BP7)</f>
        <v>18.29</v>
      </c>
      <c r="BQ6" s="33">
        <f t="shared" ref="BQ6:BY6" si="8">IF(BQ7="",NA(),BQ7)</f>
        <v>19.82</v>
      </c>
      <c r="BR6" s="33">
        <f t="shared" si="8"/>
        <v>17.04</v>
      </c>
      <c r="BS6" s="33">
        <f t="shared" si="8"/>
        <v>15.46</v>
      </c>
      <c r="BT6" s="33">
        <f t="shared" si="8"/>
        <v>19.37</v>
      </c>
      <c r="BU6" s="33">
        <f t="shared" si="8"/>
        <v>51.56</v>
      </c>
      <c r="BV6" s="33">
        <f t="shared" si="8"/>
        <v>51.03</v>
      </c>
      <c r="BW6" s="33">
        <f t="shared" si="8"/>
        <v>50.9</v>
      </c>
      <c r="BX6" s="33">
        <f t="shared" si="8"/>
        <v>50.82</v>
      </c>
      <c r="BY6" s="33">
        <f t="shared" si="8"/>
        <v>52.19</v>
      </c>
      <c r="BZ6" s="32" t="str">
        <f>IF(BZ7="","",IF(BZ7="-","【-】","【"&amp;SUBSTITUTE(TEXT(BZ7,"#,##0.00"),"-","△")&amp;"】"))</f>
        <v>【52.78】</v>
      </c>
      <c r="CA6" s="33">
        <f>IF(CA7="",NA(),CA7)</f>
        <v>449.21</v>
      </c>
      <c r="CB6" s="33">
        <f t="shared" ref="CB6:CJ6" si="9">IF(CB7="",NA(),CB7)</f>
        <v>407.32</v>
      </c>
      <c r="CC6" s="33">
        <f t="shared" si="9"/>
        <v>502.02</v>
      </c>
      <c r="CD6" s="33">
        <f t="shared" si="9"/>
        <v>620.99</v>
      </c>
      <c r="CE6" s="33">
        <f t="shared" si="9"/>
        <v>482.43</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77.87</v>
      </c>
      <c r="CM6" s="33">
        <f t="shared" ref="CM6:CU6" si="10">IF(CM7="",NA(),CM7)</f>
        <v>80.33</v>
      </c>
      <c r="CN6" s="33">
        <f t="shared" si="10"/>
        <v>74.59</v>
      </c>
      <c r="CO6" s="33">
        <f t="shared" si="10"/>
        <v>64.75</v>
      </c>
      <c r="CP6" s="33">
        <f t="shared" si="10"/>
        <v>65.569999999999993</v>
      </c>
      <c r="CQ6" s="33">
        <f t="shared" si="10"/>
        <v>55.2</v>
      </c>
      <c r="CR6" s="33">
        <f t="shared" si="10"/>
        <v>54.74</v>
      </c>
      <c r="CS6" s="33">
        <f t="shared" si="10"/>
        <v>53.78</v>
      </c>
      <c r="CT6" s="33">
        <f t="shared" si="10"/>
        <v>53.24</v>
      </c>
      <c r="CU6" s="33">
        <f t="shared" si="10"/>
        <v>52.31</v>
      </c>
      <c r="CV6" s="32" t="str">
        <f>IF(CV7="","",IF(CV7="-","【-】","【"&amp;SUBSTITUTE(TEXT(CV7,"#,##0.00"),"-","△")&amp;"】"))</f>
        <v>【52.74】</v>
      </c>
      <c r="CW6" s="33">
        <f>IF(CW7="",NA(),CW7)</f>
        <v>92.77</v>
      </c>
      <c r="CX6" s="33">
        <f t="shared" ref="CX6:DF6" si="11">IF(CX7="",NA(),CX7)</f>
        <v>92.33</v>
      </c>
      <c r="CY6" s="33">
        <f t="shared" si="11"/>
        <v>92.23</v>
      </c>
      <c r="CZ6" s="33">
        <f t="shared" si="11"/>
        <v>92.07</v>
      </c>
      <c r="DA6" s="33">
        <f t="shared" si="11"/>
        <v>93.26</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x14ac:dyDescent="0.15">
      <c r="A7" s="26"/>
      <c r="B7" s="35">
        <v>2015</v>
      </c>
      <c r="C7" s="35">
        <v>122122</v>
      </c>
      <c r="D7" s="35">
        <v>47</v>
      </c>
      <c r="E7" s="35">
        <v>17</v>
      </c>
      <c r="F7" s="35">
        <v>5</v>
      </c>
      <c r="G7" s="35">
        <v>0</v>
      </c>
      <c r="H7" s="35" t="s">
        <v>96</v>
      </c>
      <c r="I7" s="35" t="s">
        <v>97</v>
      </c>
      <c r="J7" s="35" t="s">
        <v>98</v>
      </c>
      <c r="K7" s="35" t="s">
        <v>99</v>
      </c>
      <c r="L7" s="35" t="s">
        <v>100</v>
      </c>
      <c r="M7" s="36" t="s">
        <v>101</v>
      </c>
      <c r="N7" s="36" t="s">
        <v>102</v>
      </c>
      <c r="O7" s="36">
        <v>0.16</v>
      </c>
      <c r="P7" s="36">
        <v>100</v>
      </c>
      <c r="Q7" s="36">
        <v>4556</v>
      </c>
      <c r="R7" s="36">
        <v>177056</v>
      </c>
      <c r="S7" s="36">
        <v>103.69</v>
      </c>
      <c r="T7" s="36">
        <v>1707.55</v>
      </c>
      <c r="U7" s="36">
        <v>282</v>
      </c>
      <c r="V7" s="36">
        <v>0.16</v>
      </c>
      <c r="W7" s="36">
        <v>1762.5</v>
      </c>
      <c r="X7" s="36">
        <v>100.05</v>
      </c>
      <c r="Y7" s="36">
        <v>100.03</v>
      </c>
      <c r="Z7" s="36">
        <v>69.03</v>
      </c>
      <c r="AA7" s="36">
        <v>100</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1180.53</v>
      </c>
      <c r="BJ7" s="36">
        <v>1239.2</v>
      </c>
      <c r="BK7" s="36">
        <v>1197.82</v>
      </c>
      <c r="BL7" s="36">
        <v>1126.77</v>
      </c>
      <c r="BM7" s="36">
        <v>1044.8</v>
      </c>
      <c r="BN7" s="36">
        <v>1081.8</v>
      </c>
      <c r="BO7" s="36">
        <v>1015.77</v>
      </c>
      <c r="BP7" s="36">
        <v>18.29</v>
      </c>
      <c r="BQ7" s="36">
        <v>19.82</v>
      </c>
      <c r="BR7" s="36">
        <v>17.04</v>
      </c>
      <c r="BS7" s="36">
        <v>15.46</v>
      </c>
      <c r="BT7" s="36">
        <v>19.37</v>
      </c>
      <c r="BU7" s="36">
        <v>51.56</v>
      </c>
      <c r="BV7" s="36">
        <v>51.03</v>
      </c>
      <c r="BW7" s="36">
        <v>50.9</v>
      </c>
      <c r="BX7" s="36">
        <v>50.82</v>
      </c>
      <c r="BY7" s="36">
        <v>52.19</v>
      </c>
      <c r="BZ7" s="36">
        <v>52.78</v>
      </c>
      <c r="CA7" s="36">
        <v>449.21</v>
      </c>
      <c r="CB7" s="36">
        <v>407.32</v>
      </c>
      <c r="CC7" s="36">
        <v>502.02</v>
      </c>
      <c r="CD7" s="36">
        <v>620.99</v>
      </c>
      <c r="CE7" s="36">
        <v>482.43</v>
      </c>
      <c r="CF7" s="36">
        <v>283.26</v>
      </c>
      <c r="CG7" s="36">
        <v>289.60000000000002</v>
      </c>
      <c r="CH7" s="36">
        <v>293.27</v>
      </c>
      <c r="CI7" s="36">
        <v>300.52</v>
      </c>
      <c r="CJ7" s="36">
        <v>296.14</v>
      </c>
      <c r="CK7" s="36">
        <v>289.81</v>
      </c>
      <c r="CL7" s="36">
        <v>77.87</v>
      </c>
      <c r="CM7" s="36">
        <v>80.33</v>
      </c>
      <c r="CN7" s="36">
        <v>74.59</v>
      </c>
      <c r="CO7" s="36">
        <v>64.75</v>
      </c>
      <c r="CP7" s="36">
        <v>65.569999999999993</v>
      </c>
      <c r="CQ7" s="36">
        <v>55.2</v>
      </c>
      <c r="CR7" s="36">
        <v>54.74</v>
      </c>
      <c r="CS7" s="36">
        <v>53.78</v>
      </c>
      <c r="CT7" s="36">
        <v>53.24</v>
      </c>
      <c r="CU7" s="36">
        <v>52.31</v>
      </c>
      <c r="CV7" s="36">
        <v>52.74</v>
      </c>
      <c r="CW7" s="36">
        <v>92.77</v>
      </c>
      <c r="CX7" s="36">
        <v>92.33</v>
      </c>
      <c r="CY7" s="36">
        <v>92.23</v>
      </c>
      <c r="CZ7" s="36">
        <v>92.07</v>
      </c>
      <c r="DA7" s="36">
        <v>93.26</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千葉県</cp:lastModifiedBy>
  <cp:lastPrinted>2017-02-16T10:24:12Z</cp:lastPrinted>
  <dcterms:created xsi:type="dcterms:W3CDTF">2017-02-08T03:09:32Z</dcterms:created>
  <dcterms:modified xsi:type="dcterms:W3CDTF">2017-02-21T06:08:05Z</dcterms:modified>
</cp:coreProperties>
</file>