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t.ootsk32\Desktop\【経営比較分析表】2015_122327_47_174_000(2月21日現在)\"/>
    </mc:Choice>
  </mc:AlternateContent>
  <workbookProtection workbookPassword="8649" lockStructure="1"/>
  <bookViews>
    <workbookView xWindow="0" yWindow="0" windowWidth="16935" windowHeight="706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W8" i="4" s="1"/>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<sst xmlns="http://schemas.openxmlformats.org/spreadsheetml/2006/main" count="226" uniqueCount="111">
  <si>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</si>
  <si>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</si>
  <si>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</si>
  <si>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</si>
  <si>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</si>
  <si>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</si>
  <si>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</si>
  <si>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</si>
  <si>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</si>
  <si>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</si>
  <si>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</si>
  <si>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</si>
  <si>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</si>
  <si>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</si>
  <si>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</si>
  <si>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</si>
  <si>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</si>
  <si>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</si>
  <si>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</si>
  <si>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</si>
  <si>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</si>
  <si>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</si>
  <si>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</si>
  <si>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</si>
  <si>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</si>
  <si>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</si>
  <si>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</si>
  <si>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</si>
  <si>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</si>
  <si>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</si>
  <si>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</si>
  <si>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</si>
  <si>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</si>
  <si>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</si>
  <si>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</si>
  <si>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</si>
  <si>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</si>
  <si>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</si>
  <si>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</si>
  <si>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</si>
  <si>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</si>
  <si>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</si>
  <si>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</si>
  <si>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</si>
  <si>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</si>
  <si>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</si>
  <si>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</si>
  <si>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</si>
  <si>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</si>
  <si>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</si>
  <si>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</si>
  <si>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</si>
  <si>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</si>
  <si>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</si>
  <si>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</si>
  <si>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</si>
  <si>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</si>
  <si>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</si>
  <si>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</si>
  <si>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</si>
  <si>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</si>
  <si>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</si>
  <si>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</si>
  <si>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</si>
  <si>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</si>
  <si>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</si>
  <si>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</si>
  <si>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</si>
  <si>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</si>
  <si>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</si>
  <si>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</si>
  <si>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</si>
  <si>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</si>
  <si>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</si>
  <si>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</si>
  <si>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</si>
  <si>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</si>
  <si>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</si>
  <si>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</si>
  <si>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</si>
  <si>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</si>
  <si>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</si>
  <si>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</si>
  <si>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</si>
  <si>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</si>
  <si>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</si>
  <si>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</si>
  <si>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</si>
  <si>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</si>
  <si>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</si>
  <si>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</si>
  <si>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</si>
  <si>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</si>
  <si>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</si>
  <si>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</si>
  <si>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</si>
  <si>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白井市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</si>
  <si>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</si>
  <si>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</si>
  <si>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</si>
  <si>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</si>
  <si>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</si>
  <si>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</si>
  <si>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</si>
  <si>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</si>
  <si>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</si>
  <si>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</si>
  <si>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</si>
  <si>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及び経費回収率は100％を下回っておりますが、当市の経営は、特定環境保全公共下水道事業と公共下水道事業を分けていないことから、公共下水道事業の収益により経営の安定を保っております。
　企業債残高対事業規模比率は類似団体平均値を下回っている状況です。
　汚水処理原価は、ほぼ類似団体平均値です。
　水洗化率は、類似団体平均値を下回っておりましたが、印旛沼流域下水道認可区域の市街化調整区域における宅地開発により、平成26年度に水洗化率が上昇し、平均値を上回りました。しかし、平成27年度は水洗化人口と比べ処理区域内人口の伸びが大きかったことから、水洗化率が若干減少しました。
</t>
    <rPh sb="31" eb="33">
      <t>トウシ</t>
    </rPh>
    <rPh sb="34" eb="36">
      <t>ケイエイ</t>
    </rPh>
    <rPh sb="213" eb="215">
      <t>ヘイセイ</t>
    </rPh>
    <rPh sb="217" eb="219">
      <t>ネンド</t>
    </rPh>
    <rPh sb="220" eb="223">
      <t>スイセンカ</t>
    </rPh>
    <rPh sb="223" eb="224">
      <t>リツ</t>
    </rPh>
    <rPh sb="225" eb="227">
      <t>ジョウショウ</t>
    </rPh>
    <rPh sb="229" eb="232">
      <t>ヘイキンチ</t>
    </rPh>
    <rPh sb="233" eb="235">
      <t>ウワマワ</t>
    </rPh>
    <rPh sb="244" eb="246">
      <t>ヘイセイ</t>
    </rPh>
    <rPh sb="248" eb="250">
      <t>ネンド</t>
    </rPh>
    <rPh sb="280" eb="283">
      <t>スイセンカ</t>
    </rPh>
    <rPh sb="283" eb="284">
      <t>リツ</t>
    </rPh>
    <rPh sb="285" eb="287">
      <t>ジャッカン</t>
    </rPh>
    <rPh sb="287" eb="289">
      <t>ゲンショウ</t>
    </rPh>
    <phoneticPr fontId="4"/>
  </si>
  <si>
    <t xml:space="preserve">　特定環境保全公共下水道事業は、平成6年供用開始で22年経過した管渠のため、老朽化していない状況ですが、ストックマネジメントの手法を用いて点検・調査を行い、管渠の状態の把握に努める必要があります。
  </t>
    <rPh sb="90" eb="92">
      <t>ヒツヨウ</t>
    </rPh>
    <phoneticPr fontId="4"/>
  </si>
  <si>
    <t>　汚水処理における費用比較・整備効果などの検討を行いながら合併処理浄化槽設置整備事業による汚水処理を見据え、特定環境保全公共下水道事業による汚水施設整備への新規投資は必要最小限にとどめるよう下水道全体計画区域の縮減見直しを行っております。
　なお、点検・調査の結果、不具合箇所があった場合には速やかな修繕等により、管渠の良好な状態を維持していく必要があります。</t>
    <rPh sb="124" eb="126">
      <t>テンケン</t>
    </rPh>
    <rPh sb="127" eb="129">
      <t>チョウサ</t>
    </rPh>
    <rPh sb="130" eb="132">
      <t>ケッカ</t>
    </rPh>
    <rPh sb="133" eb="136">
      <t>フグアイ</t>
    </rPh>
    <rPh sb="136" eb="138">
      <t>カショ</t>
    </rPh>
    <rPh sb="142" eb="144">
      <t>バアイ</t>
    </rPh>
    <rPh sb="146" eb="147">
      <t>スミ</t>
    </rPh>
    <rPh sb="150" eb="152">
      <t>シュウゼン</t>
    </rPh>
    <rPh sb="152" eb="153">
      <t>トウ</t>
    </rPh>
    <rPh sb="157" eb="158">
      <t>カン</t>
    </rPh>
    <rPh sb="158" eb="159">
      <t>キョ</t>
    </rPh>
    <rPh sb="160" eb="162">
      <t>リョウコウ</t>
    </rPh>
    <rPh sb="163" eb="165">
      <t>ジョウタイ</t>
    </rPh>
    <rPh sb="166" eb="168">
      <t>イジ</t>
    </rPh>
    <rPh sb="172" eb="1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</si>
</sst>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2D-4884-BB0C-D8805F973749}"/>
            </c:ext>
          </c:extLst>
        </c:ser>
        <c:dLbls>
          <c:showLegendKey val="0"/>
          <c:showVal val="0"/>
          <c:showCatName val="0"/>
          <c:showSerName val="0"/>
          <c:showPercent val="0"/>
          <c:showBubbleSize val="0"/>
        </c:dLbls>
        <c:gapWidth val="150"/>
        <c:axId val="106013512"/>
        <c:axId val="19068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extLst>
            <c:ext xmlns:c16="http://schemas.microsoft.com/office/drawing/2014/chart" uri="{C3380CC4-5D6E-409C-BE32-E72D297353CC}">
              <c16:uniqueId val="{00000001-9E2D-4884-BB0C-D8805F973749}"/>
            </c:ext>
          </c:extLst>
        </c:ser>
        <c:dLbls>
          <c:showLegendKey val="0"/>
          <c:showVal val="0"/>
          <c:showCatName val="0"/>
          <c:showSerName val="0"/>
          <c:showPercent val="0"/>
          <c:showBubbleSize val="0"/>
        </c:dLbls>
        <c:marker val="1"/>
        <c:smooth val="0"/>
        <c:axId val="106013512"/>
        <c:axId val="190688160"/>
      </c:lineChart>
      <c:dateAx>
        <c:axId val="106013512"/>
        <c:scaling>
          <c:orientation val="minMax"/>
        </c:scaling>
        <c:delete val="1"/>
        <c:axPos val="b"/>
        <c:numFmt formatCode="ge" sourceLinked="1"/>
        <c:majorTickMark val="none"/>
        <c:minorTickMark val="none"/>
        <c:tickLblPos val="none"/>
        <c:crossAx val="190688160"/>
        <c:crosses val="autoZero"/>
        <c:auto val="1"/>
        <c:lblOffset val="100"/>
        <c:baseTimeUnit val="years"/>
      </c:dateAx>
      <c:valAx>
        <c:axId val="19068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13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74-4EBE-B661-08887B75C0BE}"/>
            </c:ext>
          </c:extLst>
        </c:ser>
        <c:dLbls>
          <c:showLegendKey val="0"/>
          <c:showVal val="0"/>
          <c:showCatName val="0"/>
          <c:showSerName val="0"/>
          <c:showPercent val="0"/>
          <c:showBubbleSize val="0"/>
        </c:dLbls>
        <c:gapWidth val="150"/>
        <c:axId val="305021928"/>
        <c:axId val="30502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extLst>
            <c:ext xmlns:c16="http://schemas.microsoft.com/office/drawing/2014/chart" uri="{C3380CC4-5D6E-409C-BE32-E72D297353CC}">
              <c16:uniqueId val="{00000001-8E74-4EBE-B661-08887B75C0BE}"/>
            </c:ext>
          </c:extLst>
        </c:ser>
        <c:dLbls>
          <c:showLegendKey val="0"/>
          <c:showVal val="0"/>
          <c:showCatName val="0"/>
          <c:showSerName val="0"/>
          <c:showPercent val="0"/>
          <c:showBubbleSize val="0"/>
        </c:dLbls>
        <c:marker val="1"/>
        <c:smooth val="0"/>
        <c:axId val="305021928"/>
        <c:axId val="305022320"/>
      </c:lineChart>
      <c:dateAx>
        <c:axId val="305021928"/>
        <c:scaling>
          <c:orientation val="minMax"/>
        </c:scaling>
        <c:delete val="1"/>
        <c:axPos val="b"/>
        <c:numFmt formatCode="ge" sourceLinked="1"/>
        <c:majorTickMark val="none"/>
        <c:minorTickMark val="none"/>
        <c:tickLblPos val="none"/>
        <c:crossAx val="305022320"/>
        <c:crosses val="autoZero"/>
        <c:auto val="1"/>
        <c:lblOffset val="100"/>
        <c:baseTimeUnit val="years"/>
      </c:dateAx>
      <c:valAx>
        <c:axId val="30502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2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78.260000000000005</c:v>
                </c:pt>
                <c:pt idx="1">
                  <c:v>79.97</c:v>
                </c:pt>
                <c:pt idx="2">
                  <c:v>80.91</c:v>
                </c:pt>
                <c:pt idx="3">
                  <c:v>84.04</c:v>
                </c:pt>
                <c:pt idx="4">
                  <c:v>83.45</c:v>
                </c:pt>
              </c:numCache>
            </c:numRef>
          </c:val>
          <c:extLst>
            <c:ext xmlns:c16="http://schemas.microsoft.com/office/drawing/2014/chart" uri="{C3380CC4-5D6E-409C-BE32-E72D297353CC}">
              <c16:uniqueId val="{00000000-3830-4421-9969-E2FE4DEAA28C}"/>
            </c:ext>
          </c:extLst>
        </c:ser>
        <c:dLbls>
          <c:showLegendKey val="0"/>
          <c:showVal val="0"/>
          <c:showCatName val="0"/>
          <c:showSerName val="0"/>
          <c:showPercent val="0"/>
          <c:showBubbleSize val="0"/>
        </c:dLbls>
        <c:gapWidth val="150"/>
        <c:axId val="305023496"/>
        <c:axId val="30502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extLst>
            <c:ext xmlns:c16="http://schemas.microsoft.com/office/drawing/2014/chart" uri="{C3380CC4-5D6E-409C-BE32-E72D297353CC}">
              <c16:uniqueId val="{00000001-3830-4421-9969-E2FE4DEAA28C}"/>
            </c:ext>
          </c:extLst>
        </c:ser>
        <c:dLbls>
          <c:showLegendKey val="0"/>
          <c:showVal val="0"/>
          <c:showCatName val="0"/>
          <c:showSerName val="0"/>
          <c:showPercent val="0"/>
          <c:showBubbleSize val="0"/>
        </c:dLbls>
        <c:marker val="1"/>
        <c:smooth val="0"/>
        <c:axId val="305023496"/>
        <c:axId val="305023888"/>
      </c:lineChart>
      <c:dateAx>
        <c:axId val="305023496"/>
        <c:scaling>
          <c:orientation val="minMax"/>
        </c:scaling>
        <c:delete val="1"/>
        <c:axPos val="b"/>
        <c:numFmt formatCode="ge" sourceLinked="1"/>
        <c:majorTickMark val="none"/>
        <c:minorTickMark val="none"/>
        <c:tickLblPos val="none"/>
        <c:crossAx val="305023888"/>
        <c:crosses val="autoZero"/>
        <c:auto val="1"/>
        <c:lblOffset val="100"/>
        <c:baseTimeUnit val="years"/>
      </c:dateAx>
      <c:valAx>
        <c:axId val="30502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23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62.17</c:v>
                </c:pt>
                <c:pt idx="1">
                  <c:v>60.14</c:v>
                </c:pt>
                <c:pt idx="2">
                  <c:v>100.24</c:v>
                </c:pt>
                <c:pt idx="3">
                  <c:v>66.760000000000005</c:v>
                </c:pt>
                <c:pt idx="4">
                  <c:v>79.75</c:v>
                </c:pt>
              </c:numCache>
            </c:numRef>
          </c:val>
          <c:extLst>
            <c:ext xmlns:c16="http://schemas.microsoft.com/office/drawing/2014/chart" uri="{C3380CC4-5D6E-409C-BE32-E72D297353CC}">
              <c16:uniqueId val="{00000000-1D43-42B3-987F-39CE52BDB3C2}"/>
            </c:ext>
          </c:extLst>
        </c:ser>
        <c:dLbls>
          <c:showLegendKey val="0"/>
          <c:showVal val="0"/>
          <c:showCatName val="0"/>
          <c:showSerName val="0"/>
          <c:showPercent val="0"/>
          <c:showBubbleSize val="0"/>
        </c:dLbls>
        <c:gapWidth val="150"/>
        <c:axId val="303922496"/>
        <c:axId val="30509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43-42B3-987F-39CE52BDB3C2}"/>
            </c:ext>
          </c:extLst>
        </c:ser>
        <c:dLbls>
          <c:showLegendKey val="0"/>
          <c:showVal val="0"/>
          <c:showCatName val="0"/>
          <c:showSerName val="0"/>
          <c:showPercent val="0"/>
          <c:showBubbleSize val="0"/>
        </c:dLbls>
        <c:marker val="1"/>
        <c:smooth val="0"/>
        <c:axId val="303922496"/>
        <c:axId val="305098256"/>
      </c:lineChart>
      <c:dateAx>
        <c:axId val="303922496"/>
        <c:scaling>
          <c:orientation val="minMax"/>
        </c:scaling>
        <c:delete val="1"/>
        <c:axPos val="b"/>
        <c:numFmt formatCode="ge" sourceLinked="1"/>
        <c:majorTickMark val="none"/>
        <c:minorTickMark val="none"/>
        <c:tickLblPos val="none"/>
        <c:crossAx val="305098256"/>
        <c:crosses val="autoZero"/>
        <c:auto val="1"/>
        <c:lblOffset val="100"/>
        <c:baseTimeUnit val="years"/>
      </c:dateAx>
      <c:valAx>
        <c:axId val="30509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392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CE-48B6-A7E6-D9BB4F062D3B}"/>
            </c:ext>
          </c:extLst>
        </c:ser>
        <c:dLbls>
          <c:showLegendKey val="0"/>
          <c:showVal val="0"/>
          <c:showCatName val="0"/>
          <c:showSerName val="0"/>
          <c:showPercent val="0"/>
          <c:showBubbleSize val="0"/>
        </c:dLbls>
        <c:gapWidth val="150"/>
        <c:axId val="190608040"/>
        <c:axId val="30459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CE-48B6-A7E6-D9BB4F062D3B}"/>
            </c:ext>
          </c:extLst>
        </c:ser>
        <c:dLbls>
          <c:showLegendKey val="0"/>
          <c:showVal val="0"/>
          <c:showCatName val="0"/>
          <c:showSerName val="0"/>
          <c:showPercent val="0"/>
          <c:showBubbleSize val="0"/>
        </c:dLbls>
        <c:marker val="1"/>
        <c:smooth val="0"/>
        <c:axId val="190608040"/>
        <c:axId val="304597960"/>
      </c:lineChart>
      <c:dateAx>
        <c:axId val="190608040"/>
        <c:scaling>
          <c:orientation val="minMax"/>
        </c:scaling>
        <c:delete val="1"/>
        <c:axPos val="b"/>
        <c:numFmt formatCode="ge" sourceLinked="1"/>
        <c:majorTickMark val="none"/>
        <c:minorTickMark val="none"/>
        <c:tickLblPos val="none"/>
        <c:crossAx val="304597960"/>
        <c:crosses val="autoZero"/>
        <c:auto val="1"/>
        <c:lblOffset val="100"/>
        <c:baseTimeUnit val="years"/>
      </c:dateAx>
      <c:valAx>
        <c:axId val="30459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0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BD-4710-8CC8-1FC782697B0D}"/>
            </c:ext>
          </c:extLst>
        </c:ser>
        <c:dLbls>
          <c:showLegendKey val="0"/>
          <c:showVal val="0"/>
          <c:showCatName val="0"/>
          <c:showSerName val="0"/>
          <c:showPercent val="0"/>
          <c:showBubbleSize val="0"/>
        </c:dLbls>
        <c:gapWidth val="150"/>
        <c:axId val="304727352"/>
        <c:axId val="30473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BD-4710-8CC8-1FC782697B0D}"/>
            </c:ext>
          </c:extLst>
        </c:ser>
        <c:dLbls>
          <c:showLegendKey val="0"/>
          <c:showVal val="0"/>
          <c:showCatName val="0"/>
          <c:showSerName val="0"/>
          <c:showPercent val="0"/>
          <c:showBubbleSize val="0"/>
        </c:dLbls>
        <c:marker val="1"/>
        <c:smooth val="0"/>
        <c:axId val="304727352"/>
        <c:axId val="304731832"/>
      </c:lineChart>
      <c:dateAx>
        <c:axId val="304727352"/>
        <c:scaling>
          <c:orientation val="minMax"/>
        </c:scaling>
        <c:delete val="1"/>
        <c:axPos val="b"/>
        <c:numFmt formatCode="ge" sourceLinked="1"/>
        <c:majorTickMark val="none"/>
        <c:minorTickMark val="none"/>
        <c:tickLblPos val="none"/>
        <c:crossAx val="304731832"/>
        <c:crosses val="autoZero"/>
        <c:auto val="1"/>
        <c:lblOffset val="100"/>
        <c:baseTimeUnit val="years"/>
      </c:dateAx>
      <c:valAx>
        <c:axId val="30473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72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7B-491E-B1EC-E92D7ADB50EB}"/>
            </c:ext>
          </c:extLst>
        </c:ser>
        <c:dLbls>
          <c:showLegendKey val="0"/>
          <c:showVal val="0"/>
          <c:showCatName val="0"/>
          <c:showSerName val="0"/>
          <c:showPercent val="0"/>
          <c:showBubbleSize val="0"/>
        </c:dLbls>
        <c:gapWidth val="150"/>
        <c:axId val="189520080"/>
        <c:axId val="189520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7B-491E-B1EC-E92D7ADB50EB}"/>
            </c:ext>
          </c:extLst>
        </c:ser>
        <c:dLbls>
          <c:showLegendKey val="0"/>
          <c:showVal val="0"/>
          <c:showCatName val="0"/>
          <c:showSerName val="0"/>
          <c:showPercent val="0"/>
          <c:showBubbleSize val="0"/>
        </c:dLbls>
        <c:marker val="1"/>
        <c:smooth val="0"/>
        <c:axId val="189520080"/>
        <c:axId val="189520472"/>
      </c:lineChart>
      <c:dateAx>
        <c:axId val="189520080"/>
        <c:scaling>
          <c:orientation val="minMax"/>
        </c:scaling>
        <c:delete val="1"/>
        <c:axPos val="b"/>
        <c:numFmt formatCode="ge" sourceLinked="1"/>
        <c:majorTickMark val="none"/>
        <c:minorTickMark val="none"/>
        <c:tickLblPos val="none"/>
        <c:crossAx val="189520472"/>
        <c:crosses val="autoZero"/>
        <c:auto val="1"/>
        <c:lblOffset val="100"/>
        <c:baseTimeUnit val="years"/>
      </c:dateAx>
      <c:valAx>
        <c:axId val="18952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52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D14-4974-AE44-AA607830A16E}"/>
            </c:ext>
          </c:extLst>
        </c:ser>
        <c:dLbls>
          <c:showLegendKey val="0"/>
          <c:showVal val="0"/>
          <c:showCatName val="0"/>
          <c:showSerName val="0"/>
          <c:showPercent val="0"/>
          <c:showBubbleSize val="0"/>
        </c:dLbls>
        <c:gapWidth val="150"/>
        <c:axId val="189518512"/>
        <c:axId val="189518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14-4974-AE44-AA607830A16E}"/>
            </c:ext>
          </c:extLst>
        </c:ser>
        <c:dLbls>
          <c:showLegendKey val="0"/>
          <c:showVal val="0"/>
          <c:showCatName val="0"/>
          <c:showSerName val="0"/>
          <c:showPercent val="0"/>
          <c:showBubbleSize val="0"/>
        </c:dLbls>
        <c:marker val="1"/>
        <c:smooth val="0"/>
        <c:axId val="189518512"/>
        <c:axId val="189518120"/>
      </c:lineChart>
      <c:dateAx>
        <c:axId val="189518512"/>
        <c:scaling>
          <c:orientation val="minMax"/>
        </c:scaling>
        <c:delete val="1"/>
        <c:axPos val="b"/>
        <c:numFmt formatCode="ge" sourceLinked="1"/>
        <c:majorTickMark val="none"/>
        <c:minorTickMark val="none"/>
        <c:tickLblPos val="none"/>
        <c:crossAx val="189518120"/>
        <c:crosses val="autoZero"/>
        <c:auto val="1"/>
        <c:lblOffset val="100"/>
        <c:baseTimeUnit val="years"/>
      </c:dateAx>
      <c:valAx>
        <c:axId val="18951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51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1716.64</c:v>
                </c:pt>
                <c:pt idx="1">
                  <c:v>1466.45</c:v>
                </c:pt>
                <c:pt idx="2">
                  <c:v>1342.26</c:v>
                </c:pt>
                <c:pt idx="3">
                  <c:v>1220</c:v>
                </c:pt>
                <c:pt idx="4">
                  <c:v>1131.6300000000001</c:v>
                </c:pt>
              </c:numCache>
            </c:numRef>
          </c:val>
          <c:extLst>
            <c:ext xmlns:c16="http://schemas.microsoft.com/office/drawing/2014/chart" uri="{C3380CC4-5D6E-409C-BE32-E72D297353CC}">
              <c16:uniqueId val="{00000000-BB2B-4C34-8996-BBAD944B1767}"/>
            </c:ext>
          </c:extLst>
        </c:ser>
        <c:dLbls>
          <c:showLegendKey val="0"/>
          <c:showVal val="0"/>
          <c:showCatName val="0"/>
          <c:showSerName val="0"/>
          <c:showPercent val="0"/>
          <c:showBubbleSize val="0"/>
        </c:dLbls>
        <c:gapWidth val="150"/>
        <c:axId val="304821968"/>
        <c:axId val="304822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extLst>
            <c:ext xmlns:c16="http://schemas.microsoft.com/office/drawing/2014/chart" uri="{C3380CC4-5D6E-409C-BE32-E72D297353CC}">
              <c16:uniqueId val="{00000001-BB2B-4C34-8996-BBAD944B1767}"/>
            </c:ext>
          </c:extLst>
        </c:ser>
        <c:dLbls>
          <c:showLegendKey val="0"/>
          <c:showVal val="0"/>
          <c:showCatName val="0"/>
          <c:showSerName val="0"/>
          <c:showPercent val="0"/>
          <c:showBubbleSize val="0"/>
        </c:dLbls>
        <c:marker val="1"/>
        <c:smooth val="0"/>
        <c:axId val="304821968"/>
        <c:axId val="304822360"/>
      </c:lineChart>
      <c:dateAx>
        <c:axId val="304821968"/>
        <c:scaling>
          <c:orientation val="minMax"/>
        </c:scaling>
        <c:delete val="1"/>
        <c:axPos val="b"/>
        <c:numFmt formatCode="ge" sourceLinked="1"/>
        <c:majorTickMark val="none"/>
        <c:minorTickMark val="none"/>
        <c:tickLblPos val="none"/>
        <c:crossAx val="304822360"/>
        <c:crosses val="autoZero"/>
        <c:auto val="1"/>
        <c:lblOffset val="100"/>
        <c:baseTimeUnit val="years"/>
      </c:dateAx>
      <c:valAx>
        <c:axId val="304822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82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46.19</c:v>
                </c:pt>
                <c:pt idx="1">
                  <c:v>51.13</c:v>
                </c:pt>
                <c:pt idx="2">
                  <c:v>51.68</c:v>
                </c:pt>
                <c:pt idx="3">
                  <c:v>52.52</c:v>
                </c:pt>
                <c:pt idx="4">
                  <c:v>51.05</c:v>
                </c:pt>
              </c:numCache>
            </c:numRef>
          </c:val>
          <c:extLst>
            <c:ext xmlns:c16="http://schemas.microsoft.com/office/drawing/2014/chart" uri="{C3380CC4-5D6E-409C-BE32-E72D297353CC}">
              <c16:uniqueId val="{00000000-4A3E-462C-A9C3-B6B9B9F4ACD3}"/>
            </c:ext>
          </c:extLst>
        </c:ser>
        <c:dLbls>
          <c:showLegendKey val="0"/>
          <c:showVal val="0"/>
          <c:showCatName val="0"/>
          <c:showSerName val="0"/>
          <c:showPercent val="0"/>
          <c:showBubbleSize val="0"/>
        </c:dLbls>
        <c:gapWidth val="150"/>
        <c:axId val="189518904"/>
        <c:axId val="304823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extLst>
            <c:ext xmlns:c16="http://schemas.microsoft.com/office/drawing/2014/chart" uri="{C3380CC4-5D6E-409C-BE32-E72D297353CC}">
              <c16:uniqueId val="{00000001-4A3E-462C-A9C3-B6B9B9F4ACD3}"/>
            </c:ext>
          </c:extLst>
        </c:ser>
        <c:dLbls>
          <c:showLegendKey val="0"/>
          <c:showVal val="0"/>
          <c:showCatName val="0"/>
          <c:showSerName val="0"/>
          <c:showPercent val="0"/>
          <c:showBubbleSize val="0"/>
        </c:dLbls>
        <c:marker val="1"/>
        <c:smooth val="0"/>
        <c:axId val="189518904"/>
        <c:axId val="304823536"/>
      </c:lineChart>
      <c:dateAx>
        <c:axId val="189518904"/>
        <c:scaling>
          <c:orientation val="minMax"/>
        </c:scaling>
        <c:delete val="1"/>
        <c:axPos val="b"/>
        <c:numFmt formatCode="ge" sourceLinked="1"/>
        <c:majorTickMark val="none"/>
        <c:minorTickMark val="none"/>
        <c:tickLblPos val="none"/>
        <c:crossAx val="304823536"/>
        <c:crosses val="autoZero"/>
        <c:auto val="1"/>
        <c:lblOffset val="100"/>
        <c:baseTimeUnit val="years"/>
      </c:dateAx>
      <c:valAx>
        <c:axId val="30482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51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282.18</c:v>
                </c:pt>
                <c:pt idx="1">
                  <c:v>258.93</c:v>
                </c:pt>
                <c:pt idx="2">
                  <c:v>251.08</c:v>
                </c:pt>
                <c:pt idx="3">
                  <c:v>252.46</c:v>
                </c:pt>
                <c:pt idx="4">
                  <c:v>260.26</c:v>
                </c:pt>
              </c:numCache>
            </c:numRef>
          </c:val>
          <c:extLst>
            <c:ext xmlns:c16="http://schemas.microsoft.com/office/drawing/2014/chart" uri="{C3380CC4-5D6E-409C-BE32-E72D297353CC}">
              <c16:uniqueId val="{00000000-A53B-4DBA-A1CC-7CAE4A117927}"/>
            </c:ext>
          </c:extLst>
        </c:ser>
        <c:dLbls>
          <c:showLegendKey val="0"/>
          <c:showVal val="0"/>
          <c:showCatName val="0"/>
          <c:showSerName val="0"/>
          <c:showPercent val="0"/>
          <c:showBubbleSize val="0"/>
        </c:dLbls>
        <c:gapWidth val="150"/>
        <c:axId val="305020360"/>
        <c:axId val="30502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extLst>
            <c:ext xmlns:c16="http://schemas.microsoft.com/office/drawing/2014/chart" uri="{C3380CC4-5D6E-409C-BE32-E72D297353CC}">
              <c16:uniqueId val="{00000001-A53B-4DBA-A1CC-7CAE4A117927}"/>
            </c:ext>
          </c:extLst>
        </c:ser>
        <c:dLbls>
          <c:showLegendKey val="0"/>
          <c:showVal val="0"/>
          <c:showCatName val="0"/>
          <c:showSerName val="0"/>
          <c:showPercent val="0"/>
          <c:showBubbleSize val="0"/>
        </c:dLbls>
        <c:marker val="1"/>
        <c:smooth val="0"/>
        <c:axId val="305020360"/>
        <c:axId val="305020752"/>
      </c:lineChart>
      <c:dateAx>
        <c:axId val="305020360"/>
        <c:scaling>
          <c:orientation val="minMax"/>
        </c:scaling>
        <c:delete val="1"/>
        <c:axPos val="b"/>
        <c:numFmt formatCode="ge" sourceLinked="1"/>
        <c:majorTickMark val="none"/>
        <c:minorTickMark val="none"/>
        <c:tickLblPos val="none"/>
        <c:crossAx val="305020752"/>
        <c:crosses val="autoZero"/>
        <c:auto val="1"/>
        <c:lblOffset val="100"/>
        <c:baseTimeUnit val="years"/>
      </c:dateAx>
      <c:valAx>
        <c:axId val="30502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02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V3"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千葉県　白井市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63169</v>
      </c>
      <c r="AM8" s="47"/>
      <c r="AN8" s="47"/>
      <c r="AO8" s="47"/>
      <c r="AP8" s="47"/>
      <c r="AQ8" s="47"/>
      <c r="AR8" s="47"/>
      <c r="AS8" s="47"/>
      <c r="AT8" s="43">
        <f>データ!S6</f>
        <v>35.479999999999997</v>
      </c>
      <c r="AU8" s="43"/>
      <c r="AV8" s="43"/>
      <c r="AW8" s="43"/>
      <c r="AX8" s="43"/>
      <c r="AY8" s="43"/>
      <c r="AZ8" s="43"/>
      <c r="BA8" s="43"/>
      <c r="BB8" s="43">
        <f>データ!T6</f>
        <v>1780.41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9.32</v>
      </c>
      <c r="Q10" s="43"/>
      <c r="R10" s="43"/>
      <c r="S10" s="43"/>
      <c r="T10" s="43"/>
      <c r="U10" s="43"/>
      <c r="V10" s="43"/>
      <c r="W10" s="43">
        <f>データ!P6</f>
        <v>82.02</v>
      </c>
      <c r="X10" s="43"/>
      <c r="Y10" s="43"/>
      <c r="Z10" s="43"/>
      <c r="AA10" s="43"/>
      <c r="AB10" s="43"/>
      <c r="AC10" s="43"/>
      <c r="AD10" s="47">
        <f>データ!Q6</f>
        <v>2160</v>
      </c>
      <c r="AE10" s="47"/>
      <c r="AF10" s="47"/>
      <c r="AG10" s="47"/>
      <c r="AH10" s="47"/>
      <c r="AI10" s="47"/>
      <c r="AJ10" s="47"/>
      <c r="AK10" s="2"/>
      <c r="AL10" s="47">
        <f>データ!U6</f>
        <v>5891</v>
      </c>
      <c r="AM10" s="47"/>
      <c r="AN10" s="47"/>
      <c r="AO10" s="47"/>
      <c r="AP10" s="47"/>
      <c r="AQ10" s="47"/>
      <c r="AR10" s="47"/>
      <c r="AS10" s="47"/>
      <c r="AT10" s="43">
        <f>データ!V6</f>
        <v>1.46</v>
      </c>
      <c r="AU10" s="43"/>
      <c r="AV10" s="43"/>
      <c r="AW10" s="43"/>
      <c r="AX10" s="43"/>
      <c r="AY10" s="43"/>
      <c r="AZ10" s="43"/>
      <c r="BA10" s="43"/>
      <c r="BB10" s="43">
        <f>データ!W6</f>
        <v>4034.93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x14ac:dyDescent="0.15">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75"/>
      <c r="BM34" s="76"/>
      <c r="BN34" s="76"/>
      <c r="BO34" s="76"/>
      <c r="BP34" s="76"/>
      <c r="BQ34" s="76"/>
      <c r="BR34" s="76"/>
      <c r="BS34" s="76"/>
      <c r="BT34" s="76"/>
      <c r="BU34" s="76"/>
      <c r="BV34" s="76"/>
      <c r="BW34" s="76"/>
      <c r="BX34" s="76"/>
      <c r="BY34" s="76"/>
      <c r="BZ34" s="77"/>
    </row>
    <row r="35" spans="1:78" ht="13.5" customHeight="1" x14ac:dyDescent="0.15">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75"/>
      <c r="BM35" s="76"/>
      <c r="BN35" s="76"/>
      <c r="BO35" s="76"/>
      <c r="BP35" s="76"/>
      <c r="BQ35" s="76"/>
      <c r="BR35" s="76"/>
      <c r="BS35" s="76"/>
      <c r="BT35" s="76"/>
      <c r="BU35" s="76"/>
      <c r="BV35" s="76"/>
      <c r="BW35" s="76"/>
      <c r="BX35" s="76"/>
      <c r="BY35" s="76"/>
      <c r="BZ35" s="7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1" t="s">
        <v>30</v>
      </c>
      <c r="BM45" s="82"/>
      <c r="BN45" s="82"/>
      <c r="BO45" s="82"/>
      <c r="BP45" s="82"/>
      <c r="BQ45" s="82"/>
      <c r="BR45" s="82"/>
      <c r="BS45" s="82"/>
      <c r="BT45" s="82"/>
      <c r="BU45" s="82"/>
      <c r="BV45" s="82"/>
      <c r="BW45" s="82"/>
      <c r="BX45" s="82"/>
      <c r="BY45" s="82"/>
      <c r="BZ45" s="8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4"/>
      <c r="BM46" s="85"/>
      <c r="BN46" s="85"/>
      <c r="BO46" s="85"/>
      <c r="BP46" s="85"/>
      <c r="BQ46" s="85"/>
      <c r="BR46" s="85"/>
      <c r="BS46" s="85"/>
      <c r="BT46" s="85"/>
      <c r="BU46" s="85"/>
      <c r="BV46" s="85"/>
      <c r="BW46" s="85"/>
      <c r="BX46" s="85"/>
      <c r="BY46" s="85"/>
      <c r="BZ46" s="8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x14ac:dyDescent="0.15">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75"/>
      <c r="BM56" s="76"/>
      <c r="BN56" s="76"/>
      <c r="BO56" s="76"/>
      <c r="BP56" s="76"/>
      <c r="BQ56" s="76"/>
      <c r="BR56" s="76"/>
      <c r="BS56" s="76"/>
      <c r="BT56" s="76"/>
      <c r="BU56" s="76"/>
      <c r="BV56" s="76"/>
      <c r="BW56" s="76"/>
      <c r="BX56" s="76"/>
      <c r="BY56" s="76"/>
      <c r="BZ56" s="77"/>
    </row>
    <row r="57" spans="1:78" ht="13.5" customHeight="1" x14ac:dyDescent="0.15">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75"/>
      <c r="BM57" s="76"/>
      <c r="BN57" s="76"/>
      <c r="BO57" s="76"/>
      <c r="BP57" s="76"/>
      <c r="BQ57" s="76"/>
      <c r="BR57" s="76"/>
      <c r="BS57" s="76"/>
      <c r="BT57" s="76"/>
      <c r="BU57" s="76"/>
      <c r="BV57" s="76"/>
      <c r="BW57" s="76"/>
      <c r="BX57" s="76"/>
      <c r="BY57" s="76"/>
      <c r="BZ57" s="77"/>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6"/>
      <c r="BN60" s="76"/>
      <c r="BO60" s="76"/>
      <c r="BP60" s="76"/>
      <c r="BQ60" s="76"/>
      <c r="BR60" s="76"/>
      <c r="BS60" s="76"/>
      <c r="BT60" s="76"/>
      <c r="BU60" s="76"/>
      <c r="BV60" s="76"/>
      <c r="BW60" s="76"/>
      <c r="BX60" s="76"/>
      <c r="BY60" s="76"/>
      <c r="BZ60" s="77"/>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6"/>
      <c r="BN61" s="76"/>
      <c r="BO61" s="76"/>
      <c r="BP61" s="76"/>
      <c r="BQ61" s="76"/>
      <c r="BR61" s="76"/>
      <c r="BS61" s="76"/>
      <c r="BT61" s="76"/>
      <c r="BU61" s="76"/>
      <c r="BV61" s="76"/>
      <c r="BW61" s="76"/>
      <c r="BX61" s="76"/>
      <c r="BY61" s="76"/>
      <c r="BZ61" s="77"/>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1" t="s">
        <v>36</v>
      </c>
      <c r="BM64" s="82"/>
      <c r="BN64" s="82"/>
      <c r="BO64" s="82"/>
      <c r="BP64" s="82"/>
      <c r="BQ64" s="82"/>
      <c r="BR64" s="82"/>
      <c r="BS64" s="82"/>
      <c r="BT64" s="82"/>
      <c r="BU64" s="82"/>
      <c r="BV64" s="82"/>
      <c r="BW64" s="82"/>
      <c r="BX64" s="82"/>
      <c r="BY64" s="82"/>
      <c r="BZ64" s="8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4"/>
      <c r="BM65" s="85"/>
      <c r="BN65" s="85"/>
      <c r="BO65" s="85"/>
      <c r="BP65" s="85"/>
      <c r="BQ65" s="85"/>
      <c r="BR65" s="85"/>
      <c r="BS65" s="85"/>
      <c r="BT65" s="85"/>
      <c r="BU65" s="85"/>
      <c r="BV65" s="85"/>
      <c r="BW65" s="85"/>
      <c r="BX65" s="85"/>
      <c r="BY65" s="85"/>
      <c r="BZ65" s="8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15">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75"/>
      <c r="BM79" s="76"/>
      <c r="BN79" s="76"/>
      <c r="BO79" s="76"/>
      <c r="BP79" s="76"/>
      <c r="BQ79" s="76"/>
      <c r="BR79" s="76"/>
      <c r="BS79" s="76"/>
      <c r="BT79" s="76"/>
      <c r="BU79" s="76"/>
      <c r="BV79" s="76"/>
      <c r="BW79" s="76"/>
      <c r="BX79" s="76"/>
      <c r="BY79" s="76"/>
      <c r="BZ79" s="77"/>
    </row>
    <row r="80" spans="1:78" ht="13.5" customHeight="1" x14ac:dyDescent="0.15">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75"/>
      <c r="BM80" s="76"/>
      <c r="BN80" s="76"/>
      <c r="BO80" s="76"/>
      <c r="BP80" s="76"/>
      <c r="BQ80" s="76"/>
      <c r="BR80" s="76"/>
      <c r="BS80" s="76"/>
      <c r="BT80" s="76"/>
      <c r="BU80" s="76"/>
      <c r="BV80" s="76"/>
      <c r="BW80" s="76"/>
      <c r="BX80" s="76"/>
      <c r="BY80" s="76"/>
      <c r="BZ80" s="77"/>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x14ac:dyDescent="0.15">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122327</v>
      </c>
      <c r="D6" s="31">
        <f t="shared" si="3"/>
        <v>47</v>
      </c>
      <c r="E6" s="31">
        <f t="shared" si="3"/>
        <v>17</v>
      </c>
      <c r="F6" s="31">
        <f t="shared" si="3"/>
        <v>4</v>
      </c>
      <c r="G6" s="31">
        <f t="shared" si="3"/>
        <v>0</v>
      </c>
      <c r="H6" s="31" t="str">
        <f t="shared" si="3"/>
        <v>千葉県　白井市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9.32</v>
      </c>
      <c r="P6" s="32">
        <f t="shared" si="3"/>
        <v>82.02</v>
      </c>
      <c r="Q6" s="32">
        <f t="shared" si="3"/>
        <v>2160</v>
      </c>
      <c r="R6" s="32">
        <f t="shared" si="3"/>
        <v>63169</v>
      </c>
      <c r="S6" s="32">
        <f t="shared" si="3"/>
        <v>35.479999999999997</v>
      </c>
      <c r="T6" s="32">
        <f t="shared" si="3"/>
        <v>1780.41</v>
      </c>
      <c r="U6" s="32">
        <f t="shared" si="3"/>
        <v>5891</v>
      </c>
      <c r="V6" s="32">
        <f t="shared" si="3"/>
        <v>1.46</v>
      </c>
      <c r="W6" s="32">
        <f t="shared" si="3"/>
        <v>4034.93</v>
      </c>
      <c r="X6" s="33">
        <f>IF(X7="",NA(),X7)</f>
        <v>62.17</v>
      </c>
      <c r="Y6" s="33">
        <f t="shared" ref="Y6:AG6" si="4">IF(Y7="",NA(),Y7)</f>
        <v>60.14</v>
      </c>
      <c r="Z6" s="33">
        <f t="shared" si="4"/>
        <v>100.24</v>
      </c>
      <c r="AA6" s="33">
        <f t="shared" si="4"/>
        <v>66.760000000000005</v>
      </c>
      <c r="AB6" s="33">
        <f t="shared" si="4"/>
        <v>79.75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1716.64</v>
      </c>
      <c r="BF6" s="33">
        <f t="shared" ref="BF6:BN6" si="7">IF(BF7="",NA(),BF7)</f>
        <v>1466.45</v>
      </c>
      <c r="BG6" s="33">
        <f t="shared" si="7"/>
        <v>1342.26</v>
      </c>
      <c r="BH6" s="33">
        <f t="shared" si="7"/>
        <v>1220</v>
      </c>
      <c r="BI6" s="33">
        <f t="shared" si="7"/>
        <v>1131.6300000000001</v>
      </c>
      <c r="BJ6" s="33">
        <f t="shared" si="7"/>
        <v>1764.87</v>
      </c>
      <c r="BK6" s="33">
        <f t="shared" si="7"/>
        <v>1622.51</v>
      </c>
      <c r="BL6" s="33">
        <f t="shared" si="7"/>
        <v>1569.13</v>
      </c>
      <c r="BM6" s="33">
        <f t="shared" si="7"/>
        <v>1436</v>
      </c>
      <c r="BN6" s="33">
        <f t="shared" si="7"/>
        <v>1434.89</v>
      </c>
      <c r="BO6" s="32" t="str">
        <f>IF(BO7="","",IF(BO7="-","【-】","【"&amp;SUBSTITUTE(TEXT(BO7,"#,##0.00"),"-","△")&amp;"】"))</f>
        <v>【1,457.06】</v>
      </c>
      <c r="BP6" s="33">
        <f>IF(BP7="",NA(),BP7)</f>
        <v>46.19</v>
      </c>
      <c r="BQ6" s="33">
        <f t="shared" ref="BQ6:BY6" si="8">IF(BQ7="",NA(),BQ7)</f>
        <v>51.13</v>
      </c>
      <c r="BR6" s="33">
        <f t="shared" si="8"/>
        <v>51.68</v>
      </c>
      <c r="BS6" s="33">
        <f t="shared" si="8"/>
        <v>52.52</v>
      </c>
      <c r="BT6" s="33">
        <f t="shared" si="8"/>
        <v>51.05</v>
      </c>
      <c r="BU6" s="33">
        <f t="shared" si="8"/>
        <v>60.75</v>
      </c>
      <c r="BV6" s="33">
        <f t="shared" si="8"/>
        <v>62.83</v>
      </c>
      <c r="BW6" s="33">
        <f t="shared" si="8"/>
        <v>64.63</v>
      </c>
      <c r="BX6" s="33">
        <f t="shared" si="8"/>
        <v>66.56</v>
      </c>
      <c r="BY6" s="33">
        <f t="shared" si="8"/>
        <v>66.22</v>
      </c>
      <c r="BZ6" s="32" t="str">
        <f>IF(BZ7="","",IF(BZ7="-","【-】","【"&amp;SUBSTITUTE(TEXT(BZ7,"#,##0.00"),"-","△")&amp;"】"))</f>
        <v>【64.73】</v>
      </c>
      <c r="CA6" s="33">
        <f>IF(CA7="",NA(),CA7)</f>
        <v>282.18</v>
      </c>
      <c r="CB6" s="33">
        <f t="shared" ref="CB6:CJ6" si="9">IF(CB7="",NA(),CB7)</f>
        <v>258.93</v>
      </c>
      <c r="CC6" s="33">
        <f t="shared" si="9"/>
        <v>251.08</v>
      </c>
      <c r="CD6" s="33">
        <f t="shared" si="9"/>
        <v>252.46</v>
      </c>
      <c r="CE6" s="33">
        <f t="shared" si="9"/>
        <v>260.26</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78.260000000000005</v>
      </c>
      <c r="CX6" s="33">
        <f t="shared" ref="CX6:DF6" si="11">IF(CX7="",NA(),CX7)</f>
        <v>79.97</v>
      </c>
      <c r="CY6" s="33">
        <f t="shared" si="11"/>
        <v>80.91</v>
      </c>
      <c r="CZ6" s="33">
        <f t="shared" si="11"/>
        <v>84.04</v>
      </c>
      <c r="DA6" s="33">
        <f t="shared" si="11"/>
        <v>83.45</v>
      </c>
      <c r="DB6" s="33">
        <f t="shared" si="11"/>
        <v>80.47</v>
      </c>
      <c r="DC6" s="33">
        <f t="shared" si="11"/>
        <v>81.3</v>
      </c>
      <c r="DD6" s="33">
        <f t="shared" si="11"/>
        <v>82.2</v>
      </c>
      <c r="DE6" s="33">
        <f t="shared" si="11"/>
        <v>82.35</v>
      </c>
      <c r="DF6" s="33">
        <f t="shared" si="11"/>
        <v>82.9</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4" s="34" customFormat="1" x14ac:dyDescent="0.15">
      <c r="A7" s="26"/>
      <c r="B7" s="35">
        <v>2015</v>
      </c>
      <c r="C7" s="35">
        <v>122327</v>
      </c>
      <c r="D7" s="35">
        <v>47</v>
      </c>
      <c r="E7" s="35">
        <v>17</v>
      </c>
      <c r="F7" s="35">
        <v>4</v>
      </c>
      <c r="G7" s="35">
        <v>0</v>
      </c>
      <c r="H7" s="35" t="s">
        <v>96</v>
      </c>
      <c r="I7" s="35" t="s">
        <v>97</v>
      </c>
      <c r="J7" s="35" t="s">
        <v>98</v>
      </c>
      <c r="K7" s="35" t="s">
        <v>99</v>
      </c>
      <c r="L7" s="35" t="s">
        <v>100</v>
      </c>
      <c r="M7" s="36" t="s">
        <v>101</v>
      </c>
      <c r="N7" s="36" t="s">
        <v>102</v>
      </c>
      <c r="O7" s="36">
        <v>9.32</v>
      </c>
      <c r="P7" s="36">
        <v>82.02</v>
      </c>
      <c r="Q7" s="36">
        <v>2160</v>
      </c>
      <c r="R7" s="36">
        <v>63169</v>
      </c>
      <c r="S7" s="36">
        <v>35.479999999999997</v>
      </c>
      <c r="T7" s="36">
        <v>1780.41</v>
      </c>
      <c r="U7" s="36">
        <v>5891</v>
      </c>
      <c r="V7" s="36">
        <v>1.46</v>
      </c>
      <c r="W7" s="36">
        <v>4034.93</v>
      </c>
      <c r="X7" s="36">
        <v>62.17</v>
      </c>
      <c r="Y7" s="36">
        <v>60.14</v>
      </c>
      <c r="Z7" s="36">
        <v>100.24</v>
      </c>
      <c r="AA7" s="36">
        <v>66.760000000000005</v>
      </c>
      <c r="AB7" s="36">
        <v>79.75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1716.64</v>
      </c>
      <c r="BF7" s="36">
        <v>1466.45</v>
      </c>
      <c r="BG7" s="36">
        <v>1342.26</v>
      </c>
      <c r="BH7" s="36">
        <v>1220</v>
      </c>
      <c r="BI7" s="36">
        <v>1131.6300000000001</v>
      </c>
      <c r="BJ7" s="36">
        <v>1764.87</v>
      </c>
      <c r="BK7" s="36">
        <v>1622.51</v>
      </c>
      <c r="BL7" s="36">
        <v>1569.13</v>
      </c>
      <c r="BM7" s="36">
        <v>1436</v>
      </c>
      <c r="BN7" s="36">
        <v>1434.89</v>
      </c>
      <c r="BO7" s="36">
        <v>1457.06</v>
      </c>
      <c r="BP7" s="36">
        <v>46.19</v>
      </c>
      <c r="BQ7" s="36">
        <v>51.13</v>
      </c>
      <c r="BR7" s="36">
        <v>51.68</v>
      </c>
      <c r="BS7" s="36">
        <v>52.52</v>
      </c>
      <c r="BT7" s="36">
        <v>51.05</v>
      </c>
      <c r="BU7" s="36">
        <v>60.75</v>
      </c>
      <c r="BV7" s="36">
        <v>62.83</v>
      </c>
      <c r="BW7" s="36">
        <v>64.63</v>
      </c>
      <c r="BX7" s="36">
        <v>66.56</v>
      </c>
      <c r="BY7" s="36">
        <v>66.22</v>
      </c>
      <c r="BZ7" s="36">
        <v>64.73</v>
      </c>
      <c r="CA7" s="36">
        <v>282.18</v>
      </c>
      <c r="CB7" s="36">
        <v>258.93</v>
      </c>
      <c r="CC7" s="36">
        <v>251.08</v>
      </c>
      <c r="CD7" s="36">
        <v>252.46</v>
      </c>
      <c r="CE7" s="36">
        <v>260.26</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78.260000000000005</v>
      </c>
      <c r="CX7" s="36">
        <v>79.97</v>
      </c>
      <c r="CY7" s="36">
        <v>80.91</v>
      </c>
      <c r="CZ7" s="36">
        <v>84.04</v>
      </c>
      <c r="DA7" s="36">
        <v>83.45</v>
      </c>
      <c r="DB7" s="36">
        <v>80.47</v>
      </c>
      <c r="DC7" s="36">
        <v>81.3</v>
      </c>
      <c r="DD7" s="36">
        <v>82.2</v>
      </c>
      <c r="DE7" s="36">
        <v>82.35</v>
      </c>
      <c r="DF7" s="36">
        <v>82.9</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0.11</v>
      </c>
      <c r="EK7" s="36">
        <v>0.05</v>
      </c>
      <c r="EL7" s="36">
        <v>0.04</v>
      </c>
      <c r="EM7" s="36">
        <v>7.0000000000000007E-2</v>
      </c>
      <c r="EN7" s="36">
        <v>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2017-02-22T01:17:18Z</cp:lastPrinted>
  <dcterms:created xsi:type="dcterms:W3CDTF">2017-02-08T03:00:07Z</dcterms:created>
  <dcterms:modified xsi:type="dcterms:W3CDTF">2017-02-22T01:17:30Z</dcterms:modified>
  <cp:category/>
</cp:coreProperties>
</file>