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71027"/>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R6" i="5"/>
  <c r="AD10" i="4" s="1"/>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W10" i="4"/>
  <c r="I10" i="4"/>
  <c r="BB8" i="4"/>
  <c r="AT8" i="4"/>
  <c r="AL8" i="4"/>
  <c r="P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<sst xmlns="http://schemas.openxmlformats.org/spreadsheetml/2006/main" count="240" uniqueCount="126">
  <si>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</si>
  <si>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</si>
  <si>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</si>
  <si>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</si>
  <si>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</si>
  <si>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</si>
  <si>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</si>
  <si>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</si>
  <si>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</si>
  <si>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</si>
  <si>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</si>
  <si>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</si>
  <si>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</si>
  <si>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</si>
  <si>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</si>
  <si>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</si>
  <si>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</si>
  <si>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</si>
  <si>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</si>
  <si>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</si>
  <si>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</si>
  <si>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</si>
  <si>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</si>
  <si>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</si>
  <si>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</si>
  <si>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</si>
  <si>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</si>
  <si>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</si>
  <si>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</si>
  <si>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</si>
  <si>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</si>
  <si>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</si>
  <si>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</si>
  <si>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</si>
  <si>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</si>
  <si>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</si>
  <si>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</si>
  <si>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</si>
  <si>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</si>
  <si>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</si>
  <si>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</si>
  <si>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</si>
  <si>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</si>
  <si>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</si>
  <si>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</si>
  <si>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</si>
  <si>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</si>
  <si>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</si>
  <si>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</si>
  <si>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</si>
  <si>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</si>
  <si>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</si>
  <si>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</si>
  <si>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</si>
  <si>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</si>
  <si>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</si>
  <si>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</si>
  <si>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</si>
  <si>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</si>
  <si>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</si>
  <si>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</si>
  <si>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</si>
  <si>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</si>
  <si>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</si>
  <si>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</si>
  <si>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</si>
  <si>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</si>
  <si>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</si>
  <si>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</si>
  <si>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</si>
  <si>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</si>
  <si>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</si>
  <si>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</si>
  <si>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</si>
  <si>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</si>
  <si>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</si>
  <si>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</si>
  <si>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</si>
  <si>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</si>
  <si>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</si>
  <si>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</si>
  <si>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</si>
  <si>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</si>
  <si>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</si>
  <si>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</si>
  <si>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</si>
  <si>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</si>
  <si>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</si>
  <si>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</si>
  <si>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</si>
  <si>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</si>
  <si>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</si>
  <si>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</si>
  <si>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</si>
  <si>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</si>
  <si>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</si>
  <si>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</si>
  <si>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</si>
  <si>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</si>
  <si>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</si>
  <si>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</si>
  <si>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</si>
  <si>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</si>
  <si>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</si>
  <si>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</si>
  <si>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</si>
  <si>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</si>
  <si>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</si>
  <si>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</si>
  <si>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</si>
  <si>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銚子市</t>
  </si>
  <si>
    <t>法非適用</t>
  </si>
  <si>
    <t>下水道事業</t>
  </si>
  <si>
    <t>公共下水道</t>
  </si>
  <si>
    <t>Cc1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</si>
  <si>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</si>
  <si>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</si>
  <si>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</si>
  <si>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</si>
  <si>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</si>
  <si>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</si>
  <si>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</si>
  <si>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</si>
  <si>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②管渠老朽化率(％)
　本市は供用開始(S59.3.30)後50年未満(H28年度末で33年経過)のため、法定耐用年数(50年)を超過する管は存在しない。ただし、管渠の置かれた状況によっては劣化が進行している箇所があり、H27年度より改築等に着手した。
③管渠改善率(％)  ※管渠総延長約192km
　H28年度は春日幹線の一部約0.1kmの管渠更生が完了した。H28年度～H32年度にかけて唐子・芦崎幹線約2kmの管渠改築工事を実施する予定であり、H28年度については第1工区約0.8kmの工事に着手した。
※①は法非適用のため算出されていない。</t>
    <rPh sb="1" eb="3">
      <t>カンキョ</t>
    </rPh>
    <rPh sb="3" eb="6">
      <t>ロウキュウカ</t>
    </rPh>
    <rPh sb="6" eb="7">
      <t>リツ</t>
    </rPh>
    <rPh sb="12" eb="14">
      <t>ホンシ</t>
    </rPh>
    <rPh sb="15" eb="17">
      <t>キョウヨウ</t>
    </rPh>
    <rPh sb="17" eb="19">
      <t>カイシ</t>
    </rPh>
    <rPh sb="29" eb="30">
      <t>ゴ</t>
    </rPh>
    <rPh sb="32" eb="33">
      <t>ネン</t>
    </rPh>
    <rPh sb="33" eb="35">
      <t>ミマン</t>
    </rPh>
    <rPh sb="39" eb="42">
      <t>ネンドマツ</t>
    </rPh>
    <rPh sb="45" eb="46">
      <t>ネン</t>
    </rPh>
    <rPh sb="46" eb="48">
      <t>ケイカ</t>
    </rPh>
    <rPh sb="53" eb="55">
      <t>ホウテイ</t>
    </rPh>
    <rPh sb="55" eb="57">
      <t>タイヨウ</t>
    </rPh>
    <rPh sb="57" eb="59">
      <t>ネンスウ</t>
    </rPh>
    <rPh sb="62" eb="63">
      <t>ネン</t>
    </rPh>
    <rPh sb="65" eb="67">
      <t>チョウカ</t>
    </rPh>
    <rPh sb="69" eb="70">
      <t>カン</t>
    </rPh>
    <rPh sb="71" eb="73">
      <t>ソンザイ</t>
    </rPh>
    <rPh sb="81" eb="83">
      <t>カンキョ</t>
    </rPh>
    <rPh sb="84" eb="85">
      <t>オ</t>
    </rPh>
    <rPh sb="88" eb="90">
      <t>ジョウキョウ</t>
    </rPh>
    <rPh sb="95" eb="97">
      <t>レッカ</t>
    </rPh>
    <rPh sb="98" eb="100">
      <t>シンコウ</t>
    </rPh>
    <rPh sb="104" eb="106">
      <t>カショ</t>
    </rPh>
    <rPh sb="113" eb="115">
      <t>ネンド</t>
    </rPh>
    <rPh sb="117" eb="119">
      <t>カイチク</t>
    </rPh>
    <rPh sb="119" eb="120">
      <t>トウ</t>
    </rPh>
    <rPh sb="121" eb="123">
      <t>チャクシュ</t>
    </rPh>
    <rPh sb="129" eb="131">
      <t>カンキョ</t>
    </rPh>
    <rPh sb="131" eb="133">
      <t>カイゼン</t>
    </rPh>
    <rPh sb="133" eb="134">
      <t>リツ</t>
    </rPh>
    <rPh sb="156" eb="158">
      <t>ネンド</t>
    </rPh>
    <rPh sb="159" eb="161">
      <t>カスガ</t>
    </rPh>
    <rPh sb="161" eb="163">
      <t>カンセン</t>
    </rPh>
    <rPh sb="164" eb="166">
      <t>イチブ</t>
    </rPh>
    <rPh sb="166" eb="167">
      <t>ヤク</t>
    </rPh>
    <rPh sb="173" eb="175">
      <t>カンキョ</t>
    </rPh>
    <rPh sb="175" eb="177">
      <t>コウセイ</t>
    </rPh>
    <rPh sb="178" eb="180">
      <t>カンリョウ</t>
    </rPh>
    <rPh sb="186" eb="188">
      <t>ネンド</t>
    </rPh>
    <rPh sb="192" eb="194">
      <t>ネンド</t>
    </rPh>
    <rPh sb="198" eb="200">
      <t>カラコ</t>
    </rPh>
    <rPh sb="201" eb="203">
      <t>アシザキ</t>
    </rPh>
    <rPh sb="203" eb="205">
      <t>カンセン</t>
    </rPh>
    <rPh sb="205" eb="206">
      <t>ヤク</t>
    </rPh>
    <rPh sb="210" eb="212">
      <t>カンキョ</t>
    </rPh>
    <rPh sb="212" eb="214">
      <t>カイチク</t>
    </rPh>
    <rPh sb="214" eb="216">
      <t>コウジ</t>
    </rPh>
    <rPh sb="217" eb="219">
      <t>ジッシ</t>
    </rPh>
    <rPh sb="221" eb="223">
      <t>ヨテイ</t>
    </rPh>
    <rPh sb="230" eb="232">
      <t>ネンド</t>
    </rPh>
    <rPh sb="248" eb="250">
      <t>コウジ</t>
    </rPh>
    <rPh sb="251" eb="253">
      <t>チャクシュ</t>
    </rPh>
    <rPh sb="261" eb="262">
      <t>ホウ</t>
    </rPh>
    <rPh sb="262" eb="263">
      <t>ヒ</t>
    </rPh>
    <rPh sb="263" eb="265">
      <t>テキヨウ</t>
    </rPh>
    <rPh sb="268" eb="270">
      <t>サンシュツ</t>
    </rPh>
    <phoneticPr fontId="4"/>
  </si>
  <si>
    <t>　本市下水道事業は、県内他市に比べて使用料の資本費への充当率が低く(本市約30％、平均約60％)、大部分を一般会計繰入金に依存している。下水道資本費については本来的に一般会計の負担とされる部分が存在するものの、多くの部分については適切な負担区分整理に基づき、使用料に転嫁していくべきものである。本市ではH32年度より法適用を行う予定であり、H28年度には固定資産調査等を実施した。また、H29年度には今後の施設改築更新の指針となるストックマネジメント計画の策定に着手する予定である。これらにより、より正確な資本費・改築更新需要の算定が可能になるものと考えている。今後は、使用料の在り方の検討も含め、事業継続のため、本質的な財務体質の改善のための検討を行っていく。</t>
    <rPh sb="1" eb="3">
      <t>ホンシ</t>
    </rPh>
    <rPh sb="3" eb="6">
      <t>ゲスイドウ</t>
    </rPh>
    <rPh sb="6" eb="8">
      <t>ジギョウ</t>
    </rPh>
    <rPh sb="10" eb="12">
      <t>ケンナイ</t>
    </rPh>
    <rPh sb="12" eb="14">
      <t>タシ</t>
    </rPh>
    <rPh sb="15" eb="16">
      <t>クラ</t>
    </rPh>
    <rPh sb="18" eb="21">
      <t>シヨウリョウ</t>
    </rPh>
    <rPh sb="22" eb="24">
      <t>シホン</t>
    </rPh>
    <rPh sb="24" eb="25">
      <t>ヒ</t>
    </rPh>
    <rPh sb="27" eb="29">
      <t>ジュウトウ</t>
    </rPh>
    <rPh sb="29" eb="30">
      <t>リツ</t>
    </rPh>
    <rPh sb="31" eb="32">
      <t>ヒク</t>
    </rPh>
    <rPh sb="34" eb="36">
      <t>ホンシ</t>
    </rPh>
    <rPh sb="36" eb="37">
      <t>ヤク</t>
    </rPh>
    <rPh sb="41" eb="43">
      <t>ヘイキン</t>
    </rPh>
    <rPh sb="43" eb="44">
      <t>ヤク</t>
    </rPh>
    <rPh sb="49" eb="52">
      <t>ダイブブン</t>
    </rPh>
    <rPh sb="53" eb="55">
      <t>イッパン</t>
    </rPh>
    <rPh sb="55" eb="57">
      <t>カイケイ</t>
    </rPh>
    <rPh sb="57" eb="59">
      <t>クリイレ</t>
    </rPh>
    <rPh sb="59" eb="60">
      <t>キン</t>
    </rPh>
    <rPh sb="61" eb="63">
      <t>イゾン</t>
    </rPh>
    <rPh sb="68" eb="71">
      <t>ゲスイドウ</t>
    </rPh>
    <rPh sb="71" eb="73">
      <t>シホン</t>
    </rPh>
    <rPh sb="73" eb="74">
      <t>ヒ</t>
    </rPh>
    <rPh sb="79" eb="82">
      <t>ホンライテキ</t>
    </rPh>
    <rPh sb="83" eb="85">
      <t>イッパン</t>
    </rPh>
    <rPh sb="85" eb="87">
      <t>カイケイ</t>
    </rPh>
    <rPh sb="88" eb="90">
      <t>フタン</t>
    </rPh>
    <rPh sb="94" eb="96">
      <t>ブブン</t>
    </rPh>
    <rPh sb="97" eb="99">
      <t>ソンザイ</t>
    </rPh>
    <rPh sb="105" eb="106">
      <t>オオ</t>
    </rPh>
    <rPh sb="108" eb="110">
      <t>ブブン</t>
    </rPh>
    <rPh sb="115" eb="117">
      <t>テキセツ</t>
    </rPh>
    <rPh sb="118" eb="120">
      <t>フタン</t>
    </rPh>
    <rPh sb="120" eb="122">
      <t>クブン</t>
    </rPh>
    <rPh sb="122" eb="124">
      <t>セイリ</t>
    </rPh>
    <rPh sb="125" eb="126">
      <t>モト</t>
    </rPh>
    <rPh sb="129" eb="132">
      <t>シヨウリョウ</t>
    </rPh>
    <rPh sb="133" eb="135">
      <t>テンカ</t>
    </rPh>
    <rPh sb="147" eb="149">
      <t>ホンシ</t>
    </rPh>
    <rPh sb="154" eb="156">
      <t>ネンド</t>
    </rPh>
    <rPh sb="158" eb="159">
      <t>ホウ</t>
    </rPh>
    <rPh sb="159" eb="161">
      <t>テキヨウ</t>
    </rPh>
    <rPh sb="162" eb="163">
      <t>オコナ</t>
    </rPh>
    <rPh sb="164" eb="166">
      <t>ヨテイ</t>
    </rPh>
    <rPh sb="173" eb="175">
      <t>ネンド</t>
    </rPh>
    <rPh sb="177" eb="179">
      <t>コテイ</t>
    </rPh>
    <rPh sb="179" eb="181">
      <t>シサン</t>
    </rPh>
    <rPh sb="181" eb="183">
      <t>チョウサ</t>
    </rPh>
    <rPh sb="183" eb="184">
      <t>トウ</t>
    </rPh>
    <rPh sb="185" eb="187">
      <t>ジッシ</t>
    </rPh>
    <rPh sb="196" eb="198">
      <t>ネンド</t>
    </rPh>
    <rPh sb="200" eb="202">
      <t>コンゴ</t>
    </rPh>
    <rPh sb="203" eb="205">
      <t>シセツ</t>
    </rPh>
    <rPh sb="205" eb="207">
      <t>カイチク</t>
    </rPh>
    <rPh sb="207" eb="209">
      <t>コウシン</t>
    </rPh>
    <rPh sb="210" eb="212">
      <t>シシン</t>
    </rPh>
    <rPh sb="225" eb="227">
      <t>ケイカク</t>
    </rPh>
    <rPh sb="228" eb="230">
      <t>サクテイ</t>
    </rPh>
    <rPh sb="231" eb="233">
      <t>チャクシュ</t>
    </rPh>
    <rPh sb="235" eb="237">
      <t>ヨテイ</t>
    </rPh>
    <rPh sb="250" eb="252">
      <t>セイカク</t>
    </rPh>
    <rPh sb="253" eb="255">
      <t>シホン</t>
    </rPh>
    <rPh sb="255" eb="256">
      <t>ヒ</t>
    </rPh>
    <rPh sb="257" eb="259">
      <t>カイチク</t>
    </rPh>
    <rPh sb="259" eb="261">
      <t>コウシン</t>
    </rPh>
    <rPh sb="261" eb="263">
      <t>ジュヨウ</t>
    </rPh>
    <rPh sb="264" eb="266">
      <t>サンテイ</t>
    </rPh>
    <rPh sb="267" eb="269">
      <t>カノウ</t>
    </rPh>
    <rPh sb="275" eb="276">
      <t>カンガ</t>
    </rPh>
    <rPh sb="281" eb="283">
      <t>コンゴ</t>
    </rPh>
    <rPh sb="285" eb="288">
      <t>シヨウリョウ</t>
    </rPh>
    <rPh sb="289" eb="290">
      <t>ア</t>
    </rPh>
    <rPh sb="291" eb="292">
      <t>カタ</t>
    </rPh>
    <rPh sb="293" eb="295">
      <t>ケントウ</t>
    </rPh>
    <rPh sb="296" eb="297">
      <t>フク</t>
    </rPh>
    <rPh sb="299" eb="301">
      <t>ジギョウ</t>
    </rPh>
    <rPh sb="301" eb="303">
      <t>ケイゾク</t>
    </rPh>
    <rPh sb="307" eb="310">
      <t>ホンシツテキ</t>
    </rPh>
    <rPh sb="311" eb="313">
      <t>ザイム</t>
    </rPh>
    <rPh sb="313" eb="315">
      <t>タイシツ</t>
    </rPh>
    <rPh sb="316" eb="318">
      <t>カイゼン</t>
    </rPh>
    <rPh sb="322" eb="324">
      <t>ケントウ</t>
    </rPh>
    <rPh sb="325" eb="326">
      <t>オコナ</t>
    </rPh>
    <phoneticPr fontId="4"/>
  </si>
  <si>
    <t>①収益的収支比率(％)、⑤経費回収率(％)
　概ね100％(①については地方債元金償還に充てた資本的収入を加味したもの)で推移している。
④企業債残高対事業規模比率(％)
　地方債残高は減少傾向にあり、また元金償還もH32年度をピークに減少していく見込みである。本数値の改善傾向は今後も続く見込みである。(H27年度は数値集計の変更があり、正しくは681.71となる。)
⑥汚水処理原価(円)
　維持管理費、有収水量とも概ね例年並みに推移しており、今後も同様の傾向が続く見込みである。
⑦施設利用率(％)、⑧水洗化率(％)
　面整備はH26年度を最後に停止しており、今後大幅な処理水量の増加は見込めない。また、水洗化率についても、未接続世帯の高齢化等の要因により、接続世帯が大幅に増えることは考えにくい状況であある。
※②は累積欠損金が存在しないため、③は地方公営企業法(以下｢法｣)非適用のため算出されていない。</t>
    <rPh sb="1" eb="4">
      <t>シュウエキテキ</t>
    </rPh>
    <rPh sb="4" eb="6">
      <t>シュウシ</t>
    </rPh>
    <rPh sb="6" eb="8">
      <t>ヒリツ</t>
    </rPh>
    <rPh sb="13" eb="15">
      <t>ケイヒ</t>
    </rPh>
    <rPh sb="15" eb="17">
      <t>カイシュウ</t>
    </rPh>
    <rPh sb="17" eb="18">
      <t>リツ</t>
    </rPh>
    <rPh sb="23" eb="24">
      <t>オオム</t>
    </rPh>
    <rPh sb="36" eb="39">
      <t>チホウサイ</t>
    </rPh>
    <rPh sb="39" eb="41">
      <t>ガンキン</t>
    </rPh>
    <rPh sb="41" eb="43">
      <t>ショウカン</t>
    </rPh>
    <rPh sb="44" eb="45">
      <t>ア</t>
    </rPh>
    <rPh sb="47" eb="50">
      <t>シホンテキ</t>
    </rPh>
    <rPh sb="50" eb="52">
      <t>シュウニュウ</t>
    </rPh>
    <rPh sb="53" eb="55">
      <t>カミ</t>
    </rPh>
    <rPh sb="61" eb="63">
      <t>スイイ</t>
    </rPh>
    <rPh sb="71" eb="73">
      <t>キギョウ</t>
    </rPh>
    <rPh sb="73" eb="74">
      <t>サイ</t>
    </rPh>
    <rPh sb="74" eb="76">
      <t>ザンダカ</t>
    </rPh>
    <rPh sb="76" eb="77">
      <t>タイ</t>
    </rPh>
    <rPh sb="77" eb="79">
      <t>ジギョウ</t>
    </rPh>
    <rPh sb="79" eb="81">
      <t>キボ</t>
    </rPh>
    <rPh sb="81" eb="83">
      <t>ヒリツ</t>
    </rPh>
    <rPh sb="88" eb="91">
      <t>チホウサイ</t>
    </rPh>
    <rPh sb="91" eb="93">
      <t>ザンダカ</t>
    </rPh>
    <rPh sb="94" eb="96">
      <t>ゲンショウ</t>
    </rPh>
    <rPh sb="96" eb="98">
      <t>ケイコウ</t>
    </rPh>
    <rPh sb="104" eb="106">
      <t>ガンキン</t>
    </rPh>
    <rPh sb="106" eb="108">
      <t>ショウカン</t>
    </rPh>
    <rPh sb="112" eb="114">
      <t>ネンド</t>
    </rPh>
    <rPh sb="119" eb="121">
      <t>ゲンショウ</t>
    </rPh>
    <rPh sb="125" eb="127">
      <t>ミコ</t>
    </rPh>
    <rPh sb="132" eb="133">
      <t>ホン</t>
    </rPh>
    <rPh sb="133" eb="135">
      <t>スウチ</t>
    </rPh>
    <rPh sb="136" eb="138">
      <t>カイゼン</t>
    </rPh>
    <rPh sb="138" eb="140">
      <t>ケイコウ</t>
    </rPh>
    <rPh sb="141" eb="143">
      <t>コンゴ</t>
    </rPh>
    <rPh sb="144" eb="145">
      <t>ツヅ</t>
    </rPh>
    <rPh sb="146" eb="148">
      <t>ミコ</t>
    </rPh>
    <rPh sb="157" eb="159">
      <t>ネンド</t>
    </rPh>
    <rPh sb="160" eb="162">
      <t>スウチ</t>
    </rPh>
    <rPh sb="162" eb="164">
      <t>シュウケイ</t>
    </rPh>
    <rPh sb="165" eb="167">
      <t>ヘンコウ</t>
    </rPh>
    <rPh sb="171" eb="172">
      <t>タダ</t>
    </rPh>
    <rPh sb="189" eb="191">
      <t>オスイ</t>
    </rPh>
    <rPh sb="191" eb="193">
      <t>ショリ</t>
    </rPh>
    <rPh sb="193" eb="195">
      <t>ゲンカ</t>
    </rPh>
    <rPh sb="196" eb="197">
      <t>エン</t>
    </rPh>
    <rPh sb="200" eb="202">
      <t>イジ</t>
    </rPh>
    <rPh sb="202" eb="205">
      <t>カンリヒ</t>
    </rPh>
    <rPh sb="206" eb="208">
      <t>ユウシュウ</t>
    </rPh>
    <rPh sb="208" eb="210">
      <t>スイリョウ</t>
    </rPh>
    <rPh sb="212" eb="213">
      <t>オオム</t>
    </rPh>
    <rPh sb="214" eb="216">
      <t>レイネン</t>
    </rPh>
    <rPh sb="216" eb="217">
      <t>ナ</t>
    </rPh>
    <rPh sb="219" eb="221">
      <t>スイイ</t>
    </rPh>
    <rPh sb="226" eb="228">
      <t>コンゴ</t>
    </rPh>
    <rPh sb="229" eb="231">
      <t>ドウヨウ</t>
    </rPh>
    <rPh sb="232" eb="234">
      <t>ケイコウ</t>
    </rPh>
    <rPh sb="235" eb="236">
      <t>ツヅ</t>
    </rPh>
    <rPh sb="237" eb="239">
      <t>ミコ</t>
    </rPh>
    <rPh sb="247" eb="249">
      <t>シセツ</t>
    </rPh>
    <rPh sb="249" eb="251">
      <t>リヨウ</t>
    </rPh>
    <rPh sb="251" eb="252">
      <t>リツ</t>
    </rPh>
    <rPh sb="257" eb="260">
      <t>スイセンカ</t>
    </rPh>
    <rPh sb="260" eb="261">
      <t>リツ</t>
    </rPh>
    <rPh sb="266" eb="267">
      <t>メン</t>
    </rPh>
    <rPh sb="267" eb="269">
      <t>セイビ</t>
    </rPh>
    <rPh sb="273" eb="275">
      <t>ネンド</t>
    </rPh>
    <rPh sb="276" eb="278">
      <t>サイゴ</t>
    </rPh>
    <rPh sb="279" eb="281">
      <t>テイシ</t>
    </rPh>
    <rPh sb="286" eb="288">
      <t>コンゴ</t>
    </rPh>
    <rPh sb="288" eb="290">
      <t>オオハバ</t>
    </rPh>
    <rPh sb="291" eb="293">
      <t>ショリ</t>
    </rPh>
    <rPh sb="293" eb="295">
      <t>スイリョウ</t>
    </rPh>
    <rPh sb="296" eb="298">
      <t>ゾウカ</t>
    </rPh>
    <rPh sb="299" eb="301">
      <t>ミコ</t>
    </rPh>
    <rPh sb="308" eb="311">
      <t>スイセンカ</t>
    </rPh>
    <rPh sb="311" eb="312">
      <t>リツ</t>
    </rPh>
    <rPh sb="318" eb="321">
      <t>ミセツゾク</t>
    </rPh>
    <rPh sb="321" eb="323">
      <t>セタイ</t>
    </rPh>
    <rPh sb="324" eb="327">
      <t>コウレイカ</t>
    </rPh>
    <rPh sb="327" eb="328">
      <t>トウ</t>
    </rPh>
    <rPh sb="329" eb="331">
      <t>ヨウイン</t>
    </rPh>
    <rPh sb="335" eb="337">
      <t>セツゾク</t>
    </rPh>
    <rPh sb="337" eb="339">
      <t>セタイ</t>
    </rPh>
    <rPh sb="340" eb="342">
      <t>オオハバ</t>
    </rPh>
    <rPh sb="343" eb="344">
      <t>フ</t>
    </rPh>
    <rPh sb="349" eb="350">
      <t>カンガ</t>
    </rPh>
    <rPh sb="354" eb="356">
      <t>ジョウキョウ</t>
    </rPh>
    <rPh sb="366" eb="368">
      <t>ルイセキ</t>
    </rPh>
    <rPh sb="368" eb="370">
      <t>ケッソン</t>
    </rPh>
    <rPh sb="370" eb="371">
      <t>キン</t>
    </rPh>
    <rPh sb="372" eb="374">
      <t>ソンザイ</t>
    </rPh>
    <rPh sb="382" eb="384">
      <t>チホウ</t>
    </rPh>
    <rPh sb="384" eb="386">
      <t>コウエイ</t>
    </rPh>
    <rPh sb="386" eb="388">
      <t>キギョウ</t>
    </rPh>
    <rPh sb="388" eb="389">
      <t>ホウ</t>
    </rPh>
    <rPh sb="390" eb="392">
      <t>イカ</t>
    </rPh>
    <rPh sb="393" eb="394">
      <t>ホウ</t>
    </rPh>
    <rPh sb="396" eb="397">
      <t>ヒ</t>
    </rPh>
    <rPh sb="397" eb="399">
      <t>テキヨウ</t>
    </rPh>
    <rPh sb="402" eb="404">
      <t>サンシュツ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</si>
</sst>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22" fillId="0" borderId="7" xfId="1" applyFon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0.18</c:v>
                </c:pt>
                <c:pt idx="4" formatCode="#,##0.00;&quot;△&quot;#,##0.00;&quot;-&quot;">
                  <c:v>0.05</c:v>
                </c:pt>
              </c:numCache>
            </c:numRef>
          </c:val>
          <c:extLst>
            <c:ext xmlns:c16="http://schemas.microsoft.com/office/drawing/2014/chart" uri="{C3380CC4-5D6E-409C-BE32-E72D297353CC}">
              <c16:uniqueId val="{00000000-90DE-4100-8F3A-87EEBC8A22B6}"/>
            </c:ext>
          </c:extLst>
        </c:ser>
        <c:dLbls>
          <c:showLegendKey val="0"/>
          <c:showVal val="0"/>
          <c:showCatName val="0"/>
          <c:showSerName val="0"/>
          <c:showPercent val="0"/>
          <c:showBubbleSize val="0"/>
        </c:dLbls>
        <c:gapWidth val="150"/>
        <c:axId val="100280576"/>
        <c:axId val="11832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0.1</c:v>
                </c:pt>
                <c:pt idx="3">
                  <c:v>0.09</c:v>
                </c:pt>
                <c:pt idx="4">
                  <c:v>0.19</c:v>
                </c:pt>
              </c:numCache>
            </c:numRef>
          </c:val>
          <c:smooth val="0"/>
          <c:extLst>
            <c:ext xmlns:c16="http://schemas.microsoft.com/office/drawing/2014/chart" uri="{C3380CC4-5D6E-409C-BE32-E72D297353CC}">
              <c16:uniqueId val="{00000001-90DE-4100-8F3A-87EEBC8A22B6}"/>
            </c:ext>
          </c:extLst>
        </c:ser>
        <c:dLbls>
          <c:showLegendKey val="0"/>
          <c:showVal val="0"/>
          <c:showCatName val="0"/>
          <c:showSerName val="0"/>
          <c:showPercent val="0"/>
          <c:showBubbleSize val="0"/>
        </c:dLbls>
        <c:marker val="1"/>
        <c:smooth val="0"/>
        <c:axId val="100280576"/>
        <c:axId val="118325632"/>
      </c:lineChart>
      <c:dateAx>
        <c:axId val="100280576"/>
        <c:scaling>
          <c:orientation val="minMax"/>
        </c:scaling>
        <c:delete val="1"/>
        <c:axPos val="b"/>
        <c:numFmt formatCode="ge" sourceLinked="1"/>
        <c:majorTickMark val="none"/>
        <c:minorTickMark val="none"/>
        <c:tickLblPos val="none"/>
        <c:crossAx val="118325632"/>
        <c:crosses val="autoZero"/>
        <c:auto val="1"/>
        <c:lblOffset val="100"/>
        <c:baseTimeUnit val="years"/>
      </c:dateAx>
      <c:valAx>
        <c:axId val="11832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8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44.25</c:v>
                </c:pt>
                <c:pt idx="1">
                  <c:v>44.27</c:v>
                </c:pt>
                <c:pt idx="2">
                  <c:v>45.57</c:v>
                </c:pt>
                <c:pt idx="3">
                  <c:v>48.35</c:v>
                </c:pt>
                <c:pt idx="4">
                  <c:v>46.13</c:v>
                </c:pt>
              </c:numCache>
            </c:numRef>
          </c:val>
          <c:extLst>
            <c:ext xmlns:c16="http://schemas.microsoft.com/office/drawing/2014/chart" uri="{C3380CC4-5D6E-409C-BE32-E72D297353CC}">
              <c16:uniqueId val="{00000000-447A-447D-8441-864E27405639}"/>
            </c:ext>
          </c:extLst>
        </c:ser>
        <c:dLbls>
          <c:showLegendKey val="0"/>
          <c:showVal val="0"/>
          <c:showCatName val="0"/>
          <c:showSerName val="0"/>
          <c:showPercent val="0"/>
          <c:showBubbleSize val="0"/>
        </c:dLbls>
        <c:gapWidth val="150"/>
        <c:axId val="132009344"/>
        <c:axId val="13201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65.31</c:v>
                </c:pt>
                <c:pt idx="1">
                  <c:v>64.12</c:v>
                </c:pt>
                <c:pt idx="2">
                  <c:v>64.87</c:v>
                </c:pt>
                <c:pt idx="3">
                  <c:v>59.4</c:v>
                </c:pt>
                <c:pt idx="4">
                  <c:v>59.35</c:v>
                </c:pt>
              </c:numCache>
            </c:numRef>
          </c:val>
          <c:smooth val="0"/>
          <c:extLst>
            <c:ext xmlns:c16="http://schemas.microsoft.com/office/drawing/2014/chart" uri="{C3380CC4-5D6E-409C-BE32-E72D297353CC}">
              <c16:uniqueId val="{00000001-447A-447D-8441-864E27405639}"/>
            </c:ext>
          </c:extLst>
        </c:ser>
        <c:dLbls>
          <c:showLegendKey val="0"/>
          <c:showVal val="0"/>
          <c:showCatName val="0"/>
          <c:showSerName val="0"/>
          <c:showPercent val="0"/>
          <c:showBubbleSize val="0"/>
        </c:dLbls>
        <c:marker val="1"/>
        <c:smooth val="0"/>
        <c:axId val="132009344"/>
        <c:axId val="132015616"/>
      </c:lineChart>
      <c:dateAx>
        <c:axId val="132009344"/>
        <c:scaling>
          <c:orientation val="minMax"/>
        </c:scaling>
        <c:delete val="1"/>
        <c:axPos val="b"/>
        <c:numFmt formatCode="ge" sourceLinked="1"/>
        <c:majorTickMark val="none"/>
        <c:minorTickMark val="none"/>
        <c:tickLblPos val="none"/>
        <c:crossAx val="132015616"/>
        <c:crosses val="autoZero"/>
        <c:auto val="1"/>
        <c:lblOffset val="100"/>
        <c:baseTimeUnit val="years"/>
      </c:dateAx>
      <c:valAx>
        <c:axId val="13201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0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73.61</c:v>
                </c:pt>
                <c:pt idx="1">
                  <c:v>74.61</c:v>
                </c:pt>
                <c:pt idx="2">
                  <c:v>75.59</c:v>
                </c:pt>
                <c:pt idx="3">
                  <c:v>77.209999999999994</c:v>
                </c:pt>
                <c:pt idx="4">
                  <c:v>77.430000000000007</c:v>
                </c:pt>
              </c:numCache>
            </c:numRef>
          </c:val>
          <c:extLst>
            <c:ext xmlns:c16="http://schemas.microsoft.com/office/drawing/2014/chart" uri="{C3380CC4-5D6E-409C-BE32-E72D297353CC}">
              <c16:uniqueId val="{00000000-CFC1-4624-9CE0-FB57A18014B7}"/>
            </c:ext>
          </c:extLst>
        </c:ser>
        <c:dLbls>
          <c:showLegendKey val="0"/>
          <c:showVal val="0"/>
          <c:showCatName val="0"/>
          <c:showSerName val="0"/>
          <c:showPercent val="0"/>
          <c:showBubbleSize val="0"/>
        </c:dLbls>
        <c:gapWidth val="150"/>
        <c:axId val="132062208"/>
        <c:axId val="13206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87.07</c:v>
                </c:pt>
                <c:pt idx="1">
                  <c:v>90.91</c:v>
                </c:pt>
                <c:pt idx="2">
                  <c:v>91.11</c:v>
                </c:pt>
                <c:pt idx="3">
                  <c:v>89.81</c:v>
                </c:pt>
                <c:pt idx="4">
                  <c:v>89.88</c:v>
                </c:pt>
              </c:numCache>
            </c:numRef>
          </c:val>
          <c:smooth val="0"/>
          <c:extLst>
            <c:ext xmlns:c16="http://schemas.microsoft.com/office/drawing/2014/chart" uri="{C3380CC4-5D6E-409C-BE32-E72D297353CC}">
              <c16:uniqueId val="{00000001-CFC1-4624-9CE0-FB57A18014B7}"/>
            </c:ext>
          </c:extLst>
        </c:ser>
        <c:dLbls>
          <c:showLegendKey val="0"/>
          <c:showVal val="0"/>
          <c:showCatName val="0"/>
          <c:showSerName val="0"/>
          <c:showPercent val="0"/>
          <c:showBubbleSize val="0"/>
        </c:dLbls>
        <c:marker val="1"/>
        <c:smooth val="0"/>
        <c:axId val="132062208"/>
        <c:axId val="132068480"/>
      </c:lineChart>
      <c:dateAx>
        <c:axId val="132062208"/>
        <c:scaling>
          <c:orientation val="minMax"/>
        </c:scaling>
        <c:delete val="1"/>
        <c:axPos val="b"/>
        <c:numFmt formatCode="ge" sourceLinked="1"/>
        <c:majorTickMark val="none"/>
        <c:minorTickMark val="none"/>
        <c:tickLblPos val="none"/>
        <c:crossAx val="132068480"/>
        <c:crosses val="autoZero"/>
        <c:auto val="1"/>
        <c:lblOffset val="100"/>
        <c:baseTimeUnit val="years"/>
      </c:dateAx>
      <c:valAx>
        <c:axId val="13206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6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56.55</c:v>
                </c:pt>
                <c:pt idx="1">
                  <c:v>54.8</c:v>
                </c:pt>
                <c:pt idx="2">
                  <c:v>71.98</c:v>
                </c:pt>
                <c:pt idx="3">
                  <c:v>73.03</c:v>
                </c:pt>
                <c:pt idx="4">
                  <c:v>75.89</c:v>
                </c:pt>
              </c:numCache>
            </c:numRef>
          </c:val>
          <c:extLst>
            <c:ext xmlns:c16="http://schemas.microsoft.com/office/drawing/2014/chart" uri="{C3380CC4-5D6E-409C-BE32-E72D297353CC}">
              <c16:uniqueId val="{00000000-99FF-471B-853E-4E27D87D16FA}"/>
            </c:ext>
          </c:extLst>
        </c:ser>
        <c:dLbls>
          <c:showLegendKey val="0"/>
          <c:showVal val="0"/>
          <c:showCatName val="0"/>
          <c:showSerName val="0"/>
          <c:showPercent val="0"/>
          <c:showBubbleSize val="0"/>
        </c:dLbls>
        <c:gapWidth val="150"/>
        <c:axId val="90658688"/>
        <c:axId val="11833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FF-471B-853E-4E27D87D16FA}"/>
            </c:ext>
          </c:extLst>
        </c:ser>
        <c:dLbls>
          <c:showLegendKey val="0"/>
          <c:showVal val="0"/>
          <c:showCatName val="0"/>
          <c:showSerName val="0"/>
          <c:showPercent val="0"/>
          <c:showBubbleSize val="0"/>
        </c:dLbls>
        <c:marker val="1"/>
        <c:smooth val="0"/>
        <c:axId val="90658688"/>
        <c:axId val="118337536"/>
      </c:lineChart>
      <c:dateAx>
        <c:axId val="90658688"/>
        <c:scaling>
          <c:orientation val="minMax"/>
        </c:scaling>
        <c:delete val="1"/>
        <c:axPos val="b"/>
        <c:numFmt formatCode="ge" sourceLinked="1"/>
        <c:majorTickMark val="none"/>
        <c:minorTickMark val="none"/>
        <c:tickLblPos val="none"/>
        <c:crossAx val="118337536"/>
        <c:crosses val="autoZero"/>
        <c:auto val="1"/>
        <c:lblOffset val="100"/>
        <c:baseTimeUnit val="years"/>
      </c:dateAx>
      <c:valAx>
        <c:axId val="11833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5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8A2-4366-A40F-F8A395264AE3}"/>
            </c:ext>
          </c:extLst>
        </c:ser>
        <c:dLbls>
          <c:showLegendKey val="0"/>
          <c:showVal val="0"/>
          <c:showCatName val="0"/>
          <c:showSerName val="0"/>
          <c:showPercent val="0"/>
          <c:showBubbleSize val="0"/>
        </c:dLbls>
        <c:gapWidth val="150"/>
        <c:axId val="118830592"/>
        <c:axId val="11883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A2-4366-A40F-F8A395264AE3}"/>
            </c:ext>
          </c:extLst>
        </c:ser>
        <c:dLbls>
          <c:showLegendKey val="0"/>
          <c:showVal val="0"/>
          <c:showCatName val="0"/>
          <c:showSerName val="0"/>
          <c:showPercent val="0"/>
          <c:showBubbleSize val="0"/>
        </c:dLbls>
        <c:marker val="1"/>
        <c:smooth val="0"/>
        <c:axId val="118830592"/>
        <c:axId val="118832512"/>
      </c:lineChart>
      <c:dateAx>
        <c:axId val="118830592"/>
        <c:scaling>
          <c:orientation val="minMax"/>
        </c:scaling>
        <c:delete val="1"/>
        <c:axPos val="b"/>
        <c:numFmt formatCode="ge" sourceLinked="1"/>
        <c:majorTickMark val="none"/>
        <c:minorTickMark val="none"/>
        <c:tickLblPos val="none"/>
        <c:crossAx val="118832512"/>
        <c:crosses val="autoZero"/>
        <c:auto val="1"/>
        <c:lblOffset val="100"/>
        <c:baseTimeUnit val="years"/>
      </c:dateAx>
      <c:valAx>
        <c:axId val="11883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3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1F-4A6D-87A4-E1BCC30331AB}"/>
            </c:ext>
          </c:extLst>
        </c:ser>
        <c:dLbls>
          <c:showLegendKey val="0"/>
          <c:showVal val="0"/>
          <c:showCatName val="0"/>
          <c:showSerName val="0"/>
          <c:showPercent val="0"/>
          <c:showBubbleSize val="0"/>
        </c:dLbls>
        <c:gapWidth val="150"/>
        <c:axId val="118871168"/>
        <c:axId val="11887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1F-4A6D-87A4-E1BCC30331AB}"/>
            </c:ext>
          </c:extLst>
        </c:ser>
        <c:dLbls>
          <c:showLegendKey val="0"/>
          <c:showVal val="0"/>
          <c:showCatName val="0"/>
          <c:showSerName val="0"/>
          <c:showPercent val="0"/>
          <c:showBubbleSize val="0"/>
        </c:dLbls>
        <c:marker val="1"/>
        <c:smooth val="0"/>
        <c:axId val="118871168"/>
        <c:axId val="118873088"/>
      </c:lineChart>
      <c:dateAx>
        <c:axId val="118871168"/>
        <c:scaling>
          <c:orientation val="minMax"/>
        </c:scaling>
        <c:delete val="1"/>
        <c:axPos val="b"/>
        <c:numFmt formatCode="ge" sourceLinked="1"/>
        <c:majorTickMark val="none"/>
        <c:minorTickMark val="none"/>
        <c:tickLblPos val="none"/>
        <c:crossAx val="118873088"/>
        <c:crosses val="autoZero"/>
        <c:auto val="1"/>
        <c:lblOffset val="100"/>
        <c:baseTimeUnit val="years"/>
      </c:dateAx>
      <c:valAx>
        <c:axId val="11887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7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EC-4F37-AD43-53DFEDC3EC6F}"/>
            </c:ext>
          </c:extLst>
        </c:ser>
        <c:dLbls>
          <c:showLegendKey val="0"/>
          <c:showVal val="0"/>
          <c:showCatName val="0"/>
          <c:showSerName val="0"/>
          <c:showPercent val="0"/>
          <c:showBubbleSize val="0"/>
        </c:dLbls>
        <c:gapWidth val="150"/>
        <c:axId val="118895744"/>
        <c:axId val="11889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EC-4F37-AD43-53DFEDC3EC6F}"/>
            </c:ext>
          </c:extLst>
        </c:ser>
        <c:dLbls>
          <c:showLegendKey val="0"/>
          <c:showVal val="0"/>
          <c:showCatName val="0"/>
          <c:showSerName val="0"/>
          <c:showPercent val="0"/>
          <c:showBubbleSize val="0"/>
        </c:dLbls>
        <c:marker val="1"/>
        <c:smooth val="0"/>
        <c:axId val="118895744"/>
        <c:axId val="118897664"/>
      </c:lineChart>
      <c:dateAx>
        <c:axId val="118895744"/>
        <c:scaling>
          <c:orientation val="minMax"/>
        </c:scaling>
        <c:delete val="1"/>
        <c:axPos val="b"/>
        <c:numFmt formatCode="ge" sourceLinked="1"/>
        <c:majorTickMark val="none"/>
        <c:minorTickMark val="none"/>
        <c:tickLblPos val="none"/>
        <c:crossAx val="118897664"/>
        <c:crosses val="autoZero"/>
        <c:auto val="1"/>
        <c:lblOffset val="100"/>
        <c:baseTimeUnit val="years"/>
      </c:dateAx>
      <c:valAx>
        <c:axId val="11889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9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30-46CD-95B1-51BBA7C9C7D3}"/>
            </c:ext>
          </c:extLst>
        </c:ser>
        <c:dLbls>
          <c:showLegendKey val="0"/>
          <c:showVal val="0"/>
          <c:showCatName val="0"/>
          <c:showSerName val="0"/>
          <c:showPercent val="0"/>
          <c:showBubbleSize val="0"/>
        </c:dLbls>
        <c:gapWidth val="150"/>
        <c:axId val="118928128"/>
        <c:axId val="11893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30-46CD-95B1-51BBA7C9C7D3}"/>
            </c:ext>
          </c:extLst>
        </c:ser>
        <c:dLbls>
          <c:showLegendKey val="0"/>
          <c:showVal val="0"/>
          <c:showCatName val="0"/>
          <c:showSerName val="0"/>
          <c:showPercent val="0"/>
          <c:showBubbleSize val="0"/>
        </c:dLbls>
        <c:marker val="1"/>
        <c:smooth val="0"/>
        <c:axId val="118928128"/>
        <c:axId val="118930048"/>
      </c:lineChart>
      <c:dateAx>
        <c:axId val="118928128"/>
        <c:scaling>
          <c:orientation val="minMax"/>
        </c:scaling>
        <c:delete val="1"/>
        <c:axPos val="b"/>
        <c:numFmt formatCode="ge" sourceLinked="1"/>
        <c:majorTickMark val="none"/>
        <c:minorTickMark val="none"/>
        <c:tickLblPos val="none"/>
        <c:crossAx val="118930048"/>
        <c:crosses val="autoZero"/>
        <c:auto val="1"/>
        <c:lblOffset val="100"/>
        <c:baseTimeUnit val="years"/>
      </c:dateAx>
      <c:valAx>
        <c:axId val="11893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2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1245.3599999999999</c:v>
                </c:pt>
                <c:pt idx="1">
                  <c:v>856.58</c:v>
                </c:pt>
                <c:pt idx="2">
                  <c:v>693.02</c:v>
                </c:pt>
                <c:pt idx="3">
                  <c:v>2582.6</c:v>
                </c:pt>
                <c:pt idx="4">
                  <c:v>623.15</c:v>
                </c:pt>
              </c:numCache>
            </c:numRef>
          </c:val>
          <c:extLst>
            <c:ext xmlns:c16="http://schemas.microsoft.com/office/drawing/2014/chart" uri="{C3380CC4-5D6E-409C-BE32-E72D297353CC}">
              <c16:uniqueId val="{00000000-015B-4F58-8D30-33038B494D8F}"/>
            </c:ext>
          </c:extLst>
        </c:ser>
        <c:dLbls>
          <c:showLegendKey val="0"/>
          <c:showVal val="0"/>
          <c:showCatName val="0"/>
          <c:showSerName val="0"/>
          <c:showPercent val="0"/>
          <c:showBubbleSize val="0"/>
        </c:dLbls>
        <c:gapWidth val="150"/>
        <c:axId val="119234944"/>
        <c:axId val="11923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1189.0999999999999</c:v>
                </c:pt>
                <c:pt idx="1">
                  <c:v>885.97</c:v>
                </c:pt>
                <c:pt idx="2">
                  <c:v>854.16</c:v>
                </c:pt>
                <c:pt idx="3">
                  <c:v>862.87</c:v>
                </c:pt>
                <c:pt idx="4">
                  <c:v>716.96</c:v>
                </c:pt>
              </c:numCache>
            </c:numRef>
          </c:val>
          <c:smooth val="0"/>
          <c:extLst>
            <c:ext xmlns:c16="http://schemas.microsoft.com/office/drawing/2014/chart" uri="{C3380CC4-5D6E-409C-BE32-E72D297353CC}">
              <c16:uniqueId val="{00000001-015B-4F58-8D30-33038B494D8F}"/>
            </c:ext>
          </c:extLst>
        </c:ser>
        <c:dLbls>
          <c:showLegendKey val="0"/>
          <c:showVal val="0"/>
          <c:showCatName val="0"/>
          <c:showSerName val="0"/>
          <c:showPercent val="0"/>
          <c:showBubbleSize val="0"/>
        </c:dLbls>
        <c:marker val="1"/>
        <c:smooth val="0"/>
        <c:axId val="119234944"/>
        <c:axId val="119236864"/>
      </c:lineChart>
      <c:dateAx>
        <c:axId val="119234944"/>
        <c:scaling>
          <c:orientation val="minMax"/>
        </c:scaling>
        <c:delete val="1"/>
        <c:axPos val="b"/>
        <c:numFmt formatCode="ge" sourceLinked="1"/>
        <c:majorTickMark val="none"/>
        <c:minorTickMark val="none"/>
        <c:tickLblPos val="none"/>
        <c:crossAx val="119236864"/>
        <c:crosses val="autoZero"/>
        <c:auto val="1"/>
        <c:lblOffset val="100"/>
        <c:baseTimeUnit val="years"/>
      </c:dateAx>
      <c:valAx>
        <c:axId val="11923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3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76.14</c:v>
                </c:pt>
                <c:pt idx="1">
                  <c:v>98.42</c:v>
                </c:pt>
                <c:pt idx="2">
                  <c:v>99.74</c:v>
                </c:pt>
                <c:pt idx="3">
                  <c:v>99.63</c:v>
                </c:pt>
                <c:pt idx="4">
                  <c:v>99.69</c:v>
                </c:pt>
              </c:numCache>
            </c:numRef>
          </c:val>
          <c:extLst>
            <c:ext xmlns:c16="http://schemas.microsoft.com/office/drawing/2014/chart" uri="{C3380CC4-5D6E-409C-BE32-E72D297353CC}">
              <c16:uniqueId val="{00000000-0166-44BE-AA6C-466659890602}"/>
            </c:ext>
          </c:extLst>
        </c:ser>
        <c:dLbls>
          <c:showLegendKey val="0"/>
          <c:showVal val="0"/>
          <c:showCatName val="0"/>
          <c:showSerName val="0"/>
          <c:showPercent val="0"/>
          <c:showBubbleSize val="0"/>
        </c:dLbls>
        <c:gapWidth val="150"/>
        <c:axId val="127877120"/>
        <c:axId val="12787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78.78</c:v>
                </c:pt>
                <c:pt idx="1">
                  <c:v>89.94</c:v>
                </c:pt>
                <c:pt idx="2">
                  <c:v>93.13</c:v>
                </c:pt>
                <c:pt idx="3">
                  <c:v>85.39</c:v>
                </c:pt>
                <c:pt idx="4">
                  <c:v>88.09</c:v>
                </c:pt>
              </c:numCache>
            </c:numRef>
          </c:val>
          <c:smooth val="0"/>
          <c:extLst>
            <c:ext xmlns:c16="http://schemas.microsoft.com/office/drawing/2014/chart" uri="{C3380CC4-5D6E-409C-BE32-E72D297353CC}">
              <c16:uniqueId val="{00000001-0166-44BE-AA6C-466659890602}"/>
            </c:ext>
          </c:extLst>
        </c:ser>
        <c:dLbls>
          <c:showLegendKey val="0"/>
          <c:showVal val="0"/>
          <c:showCatName val="0"/>
          <c:showSerName val="0"/>
          <c:showPercent val="0"/>
          <c:showBubbleSize val="0"/>
        </c:dLbls>
        <c:marker val="1"/>
        <c:smooth val="0"/>
        <c:axId val="127877120"/>
        <c:axId val="127879040"/>
      </c:lineChart>
      <c:dateAx>
        <c:axId val="127877120"/>
        <c:scaling>
          <c:orientation val="minMax"/>
        </c:scaling>
        <c:delete val="1"/>
        <c:axPos val="b"/>
        <c:numFmt formatCode="ge" sourceLinked="1"/>
        <c:majorTickMark val="none"/>
        <c:minorTickMark val="none"/>
        <c:tickLblPos val="none"/>
        <c:crossAx val="127879040"/>
        <c:crosses val="autoZero"/>
        <c:auto val="1"/>
        <c:lblOffset val="100"/>
        <c:baseTimeUnit val="years"/>
      </c:dateAx>
      <c:valAx>
        <c:axId val="12787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87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200.05</c:v>
                </c:pt>
                <c:pt idx="1">
                  <c:v>154.27000000000001</c:v>
                </c:pt>
                <c:pt idx="2">
                  <c:v>155.77000000000001</c:v>
                </c:pt>
                <c:pt idx="3">
                  <c:v>157.91</c:v>
                </c:pt>
                <c:pt idx="4">
                  <c:v>157.25</c:v>
                </c:pt>
              </c:numCache>
            </c:numRef>
          </c:val>
          <c:extLst>
            <c:ext xmlns:c16="http://schemas.microsoft.com/office/drawing/2014/chart" uri="{C3380CC4-5D6E-409C-BE32-E72D297353CC}">
              <c16:uniqueId val="{00000000-8A3D-49F2-9EB1-3004A59E2DAE}"/>
            </c:ext>
          </c:extLst>
        </c:ser>
        <c:dLbls>
          <c:showLegendKey val="0"/>
          <c:showVal val="0"/>
          <c:showCatName val="0"/>
          <c:showSerName val="0"/>
          <c:showPercent val="0"/>
          <c:showBubbleSize val="0"/>
        </c:dLbls>
        <c:gapWidth val="150"/>
        <c:axId val="127913984"/>
        <c:axId val="12791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199.32</c:v>
                </c:pt>
                <c:pt idx="1">
                  <c:v>168.57</c:v>
                </c:pt>
                <c:pt idx="2">
                  <c:v>167.97</c:v>
                </c:pt>
                <c:pt idx="3">
                  <c:v>188.79</c:v>
                </c:pt>
                <c:pt idx="4">
                  <c:v>181.8</c:v>
                </c:pt>
              </c:numCache>
            </c:numRef>
          </c:val>
          <c:smooth val="0"/>
          <c:extLst>
            <c:ext xmlns:c16="http://schemas.microsoft.com/office/drawing/2014/chart" uri="{C3380CC4-5D6E-409C-BE32-E72D297353CC}">
              <c16:uniqueId val="{00000001-8A3D-49F2-9EB1-3004A59E2DAE}"/>
            </c:ext>
          </c:extLst>
        </c:ser>
        <c:dLbls>
          <c:showLegendKey val="0"/>
          <c:showVal val="0"/>
          <c:showCatName val="0"/>
          <c:showSerName val="0"/>
          <c:showPercent val="0"/>
          <c:showBubbleSize val="0"/>
        </c:dLbls>
        <c:marker val="1"/>
        <c:smooth val="0"/>
        <c:axId val="127913984"/>
        <c:axId val="127915904"/>
      </c:lineChart>
      <c:dateAx>
        <c:axId val="127913984"/>
        <c:scaling>
          <c:orientation val="minMax"/>
        </c:scaling>
        <c:delete val="1"/>
        <c:axPos val="b"/>
        <c:numFmt formatCode="ge" sourceLinked="1"/>
        <c:majorTickMark val="none"/>
        <c:minorTickMark val="none"/>
        <c:tickLblPos val="none"/>
        <c:crossAx val="127915904"/>
        <c:crosses val="autoZero"/>
        <c:auto val="1"/>
        <c:lblOffset val="100"/>
        <c:baseTimeUnit val="years"/>
      </c:dateAx>
      <c:valAx>
        <c:axId val="12791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1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千葉県　銚子市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Cc1</v>
      </c>
      <c r="X8" s="49"/>
      <c r="Y8" s="49"/>
      <c r="Z8" s="49"/>
      <c r="AA8" s="49"/>
      <c r="AB8" s="49"/>
      <c r="AC8" s="49"/>
      <c r="AD8" s="50" t="s">
        <v>122</v>
      </c>
      <c r="AE8" s="50"/>
      <c r="AF8" s="50"/>
      <c r="AG8" s="50"/>
      <c r="AH8" s="50"/>
      <c r="AI8" s="50"/>
      <c r="AJ8" s="50"/>
      <c r="AK8" s="4"/>
      <c r="AL8" s="51">
        <f>データ!S6</f>
        <v>64355</v>
      </c>
      <c r="AM8" s="51"/>
      <c r="AN8" s="51"/>
      <c r="AO8" s="51"/>
      <c r="AP8" s="51"/>
      <c r="AQ8" s="51"/>
      <c r="AR8" s="51"/>
      <c r="AS8" s="51"/>
      <c r="AT8" s="46">
        <f>データ!T6</f>
        <v>84.2</v>
      </c>
      <c r="AU8" s="46"/>
      <c r="AV8" s="46"/>
      <c r="AW8" s="46"/>
      <c r="AX8" s="46"/>
      <c r="AY8" s="46"/>
      <c r="AZ8" s="46"/>
      <c r="BA8" s="46"/>
      <c r="BB8" s="46">
        <f>データ!U6</f>
        <v>764.31</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46.34</v>
      </c>
      <c r="Q10" s="46"/>
      <c r="R10" s="46"/>
      <c r="S10" s="46"/>
      <c r="T10" s="46"/>
      <c r="U10" s="46"/>
      <c r="V10" s="46"/>
      <c r="W10" s="46">
        <f>データ!Q6</f>
        <v>79.83</v>
      </c>
      <c r="X10" s="46"/>
      <c r="Y10" s="46"/>
      <c r="Z10" s="46"/>
      <c r="AA10" s="46"/>
      <c r="AB10" s="46"/>
      <c r="AC10" s="46"/>
      <c r="AD10" s="51">
        <f>データ!R6</f>
        <v>2484</v>
      </c>
      <c r="AE10" s="51"/>
      <c r="AF10" s="51"/>
      <c r="AG10" s="51"/>
      <c r="AH10" s="51"/>
      <c r="AI10" s="51"/>
      <c r="AJ10" s="51"/>
      <c r="AK10" s="2"/>
      <c r="AL10" s="51">
        <f>データ!V6</f>
        <v>29591</v>
      </c>
      <c r="AM10" s="51"/>
      <c r="AN10" s="51"/>
      <c r="AO10" s="51"/>
      <c r="AP10" s="51"/>
      <c r="AQ10" s="51"/>
      <c r="AR10" s="51"/>
      <c r="AS10" s="51"/>
      <c r="AT10" s="46">
        <f>データ!W6</f>
        <v>7.22</v>
      </c>
      <c r="AU10" s="46"/>
      <c r="AV10" s="46"/>
      <c r="AW10" s="46"/>
      <c r="AX10" s="46"/>
      <c r="AY10" s="46"/>
      <c r="AZ10" s="46"/>
      <c r="BA10" s="46"/>
      <c r="BB10" s="46">
        <f>データ!X6</f>
        <v>4098.4799999999996</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125</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123</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42"/>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124</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8" t="s">
        <v>66</v>
      </c>
      <c r="I3" s="79"/>
      <c r="J3" s="79"/>
      <c r="K3" s="79"/>
      <c r="L3" s="79"/>
      <c r="M3" s="79"/>
      <c r="N3" s="79"/>
      <c r="O3" s="79"/>
      <c r="P3" s="79"/>
      <c r="Q3" s="79"/>
      <c r="R3" s="79"/>
      <c r="S3" s="79"/>
      <c r="T3" s="79"/>
      <c r="U3" s="79"/>
      <c r="V3" s="79"/>
      <c r="W3" s="79"/>
      <c r="X3" s="80"/>
      <c r="Y3" s="84" t="s">
        <v>67</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28" t="s">
        <v>69</v>
      </c>
      <c r="B4" s="30"/>
      <c r="C4" s="30"/>
      <c r="D4" s="30"/>
      <c r="E4" s="30"/>
      <c r="F4" s="30"/>
      <c r="G4" s="30"/>
      <c r="H4" s="81"/>
      <c r="I4" s="82"/>
      <c r="J4" s="82"/>
      <c r="K4" s="82"/>
      <c r="L4" s="82"/>
      <c r="M4" s="82"/>
      <c r="N4" s="82"/>
      <c r="O4" s="82"/>
      <c r="P4" s="82"/>
      <c r="Q4" s="82"/>
      <c r="R4" s="82"/>
      <c r="S4" s="82"/>
      <c r="T4" s="82"/>
      <c r="U4" s="82"/>
      <c r="V4" s="82"/>
      <c r="W4" s="82"/>
      <c r="X4" s="83"/>
      <c r="Y4" s="77" t="s">
        <v>70</v>
      </c>
      <c r="Z4" s="77"/>
      <c r="AA4" s="77"/>
      <c r="AB4" s="77"/>
      <c r="AC4" s="77"/>
      <c r="AD4" s="77"/>
      <c r="AE4" s="77"/>
      <c r="AF4" s="77"/>
      <c r="AG4" s="77"/>
      <c r="AH4" s="77"/>
      <c r="AI4" s="77"/>
      <c r="AJ4" s="77" t="s">
        <v>71</v>
      </c>
      <c r="AK4" s="77"/>
      <c r="AL4" s="77"/>
      <c r="AM4" s="77"/>
      <c r="AN4" s="77"/>
      <c r="AO4" s="77"/>
      <c r="AP4" s="77"/>
      <c r="AQ4" s="77"/>
      <c r="AR4" s="77"/>
      <c r="AS4" s="77"/>
      <c r="AT4" s="77"/>
      <c r="AU4" s="77" t="s">
        <v>72</v>
      </c>
      <c r="AV4" s="77"/>
      <c r="AW4" s="77"/>
      <c r="AX4" s="77"/>
      <c r="AY4" s="77"/>
      <c r="AZ4" s="77"/>
      <c r="BA4" s="77"/>
      <c r="BB4" s="77"/>
      <c r="BC4" s="77"/>
      <c r="BD4" s="77"/>
      <c r="BE4" s="77"/>
      <c r="BF4" s="77" t="s">
        <v>73</v>
      </c>
      <c r="BG4" s="77"/>
      <c r="BH4" s="77"/>
      <c r="BI4" s="77"/>
      <c r="BJ4" s="77"/>
      <c r="BK4" s="77"/>
      <c r="BL4" s="77"/>
      <c r="BM4" s="77"/>
      <c r="BN4" s="77"/>
      <c r="BO4" s="77"/>
      <c r="BP4" s="77"/>
      <c r="BQ4" s="77" t="s">
        <v>74</v>
      </c>
      <c r="BR4" s="77"/>
      <c r="BS4" s="77"/>
      <c r="BT4" s="77"/>
      <c r="BU4" s="77"/>
      <c r="BV4" s="77"/>
      <c r="BW4" s="77"/>
      <c r="BX4" s="77"/>
      <c r="BY4" s="77"/>
      <c r="BZ4" s="77"/>
      <c r="CA4" s="77"/>
      <c r="CB4" s="77" t="s">
        <v>75</v>
      </c>
      <c r="CC4" s="77"/>
      <c r="CD4" s="77"/>
      <c r="CE4" s="77"/>
      <c r="CF4" s="77"/>
      <c r="CG4" s="77"/>
      <c r="CH4" s="77"/>
      <c r="CI4" s="77"/>
      <c r="CJ4" s="77"/>
      <c r="CK4" s="77"/>
      <c r="CL4" s="77"/>
      <c r="CM4" s="77" t="s">
        <v>76</v>
      </c>
      <c r="CN4" s="77"/>
      <c r="CO4" s="77"/>
      <c r="CP4" s="77"/>
      <c r="CQ4" s="77"/>
      <c r="CR4" s="77"/>
      <c r="CS4" s="77"/>
      <c r="CT4" s="77"/>
      <c r="CU4" s="77"/>
      <c r="CV4" s="77"/>
      <c r="CW4" s="77"/>
      <c r="CX4" s="77" t="s">
        <v>77</v>
      </c>
      <c r="CY4" s="77"/>
      <c r="CZ4" s="77"/>
      <c r="DA4" s="77"/>
      <c r="DB4" s="77"/>
      <c r="DC4" s="77"/>
      <c r="DD4" s="77"/>
      <c r="DE4" s="77"/>
      <c r="DF4" s="77"/>
      <c r="DG4" s="77"/>
      <c r="DH4" s="77"/>
      <c r="DI4" s="77" t="s">
        <v>78</v>
      </c>
      <c r="DJ4" s="77"/>
      <c r="DK4" s="77"/>
      <c r="DL4" s="77"/>
      <c r="DM4" s="77"/>
      <c r="DN4" s="77"/>
      <c r="DO4" s="77"/>
      <c r="DP4" s="77"/>
      <c r="DQ4" s="77"/>
      <c r="DR4" s="77"/>
      <c r="DS4" s="77"/>
      <c r="DT4" s="77" t="s">
        <v>79</v>
      </c>
      <c r="DU4" s="77"/>
      <c r="DV4" s="77"/>
      <c r="DW4" s="77"/>
      <c r="DX4" s="77"/>
      <c r="DY4" s="77"/>
      <c r="DZ4" s="77"/>
      <c r="EA4" s="77"/>
      <c r="EB4" s="77"/>
      <c r="EC4" s="77"/>
      <c r="ED4" s="77"/>
      <c r="EE4" s="77" t="s">
        <v>80</v>
      </c>
      <c r="EF4" s="77"/>
      <c r="EG4" s="77"/>
      <c r="EH4" s="77"/>
      <c r="EI4" s="77"/>
      <c r="EJ4" s="77"/>
      <c r="EK4" s="77"/>
      <c r="EL4" s="77"/>
      <c r="EM4" s="77"/>
      <c r="EN4" s="77"/>
      <c r="EO4" s="77"/>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122025</v>
      </c>
      <c r="D6" s="33">
        <f t="shared" si="3"/>
        <v>47</v>
      </c>
      <c r="E6" s="33">
        <f t="shared" si="3"/>
        <v>17</v>
      </c>
      <c r="F6" s="33">
        <f t="shared" si="3"/>
        <v>1</v>
      </c>
      <c r="G6" s="33">
        <f t="shared" si="3"/>
        <v>0</v>
      </c>
      <c r="H6" s="33" t="str">
        <f t="shared" si="3"/>
        <v>千葉県　銚子市</v>
      </c>
      <c r="I6" s="33" t="str">
        <f t="shared" si="3"/>
        <v>法非適用</v>
      </c>
      <c r="J6" s="33" t="str">
        <f t="shared" si="3"/>
        <v>下水道事業</v>
      </c>
      <c r="K6" s="33" t="str">
        <f t="shared" si="3"/>
        <v>公共下水道</v>
      </c>
      <c r="L6" s="33" t="str">
        <f t="shared" si="3"/>
        <v>Cc1</v>
      </c>
      <c r="M6" s="33">
        <f t="shared" si="3"/>
        <v>0</v>
      </c>
      <c r="N6" s="34" t="str">
        <f t="shared" si="3"/>
        <v>-</v>
      </c>
      <c r="O6" s="34" t="str">
        <f t="shared" si="3"/>
        <v>該当数値なし</v>
      </c>
      <c r="P6" s="34">
        <f t="shared" si="3"/>
        <v>46.34</v>
      </c>
      <c r="Q6" s="34">
        <f t="shared" si="3"/>
        <v>79.83</v>
      </c>
      <c r="R6" s="34">
        <f t="shared" si="3"/>
        <v>2484</v>
      </c>
      <c r="S6" s="34">
        <f t="shared" si="3"/>
        <v>64355</v>
      </c>
      <c r="T6" s="34">
        <f t="shared" si="3"/>
        <v>84.2</v>
      </c>
      <c r="U6" s="34">
        <f t="shared" si="3"/>
        <v>764.31</v>
      </c>
      <c r="V6" s="34">
        <f t="shared" si="3"/>
        <v>29591</v>
      </c>
      <c r="W6" s="34">
        <f t="shared" si="3"/>
        <v>7.22</v>
      </c>
      <c r="X6" s="34">
        <f t="shared" si="3"/>
        <v>4098.4799999999996</v>
      </c>
      <c r="Y6" s="35">
        <f>IF(Y7="",NA(),Y7)</f>
        <v>56.55</v>
      </c>
      <c r="Z6" s="35">
        <f t="shared" ref="Z6:AH6" si="4">IF(Z7="",NA(),Z7)</f>
        <v>54.8</v>
      </c>
      <c r="AA6" s="35">
        <f t="shared" si="4"/>
        <v>71.98</v>
      </c>
      <c r="AB6" s="35">
        <f t="shared" si="4"/>
        <v>73.03</v>
      </c>
      <c r="AC6" s="35">
        <f t="shared" si="4"/>
        <v>75.89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1245.3599999999999</v>
      </c>
      <c r="BG6" s="35">
        <f t="shared" ref="BG6:BO6" si="7">IF(BG7="",NA(),BG7)</f>
        <v>856.58</v>
      </c>
      <c r="BH6" s="35">
        <f t="shared" si="7"/>
        <v>693.02</v>
      </c>
      <c r="BI6" s="35">
        <f t="shared" si="7"/>
        <v>2582.6</v>
      </c>
      <c r="BJ6" s="35">
        <f t="shared" si="7"/>
        <v>623.15</v>
      </c>
      <c r="BK6" s="35">
        <f t="shared" si="7"/>
        <v>1189.0999999999999</v>
      </c>
      <c r="BL6" s="35">
        <f t="shared" si="7"/>
        <v>885.97</v>
      </c>
      <c r="BM6" s="35">
        <f t="shared" si="7"/>
        <v>854.16</v>
      </c>
      <c r="BN6" s="35">
        <f t="shared" si="7"/>
        <v>862.87</v>
      </c>
      <c r="BO6" s="35">
        <f t="shared" si="7"/>
        <v>716.96</v>
      </c>
      <c r="BP6" s="34" t="str">
        <f>IF(BP7="","",IF(BP7="-","【-】","【"&amp;SUBSTITUTE(TEXT(BP7,"#,##0.00"),"-","△")&amp;"】"))</f>
        <v>【728.30】</v>
      </c>
      <c r="BQ6" s="35">
        <f>IF(BQ7="",NA(),BQ7)</f>
        <v>76.14</v>
      </c>
      <c r="BR6" s="35">
        <f t="shared" ref="BR6:BZ6" si="8">IF(BR7="",NA(),BR7)</f>
        <v>98.42</v>
      </c>
      <c r="BS6" s="35">
        <f t="shared" si="8"/>
        <v>99.74</v>
      </c>
      <c r="BT6" s="35">
        <f t="shared" si="8"/>
        <v>99.63</v>
      </c>
      <c r="BU6" s="35">
        <f t="shared" si="8"/>
        <v>99.69</v>
      </c>
      <c r="BV6" s="35">
        <f t="shared" si="8"/>
        <v>78.78</v>
      </c>
      <c r="BW6" s="35">
        <f t="shared" si="8"/>
        <v>89.94</v>
      </c>
      <c r="BX6" s="35">
        <f t="shared" si="8"/>
        <v>93.13</v>
      </c>
      <c r="BY6" s="35">
        <f t="shared" si="8"/>
        <v>85.39</v>
      </c>
      <c r="BZ6" s="35">
        <f t="shared" si="8"/>
        <v>88.09</v>
      </c>
      <c r="CA6" s="34" t="str">
        <f>IF(CA7="","",IF(CA7="-","【-】","【"&amp;SUBSTITUTE(TEXT(CA7,"#,##0.00"),"-","△")&amp;"】"))</f>
        <v>【100.04】</v>
      </c>
      <c r="CB6" s="35">
        <f>IF(CB7="",NA(),CB7)</f>
        <v>200.05</v>
      </c>
      <c r="CC6" s="35">
        <f t="shared" ref="CC6:CK6" si="9">IF(CC7="",NA(),CC7)</f>
        <v>154.27000000000001</v>
      </c>
      <c r="CD6" s="35">
        <f t="shared" si="9"/>
        <v>155.77000000000001</v>
      </c>
      <c r="CE6" s="35">
        <f t="shared" si="9"/>
        <v>157.91</v>
      </c>
      <c r="CF6" s="35">
        <f t="shared" si="9"/>
        <v>157.25</v>
      </c>
      <c r="CG6" s="35">
        <f t="shared" si="9"/>
        <v>199.32</v>
      </c>
      <c r="CH6" s="35">
        <f t="shared" si="9"/>
        <v>168.57</v>
      </c>
      <c r="CI6" s="35">
        <f t="shared" si="9"/>
        <v>167.97</v>
      </c>
      <c r="CJ6" s="35">
        <f t="shared" si="9"/>
        <v>188.79</v>
      </c>
      <c r="CK6" s="35">
        <f t="shared" si="9"/>
        <v>181.8</v>
      </c>
      <c r="CL6" s="34" t="str">
        <f>IF(CL7="","",IF(CL7="-","【-】","【"&amp;SUBSTITUTE(TEXT(CL7,"#,##0.00"),"-","△")&amp;"】"))</f>
        <v>【137.82】</v>
      </c>
      <c r="CM6" s="35">
        <f>IF(CM7="",NA(),CM7)</f>
        <v>44.25</v>
      </c>
      <c r="CN6" s="35">
        <f t="shared" ref="CN6:CV6" si="10">IF(CN7="",NA(),CN7)</f>
        <v>44.27</v>
      </c>
      <c r="CO6" s="35">
        <f t="shared" si="10"/>
        <v>45.57</v>
      </c>
      <c r="CP6" s="35">
        <f t="shared" si="10"/>
        <v>48.35</v>
      </c>
      <c r="CQ6" s="35">
        <f t="shared" si="10"/>
        <v>46.13</v>
      </c>
      <c r="CR6" s="35">
        <f t="shared" si="10"/>
        <v>65.31</v>
      </c>
      <c r="CS6" s="35">
        <f t="shared" si="10"/>
        <v>64.12</v>
      </c>
      <c r="CT6" s="35">
        <f t="shared" si="10"/>
        <v>64.87</v>
      </c>
      <c r="CU6" s="35">
        <f t="shared" si="10"/>
        <v>59.4</v>
      </c>
      <c r="CV6" s="35">
        <f t="shared" si="10"/>
        <v>59.35</v>
      </c>
      <c r="CW6" s="34" t="str">
        <f>IF(CW7="","",IF(CW7="-","【-】","【"&amp;SUBSTITUTE(TEXT(CW7,"#,##0.00"),"-","△")&amp;"】"))</f>
        <v>【60.09】</v>
      </c>
      <c r="CX6" s="35">
        <f>IF(CX7="",NA(),CX7)</f>
        <v>73.61</v>
      </c>
      <c r="CY6" s="35">
        <f t="shared" ref="CY6:DG6" si="11">IF(CY7="",NA(),CY7)</f>
        <v>74.61</v>
      </c>
      <c r="CZ6" s="35">
        <f t="shared" si="11"/>
        <v>75.59</v>
      </c>
      <c r="DA6" s="35">
        <f t="shared" si="11"/>
        <v>77.209999999999994</v>
      </c>
      <c r="DB6" s="35">
        <f t="shared" si="11"/>
        <v>77.430000000000007</v>
      </c>
      <c r="DC6" s="35">
        <f t="shared" si="11"/>
        <v>87.07</v>
      </c>
      <c r="DD6" s="35">
        <f t="shared" si="11"/>
        <v>90.91</v>
      </c>
      <c r="DE6" s="35">
        <f t="shared" si="11"/>
        <v>91.11</v>
      </c>
      <c r="DF6" s="35">
        <f t="shared" si="11"/>
        <v>89.81</v>
      </c>
      <c r="DG6" s="35">
        <f t="shared" si="11"/>
        <v>89.88</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0.18</v>
      </c>
      <c r="EI6" s="35">
        <f t="shared" si="14"/>
        <v>0.05</v>
      </c>
      <c r="EJ6" s="35">
        <f t="shared" si="14"/>
        <v>0.04</v>
      </c>
      <c r="EK6" s="35">
        <f t="shared" si="14"/>
        <v>7.0000000000000007E-2</v>
      </c>
      <c r="EL6" s="35">
        <f t="shared" si="14"/>
        <v>0.1</v>
      </c>
      <c r="EM6" s="35">
        <f t="shared" si="14"/>
        <v>0.09</v>
      </c>
      <c r="EN6" s="35">
        <f t="shared" si="14"/>
        <v>0.19</v>
      </c>
      <c r="EO6" s="34" t="str">
        <f>IF(EO7="","",IF(EO7="-","【-】","【"&amp;SUBSTITUTE(TEXT(EO7,"#,##0.00"),"-","△")&amp;"】"))</f>
        <v>【0.27】</v>
      </c>
    </row>
    <row r="7" spans="1:145" s="36" customFormat="1" x14ac:dyDescent="0.15">
      <c r="A7" s="28"/>
      <c r="B7" s="37">
        <v>2016</v>
      </c>
      <c r="C7" s="37">
        <v>122025</v>
      </c>
      <c r="D7" s="37">
        <v>47</v>
      </c>
      <c r="E7" s="37">
        <v>17</v>
      </c>
      <c r="F7" s="37">
        <v>1</v>
      </c>
      <c r="G7" s="37">
        <v>0</v>
      </c>
      <c r="H7" s="37" t="s">
        <v>110</v>
      </c>
      <c r="I7" s="37" t="s">
        <v>111</v>
      </c>
      <c r="J7" s="37" t="s">
        <v>112</v>
      </c>
      <c r="K7" s="37" t="s">
        <v>113</v>
      </c>
      <c r="L7" s="37" t="s">
        <v>114</v>
      </c>
      <c r="M7" s="37"/>
      <c r="N7" s="38" t="s">
        <v>115</v>
      </c>
      <c r="O7" s="38" t="s">
        <v>116</v>
      </c>
      <c r="P7" s="38">
        <v>46.34</v>
      </c>
      <c r="Q7" s="38">
        <v>79.83</v>
      </c>
      <c r="R7" s="38">
        <v>2484</v>
      </c>
      <c r="S7" s="38">
        <v>64355</v>
      </c>
      <c r="T7" s="38">
        <v>84.2</v>
      </c>
      <c r="U7" s="38">
        <v>764.31</v>
      </c>
      <c r="V7" s="38">
        <v>29591</v>
      </c>
      <c r="W7" s="38">
        <v>7.22</v>
      </c>
      <c r="X7" s="38">
        <v>4098.4799999999996</v>
      </c>
      <c r="Y7" s="38">
        <v>56.55</v>
      </c>
      <c r="Z7" s="38">
        <v>54.8</v>
      </c>
      <c r="AA7" s="38">
        <v>71.98</v>
      </c>
      <c r="AB7" s="38">
        <v>73.03</v>
      </c>
      <c r="AC7" s="38">
        <v>75.89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1245.3599999999999</v>
      </c>
      <c r="BG7" s="38">
        <v>856.58</v>
      </c>
      <c r="BH7" s="38">
        <v>693.02</v>
      </c>
      <c r="BI7" s="38">
        <v>2582.6</v>
      </c>
      <c r="BJ7" s="38">
        <v>623.15</v>
      </c>
      <c r="BK7" s="38">
        <v>1189.0999999999999</v>
      </c>
      <c r="BL7" s="38">
        <v>885.97</v>
      </c>
      <c r="BM7" s="38">
        <v>854.16</v>
      </c>
      <c r="BN7" s="38">
        <v>862.87</v>
      </c>
      <c r="BO7" s="38">
        <v>716.96</v>
      </c>
      <c r="BP7" s="38">
        <v>728.3</v>
      </c>
      <c r="BQ7" s="38">
        <v>76.14</v>
      </c>
      <c r="BR7" s="38">
        <v>98.42</v>
      </c>
      <c r="BS7" s="38">
        <v>99.74</v>
      </c>
      <c r="BT7" s="38">
        <v>99.63</v>
      </c>
      <c r="BU7" s="38">
        <v>99.69</v>
      </c>
      <c r="BV7" s="38">
        <v>78.78</v>
      </c>
      <c r="BW7" s="38">
        <v>89.94</v>
      </c>
      <c r="BX7" s="38">
        <v>93.13</v>
      </c>
      <c r="BY7" s="38">
        <v>85.39</v>
      </c>
      <c r="BZ7" s="38">
        <v>88.09</v>
      </c>
      <c r="CA7" s="38">
        <v>100.04</v>
      </c>
      <c r="CB7" s="38">
        <v>200.05</v>
      </c>
      <c r="CC7" s="38">
        <v>154.27000000000001</v>
      </c>
      <c r="CD7" s="38">
        <v>155.77000000000001</v>
      </c>
      <c r="CE7" s="38">
        <v>157.91</v>
      </c>
      <c r="CF7" s="38">
        <v>157.25</v>
      </c>
      <c r="CG7" s="38">
        <v>199.32</v>
      </c>
      <c r="CH7" s="38">
        <v>168.57</v>
      </c>
      <c r="CI7" s="38">
        <v>167.97</v>
      </c>
      <c r="CJ7" s="38">
        <v>188.79</v>
      </c>
      <c r="CK7" s="38">
        <v>181.8</v>
      </c>
      <c r="CL7" s="38">
        <v>137.82</v>
      </c>
      <c r="CM7" s="38">
        <v>44.25</v>
      </c>
      <c r="CN7" s="38">
        <v>44.27</v>
      </c>
      <c r="CO7" s="38">
        <v>45.57</v>
      </c>
      <c r="CP7" s="38">
        <v>48.35</v>
      </c>
      <c r="CQ7" s="38">
        <v>46.13</v>
      </c>
      <c r="CR7" s="38">
        <v>65.31</v>
      </c>
      <c r="CS7" s="38">
        <v>64.12</v>
      </c>
      <c r="CT7" s="38">
        <v>64.87</v>
      </c>
      <c r="CU7" s="38">
        <v>59.4</v>
      </c>
      <c r="CV7" s="38">
        <v>59.35</v>
      </c>
      <c r="CW7" s="38">
        <v>60.09</v>
      </c>
      <c r="CX7" s="38">
        <v>73.61</v>
      </c>
      <c r="CY7" s="38">
        <v>74.61</v>
      </c>
      <c r="CZ7" s="38">
        <v>75.59</v>
      </c>
      <c r="DA7" s="38">
        <v>77.209999999999994</v>
      </c>
      <c r="DB7" s="38">
        <v>77.430000000000007</v>
      </c>
      <c r="DC7" s="38">
        <v>87.07</v>
      </c>
      <c r="DD7" s="38">
        <v>90.91</v>
      </c>
      <c r="DE7" s="38">
        <v>91.11</v>
      </c>
      <c r="DF7" s="38">
        <v>89.81</v>
      </c>
      <c r="DG7" s="38">
        <v>89.88</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0.18</v>
      </c>
      <c r="EI7" s="38">
        <v>0.05</v>
      </c>
      <c r="EJ7" s="38">
        <v>0.04</v>
      </c>
      <c r="EK7" s="38">
        <v>7.0000000000000007E-2</v>
      </c>
      <c r="EL7" s="38">
        <v>0.1</v>
      </c>
      <c r="EM7" s="38">
        <v>0.09</v>
      </c>
      <c r="EN7" s="38">
        <v>0.19</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2018-02-05T01:25:48Z</cp:lastPrinted>
  <dcterms:created xsi:type="dcterms:W3CDTF">2017-12-25T02:05:37Z</dcterms:created>
  <dcterms:modified xsi:type="dcterms:W3CDTF">2018-02-20T07:49:25Z</dcterms:modified>
  <cp:category/>
</cp:coreProperties>
</file>