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210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<sst xmlns="http://schemas.openxmlformats.org/spreadsheetml/2006/main" count="232" uniqueCount="120">
  <si>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</si>
  <si>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</si>
  <si>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</si>
  <si>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</si>
  <si>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</si>
  <si>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</si>
  <si>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</si>
  <si>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</si>
  <si>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</si>
  <si>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</si>
  <si>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</si>
  <si>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</si>
  <si>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</si>
  <si>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</si>
  <si>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</si>
  <si>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</si>
  <si>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</si>
  <si>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</si>
  <si>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</si>
  <si>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</si>
  <si>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</si>
  <si>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</si>
  <si>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</si>
  <si>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</si>
  <si>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</si>
  <si>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</si>
  <si>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</si>
  <si>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</si>
  <si>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</si>
  <si>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</si>
  <si>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</si>
  <si>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</si>
  <si>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</si>
  <si>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</si>
  <si>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</si>
  <si>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</si>
  <si>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</si>
  <si>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</si>
  <si>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</si>
  <si>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</si>
  <si>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</si>
  <si>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</si>
  <si>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</si>
  <si>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</si>
  <si>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</si>
  <si>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</si>
  <si>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</si>
  <si>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</si>
  <si>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</si>
  <si>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</si>
  <si>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</si>
  <si>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</si>
  <si>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</si>
  <si>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</si>
  <si>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</si>
  <si>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</si>
  <si>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</si>
  <si>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</si>
  <si>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</si>
  <si>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</si>
  <si>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</si>
  <si>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</si>
  <si>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</si>
  <si>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</si>
  <si>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</si>
  <si>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</si>
  <si>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</si>
  <si>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</si>
  <si>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</si>
  <si>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</si>
  <si>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</si>
  <si>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</si>
  <si>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</si>
  <si>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</si>
  <si>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</si>
  <si>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</si>
  <si>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</si>
  <si>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</si>
  <si>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</si>
  <si>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</si>
  <si>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</si>
  <si>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</si>
  <si>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</si>
  <si>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</si>
  <si>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</si>
  <si>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</si>
  <si>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</si>
  <si>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</si>
  <si>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</si>
  <si>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</si>
  <si>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</si>
  <si>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</si>
  <si>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</si>
  <si>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</si>
  <si>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</si>
  <si>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</si>
  <si>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</si>
  <si>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</si>
  <si>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</si>
  <si>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</si>
  <si>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</si>
  <si>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</si>
  <si>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</si>
  <si>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</si>
  <si>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</si>
  <si>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神崎町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</si>
  <si>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</si>
  <si>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</si>
  <si>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</si>
  <si>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</si>
  <si>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</si>
  <si>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</si>
  <si>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</si>
  <si>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</si>
  <si>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</si>
  <si>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</si>
  <si>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表流水系の浄水場は、東日本大震災により立て直したため施設は新しいが、地下水系の浄水場は建設後２０年を経過しており、部分的な必要最低限の修繕を実施している。また、制御盤等については、部品供給の停止などにより更新の必要が出てくるため、平成３１年度頃から順次更新を進めていく。
　管路については、現在、耐用年数を越えたものは少数であるが、１０年後には、大幅に増えていくため、計画的な更新が必要とされる。</t>
    <rPh sb="1" eb="2">
      <t>ヒョウ</t>
    </rPh>
    <rPh sb="2" eb="4">
      <t>リュウスイ</t>
    </rPh>
    <rPh sb="4" eb="5">
      <t>ケイ</t>
    </rPh>
    <rPh sb="6" eb="9">
      <t>ジョウスイジョウ</t>
    </rPh>
    <rPh sb="11" eb="12">
      <t>ヒガシ</t>
    </rPh>
    <rPh sb="12" eb="14">
      <t>ニホン</t>
    </rPh>
    <rPh sb="14" eb="17">
      <t>ダイシンサイ</t>
    </rPh>
    <rPh sb="20" eb="21">
      <t>タ</t>
    </rPh>
    <rPh sb="22" eb="23">
      <t>ナオ</t>
    </rPh>
    <rPh sb="27" eb="29">
      <t>シセツ</t>
    </rPh>
    <rPh sb="30" eb="31">
      <t>アタラ</t>
    </rPh>
    <rPh sb="35" eb="38">
      <t>チカスイ</t>
    </rPh>
    <rPh sb="38" eb="39">
      <t>ケイ</t>
    </rPh>
    <rPh sb="40" eb="42">
      <t>ジョウスイ</t>
    </rPh>
    <rPh sb="42" eb="43">
      <t>バ</t>
    </rPh>
    <rPh sb="44" eb="46">
      <t>ケンセツ</t>
    </rPh>
    <rPh sb="46" eb="47">
      <t>ゴ</t>
    </rPh>
    <rPh sb="49" eb="50">
      <t>ネン</t>
    </rPh>
    <rPh sb="51" eb="53">
      <t>ケイカ</t>
    </rPh>
    <rPh sb="58" eb="61">
      <t>ブブンテキ</t>
    </rPh>
    <rPh sb="62" eb="64">
      <t>ヒツヨウ</t>
    </rPh>
    <rPh sb="64" eb="67">
      <t>サイテイゲン</t>
    </rPh>
    <rPh sb="68" eb="70">
      <t>シュウゼン</t>
    </rPh>
    <rPh sb="71" eb="73">
      <t>ジッシ</t>
    </rPh>
    <rPh sb="81" eb="84">
      <t>セイギョバン</t>
    </rPh>
    <rPh sb="84" eb="85">
      <t>トウ</t>
    </rPh>
    <rPh sb="91" eb="93">
      <t>ブヒン</t>
    </rPh>
    <rPh sb="93" eb="95">
      <t>キョウキュウ</t>
    </rPh>
    <rPh sb="96" eb="98">
      <t>テイシ</t>
    </rPh>
    <rPh sb="103" eb="105">
      <t>コウシン</t>
    </rPh>
    <rPh sb="106" eb="108">
      <t>ヒツヨウ</t>
    </rPh>
    <rPh sb="109" eb="110">
      <t>デ</t>
    </rPh>
    <rPh sb="116" eb="118">
      <t>ヘイセイ</t>
    </rPh>
    <rPh sb="120" eb="122">
      <t>ネンド</t>
    </rPh>
    <rPh sb="122" eb="123">
      <t>コロ</t>
    </rPh>
    <rPh sb="125" eb="127">
      <t>ジュンジ</t>
    </rPh>
    <rPh sb="127" eb="129">
      <t>コウシン</t>
    </rPh>
    <rPh sb="130" eb="131">
      <t>スス</t>
    </rPh>
    <rPh sb="138" eb="139">
      <t>カン</t>
    </rPh>
    <rPh sb="139" eb="140">
      <t>ロ</t>
    </rPh>
    <rPh sb="146" eb="148">
      <t>ゲンザイ</t>
    </rPh>
    <rPh sb="149" eb="151">
      <t>タイヨウ</t>
    </rPh>
    <rPh sb="151" eb="153">
      <t>ネンスウ</t>
    </rPh>
    <rPh sb="154" eb="155">
      <t>コ</t>
    </rPh>
    <rPh sb="160" eb="162">
      <t>ショウスウ</t>
    </rPh>
    <rPh sb="169" eb="171">
      <t>ネンゴ</t>
    </rPh>
    <rPh sb="174" eb="176">
      <t>オオハバ</t>
    </rPh>
    <rPh sb="177" eb="178">
      <t>フ</t>
    </rPh>
    <rPh sb="185" eb="188">
      <t>ケイカクテキ</t>
    </rPh>
    <rPh sb="189" eb="191">
      <t>コウシン</t>
    </rPh>
    <rPh sb="192" eb="194">
      <t>ヒツヨウ</t>
    </rPh>
    <phoneticPr fontId="4"/>
  </si>
  <si>
    <t xml:space="preserve"> 流動比率について、企業会計ワンイヤールール適用により一年以内に支払いが生じるものについては流動資産に計上しており、中でも企業債償還金を計上しているため、低い値となっている、今後は施設更新等の行わなければならないため、低数値であると考えられる。
　料金回収率については、施設稼働に伴う薬品費、人件費の増加、人口減少による使用水量の減少などの要因あって給水原価が高くなり料金回収率が低くなっている。しかしながら、高料金対策の補助を受けられていることや経費削減による経営改善により、不足の事態が発生しない限り、資金不足に陥る可能性は低い。
　平成２５年度に多額の累積欠損金が発生しているが、東日本大震災により供給不能となった神宿浄水場の固定資産除却費（特別損失）によるものであり、経営の要因によるものではない。
　有収率は、東日本大震災の災害復旧により配水管の布設替えを実施しているため、良い状況となっている。
　規模が小さく、経営改善を行っても人件費等の固定費の割合が大きく、また、使用水量が大幅に伸びる要因が無いことから、できうる限り費用の低減化を進めて運営を実施していく必要がある。</t>
    <rPh sb="1" eb="3">
      <t>リュウドウ</t>
    </rPh>
    <rPh sb="3" eb="5">
      <t>ヒリツ</t>
    </rPh>
    <rPh sb="10" eb="12">
      <t>キギョウ</t>
    </rPh>
    <rPh sb="12" eb="14">
      <t>カイケイ</t>
    </rPh>
    <rPh sb="22" eb="24">
      <t>テキヨウ</t>
    </rPh>
    <rPh sb="27" eb="29">
      <t>イチネン</t>
    </rPh>
    <rPh sb="29" eb="31">
      <t>イナイ</t>
    </rPh>
    <rPh sb="32" eb="34">
      <t>シハラ</t>
    </rPh>
    <rPh sb="36" eb="37">
      <t>ショウ</t>
    </rPh>
    <rPh sb="46" eb="48">
      <t>リュウドウ</t>
    </rPh>
    <rPh sb="48" eb="50">
      <t>シサン</t>
    </rPh>
    <rPh sb="51" eb="53">
      <t>ケイジョウ</t>
    </rPh>
    <rPh sb="58" eb="59">
      <t>ナカ</t>
    </rPh>
    <rPh sb="61" eb="63">
      <t>キギョウ</t>
    </rPh>
    <rPh sb="63" eb="64">
      <t>サイ</t>
    </rPh>
    <rPh sb="64" eb="66">
      <t>ショウカン</t>
    </rPh>
    <rPh sb="66" eb="67">
      <t>キン</t>
    </rPh>
    <rPh sb="68" eb="70">
      <t>ケイジョウ</t>
    </rPh>
    <rPh sb="77" eb="78">
      <t>ヒク</t>
    </rPh>
    <rPh sb="79" eb="80">
      <t>アタイ</t>
    </rPh>
    <rPh sb="87" eb="89">
      <t>コンゴ</t>
    </rPh>
    <rPh sb="90" eb="92">
      <t>シセツ</t>
    </rPh>
    <rPh sb="92" eb="94">
      <t>コウシン</t>
    </rPh>
    <rPh sb="94" eb="95">
      <t>トウ</t>
    </rPh>
    <rPh sb="96" eb="97">
      <t>オコナ</t>
    </rPh>
    <rPh sb="109" eb="112">
      <t>テイスウチ</t>
    </rPh>
    <rPh sb="116" eb="117">
      <t>カンガ</t>
    </rPh>
    <rPh sb="124" eb="126">
      <t>リョウキン</t>
    </rPh>
    <rPh sb="126" eb="128">
      <t>カイシュウ</t>
    </rPh>
    <rPh sb="128" eb="129">
      <t>リツ</t>
    </rPh>
    <rPh sb="135" eb="137">
      <t>シセツ</t>
    </rPh>
    <rPh sb="137" eb="139">
      <t>カドウ</t>
    </rPh>
    <rPh sb="140" eb="141">
      <t>トモナ</t>
    </rPh>
    <rPh sb="142" eb="144">
      <t>ヤクヒン</t>
    </rPh>
    <rPh sb="144" eb="145">
      <t>ヒ</t>
    </rPh>
    <rPh sb="146" eb="149">
      <t>ジンケンヒ</t>
    </rPh>
    <rPh sb="150" eb="152">
      <t>ゾウカ</t>
    </rPh>
    <rPh sb="153" eb="155">
      <t>ジンコウ</t>
    </rPh>
    <rPh sb="155" eb="157">
      <t>ゲンショウ</t>
    </rPh>
    <rPh sb="160" eb="162">
      <t>シヨウ</t>
    </rPh>
    <rPh sb="162" eb="164">
      <t>スイリョウ</t>
    </rPh>
    <rPh sb="165" eb="167">
      <t>ゲンショウ</t>
    </rPh>
    <rPh sb="170" eb="172">
      <t>ヨウイン</t>
    </rPh>
    <rPh sb="175" eb="177">
      <t>キュウスイ</t>
    </rPh>
    <rPh sb="177" eb="179">
      <t>ゲンカ</t>
    </rPh>
    <rPh sb="180" eb="181">
      <t>タカ</t>
    </rPh>
    <rPh sb="184" eb="186">
      <t>リョウキン</t>
    </rPh>
    <rPh sb="186" eb="188">
      <t>カイシュウ</t>
    </rPh>
    <rPh sb="188" eb="189">
      <t>リツ</t>
    </rPh>
    <rPh sb="190" eb="191">
      <t>ヒク</t>
    </rPh>
    <rPh sb="205" eb="208">
      <t>コウリョウキン</t>
    </rPh>
    <rPh sb="208" eb="210">
      <t>タイサク</t>
    </rPh>
    <rPh sb="211" eb="213">
      <t>ホジョ</t>
    </rPh>
    <rPh sb="214" eb="215">
      <t>ウ</t>
    </rPh>
    <rPh sb="224" eb="226">
      <t>ケイヒ</t>
    </rPh>
    <rPh sb="226" eb="228">
      <t>サクゲン</t>
    </rPh>
    <rPh sb="231" eb="233">
      <t>ケイエイ</t>
    </rPh>
    <rPh sb="233" eb="235">
      <t>カイゼン</t>
    </rPh>
    <rPh sb="239" eb="241">
      <t>フソク</t>
    </rPh>
    <rPh sb="242" eb="244">
      <t>ジタイ</t>
    </rPh>
    <rPh sb="245" eb="247">
      <t>ハッセイ</t>
    </rPh>
    <rPh sb="250" eb="251">
      <t>カギ</t>
    </rPh>
    <rPh sb="253" eb="255">
      <t>シキン</t>
    </rPh>
    <rPh sb="255" eb="257">
      <t>フソク</t>
    </rPh>
    <rPh sb="258" eb="259">
      <t>オチイ</t>
    </rPh>
    <rPh sb="260" eb="263">
      <t>カノウセイ</t>
    </rPh>
    <rPh sb="264" eb="265">
      <t>ヒク</t>
    </rPh>
    <rPh sb="269" eb="271">
      <t>ヘイセイ</t>
    </rPh>
    <rPh sb="273" eb="275">
      <t>ネンド</t>
    </rPh>
    <rPh sb="276" eb="278">
      <t>タガク</t>
    </rPh>
    <rPh sb="279" eb="281">
      <t>ルイセキ</t>
    </rPh>
    <rPh sb="281" eb="284">
      <t>ケッソンキン</t>
    </rPh>
    <rPh sb="285" eb="287">
      <t>ハッセイ</t>
    </rPh>
    <rPh sb="293" eb="294">
      <t>ヒガシ</t>
    </rPh>
    <rPh sb="294" eb="296">
      <t>ニホン</t>
    </rPh>
    <rPh sb="296" eb="299">
      <t>ダイシンサイ</t>
    </rPh>
    <rPh sb="302" eb="304">
      <t>キョウキュウ</t>
    </rPh>
    <rPh sb="304" eb="306">
      <t>フノウ</t>
    </rPh>
    <rPh sb="310" eb="312">
      <t>カミヤド</t>
    </rPh>
    <rPh sb="312" eb="315">
      <t>ジョウスイジョウ</t>
    </rPh>
    <rPh sb="316" eb="318">
      <t>コテイ</t>
    </rPh>
    <rPh sb="318" eb="320">
      <t>シサン</t>
    </rPh>
    <rPh sb="320" eb="322">
      <t>ジョキャク</t>
    </rPh>
    <rPh sb="322" eb="323">
      <t>ヒ</t>
    </rPh>
    <rPh sb="324" eb="326">
      <t>トクベツ</t>
    </rPh>
    <rPh sb="326" eb="328">
      <t>ソンシツ</t>
    </rPh>
    <rPh sb="338" eb="340">
      <t>ケイエイ</t>
    </rPh>
    <rPh sb="341" eb="343">
      <t>ヨウイン</t>
    </rPh>
    <rPh sb="355" eb="358">
      <t>ユウシュウリツ</t>
    </rPh>
    <rPh sb="360" eb="361">
      <t>ヒガシ</t>
    </rPh>
    <rPh sb="361" eb="363">
      <t>ニホン</t>
    </rPh>
    <rPh sb="363" eb="366">
      <t>ダイシンサイ</t>
    </rPh>
    <rPh sb="367" eb="369">
      <t>サイガイ</t>
    </rPh>
    <rPh sb="369" eb="371">
      <t>フッキュウ</t>
    </rPh>
    <rPh sb="374" eb="377">
      <t>ハイスイカン</t>
    </rPh>
    <rPh sb="378" eb="380">
      <t>フセツ</t>
    </rPh>
    <rPh sb="380" eb="381">
      <t>カ</t>
    </rPh>
    <rPh sb="383" eb="385">
      <t>ジッシ</t>
    </rPh>
    <rPh sb="392" eb="393">
      <t>イ</t>
    </rPh>
    <rPh sb="394" eb="396">
      <t>ジョウキョウ</t>
    </rPh>
    <rPh sb="406" eb="408">
      <t>キボ</t>
    </rPh>
    <rPh sb="409" eb="410">
      <t>チイ</t>
    </rPh>
    <rPh sb="413" eb="415">
      <t>ケイエイ</t>
    </rPh>
    <rPh sb="415" eb="417">
      <t>カイゼン</t>
    </rPh>
    <rPh sb="418" eb="419">
      <t>オコナ</t>
    </rPh>
    <rPh sb="422" eb="425">
      <t>ジンケンヒ</t>
    </rPh>
    <rPh sb="425" eb="426">
      <t>トウ</t>
    </rPh>
    <rPh sb="427" eb="430">
      <t>コテイヒ</t>
    </rPh>
    <rPh sb="431" eb="433">
      <t>ワリアイ</t>
    </rPh>
    <rPh sb="434" eb="435">
      <t>オオ</t>
    </rPh>
    <rPh sb="441" eb="443">
      <t>シヨウ</t>
    </rPh>
    <rPh sb="443" eb="445">
      <t>スイリョウ</t>
    </rPh>
    <rPh sb="446" eb="448">
      <t>オオハバ</t>
    </rPh>
    <rPh sb="449" eb="450">
      <t>ノ</t>
    </rPh>
    <rPh sb="452" eb="454">
      <t>ヨウイン</t>
    </rPh>
    <rPh sb="455" eb="456">
      <t>ナ</t>
    </rPh>
    <rPh sb="466" eb="467">
      <t>カギ</t>
    </rPh>
    <rPh sb="468" eb="470">
      <t>ヒヨウ</t>
    </rPh>
    <rPh sb="471" eb="474">
      <t>テイゲンカ</t>
    </rPh>
    <rPh sb="475" eb="476">
      <t>スス</t>
    </rPh>
    <rPh sb="478" eb="480">
      <t>ウンエイ</t>
    </rPh>
    <rPh sb="481" eb="483">
      <t>ジッシ</t>
    </rPh>
    <rPh sb="487" eb="489">
      <t>ヒツヨウ</t>
    </rPh>
    <phoneticPr fontId="4"/>
  </si>
  <si>
    <t>　平成２７年４月にオープンした発酵の里こうざき道の駅は、建物増設等の効果もあり有収水量が増加しているが、現在のところ、周辺への波及効果はない。
　主体となる生活用水は人口の減少、節水などにより有収水量は横ばいとなっている。
　震災により運転ができなくなっていた表流水系の浄水場も同時期に運転再開をしており、水量の不足が生じることはなくなったが、表流水の浄水によって給水原価を押し上げる状況となっている。また、表流水系浄水場の運転には相応の技能が必要となるが、職員の退職などによる技術の継承が難しく大きな課題となっている。</t>
    <rPh sb="1" eb="3">
      <t>ヘイセイ</t>
    </rPh>
    <rPh sb="5" eb="6">
      <t>ネン</t>
    </rPh>
    <rPh sb="7" eb="8">
      <t>ガツ</t>
    </rPh>
    <rPh sb="15" eb="17">
      <t>ハッコウ</t>
    </rPh>
    <rPh sb="18" eb="19">
      <t>サト</t>
    </rPh>
    <rPh sb="23" eb="24">
      <t>ミチ</t>
    </rPh>
    <rPh sb="25" eb="26">
      <t>エキ</t>
    </rPh>
    <rPh sb="28" eb="30">
      <t>タテモノ</t>
    </rPh>
    <rPh sb="30" eb="32">
      <t>ゾウセツ</t>
    </rPh>
    <rPh sb="32" eb="33">
      <t>トウ</t>
    </rPh>
    <rPh sb="34" eb="36">
      <t>コウカ</t>
    </rPh>
    <rPh sb="39" eb="41">
      <t>ユウシュウ</t>
    </rPh>
    <rPh sb="41" eb="43">
      <t>スイリョウ</t>
    </rPh>
    <rPh sb="44" eb="46">
      <t>ゾウカ</t>
    </rPh>
    <rPh sb="52" eb="54">
      <t>ゲンザイ</t>
    </rPh>
    <rPh sb="59" eb="61">
      <t>シュウヘン</t>
    </rPh>
    <rPh sb="63" eb="65">
      <t>ハキュウ</t>
    </rPh>
    <rPh sb="65" eb="67">
      <t>コウカ</t>
    </rPh>
    <rPh sb="113" eb="115">
      <t>シンサイ</t>
    </rPh>
    <rPh sb="118" eb="120">
      <t>ウンテン</t>
    </rPh>
    <rPh sb="130" eb="131">
      <t>ヒョウ</t>
    </rPh>
    <rPh sb="131" eb="133">
      <t>リュウスイ</t>
    </rPh>
    <rPh sb="133" eb="134">
      <t>ケイ</t>
    </rPh>
    <rPh sb="135" eb="138">
      <t>ジョウスイジョウ</t>
    </rPh>
    <rPh sb="139" eb="142">
      <t>ドウジキ</t>
    </rPh>
    <rPh sb="143" eb="145">
      <t>ウンテン</t>
    </rPh>
    <rPh sb="145" eb="147">
      <t>サイカイ</t>
    </rPh>
    <rPh sb="153" eb="155">
      <t>スイリョウ</t>
    </rPh>
    <rPh sb="156" eb="158">
      <t>フソク</t>
    </rPh>
    <rPh sb="159" eb="160">
      <t>ショウ</t>
    </rPh>
    <rPh sb="172" eb="173">
      <t>ヒョウ</t>
    </rPh>
    <rPh sb="173" eb="175">
      <t>リュウスイ</t>
    </rPh>
    <rPh sb="176" eb="178">
      <t>ジョウスイ</t>
    </rPh>
    <rPh sb="182" eb="184">
      <t>キュウスイ</t>
    </rPh>
    <rPh sb="184" eb="186">
      <t>ゲンカ</t>
    </rPh>
    <rPh sb="187" eb="188">
      <t>オ</t>
    </rPh>
    <rPh sb="189" eb="190">
      <t>ア</t>
    </rPh>
    <rPh sb="192" eb="194">
      <t>ジョウキョウ</t>
    </rPh>
    <rPh sb="204" eb="205">
      <t>ヒョウ</t>
    </rPh>
    <rPh sb="205" eb="207">
      <t>リュウスイ</t>
    </rPh>
    <rPh sb="207" eb="208">
      <t>ケイ</t>
    </rPh>
    <rPh sb="208" eb="211">
      <t>ジョウスイジョウ</t>
    </rPh>
    <rPh sb="212" eb="214">
      <t>ウンテン</t>
    </rPh>
    <rPh sb="216" eb="218">
      <t>ソウオウ</t>
    </rPh>
    <rPh sb="219" eb="221">
      <t>ギノウ</t>
    </rPh>
    <rPh sb="222" eb="224">
      <t>ヒツヨウ</t>
    </rPh>
    <rPh sb="229" eb="231">
      <t>ショクイン</t>
    </rPh>
    <rPh sb="232" eb="234">
      <t>タイショク</t>
    </rPh>
    <rPh sb="239" eb="241">
      <t>ギジュツ</t>
    </rPh>
    <rPh sb="242" eb="244">
      <t>ケイショウ</t>
    </rPh>
    <rPh sb="245" eb="246">
      <t>ムズカ</t>
    </rPh>
    <rPh sb="248" eb="249">
      <t>オオ</t>
    </rPh>
    <rPh sb="251" eb="253">
      <t>カダイ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</si>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</sst>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0.13</c:v>
                </c:pt>
                <c:pt idx="1">
                  <c:v>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343-4E98-AC46-8BFAE572BA05}"/>
            </c:ext>
          </c:extLst>
        </c:ser>
        <c:dLbls>
          <c:showLegendKey val="0"/>
          <c:showVal val="0"/>
          <c:showCatName val="0"/>
          <c:showSerName val="0"/>
          <c:showPercent val="0"/>
          <c:showBubbleSize val="0"/>
        </c:dLbls>
        <c:gapWidth val="150"/>
        <c:axId val="92117248"/>
        <c:axId val="92131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c:ext xmlns:c16="http://schemas.microsoft.com/office/drawing/2014/chart" uri="{C3380CC4-5D6E-409C-BE32-E72D297353CC}">
              <c16:uniqueId val="{00000001-7343-4E98-AC46-8BFAE572BA05}"/>
            </c:ext>
          </c:extLst>
        </c:ser>
        <c:dLbls>
          <c:showLegendKey val="0"/>
          <c:showVal val="0"/>
          <c:showCatName val="0"/>
          <c:showSerName val="0"/>
          <c:showPercent val="0"/>
          <c:showBubbleSize val="0"/>
        </c:dLbls>
        <c:marker val="1"/>
        <c:smooth val="0"/>
        <c:axId val="92117248"/>
        <c:axId val="92131712"/>
      </c:lineChart>
      <c:dateAx>
        <c:axId val="92117248"/>
        <c:scaling>
          <c:orientation val="minMax"/>
        </c:scaling>
        <c:delete val="1"/>
        <c:axPos val="b"/>
        <c:numFmt formatCode="ge" sourceLinked="1"/>
        <c:majorTickMark val="none"/>
        <c:minorTickMark val="none"/>
        <c:tickLblPos val="none"/>
        <c:crossAx val="92131712"/>
        <c:crosses val="autoZero"/>
        <c:auto val="1"/>
        <c:lblOffset val="100"/>
        <c:baseTimeUnit val="years"/>
      </c:dateAx>
      <c:valAx>
        <c:axId val="9213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1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36.770000000000003</c:v>
                </c:pt>
                <c:pt idx="1">
                  <c:v>37.49</c:v>
                </c:pt>
                <c:pt idx="2">
                  <c:v>36.85</c:v>
                </c:pt>
                <c:pt idx="3">
                  <c:v>36.43</c:v>
                </c:pt>
                <c:pt idx="4">
                  <c:v>36.479999999999997</c:v>
                </c:pt>
              </c:numCache>
            </c:numRef>
          </c:val>
          <c:extLst>
            <c:ext xmlns:c16="http://schemas.microsoft.com/office/drawing/2014/chart" uri="{C3380CC4-5D6E-409C-BE32-E72D297353CC}">
              <c16:uniqueId val="{00000000-4FD0-431F-9BE0-1EE5CDAAF1E4}"/>
            </c:ext>
          </c:extLst>
        </c:ser>
        <c:dLbls>
          <c:showLegendKey val="0"/>
          <c:showVal val="0"/>
          <c:showCatName val="0"/>
          <c:showSerName val="0"/>
          <c:showPercent val="0"/>
          <c:showBubbleSize val="0"/>
        </c:dLbls>
        <c:gapWidth val="150"/>
        <c:axId val="140209536"/>
        <c:axId val="14633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c:ext xmlns:c16="http://schemas.microsoft.com/office/drawing/2014/chart" uri="{C3380CC4-5D6E-409C-BE32-E72D297353CC}">
              <c16:uniqueId val="{00000001-4FD0-431F-9BE0-1EE5CDAAF1E4}"/>
            </c:ext>
          </c:extLst>
        </c:ser>
        <c:dLbls>
          <c:showLegendKey val="0"/>
          <c:showVal val="0"/>
          <c:showCatName val="0"/>
          <c:showSerName val="0"/>
          <c:showPercent val="0"/>
          <c:showBubbleSize val="0"/>
        </c:dLbls>
        <c:marker val="1"/>
        <c:smooth val="0"/>
        <c:axId val="140209536"/>
        <c:axId val="146335232"/>
      </c:lineChart>
      <c:dateAx>
        <c:axId val="140209536"/>
        <c:scaling>
          <c:orientation val="minMax"/>
        </c:scaling>
        <c:delete val="1"/>
        <c:axPos val="b"/>
        <c:numFmt formatCode="ge" sourceLinked="1"/>
        <c:majorTickMark val="none"/>
        <c:minorTickMark val="none"/>
        <c:tickLblPos val="none"/>
        <c:crossAx val="146335232"/>
        <c:crosses val="autoZero"/>
        <c:auto val="1"/>
        <c:lblOffset val="100"/>
        <c:baseTimeUnit val="years"/>
      </c:dateAx>
      <c:valAx>
        <c:axId val="1463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0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96.81</c:v>
                </c:pt>
                <c:pt idx="1">
                  <c:v>94.96</c:v>
                </c:pt>
                <c:pt idx="2">
                  <c:v>94.7</c:v>
                </c:pt>
                <c:pt idx="3">
                  <c:v>97.31</c:v>
                </c:pt>
                <c:pt idx="4">
                  <c:v>95.91</c:v>
                </c:pt>
              </c:numCache>
            </c:numRef>
          </c:val>
          <c:extLst>
            <c:ext xmlns:c16="http://schemas.microsoft.com/office/drawing/2014/chart" uri="{C3380CC4-5D6E-409C-BE32-E72D297353CC}">
              <c16:uniqueId val="{00000000-EB94-424F-A7ED-77E30C39AAA3}"/>
            </c:ext>
          </c:extLst>
        </c:ser>
        <c:dLbls>
          <c:showLegendKey val="0"/>
          <c:showVal val="0"/>
          <c:showCatName val="0"/>
          <c:showSerName val="0"/>
          <c:showPercent val="0"/>
          <c:showBubbleSize val="0"/>
        </c:dLbls>
        <c:gapWidth val="150"/>
        <c:axId val="119270400"/>
        <c:axId val="14645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c:ext xmlns:c16="http://schemas.microsoft.com/office/drawing/2014/chart" uri="{C3380CC4-5D6E-409C-BE32-E72D297353CC}">
              <c16:uniqueId val="{00000001-EB94-424F-A7ED-77E30C39AAA3}"/>
            </c:ext>
          </c:extLst>
        </c:ser>
        <c:dLbls>
          <c:showLegendKey val="0"/>
          <c:showVal val="0"/>
          <c:showCatName val="0"/>
          <c:showSerName val="0"/>
          <c:showPercent val="0"/>
          <c:showBubbleSize val="0"/>
        </c:dLbls>
        <c:marker val="1"/>
        <c:smooth val="0"/>
        <c:axId val="119270400"/>
        <c:axId val="146457728"/>
      </c:lineChart>
      <c:dateAx>
        <c:axId val="119270400"/>
        <c:scaling>
          <c:orientation val="minMax"/>
        </c:scaling>
        <c:delete val="1"/>
        <c:axPos val="b"/>
        <c:numFmt formatCode="ge" sourceLinked="1"/>
        <c:majorTickMark val="none"/>
        <c:minorTickMark val="none"/>
        <c:tickLblPos val="none"/>
        <c:crossAx val="146457728"/>
        <c:crosses val="autoZero"/>
        <c:auto val="1"/>
        <c:lblOffset val="100"/>
        <c:baseTimeUnit val="years"/>
      </c:dateAx>
      <c:valAx>
        <c:axId val="14645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123.26</c:v>
                </c:pt>
                <c:pt idx="1">
                  <c:v>125.76</c:v>
                </c:pt>
                <c:pt idx="2">
                  <c:v>129.07</c:v>
                </c:pt>
                <c:pt idx="3">
                  <c:v>115.94</c:v>
                </c:pt>
                <c:pt idx="4">
                  <c:v>116.21</c:v>
                </c:pt>
              </c:numCache>
            </c:numRef>
          </c:val>
          <c:extLst>
            <c:ext xmlns:c16="http://schemas.microsoft.com/office/drawing/2014/chart" uri="{C3380CC4-5D6E-409C-BE32-E72D297353CC}">
              <c16:uniqueId val="{00000000-CD6A-4206-B46F-122F97E99B9B}"/>
            </c:ext>
          </c:extLst>
        </c:ser>
        <c:dLbls>
          <c:showLegendKey val="0"/>
          <c:showVal val="0"/>
          <c:showCatName val="0"/>
          <c:showSerName val="0"/>
          <c:showPercent val="0"/>
          <c:showBubbleSize val="0"/>
        </c:dLbls>
        <c:gapWidth val="150"/>
        <c:axId val="100083584"/>
        <c:axId val="10008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c:ext xmlns:c16="http://schemas.microsoft.com/office/drawing/2014/chart" uri="{C3380CC4-5D6E-409C-BE32-E72D297353CC}">
              <c16:uniqueId val="{00000001-CD6A-4206-B46F-122F97E99B9B}"/>
            </c:ext>
          </c:extLst>
        </c:ser>
        <c:dLbls>
          <c:showLegendKey val="0"/>
          <c:showVal val="0"/>
          <c:showCatName val="0"/>
          <c:showSerName val="0"/>
          <c:showPercent val="0"/>
          <c:showBubbleSize val="0"/>
        </c:dLbls>
        <c:marker val="1"/>
        <c:smooth val="0"/>
        <c:axId val="100083584"/>
        <c:axId val="100089856"/>
      </c:lineChart>
      <c:dateAx>
        <c:axId val="100083584"/>
        <c:scaling>
          <c:orientation val="minMax"/>
        </c:scaling>
        <c:delete val="1"/>
        <c:axPos val="b"/>
        <c:numFmt formatCode="ge" sourceLinked="1"/>
        <c:majorTickMark val="none"/>
        <c:minorTickMark val="none"/>
        <c:tickLblPos val="none"/>
        <c:crossAx val="100089856"/>
        <c:crosses val="autoZero"/>
        <c:auto val="1"/>
        <c:lblOffset val="100"/>
        <c:baseTimeUnit val="years"/>
      </c:dateAx>
      <c:valAx>
        <c:axId val="100089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08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22.91</c:v>
                </c:pt>
                <c:pt idx="1">
                  <c:v>18.68</c:v>
                </c:pt>
                <c:pt idx="2">
                  <c:v>39.01</c:v>
                </c:pt>
                <c:pt idx="3">
                  <c:v>41.33</c:v>
                </c:pt>
                <c:pt idx="4">
                  <c:v>43.67</c:v>
                </c:pt>
              </c:numCache>
            </c:numRef>
          </c:val>
          <c:extLst>
            <c:ext xmlns:c16="http://schemas.microsoft.com/office/drawing/2014/chart" uri="{C3380CC4-5D6E-409C-BE32-E72D297353CC}">
              <c16:uniqueId val="{00000000-EF56-40B2-8628-ACEDFF942543}"/>
            </c:ext>
          </c:extLst>
        </c:ser>
        <c:dLbls>
          <c:showLegendKey val="0"/>
          <c:showVal val="0"/>
          <c:showCatName val="0"/>
          <c:showSerName val="0"/>
          <c:showPercent val="0"/>
          <c:showBubbleSize val="0"/>
        </c:dLbls>
        <c:gapWidth val="150"/>
        <c:axId val="100156928"/>
        <c:axId val="10015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c:ext xmlns:c16="http://schemas.microsoft.com/office/drawing/2014/chart" uri="{C3380CC4-5D6E-409C-BE32-E72D297353CC}">
              <c16:uniqueId val="{00000001-EF56-40B2-8628-ACEDFF942543}"/>
            </c:ext>
          </c:extLst>
        </c:ser>
        <c:dLbls>
          <c:showLegendKey val="0"/>
          <c:showVal val="0"/>
          <c:showCatName val="0"/>
          <c:showSerName val="0"/>
          <c:showPercent val="0"/>
          <c:showBubbleSize val="0"/>
        </c:dLbls>
        <c:marker val="1"/>
        <c:smooth val="0"/>
        <c:axId val="100156928"/>
        <c:axId val="100158848"/>
      </c:lineChart>
      <c:dateAx>
        <c:axId val="100156928"/>
        <c:scaling>
          <c:orientation val="minMax"/>
        </c:scaling>
        <c:delete val="1"/>
        <c:axPos val="b"/>
        <c:numFmt formatCode="ge" sourceLinked="1"/>
        <c:majorTickMark val="none"/>
        <c:minorTickMark val="none"/>
        <c:tickLblPos val="none"/>
        <c:crossAx val="100158848"/>
        <c:crosses val="autoZero"/>
        <c:auto val="1"/>
        <c:lblOffset val="100"/>
        <c:baseTimeUnit val="years"/>
      </c:dateAx>
      <c:valAx>
        <c:axId val="10015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0.86</c:v>
                </c:pt>
                <c:pt idx="1">
                  <c:v>0.81</c:v>
                </c:pt>
                <c:pt idx="2">
                  <c:v>0.8</c:v>
                </c:pt>
                <c:pt idx="3">
                  <c:v>0.8</c:v>
                </c:pt>
                <c:pt idx="4">
                  <c:v>0.8</c:v>
                </c:pt>
              </c:numCache>
            </c:numRef>
          </c:val>
          <c:extLst>
            <c:ext xmlns:c16="http://schemas.microsoft.com/office/drawing/2014/chart" uri="{C3380CC4-5D6E-409C-BE32-E72D297353CC}">
              <c16:uniqueId val="{00000000-65AD-468B-9FE4-C5AFFBB1BDA6}"/>
            </c:ext>
          </c:extLst>
        </c:ser>
        <c:dLbls>
          <c:showLegendKey val="0"/>
          <c:showVal val="0"/>
          <c:showCatName val="0"/>
          <c:showSerName val="0"/>
          <c:showPercent val="0"/>
          <c:showBubbleSize val="0"/>
        </c:dLbls>
        <c:gapWidth val="150"/>
        <c:axId val="100123776"/>
        <c:axId val="1001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c:ext xmlns:c16="http://schemas.microsoft.com/office/drawing/2014/chart" uri="{C3380CC4-5D6E-409C-BE32-E72D297353CC}">
              <c16:uniqueId val="{00000001-65AD-468B-9FE4-C5AFFBB1BDA6}"/>
            </c:ext>
          </c:extLst>
        </c:ser>
        <c:dLbls>
          <c:showLegendKey val="0"/>
          <c:showVal val="0"/>
          <c:showCatName val="0"/>
          <c:showSerName val="0"/>
          <c:showPercent val="0"/>
          <c:showBubbleSize val="0"/>
        </c:dLbls>
        <c:marker val="1"/>
        <c:smooth val="0"/>
        <c:axId val="100123776"/>
        <c:axId val="100125696"/>
      </c:lineChart>
      <c:dateAx>
        <c:axId val="100123776"/>
        <c:scaling>
          <c:orientation val="minMax"/>
        </c:scaling>
        <c:delete val="1"/>
        <c:axPos val="b"/>
        <c:numFmt formatCode="ge" sourceLinked="1"/>
        <c:majorTickMark val="none"/>
        <c:minorTickMark val="none"/>
        <c:tickLblPos val="none"/>
        <c:crossAx val="100125696"/>
        <c:crosses val="autoZero"/>
        <c:auto val="1"/>
        <c:lblOffset val="100"/>
        <c:baseTimeUnit val="years"/>
      </c:dateAx>
      <c:valAx>
        <c:axId val="1001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
                  <c:v>0</c:v>
                </c:pt>
                <c:pt idx="1">
                  <c:v>58.65</c:v>
                </c:pt>
                <c:pt idx="2">
                  <c:v>24.12</c:v>
                </c:pt>
                <c:pt idx="3" formatCode="#,##0.00;&quot;△&quot;#,##0.00">
                  <c:v>0</c:v>
                </c:pt>
                <c:pt idx="4" formatCode="#,##0.00;&quot;△&quot;#,##0.00">
                  <c:v>0</c:v>
                </c:pt>
              </c:numCache>
            </c:numRef>
          </c:val>
          <c:extLst>
            <c:ext xmlns:c16="http://schemas.microsoft.com/office/drawing/2014/chart" uri="{C3380CC4-5D6E-409C-BE32-E72D297353CC}">
              <c16:uniqueId val="{00000000-CE98-4263-A0B0-B77EDF7089F3}"/>
            </c:ext>
          </c:extLst>
        </c:ser>
        <c:dLbls>
          <c:showLegendKey val="0"/>
          <c:showVal val="0"/>
          <c:showCatName val="0"/>
          <c:showSerName val="0"/>
          <c:showPercent val="0"/>
          <c:showBubbleSize val="0"/>
        </c:dLbls>
        <c:gapWidth val="150"/>
        <c:axId val="100217984"/>
        <c:axId val="1002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c:ext xmlns:c16="http://schemas.microsoft.com/office/drawing/2014/chart" uri="{C3380CC4-5D6E-409C-BE32-E72D297353CC}">
              <c16:uniqueId val="{00000001-CE98-4263-A0B0-B77EDF7089F3}"/>
            </c:ext>
          </c:extLst>
        </c:ser>
        <c:dLbls>
          <c:showLegendKey val="0"/>
          <c:showVal val="0"/>
          <c:showCatName val="0"/>
          <c:showSerName val="0"/>
          <c:showPercent val="0"/>
          <c:showBubbleSize val="0"/>
        </c:dLbls>
        <c:marker val="1"/>
        <c:smooth val="0"/>
        <c:axId val="100217984"/>
        <c:axId val="100219904"/>
      </c:lineChart>
      <c:dateAx>
        <c:axId val="100217984"/>
        <c:scaling>
          <c:orientation val="minMax"/>
        </c:scaling>
        <c:delete val="1"/>
        <c:axPos val="b"/>
        <c:numFmt formatCode="ge" sourceLinked="1"/>
        <c:majorTickMark val="none"/>
        <c:minorTickMark val="none"/>
        <c:tickLblPos val="none"/>
        <c:crossAx val="100219904"/>
        <c:crosses val="autoZero"/>
        <c:auto val="1"/>
        <c:lblOffset val="100"/>
        <c:baseTimeUnit val="years"/>
      </c:dateAx>
      <c:valAx>
        <c:axId val="10021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1942.19</c:v>
                </c:pt>
                <c:pt idx="1">
                  <c:v>2721.71</c:v>
                </c:pt>
                <c:pt idx="2">
                  <c:v>1922.74</c:v>
                </c:pt>
                <c:pt idx="3">
                  <c:v>1195.54</c:v>
                </c:pt>
                <c:pt idx="4">
                  <c:v>317.35000000000002</c:v>
                </c:pt>
              </c:numCache>
            </c:numRef>
          </c:val>
          <c:extLst>
            <c:ext xmlns:c16="http://schemas.microsoft.com/office/drawing/2014/chart" uri="{C3380CC4-5D6E-409C-BE32-E72D297353CC}">
              <c16:uniqueId val="{00000000-EFFF-468A-83C6-57D88A9A4685}"/>
            </c:ext>
          </c:extLst>
        </c:ser>
        <c:dLbls>
          <c:showLegendKey val="0"/>
          <c:showVal val="0"/>
          <c:showCatName val="0"/>
          <c:showSerName val="0"/>
          <c:showPercent val="0"/>
          <c:showBubbleSize val="0"/>
        </c:dLbls>
        <c:gapWidth val="150"/>
        <c:axId val="100233984"/>
        <c:axId val="10023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c:ext xmlns:c16="http://schemas.microsoft.com/office/drawing/2014/chart" uri="{C3380CC4-5D6E-409C-BE32-E72D297353CC}">
              <c16:uniqueId val="{00000001-EFFF-468A-83C6-57D88A9A4685}"/>
            </c:ext>
          </c:extLst>
        </c:ser>
        <c:dLbls>
          <c:showLegendKey val="0"/>
          <c:showVal val="0"/>
          <c:showCatName val="0"/>
          <c:showSerName val="0"/>
          <c:showPercent val="0"/>
          <c:showBubbleSize val="0"/>
        </c:dLbls>
        <c:marker val="1"/>
        <c:smooth val="0"/>
        <c:axId val="100233984"/>
        <c:axId val="100235904"/>
      </c:lineChart>
      <c:dateAx>
        <c:axId val="100233984"/>
        <c:scaling>
          <c:orientation val="minMax"/>
        </c:scaling>
        <c:delete val="1"/>
        <c:axPos val="b"/>
        <c:numFmt formatCode="ge" sourceLinked="1"/>
        <c:majorTickMark val="none"/>
        <c:minorTickMark val="none"/>
        <c:tickLblPos val="none"/>
        <c:crossAx val="100235904"/>
        <c:crosses val="autoZero"/>
        <c:auto val="1"/>
        <c:lblOffset val="100"/>
        <c:baseTimeUnit val="years"/>
      </c:dateAx>
      <c:valAx>
        <c:axId val="100235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413.82</c:v>
                </c:pt>
                <c:pt idx="1">
                  <c:v>407.78</c:v>
                </c:pt>
                <c:pt idx="2">
                  <c:v>441.35</c:v>
                </c:pt>
                <c:pt idx="3">
                  <c:v>401.94</c:v>
                </c:pt>
                <c:pt idx="4">
                  <c:v>373.63</c:v>
                </c:pt>
              </c:numCache>
            </c:numRef>
          </c:val>
          <c:extLst>
            <c:ext xmlns:c16="http://schemas.microsoft.com/office/drawing/2014/chart" uri="{C3380CC4-5D6E-409C-BE32-E72D297353CC}">
              <c16:uniqueId val="{00000000-75D7-40ED-80FE-E1C5D865A28E}"/>
            </c:ext>
          </c:extLst>
        </c:ser>
        <c:dLbls>
          <c:showLegendKey val="0"/>
          <c:showVal val="0"/>
          <c:showCatName val="0"/>
          <c:showSerName val="0"/>
          <c:showPercent val="0"/>
          <c:showBubbleSize val="0"/>
        </c:dLbls>
        <c:gapWidth val="150"/>
        <c:axId val="100311424"/>
        <c:axId val="10031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c:ext xmlns:c16="http://schemas.microsoft.com/office/drawing/2014/chart" uri="{C3380CC4-5D6E-409C-BE32-E72D297353CC}">
              <c16:uniqueId val="{00000001-75D7-40ED-80FE-E1C5D865A28E}"/>
            </c:ext>
          </c:extLst>
        </c:ser>
        <c:dLbls>
          <c:showLegendKey val="0"/>
          <c:showVal val="0"/>
          <c:showCatName val="0"/>
          <c:showSerName val="0"/>
          <c:showPercent val="0"/>
          <c:showBubbleSize val="0"/>
        </c:dLbls>
        <c:marker val="1"/>
        <c:smooth val="0"/>
        <c:axId val="100311424"/>
        <c:axId val="100313344"/>
      </c:lineChart>
      <c:dateAx>
        <c:axId val="100311424"/>
        <c:scaling>
          <c:orientation val="minMax"/>
        </c:scaling>
        <c:delete val="1"/>
        <c:axPos val="b"/>
        <c:numFmt formatCode="ge" sourceLinked="1"/>
        <c:majorTickMark val="none"/>
        <c:minorTickMark val="none"/>
        <c:tickLblPos val="none"/>
        <c:crossAx val="100313344"/>
        <c:crosses val="autoZero"/>
        <c:auto val="1"/>
        <c:lblOffset val="100"/>
        <c:baseTimeUnit val="years"/>
      </c:dateAx>
      <c:valAx>
        <c:axId val="100313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31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89.84</c:v>
                </c:pt>
                <c:pt idx="1">
                  <c:v>89.37</c:v>
                </c:pt>
                <c:pt idx="2">
                  <c:v>98.27</c:v>
                </c:pt>
                <c:pt idx="3">
                  <c:v>92.03</c:v>
                </c:pt>
                <c:pt idx="4">
                  <c:v>87.05</c:v>
                </c:pt>
              </c:numCache>
            </c:numRef>
          </c:val>
          <c:extLst>
            <c:ext xmlns:c16="http://schemas.microsoft.com/office/drawing/2014/chart" uri="{C3380CC4-5D6E-409C-BE32-E72D297353CC}">
              <c16:uniqueId val="{00000000-1CF3-4C5B-BBAE-5F0BFB266A82}"/>
            </c:ext>
          </c:extLst>
        </c:ser>
        <c:dLbls>
          <c:showLegendKey val="0"/>
          <c:showVal val="0"/>
          <c:showCatName val="0"/>
          <c:showSerName val="0"/>
          <c:showPercent val="0"/>
          <c:showBubbleSize val="0"/>
        </c:dLbls>
        <c:gapWidth val="150"/>
        <c:axId val="119226368"/>
        <c:axId val="11922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c:ext xmlns:c16="http://schemas.microsoft.com/office/drawing/2014/chart" uri="{C3380CC4-5D6E-409C-BE32-E72D297353CC}">
              <c16:uniqueId val="{00000001-1CF3-4C5B-BBAE-5F0BFB266A82}"/>
            </c:ext>
          </c:extLst>
        </c:ser>
        <c:dLbls>
          <c:showLegendKey val="0"/>
          <c:showVal val="0"/>
          <c:showCatName val="0"/>
          <c:showSerName val="0"/>
          <c:showPercent val="0"/>
          <c:showBubbleSize val="0"/>
        </c:dLbls>
        <c:marker val="1"/>
        <c:smooth val="0"/>
        <c:axId val="119226368"/>
        <c:axId val="119228288"/>
      </c:lineChart>
      <c:dateAx>
        <c:axId val="119226368"/>
        <c:scaling>
          <c:orientation val="minMax"/>
        </c:scaling>
        <c:delete val="1"/>
        <c:axPos val="b"/>
        <c:numFmt formatCode="ge" sourceLinked="1"/>
        <c:majorTickMark val="none"/>
        <c:minorTickMark val="none"/>
        <c:tickLblPos val="none"/>
        <c:crossAx val="119228288"/>
        <c:crosses val="autoZero"/>
        <c:auto val="1"/>
        <c:lblOffset val="100"/>
        <c:baseTimeUnit val="years"/>
      </c:dateAx>
      <c:valAx>
        <c:axId val="11922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241.43</c:v>
                </c:pt>
                <c:pt idx="1">
                  <c:v>242.6</c:v>
                </c:pt>
                <c:pt idx="2">
                  <c:v>221.45</c:v>
                </c:pt>
                <c:pt idx="3">
                  <c:v>236.11</c:v>
                </c:pt>
                <c:pt idx="4">
                  <c:v>250.42</c:v>
                </c:pt>
              </c:numCache>
            </c:numRef>
          </c:val>
          <c:extLst>
            <c:ext xmlns:c16="http://schemas.microsoft.com/office/drawing/2014/chart" uri="{C3380CC4-5D6E-409C-BE32-E72D297353CC}">
              <c16:uniqueId val="{00000000-3AAE-4B4E-B8EF-D0E8D00B44F6}"/>
            </c:ext>
          </c:extLst>
        </c:ser>
        <c:dLbls>
          <c:showLegendKey val="0"/>
          <c:showVal val="0"/>
          <c:showCatName val="0"/>
          <c:showSerName val="0"/>
          <c:showPercent val="0"/>
          <c:showBubbleSize val="0"/>
        </c:dLbls>
        <c:gapWidth val="150"/>
        <c:axId val="119213440"/>
        <c:axId val="11924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c:ext xmlns:c16="http://schemas.microsoft.com/office/drawing/2014/chart" uri="{C3380CC4-5D6E-409C-BE32-E72D297353CC}">
              <c16:uniqueId val="{00000001-3AAE-4B4E-B8EF-D0E8D00B44F6}"/>
            </c:ext>
          </c:extLst>
        </c:ser>
        <c:dLbls>
          <c:showLegendKey val="0"/>
          <c:showVal val="0"/>
          <c:showCatName val="0"/>
          <c:showSerName val="0"/>
          <c:showPercent val="0"/>
          <c:showBubbleSize val="0"/>
        </c:dLbls>
        <c:marker val="1"/>
        <c:smooth val="0"/>
        <c:axId val="119213440"/>
        <c:axId val="119240192"/>
      </c:lineChart>
      <c:dateAx>
        <c:axId val="119213440"/>
        <c:scaling>
          <c:orientation val="minMax"/>
        </c:scaling>
        <c:delete val="1"/>
        <c:axPos val="b"/>
        <c:numFmt formatCode="ge" sourceLinked="1"/>
        <c:majorTickMark val="none"/>
        <c:minorTickMark val="none"/>
        <c:tickLblPos val="none"/>
        <c:crossAx val="119240192"/>
        <c:crosses val="autoZero"/>
        <c:auto val="1"/>
        <c:lblOffset val="100"/>
        <c:baseTimeUnit val="years"/>
      </c:dateAx>
      <c:valAx>
        <c:axId val="11924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神崎町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119</v>
      </c>
      <c r="AE8" s="60"/>
      <c r="AF8" s="60"/>
      <c r="AG8" s="60"/>
      <c r="AH8" s="60"/>
      <c r="AI8" s="60"/>
      <c r="AJ8" s="60"/>
      <c r="AK8" s="5"/>
      <c r="AL8" s="61">
        <f>データ!$R$6</f>
        <v>6256</v>
      </c>
      <c r="AM8" s="61"/>
      <c r="AN8" s="61"/>
      <c r="AO8" s="61"/>
      <c r="AP8" s="61"/>
      <c r="AQ8" s="61"/>
      <c r="AR8" s="61"/>
      <c r="AS8" s="61"/>
      <c r="AT8" s="51">
        <f>データ!$S$6</f>
        <v>19.899999999999999</v>
      </c>
      <c r="AU8" s="52"/>
      <c r="AV8" s="52"/>
      <c r="AW8" s="52"/>
      <c r="AX8" s="52"/>
      <c r="AY8" s="52"/>
      <c r="AZ8" s="52"/>
      <c r="BA8" s="52"/>
      <c r="BB8" s="53">
        <f>データ!$T$6</f>
        <v>314.37</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82.89</v>
      </c>
      <c r="J10" s="52"/>
      <c r="K10" s="52"/>
      <c r="L10" s="52"/>
      <c r="M10" s="52"/>
      <c r="N10" s="52"/>
      <c r="O10" s="64"/>
      <c r="P10" s="53">
        <f>データ!$P$6</f>
        <v>77.52</v>
      </c>
      <c r="Q10" s="53"/>
      <c r="R10" s="53"/>
      <c r="S10" s="53"/>
      <c r="T10" s="53"/>
      <c r="U10" s="53"/>
      <c r="V10" s="53"/>
      <c r="W10" s="61">
        <f>データ!$Q$6</f>
        <v>4320</v>
      </c>
      <c r="X10" s="61"/>
      <c r="Y10" s="61"/>
      <c r="Z10" s="61"/>
      <c r="AA10" s="61"/>
      <c r="AB10" s="61"/>
      <c r="AC10" s="61"/>
      <c r="AD10" s="2"/>
      <c r="AE10" s="2"/>
      <c r="AF10" s="2"/>
      <c r="AG10" s="2"/>
      <c r="AH10" s="5"/>
      <c r="AI10" s="5"/>
      <c r="AJ10" s="5"/>
      <c r="AK10" s="5"/>
      <c r="AL10" s="61">
        <f>データ!$U$6</f>
        <v>5051</v>
      </c>
      <c r="AM10" s="61"/>
      <c r="AN10" s="61"/>
      <c r="AO10" s="61"/>
      <c r="AP10" s="61"/>
      <c r="AQ10" s="61"/>
      <c r="AR10" s="61"/>
      <c r="AS10" s="61"/>
      <c r="AT10" s="51">
        <f>データ!$V$6</f>
        <v>22.19</v>
      </c>
      <c r="AU10" s="52"/>
      <c r="AV10" s="52"/>
      <c r="AW10" s="52"/>
      <c r="AX10" s="52"/>
      <c r="AY10" s="52"/>
      <c r="AZ10" s="52"/>
      <c r="BA10" s="52"/>
      <c r="BB10" s="53">
        <f>データ!$W$6</f>
        <v>227.63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123421</v>
      </c>
      <c r="D6" s="34">
        <f t="shared" si="3"/>
        <v>46</v>
      </c>
      <c r="E6" s="34">
        <f t="shared" si="3"/>
        <v>1</v>
      </c>
      <c r="F6" s="34">
        <f t="shared" si="3"/>
        <v>0</v>
      </c>
      <c r="G6" s="34">
        <f t="shared" si="3"/>
        <v>1</v>
      </c>
      <c r="H6" s="34" t="str">
        <f t="shared" si="3"/>
        <v>千葉県　神崎町</v>
      </c>
      <c r="I6" s="34" t="str">
        <f t="shared" si="3"/>
        <v>法適用</v>
      </c>
      <c r="J6" s="34" t="str">
        <f t="shared" si="3"/>
        <v>水道事業</v>
      </c>
      <c r="K6" s="34" t="str">
        <f t="shared" si="3"/>
        <v>末端給水事業</v>
      </c>
      <c r="L6" s="34" t="str">
        <f t="shared" si="3"/>
        <v>A8</v>
      </c>
      <c r="M6" s="34">
        <f t="shared" si="3"/>
        <v>0</v>
      </c>
      <c r="N6" s="35" t="str">
        <f t="shared" si="3"/>
        <v>-</v>
      </c>
      <c r="O6" s="35">
        <f t="shared" si="3"/>
        <v>82.89</v>
      </c>
      <c r="P6" s="35">
        <f t="shared" si="3"/>
        <v>77.52</v>
      </c>
      <c r="Q6" s="35">
        <f t="shared" si="3"/>
        <v>4320</v>
      </c>
      <c r="R6" s="35">
        <f t="shared" si="3"/>
        <v>6256</v>
      </c>
      <c r="S6" s="35">
        <f t="shared" si="3"/>
        <v>19.899999999999999</v>
      </c>
      <c r="T6" s="35">
        <f t="shared" si="3"/>
        <v>314.37</v>
      </c>
      <c r="U6" s="35">
        <f t="shared" si="3"/>
        <v>5051</v>
      </c>
      <c r="V6" s="35">
        <f t="shared" si="3"/>
        <v>22.19</v>
      </c>
      <c r="W6" s="35">
        <f t="shared" si="3"/>
        <v>227.63</v>
      </c>
      <c r="X6" s="36">
        <f>IF(X7="",NA(),X7)</f>
        <v>123.26</v>
      </c>
      <c r="Y6" s="36">
        <f t="shared" ref="Y6:AG6" si="4">IF(Y7="",NA(),Y7)</f>
        <v>125.76</v>
      </c>
      <c r="Z6" s="36">
        <f t="shared" si="4"/>
        <v>129.07</v>
      </c>
      <c r="AA6" s="36">
        <f t="shared" si="4"/>
        <v>115.94</v>
      </c>
      <c r="AB6" s="36">
        <f t="shared" si="4"/>
        <v>116.21</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6">
        <f t="shared" ref="AJ6:AR6" si="5">IF(AJ7="",NA(),AJ7)</f>
        <v>58.65</v>
      </c>
      <c r="AK6" s="36">
        <f t="shared" si="5"/>
        <v>24.12</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1942.19</v>
      </c>
      <c r="AU6" s="36">
        <f t="shared" ref="AU6:BC6" si="6">IF(AU7="",NA(),AU7)</f>
        <v>2721.71</v>
      </c>
      <c r="AV6" s="36">
        <f t="shared" si="6"/>
        <v>1922.74</v>
      </c>
      <c r="AW6" s="36">
        <f t="shared" si="6"/>
        <v>1195.54</v>
      </c>
      <c r="AX6" s="36">
        <f t="shared" si="6"/>
        <v>317.35000000000002</v>
      </c>
      <c r="AY6" s="36">
        <f t="shared" si="6"/>
        <v>1002.64</v>
      </c>
      <c r="AZ6" s="36">
        <f t="shared" si="6"/>
        <v>1164.51</v>
      </c>
      <c r="BA6" s="36">
        <f t="shared" si="6"/>
        <v>434.72</v>
      </c>
      <c r="BB6" s="36">
        <f t="shared" si="6"/>
        <v>416.14</v>
      </c>
      <c r="BC6" s="36">
        <f t="shared" si="6"/>
        <v>371.89</v>
      </c>
      <c r="BD6" s="35" t="str">
        <f>IF(BD7="","",IF(BD7="-","【-】","【"&amp;SUBSTITUTE(TEXT(BD7,"#,##0.00"),"-","△")&amp;"】"))</f>
        <v>【262.87】</v>
      </c>
      <c r="BE6" s="36">
        <f>IF(BE7="",NA(),BE7)</f>
        <v>413.82</v>
      </c>
      <c r="BF6" s="36">
        <f t="shared" ref="BF6:BN6" si="7">IF(BF7="",NA(),BF7)</f>
        <v>407.78</v>
      </c>
      <c r="BG6" s="36">
        <f t="shared" si="7"/>
        <v>441.35</v>
      </c>
      <c r="BH6" s="36">
        <f t="shared" si="7"/>
        <v>401.94</v>
      </c>
      <c r="BI6" s="36">
        <f t="shared" si="7"/>
        <v>373.63</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89.84</v>
      </c>
      <c r="BQ6" s="36">
        <f t="shared" ref="BQ6:BY6" si="8">IF(BQ7="",NA(),BQ7)</f>
        <v>89.37</v>
      </c>
      <c r="BR6" s="36">
        <f t="shared" si="8"/>
        <v>98.27</v>
      </c>
      <c r="BS6" s="36">
        <f t="shared" si="8"/>
        <v>92.03</v>
      </c>
      <c r="BT6" s="36">
        <f t="shared" si="8"/>
        <v>87.05</v>
      </c>
      <c r="BU6" s="36">
        <f t="shared" si="8"/>
        <v>90.69</v>
      </c>
      <c r="BV6" s="36">
        <f t="shared" si="8"/>
        <v>90.64</v>
      </c>
      <c r="BW6" s="36">
        <f t="shared" si="8"/>
        <v>93.66</v>
      </c>
      <c r="BX6" s="36">
        <f t="shared" si="8"/>
        <v>92.76</v>
      </c>
      <c r="BY6" s="36">
        <f t="shared" si="8"/>
        <v>93.28</v>
      </c>
      <c r="BZ6" s="35" t="str">
        <f>IF(BZ7="","",IF(BZ7="-","【-】","【"&amp;SUBSTITUTE(TEXT(BZ7,"#,##0.00"),"-","△")&amp;"】"))</f>
        <v>【105.59】</v>
      </c>
      <c r="CA6" s="36">
        <f>IF(CA7="",NA(),CA7)</f>
        <v>241.43</v>
      </c>
      <c r="CB6" s="36">
        <f t="shared" ref="CB6:CJ6" si="9">IF(CB7="",NA(),CB7)</f>
        <v>242.6</v>
      </c>
      <c r="CC6" s="36">
        <f t="shared" si="9"/>
        <v>221.45</v>
      </c>
      <c r="CD6" s="36">
        <f t="shared" si="9"/>
        <v>236.11</v>
      </c>
      <c r="CE6" s="36">
        <f t="shared" si="9"/>
        <v>250.42</v>
      </c>
      <c r="CF6" s="36">
        <f t="shared" si="9"/>
        <v>211.08</v>
      </c>
      <c r="CG6" s="36">
        <f t="shared" si="9"/>
        <v>213.52</v>
      </c>
      <c r="CH6" s="36">
        <f t="shared" si="9"/>
        <v>208.21</v>
      </c>
      <c r="CI6" s="36">
        <f t="shared" si="9"/>
        <v>208.67</v>
      </c>
      <c r="CJ6" s="36">
        <f t="shared" si="9"/>
        <v>208.29</v>
      </c>
      <c r="CK6" s="35" t="str">
        <f>IF(CK7="","",IF(CK7="-","【-】","【"&amp;SUBSTITUTE(TEXT(CK7,"#,##0.00"),"-","△")&amp;"】"))</f>
        <v>【163.27】</v>
      </c>
      <c r="CL6" s="36">
        <f>IF(CL7="",NA(),CL7)</f>
        <v>36.770000000000003</v>
      </c>
      <c r="CM6" s="36">
        <f t="shared" ref="CM6:CU6" si="10">IF(CM7="",NA(),CM7)</f>
        <v>37.49</v>
      </c>
      <c r="CN6" s="36">
        <f t="shared" si="10"/>
        <v>36.85</v>
      </c>
      <c r="CO6" s="36">
        <f t="shared" si="10"/>
        <v>36.43</v>
      </c>
      <c r="CP6" s="36">
        <f t="shared" si="10"/>
        <v>36.479999999999997</v>
      </c>
      <c r="CQ6" s="36">
        <f t="shared" si="10"/>
        <v>49.69</v>
      </c>
      <c r="CR6" s="36">
        <f t="shared" si="10"/>
        <v>49.77</v>
      </c>
      <c r="CS6" s="36">
        <f t="shared" si="10"/>
        <v>49.22</v>
      </c>
      <c r="CT6" s="36">
        <f t="shared" si="10"/>
        <v>49.08</v>
      </c>
      <c r="CU6" s="36">
        <f t="shared" si="10"/>
        <v>49.32</v>
      </c>
      <c r="CV6" s="35" t="str">
        <f>IF(CV7="","",IF(CV7="-","【-】","【"&amp;SUBSTITUTE(TEXT(CV7,"#,##0.00"),"-","△")&amp;"】"))</f>
        <v>【59.94】</v>
      </c>
      <c r="CW6" s="36">
        <f>IF(CW7="",NA(),CW7)</f>
        <v>96.81</v>
      </c>
      <c r="CX6" s="36">
        <f t="shared" ref="CX6:DF6" si="11">IF(CX7="",NA(),CX7)</f>
        <v>94.96</v>
      </c>
      <c r="CY6" s="36">
        <f t="shared" si="11"/>
        <v>94.7</v>
      </c>
      <c r="CZ6" s="36">
        <f t="shared" si="11"/>
        <v>97.31</v>
      </c>
      <c r="DA6" s="36">
        <f t="shared" si="11"/>
        <v>95.91</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22.91</v>
      </c>
      <c r="DI6" s="36">
        <f t="shared" ref="DI6:DQ6" si="12">IF(DI7="",NA(),DI7)</f>
        <v>18.68</v>
      </c>
      <c r="DJ6" s="36">
        <f t="shared" si="12"/>
        <v>39.01</v>
      </c>
      <c r="DK6" s="36">
        <f t="shared" si="12"/>
        <v>41.33</v>
      </c>
      <c r="DL6" s="36">
        <f t="shared" si="12"/>
        <v>43.67</v>
      </c>
      <c r="DM6" s="36">
        <f t="shared" si="12"/>
        <v>35.18</v>
      </c>
      <c r="DN6" s="36">
        <f t="shared" si="12"/>
        <v>36.43</v>
      </c>
      <c r="DO6" s="36">
        <f t="shared" si="12"/>
        <v>46.12</v>
      </c>
      <c r="DP6" s="36">
        <f t="shared" si="12"/>
        <v>47.44</v>
      </c>
      <c r="DQ6" s="36">
        <f t="shared" si="12"/>
        <v>48.3</v>
      </c>
      <c r="DR6" s="35" t="str">
        <f>IF(DR7="","",IF(DR7="-","【-】","【"&amp;SUBSTITUTE(TEXT(DR7,"#,##0.00"),"-","△")&amp;"】"))</f>
        <v>【47.91】</v>
      </c>
      <c r="DS6" s="36">
        <f>IF(DS7="",NA(),DS7)</f>
        <v>0.86</v>
      </c>
      <c r="DT6" s="36">
        <f t="shared" ref="DT6:EB6" si="13">IF(DT7="",NA(),DT7)</f>
        <v>0.81</v>
      </c>
      <c r="DU6" s="36">
        <f t="shared" si="13"/>
        <v>0.8</v>
      </c>
      <c r="DV6" s="36">
        <f t="shared" si="13"/>
        <v>0.8</v>
      </c>
      <c r="DW6" s="36">
        <f t="shared" si="13"/>
        <v>0.8</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0.13</v>
      </c>
      <c r="EE6" s="36">
        <f t="shared" ref="EE6:EM6" si="14">IF(EE7="",NA(),EE7)</f>
        <v>1</v>
      </c>
      <c r="EF6" s="35">
        <f t="shared" si="14"/>
        <v>0</v>
      </c>
      <c r="EG6" s="35">
        <f t="shared" si="14"/>
        <v>0</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123421</v>
      </c>
      <c r="D7" s="38">
        <v>46</v>
      </c>
      <c r="E7" s="38">
        <v>1</v>
      </c>
      <c r="F7" s="38">
        <v>0</v>
      </c>
      <c r="G7" s="38">
        <v>1</v>
      </c>
      <c r="H7" s="38" t="s">
        <v>105</v>
      </c>
      <c r="I7" s="38" t="s">
        <v>106</v>
      </c>
      <c r="J7" s="38" t="s">
        <v>107</v>
      </c>
      <c r="K7" s="38" t="s">
        <v>108</v>
      </c>
      <c r="L7" s="38" t="s">
        <v>109</v>
      </c>
      <c r="M7" s="38"/>
      <c r="N7" s="39" t="s">
        <v>110</v>
      </c>
      <c r="O7" s="39">
        <v>82.89</v>
      </c>
      <c r="P7" s="39">
        <v>77.52</v>
      </c>
      <c r="Q7" s="39">
        <v>4320</v>
      </c>
      <c r="R7" s="39">
        <v>6256</v>
      </c>
      <c r="S7" s="39">
        <v>19.899999999999999</v>
      </c>
      <c r="T7" s="39">
        <v>314.37</v>
      </c>
      <c r="U7" s="39">
        <v>5051</v>
      </c>
      <c r="V7" s="39">
        <v>22.19</v>
      </c>
      <c r="W7" s="39">
        <v>227.63</v>
      </c>
      <c r="X7" s="39">
        <v>123.26</v>
      </c>
      <c r="Y7" s="39">
        <v>125.76</v>
      </c>
      <c r="Z7" s="39">
        <v>129.07</v>
      </c>
      <c r="AA7" s="39">
        <v>115.94</v>
      </c>
      <c r="AB7" s="39">
        <v>116.21</v>
      </c>
      <c r="AC7" s="39">
        <v>104.95</v>
      </c>
      <c r="AD7" s="39">
        <v>105.53</v>
      </c>
      <c r="AE7" s="39">
        <v>107.2</v>
      </c>
      <c r="AF7" s="39">
        <v>106.62</v>
      </c>
      <c r="AG7" s="39">
        <v>107.95</v>
      </c>
      <c r="AH7" s="39">
        <v>114.35</v>
      </c>
      <c r="AI7" s="39">
        <v>0</v>
      </c>
      <c r="AJ7" s="39">
        <v>58.65</v>
      </c>
      <c r="AK7" s="39">
        <v>24.12</v>
      </c>
      <c r="AL7" s="39">
        <v>0</v>
      </c>
      <c r="AM7" s="39">
        <v>0</v>
      </c>
      <c r="AN7" s="39">
        <v>26.81</v>
      </c>
      <c r="AO7" s="39">
        <v>28.31</v>
      </c>
      <c r="AP7" s="39">
        <v>13.46</v>
      </c>
      <c r="AQ7" s="39">
        <v>12.59</v>
      </c>
      <c r="AR7" s="39">
        <v>12.44</v>
      </c>
      <c r="AS7" s="39">
        <v>0.79</v>
      </c>
      <c r="AT7" s="39">
        <v>1942.19</v>
      </c>
      <c r="AU7" s="39">
        <v>2721.71</v>
      </c>
      <c r="AV7" s="39">
        <v>1922.74</v>
      </c>
      <c r="AW7" s="39">
        <v>1195.54</v>
      </c>
      <c r="AX7" s="39">
        <v>317.35000000000002</v>
      </c>
      <c r="AY7" s="39">
        <v>1002.64</v>
      </c>
      <c r="AZ7" s="39">
        <v>1164.51</v>
      </c>
      <c r="BA7" s="39">
        <v>434.72</v>
      </c>
      <c r="BB7" s="39">
        <v>416.14</v>
      </c>
      <c r="BC7" s="39">
        <v>371.89</v>
      </c>
      <c r="BD7" s="39">
        <v>262.87</v>
      </c>
      <c r="BE7" s="39">
        <v>413.82</v>
      </c>
      <c r="BF7" s="39">
        <v>407.78</v>
      </c>
      <c r="BG7" s="39">
        <v>441.35</v>
      </c>
      <c r="BH7" s="39">
        <v>401.94</v>
      </c>
      <c r="BI7" s="39">
        <v>373.63</v>
      </c>
      <c r="BJ7" s="39">
        <v>520.29999999999995</v>
      </c>
      <c r="BK7" s="39">
        <v>498.27</v>
      </c>
      <c r="BL7" s="39">
        <v>495.76</v>
      </c>
      <c r="BM7" s="39">
        <v>487.22</v>
      </c>
      <c r="BN7" s="39">
        <v>483.11</v>
      </c>
      <c r="BO7" s="39">
        <v>270.87</v>
      </c>
      <c r="BP7" s="39">
        <v>89.84</v>
      </c>
      <c r="BQ7" s="39">
        <v>89.37</v>
      </c>
      <c r="BR7" s="39">
        <v>98.27</v>
      </c>
      <c r="BS7" s="39">
        <v>92.03</v>
      </c>
      <c r="BT7" s="39">
        <v>87.05</v>
      </c>
      <c r="BU7" s="39">
        <v>90.69</v>
      </c>
      <c r="BV7" s="39">
        <v>90.64</v>
      </c>
      <c r="BW7" s="39">
        <v>93.66</v>
      </c>
      <c r="BX7" s="39">
        <v>92.76</v>
      </c>
      <c r="BY7" s="39">
        <v>93.28</v>
      </c>
      <c r="BZ7" s="39">
        <v>105.59</v>
      </c>
      <c r="CA7" s="39">
        <v>241.43</v>
      </c>
      <c r="CB7" s="39">
        <v>242.6</v>
      </c>
      <c r="CC7" s="39">
        <v>221.45</v>
      </c>
      <c r="CD7" s="39">
        <v>236.11</v>
      </c>
      <c r="CE7" s="39">
        <v>250.42</v>
      </c>
      <c r="CF7" s="39">
        <v>211.08</v>
      </c>
      <c r="CG7" s="39">
        <v>213.52</v>
      </c>
      <c r="CH7" s="39">
        <v>208.21</v>
      </c>
      <c r="CI7" s="39">
        <v>208.67</v>
      </c>
      <c r="CJ7" s="39">
        <v>208.29</v>
      </c>
      <c r="CK7" s="39">
        <v>163.27000000000001</v>
      </c>
      <c r="CL7" s="39">
        <v>36.770000000000003</v>
      </c>
      <c r="CM7" s="39">
        <v>37.49</v>
      </c>
      <c r="CN7" s="39">
        <v>36.85</v>
      </c>
      <c r="CO7" s="39">
        <v>36.43</v>
      </c>
      <c r="CP7" s="39">
        <v>36.479999999999997</v>
      </c>
      <c r="CQ7" s="39">
        <v>49.69</v>
      </c>
      <c r="CR7" s="39">
        <v>49.77</v>
      </c>
      <c r="CS7" s="39">
        <v>49.22</v>
      </c>
      <c r="CT7" s="39">
        <v>49.08</v>
      </c>
      <c r="CU7" s="39">
        <v>49.32</v>
      </c>
      <c r="CV7" s="39">
        <v>59.94</v>
      </c>
      <c r="CW7" s="39">
        <v>96.81</v>
      </c>
      <c r="CX7" s="39">
        <v>94.96</v>
      </c>
      <c r="CY7" s="39">
        <v>94.7</v>
      </c>
      <c r="CZ7" s="39">
        <v>97.31</v>
      </c>
      <c r="DA7" s="39">
        <v>95.91</v>
      </c>
      <c r="DB7" s="39">
        <v>80.010000000000005</v>
      </c>
      <c r="DC7" s="39">
        <v>79.98</v>
      </c>
      <c r="DD7" s="39">
        <v>79.48</v>
      </c>
      <c r="DE7" s="39">
        <v>79.3</v>
      </c>
      <c r="DF7" s="39">
        <v>79.34</v>
      </c>
      <c r="DG7" s="39">
        <v>90.22</v>
      </c>
      <c r="DH7" s="39">
        <v>22.91</v>
      </c>
      <c r="DI7" s="39">
        <v>18.68</v>
      </c>
      <c r="DJ7" s="39">
        <v>39.01</v>
      </c>
      <c r="DK7" s="39">
        <v>41.33</v>
      </c>
      <c r="DL7" s="39">
        <v>43.67</v>
      </c>
      <c r="DM7" s="39">
        <v>35.18</v>
      </c>
      <c r="DN7" s="39">
        <v>36.43</v>
      </c>
      <c r="DO7" s="39">
        <v>46.12</v>
      </c>
      <c r="DP7" s="39">
        <v>47.44</v>
      </c>
      <c r="DQ7" s="39">
        <v>48.3</v>
      </c>
      <c r="DR7" s="39">
        <v>47.91</v>
      </c>
      <c r="DS7" s="39">
        <v>0.86</v>
      </c>
      <c r="DT7" s="39">
        <v>0.81</v>
      </c>
      <c r="DU7" s="39">
        <v>0.8</v>
      </c>
      <c r="DV7" s="39">
        <v>0.8</v>
      </c>
      <c r="DW7" s="39">
        <v>0.8</v>
      </c>
      <c r="DX7" s="39">
        <v>8.41</v>
      </c>
      <c r="DY7" s="39">
        <v>8.7200000000000006</v>
      </c>
      <c r="DZ7" s="39">
        <v>9.86</v>
      </c>
      <c r="EA7" s="39">
        <v>11.16</v>
      </c>
      <c r="EB7" s="39">
        <v>12.43</v>
      </c>
      <c r="EC7" s="39">
        <v>15</v>
      </c>
      <c r="ED7" s="39">
        <v>0.13</v>
      </c>
      <c r="EE7" s="39">
        <v>1</v>
      </c>
      <c r="EF7" s="39">
        <v>0</v>
      </c>
      <c r="EG7" s="39">
        <v>0</v>
      </c>
      <c r="EH7" s="39">
        <v>0</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2018-02-08T07:10:40Z</cp:lastPrinted>
  <dcterms:created xsi:type="dcterms:W3CDTF">2017-12-25T01:26:00Z</dcterms:created>
  <dcterms:modified xsi:type="dcterms:W3CDTF">2018-02-09T05:11:02Z</dcterms:modified>
  <cp:category/>
</cp:coreProperties>
</file>