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０年度\07公営企業\06 経営比較分析表\20180921_病院\04 団体→県\"/>
    </mc:Choice>
  </mc:AlternateContent>
  <workbookProtection workbookPassword="B319" lockStructure="1"/>
  <bookViews>
    <workbookView xWindow="0" yWindow="0" windowWidth="20490" windowHeight="7620"/>
  </bookViews>
  <sheets>
    <sheet name="法適用_病院事業" sheetId="4" r:id="rId1"/>
    <sheet name="データ" sheetId="5" state="hidden" r:id="rId2"/>
  </sheets>
  <calcPr calcId="162913"/>
</workbook>
</file>

<file path=xl/calcChain.xml><?xml version="1.0" encoding="utf-8"?>
<calcChain xmlns="http://schemas.openxmlformats.org/spreadsheetml/2006/main">
  <c r="EW7" i="5" l="1"/>
  <c r="EV7" i="5"/>
  <c r="EU7" i="5"/>
  <c r="ET7" i="5"/>
  <c r="ES7" i="5"/>
  <c r="ER7" i="5"/>
  <c r="EQ7" i="5"/>
  <c r="EP7" i="5"/>
  <c r="KV79" i="4" s="1"/>
  <c r="EO7" i="5"/>
  <c r="EN7" i="5"/>
  <c r="EL7" i="5"/>
  <c r="EK7" i="5"/>
  <c r="GT80" i="4" s="1"/>
  <c r="EJ7" i="5"/>
  <c r="EI7" i="5"/>
  <c r="EH7" i="5"/>
  <c r="EG7" i="5"/>
  <c r="HM79" i="4" s="1"/>
  <c r="EF7" i="5"/>
  <c r="EE7" i="5"/>
  <c r="ED7" i="5"/>
  <c r="EC7" i="5"/>
  <c r="EO79" i="4" s="1"/>
  <c r="EA7" i="5"/>
  <c r="DZ7" i="5"/>
  <c r="DY7" i="5"/>
  <c r="DX7" i="5"/>
  <c r="AN80" i="4" s="1"/>
  <c r="DW7" i="5"/>
  <c r="DV7" i="5"/>
  <c r="DU7" i="5"/>
  <c r="DT7" i="5"/>
  <c r="DS7" i="5"/>
  <c r="DR7" i="5"/>
  <c r="DP7" i="5"/>
  <c r="DO7" i="5"/>
  <c r="DN7" i="5"/>
  <c r="DM7" i="5"/>
  <c r="DL7" i="5"/>
  <c r="DK7" i="5"/>
  <c r="MN55" i="4" s="1"/>
  <c r="DJ7" i="5"/>
  <c r="DI7" i="5"/>
  <c r="DH7" i="5"/>
  <c r="DG7" i="5"/>
  <c r="KF55" i="4" s="1"/>
  <c r="DE7" i="5"/>
  <c r="DD7" i="5"/>
  <c r="DC7" i="5"/>
  <c r="DB7" i="5"/>
  <c r="HG56" i="4" s="1"/>
  <c r="DA7" i="5"/>
  <c r="CZ7" i="5"/>
  <c r="CY7" i="5"/>
  <c r="CX7" i="5"/>
  <c r="HV55" i="4" s="1"/>
  <c r="CW7" i="5"/>
  <c r="CV7" i="5"/>
  <c r="CT7" i="5"/>
  <c r="CS7" i="5"/>
  <c r="EW56" i="4" s="1"/>
  <c r="CR7" i="5"/>
  <c r="CQ7" i="5"/>
  <c r="CP7" i="5"/>
  <c r="CO7" i="5"/>
  <c r="FL55" i="4" s="1"/>
  <c r="CN7" i="5"/>
  <c r="CM7" i="5"/>
  <c r="CL7" i="5"/>
  <c r="CK7" i="5"/>
  <c r="DD55" i="4" s="1"/>
  <c r="CI7" i="5"/>
  <c r="CH7" i="5"/>
  <c r="CG7" i="5"/>
  <c r="CF7" i="5"/>
  <c r="AE56" i="4" s="1"/>
  <c r="CE7" i="5"/>
  <c r="CD7" i="5"/>
  <c r="CC7" i="5"/>
  <c r="CB7" i="5"/>
  <c r="CA7" i="5"/>
  <c r="BZ7" i="5"/>
  <c r="BX7" i="5"/>
  <c r="BW7" i="5"/>
  <c r="BV7" i="5"/>
  <c r="BU7" i="5"/>
  <c r="BT7" i="5"/>
  <c r="BS7" i="5"/>
  <c r="MN33" i="4" s="1"/>
  <c r="BR7" i="5"/>
  <c r="BQ7" i="5"/>
  <c r="BP7" i="5"/>
  <c r="BO7" i="5"/>
  <c r="KF33" i="4" s="1"/>
  <c r="BM7" i="5"/>
  <c r="BL7" i="5"/>
  <c r="BK7" i="5"/>
  <c r="BJ7" i="5"/>
  <c r="HG34" i="4" s="1"/>
  <c r="BI7" i="5"/>
  <c r="BH7" i="5"/>
  <c r="BG7" i="5"/>
  <c r="BF7" i="5"/>
  <c r="HV33" i="4" s="1"/>
  <c r="BE7" i="5"/>
  <c r="BD7" i="5"/>
  <c r="BB7" i="5"/>
  <c r="BA7" i="5"/>
  <c r="EW34" i="4" s="1"/>
  <c r="AZ7" i="5"/>
  <c r="AY7" i="5"/>
  <c r="AX7" i="5"/>
  <c r="AW7" i="5"/>
  <c r="FL33" i="4" s="1"/>
  <c r="AV7" i="5"/>
  <c r="AU7" i="5"/>
  <c r="AT7" i="5"/>
  <c r="AS7" i="5"/>
  <c r="DD33" i="4" s="1"/>
  <c r="AQ7" i="5"/>
  <c r="AP7" i="5"/>
  <c r="AO7" i="5"/>
  <c r="AN7" i="5"/>
  <c r="AE34" i="4" s="1"/>
  <c r="AM7" i="5"/>
  <c r="AL7" i="5"/>
  <c r="AK7" i="5"/>
  <c r="AJ7" i="5"/>
  <c r="AI7" i="5"/>
  <c r="AH7" i="5"/>
  <c r="AG7" i="5"/>
  <c r="AF7" i="5"/>
  <c r="AE7" i="5"/>
  <c r="AD7" i="5"/>
  <c r="AC7" i="5"/>
  <c r="AB7" i="5"/>
  <c r="AA7" i="5"/>
  <c r="Z7" i="5"/>
  <c r="Y7" i="5"/>
  <c r="X7" i="5"/>
  <c r="W7" i="5"/>
  <c r="V7" i="5"/>
  <c r="U7" i="5"/>
  <c r="T7" i="5"/>
  <c r="S7" i="5"/>
  <c r="R7" i="5"/>
  <c r="Q7" i="5"/>
  <c r="P7" i="5"/>
  <c r="N7" i="5"/>
  <c r="M7" i="5"/>
  <c r="L7" i="5"/>
  <c r="K7" i="5"/>
  <c r="G7" i="5"/>
  <c r="F7" i="5"/>
  <c r="E7" i="5"/>
  <c r="D7" i="5"/>
  <c r="C7" i="5"/>
  <c r="B7" i="5"/>
  <c r="EX6" i="5"/>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I90" i="4" s="1"/>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E90" i="4" s="1"/>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LP12" i="4" s="1"/>
  <c r="AF6" i="5"/>
  <c r="AE6" i="5"/>
  <c r="AD6" i="5"/>
  <c r="AC6" i="5"/>
  <c r="JW10" i="4" s="1"/>
  <c r="AB6" i="5"/>
  <c r="AA6" i="5"/>
  <c r="Z6" i="5"/>
  <c r="Y6" i="5"/>
  <c r="X6" i="5"/>
  <c r="W6" i="5"/>
  <c r="V6" i="5"/>
  <c r="U6" i="5"/>
  <c r="B12" i="4" s="1"/>
  <c r="T6" i="5"/>
  <c r="S6" i="5"/>
  <c r="R6" i="5"/>
  <c r="Q6" i="5"/>
  <c r="P6" i="5"/>
  <c r="N6" i="5"/>
  <c r="M6" i="5"/>
  <c r="L6" i="5"/>
  <c r="AU8" i="4" s="1"/>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L90" i="4"/>
  <c r="K90" i="4"/>
  <c r="J90" i="4"/>
  <c r="H90" i="4"/>
  <c r="G90" i="4"/>
  <c r="F90" i="4"/>
  <c r="D90" i="4"/>
  <c r="C90" i="4"/>
  <c r="B90" i="4"/>
  <c r="MH80" i="4"/>
  <c r="LO80" i="4"/>
  <c r="KV80" i="4"/>
  <c r="KC80" i="4"/>
  <c r="JJ80" i="4"/>
  <c r="HM80" i="4"/>
  <c r="GA80" i="4"/>
  <c r="FH80" i="4"/>
  <c r="EO80" i="4"/>
  <c r="CS80" i="4"/>
  <c r="BZ80" i="4"/>
  <c r="BG80" i="4"/>
  <c r="U80" i="4"/>
  <c r="MH79" i="4"/>
  <c r="LO79" i="4"/>
  <c r="KC79" i="4"/>
  <c r="JJ79" i="4"/>
  <c r="GT79" i="4"/>
  <c r="GA79" i="4"/>
  <c r="FH79" i="4"/>
  <c r="CS79" i="4"/>
  <c r="BZ79" i="4"/>
  <c r="BG79" i="4"/>
  <c r="AN79" i="4"/>
  <c r="U79" i="4"/>
  <c r="MN56" i="4"/>
  <c r="LY56" i="4"/>
  <c r="LJ56" i="4"/>
  <c r="KU56" i="4"/>
  <c r="KF56" i="4"/>
  <c r="IZ56" i="4"/>
  <c r="IK56" i="4"/>
  <c r="HV56" i="4"/>
  <c r="GR56" i="4"/>
  <c r="FL56" i="4"/>
  <c r="EH56" i="4"/>
  <c r="DS56" i="4"/>
  <c r="DD56" i="4"/>
  <c r="BX56" i="4"/>
  <c r="BI56" i="4"/>
  <c r="AT56" i="4"/>
  <c r="P56" i="4"/>
  <c r="LY55" i="4"/>
  <c r="LJ55" i="4"/>
  <c r="KU55" i="4"/>
  <c r="IZ55" i="4"/>
  <c r="IK55" i="4"/>
  <c r="HG55" i="4"/>
  <c r="GR55" i="4"/>
  <c r="EW55" i="4"/>
  <c r="EH55" i="4"/>
  <c r="DS55" i="4"/>
  <c r="BX55" i="4"/>
  <c r="BI55" i="4"/>
  <c r="AT55" i="4"/>
  <c r="AE55" i="4"/>
  <c r="P55" i="4"/>
  <c r="MN34" i="4"/>
  <c r="LY34" i="4"/>
  <c r="LJ34" i="4"/>
  <c r="KU34" i="4"/>
  <c r="KF34" i="4"/>
  <c r="IZ34" i="4"/>
  <c r="IK34" i="4"/>
  <c r="HV34" i="4"/>
  <c r="GR34" i="4"/>
  <c r="FL34" i="4"/>
  <c r="EH34" i="4"/>
  <c r="DS34" i="4"/>
  <c r="DD34" i="4"/>
  <c r="BX34" i="4"/>
  <c r="BI34" i="4"/>
  <c r="AT34" i="4"/>
  <c r="P34" i="4"/>
  <c r="LY33" i="4"/>
  <c r="LJ33" i="4"/>
  <c r="KU33" i="4"/>
  <c r="IZ33" i="4"/>
  <c r="IK33" i="4"/>
  <c r="HG33" i="4"/>
  <c r="GR33" i="4"/>
  <c r="EW33" i="4"/>
  <c r="EH33" i="4"/>
  <c r="DS33" i="4"/>
  <c r="BX33" i="4"/>
  <c r="BI33" i="4"/>
  <c r="AT33" i="4"/>
  <c r="AE33" i="4"/>
  <c r="P33" i="4"/>
  <c r="JW12" i="4"/>
  <c r="ID12" i="4"/>
  <c r="EG12" i="4"/>
  <c r="CN12" i="4"/>
  <c r="AU12" i="4"/>
  <c r="LP10" i="4"/>
  <c r="ID10" i="4"/>
  <c r="FZ10" i="4"/>
  <c r="EG10" i="4"/>
  <c r="CN10" i="4"/>
  <c r="AU10" i="4"/>
  <c r="B10" i="4"/>
  <c r="LP8" i="4"/>
  <c r="JW8" i="4"/>
  <c r="ID8" i="4"/>
  <c r="EG8" i="4"/>
  <c r="CN8" i="4"/>
  <c r="B8" i="4"/>
  <c r="B6" i="4"/>
  <c r="HM78" i="4" l="1"/>
  <c r="FL54" i="4"/>
  <c r="FL32" i="4"/>
  <c r="CS78" i="4"/>
  <c r="BX32" i="4"/>
  <c r="MN54" i="4"/>
  <c r="BX54" i="4"/>
  <c r="MN32" i="4"/>
  <c r="MH78" i="4"/>
  <c r="IZ54" i="4"/>
  <c r="IZ32" i="4"/>
  <c r="C11" i="5"/>
  <c r="D11" i="5"/>
  <c r="E11" i="5"/>
  <c r="B11" i="5"/>
  <c r="AN78" i="4" l="1"/>
  <c r="AE54" i="4"/>
  <c r="AE32" i="4"/>
  <c r="KU32" i="4"/>
  <c r="HG32" i="4"/>
  <c r="KU54" i="4"/>
  <c r="KC78" i="4"/>
  <c r="HG54" i="4"/>
  <c r="FH78" i="4"/>
  <c r="DS54" i="4"/>
  <c r="DS32" i="4"/>
  <c r="EO78" i="4"/>
  <c r="DD54" i="4"/>
  <c r="DD32" i="4"/>
  <c r="P54" i="4"/>
  <c r="P32" i="4"/>
  <c r="U78" i="4"/>
  <c r="KF32" i="4"/>
  <c r="KF54" i="4"/>
  <c r="JJ78" i="4"/>
  <c r="GR54" i="4"/>
  <c r="GR32" i="4"/>
  <c r="LO78" i="4"/>
  <c r="IK54" i="4"/>
  <c r="IK32" i="4"/>
  <c r="GT78" i="4"/>
  <c r="BI32" i="4"/>
  <c r="BZ78" i="4"/>
  <c r="LY54" i="4"/>
  <c r="LY32" i="4"/>
  <c r="EW54" i="4"/>
  <c r="EW32" i="4"/>
  <c r="BI54" i="4"/>
  <c r="LJ54" i="4"/>
  <c r="LJ32" i="4"/>
  <c r="KV78" i="4"/>
  <c r="HV54" i="4"/>
  <c r="EH32" i="4"/>
  <c r="HV32" i="4"/>
  <c r="EH54" i="4"/>
  <c r="GA78" i="4"/>
  <c r="BG78" i="4"/>
  <c r="AT54" i="4"/>
  <c r="AT32" i="4"/>
</calcChain>
</file>

<file path=xl/sharedStrings.xml><?xml version="1.0" encoding="utf-8"?>
<sst xmlns="http://schemas.openxmlformats.org/spreadsheetml/2006/main" count="286" uniqueCount="147">
  <si>
    <t>経営比較分析表（平成28年度決算）</t>
    <rPh sb="8" eb="10">
      <t>ヘイセイ</t>
    </rPh>
    <rPh sb="12" eb="14">
      <t>ネンド</t>
    </rPh>
    <rPh sb="14" eb="16">
      <t>ケッサン</t>
    </rPh>
    <phoneticPr fontId="8"/>
  </si>
  <si>
    <t>法適用区分</t>
    <rPh sb="0" eb="1">
      <t>ホウ</t>
    </rPh>
    <rPh sb="1" eb="3">
      <t>テキヨウ</t>
    </rPh>
    <rPh sb="3" eb="5">
      <t>クブン</t>
    </rPh>
    <phoneticPr fontId="8"/>
  </si>
  <si>
    <t>業種名・事業名</t>
    <rPh sb="0" eb="2">
      <t>ギョウシュ</t>
    </rPh>
    <rPh sb="2" eb="3">
      <t>メイ</t>
    </rPh>
    <rPh sb="4" eb="6">
      <t>ジギョウ</t>
    </rPh>
    <rPh sb="6" eb="7">
      <t>メイ</t>
    </rPh>
    <phoneticPr fontId="8"/>
  </si>
  <si>
    <t>病院区分</t>
    <rPh sb="0" eb="2">
      <t>ビョウイン</t>
    </rPh>
    <rPh sb="2" eb="4">
      <t>クブン</t>
    </rPh>
    <phoneticPr fontId="8"/>
  </si>
  <si>
    <t>類似区分</t>
    <rPh sb="0" eb="2">
      <t>ルイジ</t>
    </rPh>
    <rPh sb="2" eb="4">
      <t>クブン</t>
    </rPh>
    <phoneticPr fontId="8"/>
  </si>
  <si>
    <t>管理者の情報</t>
    <rPh sb="0" eb="3">
      <t>カンリシャ</t>
    </rPh>
    <rPh sb="4" eb="6">
      <t>ジョウホウ</t>
    </rPh>
    <phoneticPr fontId="8"/>
  </si>
  <si>
    <t>許可病床（一般）</t>
    <rPh sb="0" eb="2">
      <t>キョカ</t>
    </rPh>
    <rPh sb="2" eb="4">
      <t>ビョウショウ</t>
    </rPh>
    <rPh sb="5" eb="7">
      <t>イッパン</t>
    </rPh>
    <phoneticPr fontId="8"/>
  </si>
  <si>
    <t>許可病床（療養）</t>
    <rPh sb="0" eb="2">
      <t>キョカ</t>
    </rPh>
    <rPh sb="2" eb="4">
      <t>ビョウショウ</t>
    </rPh>
    <rPh sb="5" eb="7">
      <t>リョウヨウ</t>
    </rPh>
    <phoneticPr fontId="8"/>
  </si>
  <si>
    <t>許可病床（結核）</t>
    <rPh sb="0" eb="2">
      <t>キョカ</t>
    </rPh>
    <rPh sb="2" eb="4">
      <t>ビョウショウ</t>
    </rPh>
    <rPh sb="5" eb="7">
      <t>ケッカク</t>
    </rPh>
    <phoneticPr fontId="8"/>
  </si>
  <si>
    <t>グラフ凡例</t>
    <rPh sb="3" eb="5">
      <t>ハンレイ</t>
    </rPh>
    <phoneticPr fontId="8"/>
  </si>
  <si>
    <t>■</t>
    <phoneticPr fontId="8"/>
  </si>
  <si>
    <t>当該病院値（当該値）</t>
    <rPh sb="2" eb="4">
      <t>ビョウイン</t>
    </rPh>
    <phoneticPr fontId="8"/>
  </si>
  <si>
    <t>経営形態</t>
    <rPh sb="0" eb="2">
      <t>ケイエイ</t>
    </rPh>
    <rPh sb="2" eb="4">
      <t>ケイタイ</t>
    </rPh>
    <phoneticPr fontId="8"/>
  </si>
  <si>
    <t>診療科数</t>
    <rPh sb="0" eb="3">
      <t>シンリョウカ</t>
    </rPh>
    <rPh sb="3" eb="4">
      <t>スウ</t>
    </rPh>
    <phoneticPr fontId="8"/>
  </si>
  <si>
    <t>DPC対象病院</t>
    <rPh sb="3" eb="5">
      <t>タイショウ</t>
    </rPh>
    <rPh sb="5" eb="7">
      <t>ビョウイン</t>
    </rPh>
    <phoneticPr fontId="8"/>
  </si>
  <si>
    <t>特殊診療機能　※１</t>
    <rPh sb="0" eb="2">
      <t>トクシュ</t>
    </rPh>
    <rPh sb="2" eb="4">
      <t>シンリョウ</t>
    </rPh>
    <rPh sb="4" eb="6">
      <t>キノウ</t>
    </rPh>
    <phoneticPr fontId="8"/>
  </si>
  <si>
    <t>指定病院の状況　※２</t>
    <rPh sb="0" eb="2">
      <t>シテイ</t>
    </rPh>
    <rPh sb="2" eb="4">
      <t>ビョウイン</t>
    </rPh>
    <rPh sb="5" eb="7">
      <t>ジョウキョウ</t>
    </rPh>
    <phoneticPr fontId="8"/>
  </si>
  <si>
    <t>許可病床（精神）</t>
    <rPh sb="0" eb="2">
      <t>キョカ</t>
    </rPh>
    <rPh sb="2" eb="4">
      <t>ビョウショウ</t>
    </rPh>
    <rPh sb="5" eb="7">
      <t>セイシン</t>
    </rPh>
    <phoneticPr fontId="8"/>
  </si>
  <si>
    <t>許可病床（感染症）</t>
    <rPh sb="0" eb="2">
      <t>キョカ</t>
    </rPh>
    <rPh sb="2" eb="4">
      <t>ビョウショウ</t>
    </rPh>
    <rPh sb="5" eb="8">
      <t>カンセンショウ</t>
    </rPh>
    <phoneticPr fontId="8"/>
  </si>
  <si>
    <t>許可病床（合計）</t>
    <rPh sb="0" eb="2">
      <t>キョカ</t>
    </rPh>
    <rPh sb="2" eb="4">
      <t>ビョウショウ</t>
    </rPh>
    <rPh sb="5" eb="7">
      <t>ゴウケイ</t>
    </rPh>
    <phoneticPr fontId="8"/>
  </si>
  <si>
    <t>－</t>
    <phoneticPr fontId="8"/>
  </si>
  <si>
    <t>類似病院平均値（平均値）</t>
    <rPh sb="2" eb="4">
      <t>ビョウイン</t>
    </rPh>
    <phoneticPr fontId="8"/>
  </si>
  <si>
    <t>【】</t>
    <phoneticPr fontId="8"/>
  </si>
  <si>
    <t>平成28年度全国平均</t>
    <phoneticPr fontId="8"/>
  </si>
  <si>
    <t>人口（人）</t>
    <rPh sb="0" eb="2">
      <t>ジンコウ</t>
    </rPh>
    <rPh sb="3" eb="4">
      <t>ニン</t>
    </rPh>
    <phoneticPr fontId="8"/>
  </si>
  <si>
    <t>建物面積（㎡）</t>
    <rPh sb="0" eb="2">
      <t>タテモノ</t>
    </rPh>
    <rPh sb="2" eb="4">
      <t>メンセキ</t>
    </rPh>
    <phoneticPr fontId="8"/>
  </si>
  <si>
    <t>不採算地区病院</t>
    <rPh sb="0" eb="3">
      <t>フサイサン</t>
    </rPh>
    <rPh sb="3" eb="5">
      <t>チク</t>
    </rPh>
    <rPh sb="5" eb="7">
      <t>ビョウイン</t>
    </rPh>
    <phoneticPr fontId="8"/>
  </si>
  <si>
    <t>看護配置</t>
    <rPh sb="0" eb="2">
      <t>カンゴ</t>
    </rPh>
    <rPh sb="2" eb="4">
      <t>ハイチ</t>
    </rPh>
    <phoneticPr fontId="8"/>
  </si>
  <si>
    <t>稼働病床（一般）</t>
    <rPh sb="0" eb="2">
      <t>カドウ</t>
    </rPh>
    <rPh sb="2" eb="4">
      <t>ビョウショウ</t>
    </rPh>
    <rPh sb="5" eb="7">
      <t>イッパン</t>
    </rPh>
    <phoneticPr fontId="8"/>
  </si>
  <si>
    <t>稼働病床（療養）</t>
    <rPh sb="0" eb="2">
      <t>カドウ</t>
    </rPh>
    <rPh sb="2" eb="4">
      <t>ビョウショウ</t>
    </rPh>
    <rPh sb="5" eb="7">
      <t>リョウヨウ</t>
    </rPh>
    <phoneticPr fontId="8"/>
  </si>
  <si>
    <t>稼働病床（一般＋療養）</t>
    <rPh sb="0" eb="2">
      <t>カドウ</t>
    </rPh>
    <rPh sb="2" eb="4">
      <t>ビョウショウ</t>
    </rPh>
    <rPh sb="5" eb="7">
      <t>イッパン</t>
    </rPh>
    <phoneticPr fontId="8"/>
  </si>
  <si>
    <t>※１　ド…人間ドック　透…人工透析　Ｉ…ＩＣＵ・ＣＣＵ 未…ＮＩＣＵ・未熟児室　訓…運動機能訓練室　ガ…ガン（放射線）診療</t>
    <phoneticPr fontId="8"/>
  </si>
  <si>
    <t>※２　救…救急告示病院　臨…臨床研修病院　が…がん診療連携拠点病院　感…感染症指定医療機関　ヘ…へき地医療拠点病院　災…災害拠点病院　地…地域医療支援病院  特…特定機能病院　輪…病院群輪番制病院</t>
    <phoneticPr fontId="8"/>
  </si>
  <si>
    <t>Ⅰ 地域において担っている役割</t>
    <rPh sb="2" eb="4">
      <t>チイキ</t>
    </rPh>
    <rPh sb="8" eb="9">
      <t>ニナ</t>
    </rPh>
    <rPh sb="13" eb="15">
      <t>ヤクワリ</t>
    </rPh>
    <phoneticPr fontId="8"/>
  </si>
  <si>
    <t>1. 経営の健全性・効率性</t>
    <phoneticPr fontId="8"/>
  </si>
  <si>
    <t>Ⅱ 分析欄</t>
    <rPh sb="2" eb="4">
      <t>ブンセキ</t>
    </rPh>
    <rPh sb="4" eb="5">
      <t>ラン</t>
    </rPh>
    <phoneticPr fontId="8"/>
  </si>
  <si>
    <t>1. 経営の健全性・効率性について</t>
    <rPh sb="3" eb="5">
      <t>ケイエイ</t>
    </rPh>
    <rPh sb="6" eb="9">
      <t>ケンゼンセイ</t>
    </rPh>
    <rPh sb="10" eb="13">
      <t>コウリツセイ</t>
    </rPh>
    <phoneticPr fontId="8"/>
  </si>
  <si>
    <t>当該値</t>
    <rPh sb="0" eb="2">
      <t>トウガイ</t>
    </rPh>
    <rPh sb="2" eb="3">
      <t>チ</t>
    </rPh>
    <phoneticPr fontId="8"/>
  </si>
  <si>
    <t>平均値</t>
    <rPh sb="0" eb="2">
      <t>ヘイキン</t>
    </rPh>
    <rPh sb="2" eb="3">
      <t>チ</t>
    </rPh>
    <phoneticPr fontId="8"/>
  </si>
  <si>
    <t>「経常損益」</t>
    <phoneticPr fontId="8"/>
  </si>
  <si>
    <t>「医業損益」</t>
    <phoneticPr fontId="8"/>
  </si>
  <si>
    <t>「累積欠損」</t>
    <phoneticPr fontId="8"/>
  </si>
  <si>
    <t>「施設の効率性」</t>
    <phoneticPr fontId="8"/>
  </si>
  <si>
    <t>2. 老朽化の状況について</t>
    <phoneticPr fontId="8"/>
  </si>
  <si>
    <t>「収益の効率性①」</t>
    <phoneticPr fontId="8"/>
  </si>
  <si>
    <t>「収益の効率性②」</t>
    <phoneticPr fontId="8"/>
  </si>
  <si>
    <t>「費用の効率性①」</t>
    <phoneticPr fontId="8"/>
  </si>
  <si>
    <t>「費用の効率性②」</t>
    <phoneticPr fontId="8"/>
  </si>
  <si>
    <t>2. 老朽化の状況</t>
    <phoneticPr fontId="8"/>
  </si>
  <si>
    <t>全体総括</t>
    <phoneticPr fontId="8"/>
  </si>
  <si>
    <t>「施設全体の減価償却の状況」</t>
    <phoneticPr fontId="8"/>
  </si>
  <si>
    <t>「機械備品の減価償却の状況」</t>
    <phoneticPr fontId="8"/>
  </si>
  <si>
    <t>「建設投資の状況」</t>
    <phoneticPr fontId="8"/>
  </si>
  <si>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8"/>
  </si>
  <si>
    <t>①</t>
    <phoneticPr fontId="8"/>
  </si>
  <si>
    <t>②</t>
    <phoneticPr fontId="8"/>
  </si>
  <si>
    <t>③</t>
    <phoneticPr fontId="8"/>
  </si>
  <si>
    <t>④</t>
    <phoneticPr fontId="8"/>
  </si>
  <si>
    <t>⑤</t>
    <phoneticPr fontId="8"/>
  </si>
  <si>
    <t>⑥</t>
    <phoneticPr fontId="8"/>
  </si>
  <si>
    <t>⑦</t>
    <phoneticPr fontId="8"/>
  </si>
  <si>
    <t>⑧</t>
    <phoneticPr fontId="8"/>
  </si>
  <si>
    <t>病院事業(法適)</t>
    <rPh sb="0" eb="2">
      <t>ビョウイン</t>
    </rPh>
    <rPh sb="2" eb="4">
      <t>ジギョウ</t>
    </rPh>
    <rPh sb="5" eb="6">
      <t>ホウ</t>
    </rPh>
    <rPh sb="6" eb="7">
      <t>テキ</t>
    </rPh>
    <phoneticPr fontId="8"/>
  </si>
  <si>
    <t>項番</t>
    <rPh sb="0" eb="2">
      <t>コウバン</t>
    </rPh>
    <phoneticPr fontId="8"/>
  </si>
  <si>
    <t>大項目</t>
    <rPh sb="0" eb="3">
      <t>ダイコウモク</t>
    </rPh>
    <phoneticPr fontId="8"/>
  </si>
  <si>
    <t>年度</t>
    <rPh sb="0" eb="2">
      <t>ネンド</t>
    </rPh>
    <phoneticPr fontId="12"/>
  </si>
  <si>
    <t>団体コード</t>
    <rPh sb="0" eb="2">
      <t>ダンタイ</t>
    </rPh>
    <phoneticPr fontId="12"/>
  </si>
  <si>
    <t>業務コード</t>
    <rPh sb="0" eb="2">
      <t>ギョウム</t>
    </rPh>
    <phoneticPr fontId="12"/>
  </si>
  <si>
    <t>業種コード</t>
    <rPh sb="0" eb="2">
      <t>ギョウシュ</t>
    </rPh>
    <phoneticPr fontId="12"/>
  </si>
  <si>
    <t>事業コード</t>
    <rPh sb="0" eb="2">
      <t>ジギョウ</t>
    </rPh>
    <phoneticPr fontId="12"/>
  </si>
  <si>
    <t>施設コード</t>
    <rPh sb="0" eb="2">
      <t>シセツ</t>
    </rPh>
    <phoneticPr fontId="12"/>
  </si>
  <si>
    <t>基本情報</t>
    <rPh sb="0" eb="2">
      <t>キホン</t>
    </rPh>
    <rPh sb="2" eb="4">
      <t>ジョウホウ</t>
    </rPh>
    <phoneticPr fontId="8"/>
  </si>
  <si>
    <t>1. 経営の健全性・効率性</t>
    <rPh sb="3" eb="5">
      <t>ケイエイ</t>
    </rPh>
    <rPh sb="6" eb="9">
      <t>ケンゼンセイ</t>
    </rPh>
    <rPh sb="10" eb="12">
      <t>コウリツ</t>
    </rPh>
    <rPh sb="12" eb="13">
      <t>セイ</t>
    </rPh>
    <phoneticPr fontId="8"/>
  </si>
  <si>
    <t>2. 老朽化の状況</t>
    <phoneticPr fontId="8"/>
  </si>
  <si>
    <t>中項目</t>
    <rPh sb="0" eb="1">
      <t>チュウ</t>
    </rPh>
    <rPh sb="1" eb="3">
      <t>コウモク</t>
    </rPh>
    <phoneticPr fontId="8"/>
  </si>
  <si>
    <t>①経常収支比率(％)</t>
    <rPh sb="1" eb="3">
      <t>ケイジョウ</t>
    </rPh>
    <rPh sb="3" eb="5">
      <t>シュウシ</t>
    </rPh>
    <rPh sb="5" eb="7">
      <t>ヒリツ</t>
    </rPh>
    <phoneticPr fontId="8"/>
  </si>
  <si>
    <t>②医業収支比率(％)</t>
    <phoneticPr fontId="8"/>
  </si>
  <si>
    <t>③累積欠損金比率(％)</t>
    <phoneticPr fontId="8"/>
  </si>
  <si>
    <t>④病床利用率(％)</t>
    <phoneticPr fontId="8"/>
  </si>
  <si>
    <t>⑤入院患者１人１日当たり収益(円)</t>
    <phoneticPr fontId="8"/>
  </si>
  <si>
    <t>⑥外来患者１人１日当たり収益(円)</t>
    <phoneticPr fontId="8"/>
  </si>
  <si>
    <t>⑦職員給与費対医業収益比率(％)</t>
    <phoneticPr fontId="8"/>
  </si>
  <si>
    <t>⑧材料費対医業収益比率(％)</t>
    <phoneticPr fontId="8"/>
  </si>
  <si>
    <t>①有形固定資産減価償却率(％)</t>
    <phoneticPr fontId="8"/>
  </si>
  <si>
    <t>②機械備品減価償却率(％)</t>
    <phoneticPr fontId="8"/>
  </si>
  <si>
    <t>③１床当たり有形固定資産(円)</t>
    <phoneticPr fontId="8"/>
  </si>
  <si>
    <t>小項目</t>
    <rPh sb="0" eb="3">
      <t>ショウコウモク</t>
    </rPh>
    <phoneticPr fontId="8"/>
  </si>
  <si>
    <t>都道府県名称</t>
    <rPh sb="0" eb="4">
      <t>トドウフケン</t>
    </rPh>
    <phoneticPr fontId="8"/>
  </si>
  <si>
    <t>団体名称</t>
    <rPh sb="0" eb="3">
      <t>ダンタイメイ</t>
    </rPh>
    <phoneticPr fontId="8"/>
  </si>
  <si>
    <t>施設名称</t>
    <phoneticPr fontId="8"/>
  </si>
  <si>
    <t>類似区分</t>
    <phoneticPr fontId="8"/>
  </si>
  <si>
    <t>経営形態</t>
    <phoneticPr fontId="8"/>
  </si>
  <si>
    <t>診療科数</t>
    <phoneticPr fontId="8"/>
  </si>
  <si>
    <t>DPC対象病院</t>
    <phoneticPr fontId="8"/>
  </si>
  <si>
    <t>特殊診療機能</t>
    <phoneticPr fontId="8"/>
  </si>
  <si>
    <t>指定病院の状況</t>
    <phoneticPr fontId="8"/>
  </si>
  <si>
    <t>人口（人）</t>
    <phoneticPr fontId="8"/>
  </si>
  <si>
    <t>建物面積（㎡）</t>
  </si>
  <si>
    <t>不採算地区病院</t>
    <phoneticPr fontId="8"/>
  </si>
  <si>
    <t>看護配置</t>
    <phoneticPr fontId="8"/>
  </si>
  <si>
    <t>許可病床（一般）</t>
    <phoneticPr fontId="8"/>
  </si>
  <si>
    <t>許可病床（療養）</t>
    <phoneticPr fontId="8"/>
  </si>
  <si>
    <t>許可病床（結核）</t>
    <phoneticPr fontId="8"/>
  </si>
  <si>
    <t>許可病床（精神）</t>
    <phoneticPr fontId="8"/>
  </si>
  <si>
    <t>許可病床（感染症）</t>
    <phoneticPr fontId="8"/>
  </si>
  <si>
    <t>許可病床（合計）</t>
    <phoneticPr fontId="8"/>
  </si>
  <si>
    <t>稼働病床（一般）</t>
    <phoneticPr fontId="8"/>
  </si>
  <si>
    <t>稼働病床（療養）</t>
    <phoneticPr fontId="8"/>
  </si>
  <si>
    <t>稼働病床（一般＋療養）</t>
    <rPh sb="5" eb="7">
      <t>イッパン</t>
    </rPh>
    <phoneticPr fontId="8"/>
  </si>
  <si>
    <t>当該値(N-4)</t>
    <phoneticPr fontId="8"/>
  </si>
  <si>
    <t>当該値(N-3)</t>
    <phoneticPr fontId="8"/>
  </si>
  <si>
    <t>当該値(N-2)</t>
    <phoneticPr fontId="8"/>
  </si>
  <si>
    <t>当該値(N-1)</t>
    <phoneticPr fontId="8"/>
  </si>
  <si>
    <t>当該値(N)</t>
    <phoneticPr fontId="8"/>
  </si>
  <si>
    <t>平均値(N-4)</t>
  </si>
  <si>
    <t>平均値(N-3)</t>
  </si>
  <si>
    <t>平均値(N-2)</t>
  </si>
  <si>
    <t>平均値(N-1)</t>
  </si>
  <si>
    <t>平均値(N)</t>
  </si>
  <si>
    <t>全国平均</t>
  </si>
  <si>
    <t>全国平均</t>
    <rPh sb="0" eb="2">
      <t>ゼンコク</t>
    </rPh>
    <rPh sb="2" eb="4">
      <t>ヘイキン</t>
    </rPh>
    <phoneticPr fontId="8"/>
  </si>
  <si>
    <t>グラフ参照用</t>
    <rPh sb="3" eb="6">
      <t>サンショウヨウ</t>
    </rPh>
    <phoneticPr fontId="8"/>
  </si>
  <si>
    <t>表参照用</t>
    <rPh sb="0" eb="1">
      <t>ヒョウ</t>
    </rPh>
    <rPh sb="1" eb="4">
      <t>サンショウヨウ</t>
    </rPh>
    <phoneticPr fontId="8"/>
  </si>
  <si>
    <t>千葉県</t>
  </si>
  <si>
    <t>横芝光町</t>
  </si>
  <si>
    <t>東陽病院</t>
  </si>
  <si>
    <t>当然財務</t>
  </si>
  <si>
    <t>病院事業</t>
  </si>
  <si>
    <t>一般病院</t>
  </si>
  <si>
    <t>100床以上～200床未満</t>
  </si>
  <si>
    <t>直営</t>
  </si>
  <si>
    <t>-</t>
  </si>
  <si>
    <t>ド 訓</t>
  </si>
  <si>
    <t>救 輪</t>
  </si>
  <si>
    <t>第２種該当</t>
  </si>
  <si>
    <t>１０：１</t>
  </si>
  <si>
    <t>Ｎ－４年度</t>
    <rPh sb="3" eb="5">
      <t>ネンド</t>
    </rPh>
    <phoneticPr fontId="8"/>
  </si>
  <si>
    <t>Ｎ－３年度</t>
    <rPh sb="3" eb="5">
      <t>ネンド</t>
    </rPh>
    <phoneticPr fontId="8"/>
  </si>
  <si>
    <t>Ｎ－２年度</t>
    <rPh sb="3" eb="5">
      <t>ネンド</t>
    </rPh>
    <phoneticPr fontId="8"/>
  </si>
  <si>
    <t>Ｎ－１年度</t>
    <rPh sb="3" eb="5">
      <t>ネンド</t>
    </rPh>
    <phoneticPr fontId="8"/>
  </si>
  <si>
    <t>Ｎ年度</t>
    <rPh sb="1" eb="3">
      <t>ネンド</t>
    </rPh>
    <phoneticPr fontId="8"/>
  </si>
  <si>
    <t>年度</t>
    <rPh sb="0" eb="2">
      <t>ネンド</t>
    </rPh>
    <phoneticPr fontId="8"/>
  </si>
  <si>
    <t xml:space="preserve"> 当地域(横芝光町)は、3人に1人が65歳以上である超高齢社会地域であり、2025年問題を迎えるにあたり更に高齢化が進んでいるため、地域住民の当病院に対するニーズは非常に高まっている。このような状況の中、町内唯一の入院施設を備えた病院として地域住民からは無くてはならない医療施設として、重大な役割を担っている。</t>
    <phoneticPr fontId="5"/>
  </si>
  <si>
    <t>　当院は、更に進む高齢化に対し、医療提供体制の充実強化が求められる中、それらを支える医師を含む医療従事者の確保が急務である。今後は医師を含む医療従事者の確保施策が重要となってくるため、民間紹介会社の活用、ウェブ広告等を活用した病院PR活動の実施、並びに奨学金貸付制度の奨励等、人材確保に努める。
また、健全経営のためには、千葉県地域医療構想に基づいた近隣病院等との連携を更に強化し、医療機関相互の協議による病床機能の分化・転換も視野に経営改善に取り組んでいくことが重要だと考えられる。</t>
    <rPh sb="1" eb="3">
      <t>トウイン</t>
    </rPh>
    <rPh sb="5" eb="6">
      <t>サラ</t>
    </rPh>
    <rPh sb="7" eb="8">
      <t>スス</t>
    </rPh>
    <rPh sb="9" eb="12">
      <t>コウレイカ</t>
    </rPh>
    <rPh sb="13" eb="14">
      <t>タイ</t>
    </rPh>
    <rPh sb="16" eb="18">
      <t>イリョウ</t>
    </rPh>
    <rPh sb="18" eb="20">
      <t>テイキョウ</t>
    </rPh>
    <rPh sb="20" eb="22">
      <t>タイセイ</t>
    </rPh>
    <rPh sb="23" eb="25">
      <t>ジュウジツ</t>
    </rPh>
    <rPh sb="25" eb="27">
      <t>キョウカ</t>
    </rPh>
    <rPh sb="28" eb="29">
      <t>モト</t>
    </rPh>
    <rPh sb="33" eb="34">
      <t>ナカ</t>
    </rPh>
    <rPh sb="39" eb="40">
      <t>ササ</t>
    </rPh>
    <rPh sb="42" eb="44">
      <t>イシ</t>
    </rPh>
    <rPh sb="45" eb="46">
      <t>フク</t>
    </rPh>
    <rPh sb="47" eb="49">
      <t>イリョウ</t>
    </rPh>
    <rPh sb="49" eb="52">
      <t>ジュウジシャ</t>
    </rPh>
    <rPh sb="53" eb="55">
      <t>カクホ</t>
    </rPh>
    <rPh sb="56" eb="58">
      <t>キュウム</t>
    </rPh>
    <rPh sb="151" eb="153">
      <t>ケンゼン</t>
    </rPh>
    <rPh sb="161" eb="164">
      <t>チバケン</t>
    </rPh>
    <rPh sb="164" eb="166">
      <t>チイキ</t>
    </rPh>
    <rPh sb="166" eb="168">
      <t>イリョウ</t>
    </rPh>
    <rPh sb="168" eb="170">
      <t>コウソウ</t>
    </rPh>
    <rPh sb="171" eb="172">
      <t>モト</t>
    </rPh>
    <rPh sb="175" eb="177">
      <t>キンリン</t>
    </rPh>
    <rPh sb="177" eb="179">
      <t>ビョウイン</t>
    </rPh>
    <rPh sb="179" eb="180">
      <t>トウ</t>
    </rPh>
    <rPh sb="182" eb="184">
      <t>レンケイ</t>
    </rPh>
    <rPh sb="185" eb="186">
      <t>サラ</t>
    </rPh>
    <rPh sb="187" eb="189">
      <t>キョウカ</t>
    </rPh>
    <rPh sb="191" eb="193">
      <t>イリョウ</t>
    </rPh>
    <rPh sb="193" eb="195">
      <t>キカン</t>
    </rPh>
    <rPh sb="195" eb="197">
      <t>ソウゴ</t>
    </rPh>
    <rPh sb="198" eb="200">
      <t>キョウギ</t>
    </rPh>
    <rPh sb="203" eb="205">
      <t>ビョウショウ</t>
    </rPh>
    <rPh sb="205" eb="207">
      <t>キノウ</t>
    </rPh>
    <rPh sb="208" eb="210">
      <t>ブンカ</t>
    </rPh>
    <rPh sb="211" eb="213">
      <t>テンカン</t>
    </rPh>
    <rPh sb="214" eb="216">
      <t>シヤ</t>
    </rPh>
    <rPh sb="217" eb="219">
      <t>ケイエイ</t>
    </rPh>
    <rPh sb="219" eb="221">
      <t>カイゼン</t>
    </rPh>
    <rPh sb="222" eb="223">
      <t>ト</t>
    </rPh>
    <rPh sb="224" eb="225">
      <t>ク</t>
    </rPh>
    <rPh sb="232" eb="234">
      <t>ジュウヨウ</t>
    </rPh>
    <rPh sb="236" eb="237">
      <t>カンガ</t>
    </rPh>
    <phoneticPr fontId="5"/>
  </si>
  <si>
    <t xml:space="preserve"> 平成3年建設より27年が経ち、耐震性を含め建物自体は目立った老朽化は見当たらないものの、排水管や給水管等の細かい部分においては、老朽化による不具合が生じており、現状調査を実施したところである。今後、この調査結果を基に修繕等による長寿命化を図っていくものである。</t>
    <rPh sb="16" eb="19">
      <t>タイシンセイ</t>
    </rPh>
    <rPh sb="20" eb="21">
      <t>フク</t>
    </rPh>
    <rPh sb="22" eb="24">
      <t>タテモノ</t>
    </rPh>
    <rPh sb="24" eb="26">
      <t>ジタイ</t>
    </rPh>
    <rPh sb="27" eb="29">
      <t>メダ</t>
    </rPh>
    <rPh sb="31" eb="34">
      <t>ロウキュウカ</t>
    </rPh>
    <rPh sb="35" eb="37">
      <t>ミア</t>
    </rPh>
    <rPh sb="54" eb="55">
      <t>コマ</t>
    </rPh>
    <rPh sb="97" eb="99">
      <t>コンゴ</t>
    </rPh>
    <rPh sb="109" eb="111">
      <t>シュウゼン</t>
    </rPh>
    <rPh sb="111" eb="112">
      <t>トウ</t>
    </rPh>
    <rPh sb="115" eb="118">
      <t>チョウジュミョウ</t>
    </rPh>
    <rPh sb="120" eb="121">
      <t>ハカ</t>
    </rPh>
    <phoneticPr fontId="5"/>
  </si>
  <si>
    <t>看護師の確保は順調であり、看護基準10：1も維持できている。しかし慢性的な医師不足の為、病床の効果的運用までには至っておらず、類似団体と比較しても、診療単価が低く、料金収入が確保できていない。業務委託等の内容見直しを行い業務効率化を図り、その他経費についても削減等に努めているところである。当院の経営状況改善に最も必要とされるのが医業収益の増収であり、これには医師確保が急務である。常勤医の確保を狙い、看護師を充足させ看護基準の維持を必須とし、患者数及び診療単価の向上を目指す。地域包括ケア病床の拡充により病床の効率的な運用を図る。</t>
    <rPh sb="0" eb="2">
      <t>カンゴ</t>
    </rPh>
    <rPh sb="2" eb="3">
      <t>シ</t>
    </rPh>
    <rPh sb="4" eb="6">
      <t>カクホ</t>
    </rPh>
    <rPh sb="7" eb="9">
      <t>ジュンチョウ</t>
    </rPh>
    <rPh sb="13" eb="15">
      <t>カンゴ</t>
    </rPh>
    <rPh sb="15" eb="17">
      <t>キジュン</t>
    </rPh>
    <rPh sb="22" eb="24">
      <t>イジ</t>
    </rPh>
    <rPh sb="33" eb="36">
      <t>マンセイテキ</t>
    </rPh>
    <rPh sb="37" eb="39">
      <t>イシ</t>
    </rPh>
    <rPh sb="39" eb="41">
      <t>ブソク</t>
    </rPh>
    <rPh sb="42" eb="43">
      <t>タメ</t>
    </rPh>
    <rPh sb="44" eb="46">
      <t>ビョウショウ</t>
    </rPh>
    <rPh sb="47" eb="50">
      <t>コウカテキ</t>
    </rPh>
    <rPh sb="50" eb="52">
      <t>ウンヨウ</t>
    </rPh>
    <rPh sb="56" eb="57">
      <t>イタ</t>
    </rPh>
    <rPh sb="74" eb="76">
      <t>シンリョウ</t>
    </rPh>
    <rPh sb="76" eb="78">
      <t>タンカ</t>
    </rPh>
    <rPh sb="79" eb="80">
      <t>ヒク</t>
    </rPh>
    <rPh sb="82" eb="84">
      <t>リョウキン</t>
    </rPh>
    <rPh sb="84" eb="86">
      <t>シュウニュウ</t>
    </rPh>
    <rPh sb="87" eb="89">
      <t>カクホ</t>
    </rPh>
    <rPh sb="96" eb="98">
      <t>ギョウム</t>
    </rPh>
    <rPh sb="98" eb="100">
      <t>イタク</t>
    </rPh>
    <rPh sb="100" eb="101">
      <t>トウ</t>
    </rPh>
    <rPh sb="102" eb="104">
      <t>ナイヨウ</t>
    </rPh>
    <rPh sb="104" eb="106">
      <t>ミナオ</t>
    </rPh>
    <rPh sb="108" eb="109">
      <t>オコナ</t>
    </rPh>
    <rPh sb="110" eb="112">
      <t>ギョウム</t>
    </rPh>
    <rPh sb="112" eb="114">
      <t>コウリツ</t>
    </rPh>
    <rPh sb="114" eb="115">
      <t>カ</t>
    </rPh>
    <rPh sb="116" eb="117">
      <t>ハカ</t>
    </rPh>
    <rPh sb="121" eb="122">
      <t>タ</t>
    </rPh>
    <rPh sb="122" eb="124">
      <t>ケイヒ</t>
    </rPh>
    <rPh sb="129" eb="131">
      <t>サクゲン</t>
    </rPh>
    <rPh sb="131" eb="132">
      <t>トウ</t>
    </rPh>
    <rPh sb="133" eb="134">
      <t>ツト</t>
    </rPh>
    <rPh sb="145" eb="147">
      <t>トウイン</t>
    </rPh>
    <rPh sb="148" eb="150">
      <t>ケイエイ</t>
    </rPh>
    <rPh sb="150" eb="152">
      <t>ジョウキョウ</t>
    </rPh>
    <rPh sb="152" eb="154">
      <t>カイゼン</t>
    </rPh>
    <rPh sb="155" eb="156">
      <t>モット</t>
    </rPh>
    <rPh sb="157" eb="159">
      <t>ヒツヨウ</t>
    </rPh>
    <rPh sb="165" eb="167">
      <t>イギョウ</t>
    </rPh>
    <rPh sb="167" eb="169">
      <t>シュウエキ</t>
    </rPh>
    <rPh sb="170" eb="172">
      <t>ゾウシュウ</t>
    </rPh>
    <rPh sb="180" eb="182">
      <t>イシ</t>
    </rPh>
    <rPh sb="182" eb="184">
      <t>カクホ</t>
    </rPh>
    <rPh sb="185" eb="187">
      <t>キュウム</t>
    </rPh>
    <rPh sb="191" eb="193">
      <t>ジョウキン</t>
    </rPh>
    <rPh sb="193" eb="194">
      <t>イ</t>
    </rPh>
    <rPh sb="195" eb="197">
      <t>カクホ</t>
    </rPh>
    <rPh sb="198" eb="199">
      <t>ネラ</t>
    </rPh>
    <rPh sb="201" eb="204">
      <t>カンゴシ</t>
    </rPh>
    <rPh sb="205" eb="207">
      <t>ジュウソク</t>
    </rPh>
    <rPh sb="209" eb="211">
      <t>カンゴ</t>
    </rPh>
    <rPh sb="211" eb="213">
      <t>キジュン</t>
    </rPh>
    <rPh sb="214" eb="216">
      <t>イジ</t>
    </rPh>
    <rPh sb="217" eb="219">
      <t>ヒッス</t>
    </rPh>
    <rPh sb="222" eb="225">
      <t>カンジャスウ</t>
    </rPh>
    <rPh sb="225" eb="226">
      <t>オヨ</t>
    </rPh>
    <rPh sb="227" eb="229">
      <t>シンリョウ</t>
    </rPh>
    <rPh sb="229" eb="231">
      <t>タンカ</t>
    </rPh>
    <rPh sb="232" eb="234">
      <t>コウジョウ</t>
    </rPh>
    <rPh sb="235" eb="237">
      <t>メザ</t>
    </rPh>
    <rPh sb="239" eb="241">
      <t>チイキ</t>
    </rPh>
    <rPh sb="241" eb="243">
      <t>ホウカツ</t>
    </rPh>
    <rPh sb="245" eb="247">
      <t>ビョウショウ</t>
    </rPh>
    <rPh sb="248" eb="250">
      <t>カクジュウ</t>
    </rPh>
    <rPh sb="253" eb="255">
      <t>ビョウショウ</t>
    </rPh>
    <rPh sb="256" eb="259">
      <t>コウリツテキ</t>
    </rPh>
    <rPh sb="260" eb="262">
      <t>ウンヨウ</t>
    </rPh>
    <rPh sb="263" eb="264">
      <t>ハカ</t>
    </rPh>
    <phoneticPr fontId="5"/>
  </si>
  <si>
    <t>非設置</t>
    <rPh sb="0" eb="1">
      <t>ヒ</t>
    </rPh>
    <rPh sb="1" eb="3">
      <t>セッチ</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</si>
</sst>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6" formatCode="&quot;¥&quot;#,##0;[Red]&quot;¥&quot;\-#,##0"/>
    <numFmt numFmtId="176" formatCode="#,##0;&quot;△ &quot;#,##0"/>
    <numFmt numFmtId="177" formatCode="ge"/>
    <numFmt numFmtId="178" formatCode="#,##0.0;&quot;△&quot;#,##0.0"/>
    <numFmt numFmtId="179" formatCode="#,##0;&quot;△&quot;#,##0"/>
    <numFmt numFmtId="180" formatCode="#,##0.0;&quot;△ &quot;#,##0.0"/>
    <numFmt numFmtId="181" formatCode="0.00_);[Red]\(0.00\)"/>
    <numFmt numFmtId="182" formatCode="#,##0.00;&quot;△&quot;#,##0.00"/>
  </numFmts>
  <fonts count="25">
    <font>
      <sz val="11"/>
      <color theme="1"/>
      <name val="ＭＳ Ｐゴシック"/>
      <family val="2"/>
      <charset val="128"/>
      <scheme val="minor"/>
    </font>
    <font>
      <sz val="11"/>
      <color theme="1"/>
      <name val="ＭＳ Ｐゴシック"/>
      <family val="2"/>
      <charset val="128"/>
      <scheme val="minor"/>
    </font>
    <font>
      <sz val="11"/>
      <color theme="0"/>
      <name val="ＭＳ Ｐゴシック"/>
      <family val="3"/>
      <charset val="128"/>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1"/>
      <color theme="0"/>
      <name val="ＭＳ Ｐゴシック"/>
      <family val="2"/>
      <charset val="128"/>
    </font>
    <font>
      <sz val="12"/>
      <name val="ＭＳ 明朝"/>
      <family val="1"/>
      <charset val="128"/>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3" fillId="0" borderId="0">
      <alignment vertical="center"/>
    </xf>
    <xf numFmtId="38" fontId="3" fillId="0" borderId="0" applyFont="0" applyFill="0" applyBorder="0" applyAlignment="0" applyProtection="0">
      <alignment vertical="center"/>
    </xf>
    <xf numFmtId="38" fontId="20" fillId="0" borderId="0" applyFont="0" applyFill="0" applyBorder="0" applyAlignment="0" applyProtection="0"/>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3" fillId="0" borderId="0">
      <alignment vertical="center"/>
    </xf>
    <xf numFmtId="0" fontId="18" fillId="0" borderId="0"/>
    <xf numFmtId="0" fontId="21" fillId="0" borderId="0"/>
    <xf numFmtId="0" fontId="22" fillId="0" borderId="0">
      <alignment vertical="center"/>
    </xf>
    <xf numFmtId="0" fontId="12" fillId="0" borderId="0">
      <alignment vertical="center"/>
    </xf>
    <xf numFmtId="0" fontId="18" fillId="0" borderId="0"/>
    <xf numFmtId="0" fontId="1" fillId="0" borderId="0">
      <alignment vertical="center"/>
    </xf>
    <xf numFmtId="0" fontId="21" fillId="0" borderId="0"/>
    <xf numFmtId="0" fontId="23" fillId="0" borderId="0">
      <alignment vertical="center"/>
    </xf>
    <xf numFmtId="0" fontId="24" fillId="0" borderId="0"/>
  </cellStyleXfs>
  <cellXfs count="145">
    <xf numFmtId="0" fontId="0" fillId="0" borderId="0" xfId="0">
      <alignment vertical="center"/>
    </xf>
    <xf numFmtId="0" fontId="4" fillId="0" borderId="0" xfId="1" applyFont="1">
      <alignment vertical="center"/>
    </xf>
    <xf numFmtId="0" fontId="6" fillId="0" borderId="0" xfId="1" applyFont="1">
      <alignment vertical="center"/>
    </xf>
    <xf numFmtId="0" fontId="3" fillId="0" borderId="0" xfId="1">
      <alignment vertical="center"/>
    </xf>
    <xf numFmtId="0" fontId="7" fillId="0" borderId="0" xfId="1" applyFont="1" applyAlignment="1">
      <alignment horizontal="center" vertical="center"/>
    </xf>
    <xf numFmtId="49" fontId="4" fillId="0" borderId="0" xfId="1" applyNumberFormat="1" applyFont="1" applyBorder="1" applyAlignment="1" applyProtection="1">
      <alignment vertical="top"/>
      <protection hidden="1"/>
    </xf>
    <xf numFmtId="0" fontId="6" fillId="0" borderId="0" xfId="1" applyFont="1" applyBorder="1">
      <alignment vertical="center"/>
    </xf>
    <xf numFmtId="0" fontId="9" fillId="0" borderId="5" xfId="1" applyFont="1" applyBorder="1" applyAlignment="1">
      <alignment vertical="center"/>
    </xf>
    <xf numFmtId="0" fontId="9" fillId="0" borderId="6" xfId="1" applyFont="1" applyBorder="1" applyAlignment="1">
      <alignment vertical="center"/>
    </xf>
    <xf numFmtId="0" fontId="9" fillId="0" borderId="7"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9" xfId="1" applyFont="1" applyBorder="1" applyAlignment="1">
      <alignment vertical="center"/>
    </xf>
    <xf numFmtId="0" fontId="11" fillId="0" borderId="0" xfId="1" applyFont="1" applyFill="1" applyBorder="1" applyAlignment="1">
      <alignment horizontal="left" vertical="center"/>
    </xf>
    <xf numFmtId="0" fontId="11" fillId="0" borderId="0" xfId="1" applyFont="1" applyFill="1" applyBorder="1" applyAlignment="1">
      <alignment vertical="center"/>
    </xf>
    <xf numFmtId="0" fontId="11" fillId="0" borderId="0" xfId="1" applyFont="1" applyBorder="1" applyAlignment="1">
      <alignment vertical="center"/>
    </xf>
    <xf numFmtId="0" fontId="11" fillId="0" borderId="9" xfId="1" applyFont="1" applyBorder="1" applyAlignment="1">
      <alignment vertical="center"/>
    </xf>
    <xf numFmtId="0" fontId="4" fillId="0" borderId="1" xfId="1" applyFont="1" applyBorder="1" applyAlignment="1">
      <alignment horizontal="left" vertical="center"/>
    </xf>
    <xf numFmtId="0" fontId="4" fillId="0" borderId="1" xfId="1" applyFont="1" applyBorder="1" applyAlignment="1">
      <alignment vertical="center"/>
    </xf>
    <xf numFmtId="0" fontId="4" fillId="0" borderId="11" xfId="1" applyFont="1" applyBorder="1" applyAlignment="1">
      <alignment vertical="center"/>
    </xf>
    <xf numFmtId="0" fontId="12" fillId="0" borderId="0" xfId="1" applyFont="1" applyBorder="1" applyAlignment="1">
      <alignment vertical="top" wrapText="1"/>
    </xf>
    <xf numFmtId="0" fontId="9" fillId="0" borderId="0" xfId="1" applyFont="1" applyBorder="1" applyAlignment="1">
      <alignment shrinkToFit="1"/>
    </xf>
    <xf numFmtId="20" fontId="6" fillId="0" borderId="0" xfId="1" applyNumberFormat="1" applyFont="1">
      <alignment vertical="center"/>
    </xf>
    <xf numFmtId="0" fontId="9" fillId="0" borderId="8" xfId="1" applyFont="1" applyBorder="1" applyAlignment="1">
      <alignment vertical="center"/>
    </xf>
    <xf numFmtId="0" fontId="9" fillId="0" borderId="0" xfId="1" applyFont="1" applyBorder="1" applyAlignment="1">
      <alignment vertical="center"/>
    </xf>
    <xf numFmtId="0" fontId="9" fillId="0" borderId="9" xfId="1" applyFont="1" applyBorder="1" applyAlignment="1">
      <alignment vertical="center"/>
    </xf>
    <xf numFmtId="0" fontId="6" fillId="0" borderId="8" xfId="1" applyFont="1" applyBorder="1">
      <alignment vertical="center"/>
    </xf>
    <xf numFmtId="0" fontId="4" fillId="0" borderId="0" xfId="1" applyFont="1" applyBorder="1" applyAlignment="1">
      <alignment vertical="center"/>
    </xf>
    <xf numFmtId="0" fontId="6" fillId="0" borderId="9" xfId="1" applyFont="1" applyBorder="1">
      <alignment vertical="center"/>
    </xf>
    <xf numFmtId="0" fontId="12" fillId="0" borderId="0" xfId="1" applyFont="1" applyBorder="1" applyAlignment="1">
      <alignment vertical="center" shrinkToFit="1"/>
    </xf>
    <xf numFmtId="0" fontId="14" fillId="0" borderId="0" xfId="1" applyFont="1" applyBorder="1" applyAlignment="1">
      <alignment horizontal="center" vertical="center"/>
    </xf>
    <xf numFmtId="0" fontId="12" fillId="0" borderId="0" xfId="1" applyFont="1" applyBorder="1">
      <alignment vertical="center"/>
    </xf>
    <xf numFmtId="0" fontId="6" fillId="0" borderId="10" xfId="1" applyFont="1" applyBorder="1">
      <alignment vertical="center"/>
    </xf>
    <xf numFmtId="0" fontId="6" fillId="0" borderId="1" xfId="1" applyFont="1" applyBorder="1">
      <alignment vertical="center"/>
    </xf>
    <xf numFmtId="0" fontId="6" fillId="0" borderId="11" xfId="1" applyFont="1" applyBorder="1">
      <alignment vertical="center"/>
    </xf>
    <xf numFmtId="38" fontId="9" fillId="0" borderId="0" xfId="2" applyNumberFormat="1" applyFont="1" applyBorder="1" applyAlignment="1">
      <alignment vertical="center"/>
    </xf>
    <xf numFmtId="0" fontId="3" fillId="0" borderId="0" xfId="1" applyBorder="1">
      <alignment vertical="center"/>
    </xf>
    <xf numFmtId="177" fontId="12" fillId="0" borderId="0" xfId="1" applyNumberFormat="1" applyFont="1" applyBorder="1" applyAlignment="1">
      <alignment vertical="center" shrinkToFit="1"/>
    </xf>
    <xf numFmtId="177" fontId="15" fillId="0" borderId="0" xfId="1" applyNumberFormat="1" applyFont="1" applyBorder="1" applyAlignment="1">
      <alignment vertical="center" shrinkToFit="1"/>
    </xf>
    <xf numFmtId="38" fontId="9" fillId="0" borderId="0" xfId="2" applyFont="1" applyBorder="1" applyAlignment="1">
      <alignment vertical="center"/>
    </xf>
    <xf numFmtId="0" fontId="15" fillId="0" borderId="0" xfId="1" applyFont="1" applyBorder="1" applyAlignment="1">
      <alignment vertical="center" shrinkToFit="1"/>
    </xf>
    <xf numFmtId="180" fontId="15" fillId="0" borderId="0" xfId="1" applyNumberFormat="1" applyFont="1" applyBorder="1" applyAlignment="1">
      <alignment vertical="center" shrinkToFit="1"/>
    </xf>
    <xf numFmtId="176" fontId="15" fillId="0" borderId="0" xfId="1" applyNumberFormat="1" applyFont="1" applyBorder="1" applyAlignment="1">
      <alignment vertical="center" shrinkToFit="1"/>
    </xf>
    <xf numFmtId="0" fontId="16" fillId="0" borderId="0" xfId="1" applyFont="1" applyFill="1" applyBorder="1" applyAlignment="1">
      <alignment vertical="center"/>
    </xf>
    <xf numFmtId="0" fontId="17" fillId="0" borderId="0" xfId="1" applyFont="1">
      <alignment vertical="center"/>
    </xf>
    <xf numFmtId="0" fontId="2" fillId="0" borderId="0" xfId="1" applyFont="1" applyProtection="1">
      <alignment vertical="center"/>
      <protection hidden="1"/>
    </xf>
    <xf numFmtId="0" fontId="18" fillId="0" borderId="0" xfId="1" applyFont="1">
      <alignment vertical="center"/>
    </xf>
    <xf numFmtId="0" fontId="19" fillId="0" borderId="0" xfId="1" applyFont="1">
      <alignment vertical="center"/>
    </xf>
    <xf numFmtId="0" fontId="3" fillId="3" borderId="16" xfId="1" applyFill="1" applyBorder="1">
      <alignment vertical="center"/>
    </xf>
    <xf numFmtId="0" fontId="3" fillId="3" borderId="17" xfId="1" applyFill="1" applyBorder="1">
      <alignment vertical="center"/>
    </xf>
    <xf numFmtId="0" fontId="3" fillId="3" borderId="5" xfId="1" applyFill="1" applyBorder="1" applyAlignment="1">
      <alignment vertical="center"/>
    </xf>
    <xf numFmtId="0" fontId="3" fillId="3" borderId="6" xfId="1" applyFill="1" applyBorder="1" applyAlignment="1">
      <alignment vertical="center"/>
    </xf>
    <xf numFmtId="0" fontId="3" fillId="3" borderId="2" xfId="1" applyFill="1" applyBorder="1" applyAlignment="1">
      <alignment vertical="center"/>
    </xf>
    <xf numFmtId="0" fontId="3" fillId="3" borderId="3" xfId="1" applyFill="1" applyBorder="1" applyAlignment="1">
      <alignment vertical="center" wrapText="1"/>
    </xf>
    <xf numFmtId="0" fontId="3" fillId="3" borderId="3" xfId="1" applyFill="1" applyBorder="1" applyAlignment="1">
      <alignment vertical="center"/>
    </xf>
    <xf numFmtId="0" fontId="3" fillId="3" borderId="4" xfId="1" applyFill="1" applyBorder="1" applyAlignment="1">
      <alignment vertical="center" wrapText="1"/>
    </xf>
    <xf numFmtId="0" fontId="3" fillId="3" borderId="0" xfId="1" applyFill="1">
      <alignment vertical="center"/>
    </xf>
    <xf numFmtId="0" fontId="3" fillId="3" borderId="4" xfId="1" applyFill="1" applyBorder="1" applyAlignment="1">
      <alignment vertical="center"/>
    </xf>
    <xf numFmtId="0" fontId="3" fillId="3" borderId="18" xfId="1" applyFill="1" applyBorder="1">
      <alignment vertical="center"/>
    </xf>
    <xf numFmtId="0" fontId="3" fillId="3" borderId="10" xfId="1" applyFill="1" applyBorder="1" applyAlignment="1">
      <alignment vertical="center"/>
    </xf>
    <xf numFmtId="0" fontId="3" fillId="3" borderId="1" xfId="1" applyFill="1" applyBorder="1" applyAlignment="1">
      <alignment vertical="center"/>
    </xf>
    <xf numFmtId="0" fontId="3" fillId="3" borderId="19" xfId="1" applyFill="1" applyBorder="1">
      <alignment vertical="center"/>
    </xf>
    <xf numFmtId="0" fontId="3" fillId="3" borderId="16" xfId="1" applyFill="1" applyBorder="1" applyAlignment="1">
      <alignment vertical="center" shrinkToFit="1"/>
    </xf>
    <xf numFmtId="0" fontId="3" fillId="4" borderId="16" xfId="1" applyNumberFormat="1" applyFill="1" applyBorder="1" applyAlignment="1">
      <alignment vertical="center" shrinkToFit="1"/>
    </xf>
    <xf numFmtId="176" fontId="3" fillId="4" borderId="16" xfId="1"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3" fillId="0" borderId="0" xfId="1" applyNumberFormat="1" applyAlignment="1">
      <alignment vertical="center" shrinkToFit="1"/>
    </xf>
    <xf numFmtId="0" fontId="3" fillId="0" borderId="16" xfId="1" applyNumberFormat="1" applyBorder="1" applyAlignment="1">
      <alignment vertical="center" shrinkToFit="1"/>
    </xf>
    <xf numFmtId="176" fontId="3" fillId="0" borderId="16" xfId="1" applyNumberFormat="1" applyBorder="1" applyAlignment="1">
      <alignment vertical="center" shrinkToFit="1"/>
    </xf>
    <xf numFmtId="49" fontId="3" fillId="0" borderId="16" xfId="1" applyNumberFormat="1" applyBorder="1" applyAlignment="1">
      <alignment vertical="center" shrinkToFit="1"/>
    </xf>
    <xf numFmtId="178" fontId="0" fillId="0" borderId="16" xfId="2" applyNumberFormat="1" applyFont="1" applyBorder="1" applyAlignment="1">
      <alignment vertical="center" shrinkToFit="1"/>
    </xf>
    <xf numFmtId="179" fontId="0" fillId="0" borderId="16" xfId="2" applyNumberFormat="1" applyFont="1" applyBorder="1" applyAlignment="1">
      <alignment vertical="center" shrinkToFit="1"/>
    </xf>
    <xf numFmtId="0" fontId="3" fillId="0" borderId="0" xfId="1" applyFill="1">
      <alignment vertical="center"/>
    </xf>
    <xf numFmtId="181" fontId="3" fillId="0" borderId="0" xfId="1" applyNumberFormat="1" applyFill="1">
      <alignment vertical="center"/>
    </xf>
    <xf numFmtId="182" fontId="0" fillId="0" borderId="0" xfId="2" applyNumberFormat="1" applyFont="1" applyFill="1" applyBorder="1" applyAlignment="1">
      <alignment vertical="center" shrinkToFit="1"/>
    </xf>
    <xf numFmtId="181" fontId="3" fillId="0" borderId="0" xfId="1" applyNumberFormat="1" applyFill="1" applyBorder="1">
      <alignment vertical="center"/>
    </xf>
    <xf numFmtId="0" fontId="3" fillId="2" borderId="16" xfId="1" applyFill="1" applyBorder="1">
      <alignment vertical="center"/>
    </xf>
    <xf numFmtId="177" fontId="3" fillId="0" borderId="16" xfId="1" applyNumberFormat="1" applyBorder="1">
      <alignment vertical="center"/>
    </xf>
    <xf numFmtId="0" fontId="7" fillId="0" borderId="0" xfId="1" applyFont="1" applyAlignment="1">
      <alignment horizontal="center" vertical="center"/>
    </xf>
    <xf numFmtId="0" fontId="4" fillId="0" borderId="1" xfId="1" applyNumberFormat="1" applyFont="1" applyBorder="1" applyAlignment="1" applyProtection="1">
      <alignment horizontal="left" vertical="center"/>
      <protection hidden="1"/>
    </xf>
    <xf numFmtId="0" fontId="4" fillId="2" borderId="2" xfId="1" applyFont="1" applyFill="1" applyBorder="1" applyAlignment="1">
      <alignment horizontal="center" vertical="center" shrinkToFit="1"/>
    </xf>
    <xf numFmtId="0" fontId="4" fillId="2" borderId="3" xfId="1" applyFont="1" applyFill="1" applyBorder="1" applyAlignment="1">
      <alignment horizontal="center" vertical="center" shrinkToFit="1"/>
    </xf>
    <xf numFmtId="0" fontId="4" fillId="2" borderId="4" xfId="1" applyFont="1" applyFill="1" applyBorder="1" applyAlignment="1">
      <alignment horizontal="center" vertical="center" shrinkToFit="1"/>
    </xf>
    <xf numFmtId="176" fontId="6" fillId="0" borderId="2" xfId="1" applyNumberFormat="1" applyFont="1" applyBorder="1" applyAlignment="1" applyProtection="1">
      <alignment horizontal="center" vertical="center" shrinkToFit="1"/>
      <protection hidden="1"/>
    </xf>
    <xf numFmtId="176" fontId="6" fillId="0" borderId="3" xfId="1" applyNumberFormat="1" applyFont="1" applyBorder="1" applyAlignment="1" applyProtection="1">
      <alignment horizontal="center" vertical="center" shrinkToFit="1"/>
      <protection hidden="1"/>
    </xf>
    <xf numFmtId="176" fontId="6" fillId="0" borderId="4" xfId="1" applyNumberFormat="1" applyFont="1" applyBorder="1" applyAlignment="1" applyProtection="1">
      <alignment horizontal="center" vertical="center" shrinkToFit="1"/>
      <protection hidden="1"/>
    </xf>
    <xf numFmtId="0" fontId="10" fillId="0" borderId="8" xfId="1" applyFont="1" applyBorder="1" applyAlignment="1">
      <alignment horizontal="center" vertical="center"/>
    </xf>
    <xf numFmtId="0" fontId="10" fillId="0" borderId="0" xfId="1" applyFont="1" applyBorder="1" applyAlignment="1">
      <alignment horizontal="center" vertical="center"/>
    </xf>
    <xf numFmtId="0" fontId="6" fillId="0" borderId="2" xfId="1" applyNumberFormat="1" applyFont="1" applyBorder="1" applyAlignment="1" applyProtection="1">
      <alignment horizontal="center" vertical="center" shrinkToFit="1"/>
      <protection hidden="1"/>
    </xf>
    <xf numFmtId="0" fontId="6" fillId="0" borderId="3" xfId="1" applyNumberFormat="1" applyFont="1" applyBorder="1" applyAlignment="1" applyProtection="1">
      <alignment horizontal="center" vertical="center" shrinkToFit="1"/>
      <protection hidden="1"/>
    </xf>
    <xf numFmtId="0" fontId="6" fillId="0" borderId="4" xfId="1" applyNumberFormat="1" applyFont="1" applyBorder="1" applyAlignment="1" applyProtection="1">
      <alignment horizontal="center" vertical="center" shrinkToFit="1"/>
      <protection hidden="1"/>
    </xf>
    <xf numFmtId="0" fontId="6" fillId="0" borderId="2" xfId="1" applyNumberFormat="1" applyFont="1" applyBorder="1" applyAlignment="1" applyProtection="1">
      <alignment horizontal="center" vertical="center" shrinkToFit="1"/>
      <protection locked="0"/>
    </xf>
    <xf numFmtId="0" fontId="6" fillId="0" borderId="3" xfId="1" applyNumberFormat="1" applyFont="1" applyBorder="1" applyAlignment="1" applyProtection="1">
      <alignment horizontal="center" vertical="center" shrinkToFit="1"/>
      <protection locked="0"/>
    </xf>
    <xf numFmtId="0" fontId="6" fillId="0" borderId="4" xfId="1" applyNumberFormat="1" applyFont="1" applyBorder="1" applyAlignment="1" applyProtection="1">
      <alignment horizontal="center" vertical="center" shrinkToFit="1"/>
      <protection locked="0"/>
    </xf>
    <xf numFmtId="0" fontId="4" fillId="0" borderId="10" xfId="1" applyFont="1" applyBorder="1" applyAlignment="1">
      <alignment horizontal="center" vertical="center"/>
    </xf>
    <xf numFmtId="0" fontId="4" fillId="0" borderId="1" xfId="1" applyFont="1" applyBorder="1" applyAlignment="1">
      <alignment horizontal="center" vertical="center"/>
    </xf>
    <xf numFmtId="0" fontId="11" fillId="0" borderId="8" xfId="1" applyFont="1" applyBorder="1" applyAlignment="1">
      <alignment horizontal="center" vertical="center"/>
    </xf>
    <xf numFmtId="0" fontId="11" fillId="0" borderId="0" xfId="1" applyFont="1" applyBorder="1" applyAlignment="1">
      <alignment horizontal="center" vertical="center"/>
    </xf>
    <xf numFmtId="0" fontId="6" fillId="0" borderId="0" xfId="1" applyFont="1" applyBorder="1" applyAlignment="1">
      <alignment vertical="center" shrinkToFit="1"/>
    </xf>
    <xf numFmtId="0" fontId="9" fillId="0" borderId="0" xfId="1" applyFont="1" applyBorder="1" applyAlignment="1">
      <alignment horizontal="left" shrinkToFit="1"/>
    </xf>
    <xf numFmtId="0" fontId="9" fillId="0" borderId="1" xfId="1" applyFont="1" applyBorder="1" applyAlignment="1">
      <alignment horizontal="left" shrinkToFit="1"/>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6" fillId="0" borderId="5" xfId="1" applyFont="1" applyBorder="1" applyAlignment="1" applyProtection="1">
      <alignment horizontal="left" vertical="top" wrapText="1"/>
      <protection locked="0"/>
    </xf>
    <xf numFmtId="0" fontId="6" fillId="0" borderId="6" xfId="1" applyFont="1" applyBorder="1" applyAlignment="1" applyProtection="1">
      <alignment horizontal="left" vertical="top" wrapText="1"/>
      <protection locked="0"/>
    </xf>
    <xf numFmtId="0" fontId="6" fillId="0" borderId="7" xfId="1" applyFont="1" applyBorder="1" applyAlignment="1" applyProtection="1">
      <alignment horizontal="left" vertical="top" wrapText="1"/>
      <protection locked="0"/>
    </xf>
    <xf numFmtId="0" fontId="6" fillId="0" borderId="8" xfId="1" applyFont="1" applyBorder="1" applyAlignment="1" applyProtection="1">
      <alignment horizontal="left" vertical="top" wrapText="1"/>
      <protection locked="0"/>
    </xf>
    <xf numFmtId="0" fontId="6" fillId="0" borderId="0" xfId="1" applyFont="1" applyBorder="1" applyAlignment="1" applyProtection="1">
      <alignment horizontal="left" vertical="top" wrapText="1"/>
      <protection locked="0"/>
    </xf>
    <xf numFmtId="0" fontId="6" fillId="0" borderId="9" xfId="1" applyFont="1" applyBorder="1" applyAlignment="1" applyProtection="1">
      <alignment horizontal="left" vertical="top" wrapText="1"/>
      <protection locked="0"/>
    </xf>
    <xf numFmtId="0" fontId="6" fillId="0" borderId="10" xfId="1" applyFont="1" applyBorder="1" applyAlignment="1" applyProtection="1">
      <alignment horizontal="left" vertical="top" wrapText="1"/>
      <protection locked="0"/>
    </xf>
    <xf numFmtId="0" fontId="6" fillId="0" borderId="1" xfId="1" applyFont="1" applyBorder="1" applyAlignment="1" applyProtection="1">
      <alignment horizontal="left" vertical="top" wrapText="1"/>
      <protection locked="0"/>
    </xf>
    <xf numFmtId="0" fontId="6" fillId="0" borderId="11" xfId="1" applyFont="1" applyBorder="1" applyAlignment="1" applyProtection="1">
      <alignment horizontal="left" vertical="top" wrapText="1"/>
      <protection locked="0"/>
    </xf>
    <xf numFmtId="0" fontId="13" fillId="0" borderId="5" xfId="1" applyFont="1" applyBorder="1" applyAlignment="1">
      <alignment horizontal="left" vertical="center" shrinkToFit="1"/>
    </xf>
    <xf numFmtId="0" fontId="13" fillId="0" borderId="6"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8" xfId="1" applyFont="1" applyBorder="1" applyAlignment="1">
      <alignment horizontal="left" vertical="center" shrinkToFit="1"/>
    </xf>
    <xf numFmtId="0" fontId="13" fillId="0" borderId="0" xfId="1" applyFont="1" applyBorder="1" applyAlignment="1">
      <alignment horizontal="left" vertical="center" shrinkToFit="1"/>
    </xf>
    <xf numFmtId="0" fontId="13" fillId="0" borderId="9" xfId="1" applyFont="1" applyBorder="1" applyAlignment="1">
      <alignment horizontal="left" vertical="center" shrinkToFit="1"/>
    </xf>
    <xf numFmtId="177" fontId="12" fillId="0" borderId="12" xfId="1" applyNumberFormat="1" applyFont="1" applyBorder="1" applyAlignment="1">
      <alignment horizontal="center" vertical="center" shrinkToFit="1"/>
    </xf>
    <xf numFmtId="177" fontId="12" fillId="0" borderId="13" xfId="1" applyNumberFormat="1" applyFont="1" applyBorder="1" applyAlignment="1">
      <alignment horizontal="center" vertical="center" shrinkToFit="1"/>
    </xf>
    <xf numFmtId="177" fontId="12" fillId="0" borderId="14" xfId="1" applyNumberFormat="1" applyFont="1" applyBorder="1" applyAlignment="1">
      <alignment horizontal="center" vertical="center" shrinkToFit="1"/>
    </xf>
    <xf numFmtId="178" fontId="12" fillId="0" borderId="12" xfId="1" applyNumberFormat="1" applyFont="1" applyBorder="1" applyAlignment="1">
      <alignment horizontal="center" vertical="center" shrinkToFit="1"/>
    </xf>
    <xf numFmtId="178" fontId="12" fillId="0" borderId="13" xfId="1" applyNumberFormat="1" applyFont="1" applyBorder="1" applyAlignment="1">
      <alignment horizontal="center" vertical="center" shrinkToFit="1"/>
    </xf>
    <xf numFmtId="178" fontId="12" fillId="0" borderId="14" xfId="1" applyNumberFormat="1" applyFont="1" applyBorder="1" applyAlignment="1">
      <alignment horizontal="center" vertical="center" shrinkToFit="1"/>
    </xf>
    <xf numFmtId="0" fontId="12" fillId="0" borderId="15" xfId="1" applyFont="1" applyBorder="1" applyAlignment="1">
      <alignment horizontal="center" vertical="center" shrinkToFit="1"/>
    </xf>
    <xf numFmtId="179" fontId="12" fillId="0" borderId="12" xfId="1" applyNumberFormat="1" applyFont="1" applyBorder="1" applyAlignment="1">
      <alignment horizontal="center" vertical="center" shrinkToFit="1"/>
    </xf>
    <xf numFmtId="179" fontId="12" fillId="0" borderId="13" xfId="1" applyNumberFormat="1" applyFont="1" applyBorder="1" applyAlignment="1">
      <alignment horizontal="center" vertical="center" shrinkToFit="1"/>
    </xf>
    <xf numFmtId="179" fontId="12" fillId="0" borderId="14" xfId="1" applyNumberFormat="1" applyFont="1" applyBorder="1" applyAlignment="1">
      <alignment horizontal="center" vertical="center" shrinkToFit="1"/>
    </xf>
    <xf numFmtId="0" fontId="4" fillId="0" borderId="0" xfId="1" applyFont="1" applyBorder="1" applyAlignment="1">
      <alignment horizontal="center" vertical="center"/>
    </xf>
    <xf numFmtId="177" fontId="12" fillId="0" borderId="15" xfId="1" applyNumberFormat="1" applyFont="1" applyBorder="1" applyAlignment="1" applyProtection="1">
      <alignment horizontal="center" vertical="center" shrinkToFit="1"/>
      <protection hidden="1"/>
    </xf>
    <xf numFmtId="179" fontId="12" fillId="0" borderId="15" xfId="1" applyNumberFormat="1" applyFont="1" applyBorder="1" applyAlignment="1" applyProtection="1">
      <alignment horizontal="center" vertical="center" shrinkToFit="1"/>
      <protection hidden="1"/>
    </xf>
    <xf numFmtId="0" fontId="16" fillId="0" borderId="0" xfId="1" applyFont="1" applyFill="1" applyBorder="1" applyAlignment="1">
      <alignment horizontal="center" vertical="center"/>
    </xf>
    <xf numFmtId="0" fontId="12" fillId="0" borderId="12" xfId="1" applyFont="1" applyBorder="1" applyAlignment="1">
      <alignment horizontal="center" vertical="center" shrinkToFit="1"/>
    </xf>
    <xf numFmtId="0" fontId="12" fillId="0" borderId="13" xfId="1" applyFont="1" applyBorder="1" applyAlignment="1">
      <alignment horizontal="center" vertical="center" shrinkToFit="1"/>
    </xf>
    <xf numFmtId="0" fontId="12" fillId="0" borderId="14" xfId="1" applyFont="1" applyBorder="1" applyAlignment="1">
      <alignment horizontal="center" vertical="center" shrinkToFit="1"/>
    </xf>
    <xf numFmtId="178" fontId="12" fillId="0" borderId="15" xfId="1" applyNumberFormat="1" applyFont="1" applyBorder="1" applyAlignment="1" applyProtection="1">
      <alignment horizontal="center" vertical="center" shrinkToFit="1"/>
      <protection hidden="1"/>
    </xf>
    <xf numFmtId="0" fontId="3" fillId="3" borderId="16" xfId="1" applyFill="1" applyBorder="1" applyAlignment="1">
      <alignment horizontal="center" vertical="center"/>
    </xf>
    <xf numFmtId="0" fontId="3" fillId="3" borderId="16" xfId="1" applyFill="1" applyBorder="1" applyAlignment="1">
      <alignment horizontal="center" vertical="center" wrapText="1"/>
    </xf>
    <xf numFmtId="0" fontId="3" fillId="4" borderId="2" xfId="1" applyNumberFormat="1" applyFill="1" applyBorder="1" applyAlignment="1">
      <alignment horizontal="left" vertical="center" shrinkToFit="1"/>
    </xf>
    <xf numFmtId="0" fontId="3" fillId="4" borderId="3" xfId="1" applyNumberFormat="1" applyFill="1" applyBorder="1" applyAlignment="1">
      <alignment horizontal="left" vertical="center" shrinkToFit="1"/>
    </xf>
    <xf numFmtId="0" fontId="3" fillId="4" borderId="4" xfId="1" applyNumberFormat="1" applyFill="1" applyBorder="1" applyAlignment="1">
      <alignment horizontal="left" vertical="center" shrinkToFit="1"/>
    </xf>
    <xf numFmtId="0" fontId="3" fillId="3" borderId="2" xfId="1" applyFill="1" applyBorder="1" applyAlignment="1">
      <alignment horizontal="center" vertical="center"/>
    </xf>
    <xf numFmtId="0" fontId="3" fillId="3" borderId="3" xfId="1" applyFill="1" applyBorder="1" applyAlignment="1">
      <alignment horizontal="center" vertical="center"/>
    </xf>
    <xf numFmtId="0" fontId="3" fillId="3" borderId="4" xfId="1" applyFill="1" applyBorder="1" applyAlignment="1">
      <alignment horizontal="center" vertical="center"/>
    </xf>
  </cellXfs>
  <cellStyles count="19">
    <cellStyle name="桁区切り 2" xfId="2"/>
    <cellStyle name="桁区切り 2 2" xfId="3"/>
    <cellStyle name="桁区切り 3" xfId="4"/>
    <cellStyle name="桁区切り 3 2" xfId="5"/>
    <cellStyle name="通貨 2" xfId="6"/>
    <cellStyle name="標準" xfId="0" builtinId="0"/>
    <cellStyle name="標準 2" xfId="1"/>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データ!$BO$6:$BS$6</c:f>
              <c:numCache>
                <c:formatCode>#,##0.0;"△"#,##0.0</c:formatCode>
                <c:ptCount val="5"/>
                <c:pt idx="0">
                  <c:v>41.8</c:v>
                </c:pt>
                <c:pt idx="1">
                  <c:v>56.1</c:v>
                </c:pt>
                <c:pt idx="2">
                  <c:v>57.5</c:v>
                </c:pt>
                <c:pt idx="3">
                  <c:v>63</c:v>
                </c:pt>
                <c:pt idx="4">
                  <c:v>64.2</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50323200"/>
        <c:axId val="15032512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69</c:v>
                </c:pt>
                <c:pt idx="1">
                  <c:v>68.5</c:v>
                </c:pt>
                <c:pt idx="2">
                  <c:v>68.3</c:v>
                </c:pt>
                <c:pt idx="3">
                  <c:v>67.900000000000006</c:v>
                </c:pt>
                <c:pt idx="4">
                  <c:v>69.8</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50323200"/>
        <c:axId val="150325120"/>
      </c:lineChart>
      <c:dateAx>
        <c:axId val="150323200"/>
        <c:scaling>
          <c:orientation val="minMax"/>
        </c:scaling>
        <c:delete val="1"/>
        <c:axPos val="b"/>
        <c:numFmt formatCode="ge" sourceLinked="1"/>
        <c:majorTickMark val="none"/>
        <c:minorTickMark val="none"/>
        <c:tickLblPos val="none"/>
        <c:crossAx val="150325120"/>
        <c:crosses val="autoZero"/>
        <c:auto val="1"/>
        <c:lblOffset val="100"/>
        <c:baseTimeUnit val="years"/>
      </c:dateAx>
      <c:valAx>
        <c:axId val="15032512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03232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データ!$CK$6:$CO$6</c:f>
              <c:numCache>
                <c:formatCode>#,##0;"△"#,##0</c:formatCode>
                <c:ptCount val="5"/>
                <c:pt idx="0">
                  <c:v>5308</c:v>
                </c:pt>
                <c:pt idx="1">
                  <c:v>5604</c:v>
                </c:pt>
                <c:pt idx="2">
                  <c:v>6090</c:v>
                </c:pt>
                <c:pt idx="3">
                  <c:v>6457</c:v>
                </c:pt>
                <c:pt idx="4">
                  <c:v>6366</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51241472"/>
        <c:axId val="1512433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9205</c:v>
                </c:pt>
                <c:pt idx="1">
                  <c:v>9437</c:v>
                </c:pt>
                <c:pt idx="2">
                  <c:v>9726</c:v>
                </c:pt>
                <c:pt idx="3">
                  <c:v>10037</c:v>
                </c:pt>
                <c:pt idx="4">
                  <c:v>9976</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51241472"/>
        <c:axId val="151243392"/>
      </c:lineChart>
      <c:dateAx>
        <c:axId val="151241472"/>
        <c:scaling>
          <c:orientation val="minMax"/>
        </c:scaling>
        <c:delete val="1"/>
        <c:axPos val="b"/>
        <c:numFmt formatCode="ge" sourceLinked="1"/>
        <c:majorTickMark val="none"/>
        <c:minorTickMark val="none"/>
        <c:tickLblPos val="none"/>
        <c:crossAx val="151243392"/>
        <c:crosses val="autoZero"/>
        <c:auto val="1"/>
        <c:lblOffset val="100"/>
        <c:baseTimeUnit val="years"/>
      </c:dateAx>
      <c:valAx>
        <c:axId val="151243392"/>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512414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データ!$BZ$6:$CD$6</c:f>
              <c:numCache>
                <c:formatCode>#,##0;"△"#,##0</c:formatCode>
                <c:ptCount val="5"/>
                <c:pt idx="0">
                  <c:v>19996</c:v>
                </c:pt>
                <c:pt idx="1">
                  <c:v>20846</c:v>
                </c:pt>
                <c:pt idx="2">
                  <c:v>22336</c:v>
                </c:pt>
                <c:pt idx="3">
                  <c:v>23295</c:v>
                </c:pt>
                <c:pt idx="4">
                  <c:v>23005</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52121728"/>
        <c:axId val="152123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31111</c:v>
                </c:pt>
                <c:pt idx="1">
                  <c:v>31585</c:v>
                </c:pt>
                <c:pt idx="2">
                  <c:v>32431</c:v>
                </c:pt>
                <c:pt idx="3">
                  <c:v>32532</c:v>
                </c:pt>
                <c:pt idx="4">
                  <c:v>33492</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52121728"/>
        <c:axId val="152123648"/>
      </c:lineChart>
      <c:dateAx>
        <c:axId val="152121728"/>
        <c:scaling>
          <c:orientation val="minMax"/>
        </c:scaling>
        <c:delete val="1"/>
        <c:axPos val="b"/>
        <c:numFmt formatCode="ge" sourceLinked="1"/>
        <c:majorTickMark val="none"/>
        <c:minorTickMark val="none"/>
        <c:tickLblPos val="none"/>
        <c:crossAx val="152123648"/>
        <c:crosses val="autoZero"/>
        <c:auto val="1"/>
        <c:lblOffset val="100"/>
        <c:baseTimeUnit val="years"/>
      </c:dateAx>
      <c:valAx>
        <c:axId val="152123648"/>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5212172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データ!$BD$6:$BH$6</c:f>
              <c:numCache>
                <c:formatCode>#,##0.0;"△"#,##0.0</c:formatCode>
                <c:ptCount val="5"/>
                <c:pt idx="0">
                  <c:v>197.9</c:v>
                </c:pt>
                <c:pt idx="1">
                  <c:v>152.80000000000001</c:v>
                </c:pt>
                <c:pt idx="2">
                  <c:v>137.80000000000001</c:v>
                </c:pt>
                <c:pt idx="3">
                  <c:v>122.9</c:v>
                </c:pt>
                <c:pt idx="4">
                  <c:v>133.6</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50487424"/>
        <c:axId val="1504893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117.7</c:v>
                </c:pt>
                <c:pt idx="1">
                  <c:v>121</c:v>
                </c:pt>
                <c:pt idx="2">
                  <c:v>112.9</c:v>
                </c:pt>
                <c:pt idx="3">
                  <c:v>118.9</c:v>
                </c:pt>
                <c:pt idx="4">
                  <c:v>119.5</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50487424"/>
        <c:axId val="150489344"/>
      </c:lineChart>
      <c:dateAx>
        <c:axId val="150487424"/>
        <c:scaling>
          <c:orientation val="minMax"/>
        </c:scaling>
        <c:delete val="1"/>
        <c:axPos val="b"/>
        <c:numFmt formatCode="ge" sourceLinked="1"/>
        <c:majorTickMark val="none"/>
        <c:minorTickMark val="none"/>
        <c:tickLblPos val="none"/>
        <c:crossAx val="150489344"/>
        <c:crosses val="autoZero"/>
        <c:auto val="1"/>
        <c:lblOffset val="100"/>
        <c:baseTimeUnit val="years"/>
      </c:dateAx>
      <c:valAx>
        <c:axId val="15048934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048742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データ!$AS$6:$AW$6</c:f>
              <c:numCache>
                <c:formatCode>#,##0.0;"△"#,##0.0</c:formatCode>
                <c:ptCount val="5"/>
                <c:pt idx="0">
                  <c:v>54</c:v>
                </c:pt>
                <c:pt idx="1">
                  <c:v>66.8</c:v>
                </c:pt>
                <c:pt idx="2">
                  <c:v>66.3</c:v>
                </c:pt>
                <c:pt idx="3">
                  <c:v>67.900000000000006</c:v>
                </c:pt>
                <c:pt idx="4">
                  <c:v>64.7</c:v>
                </c:pt>
              </c:numCache>
            </c:numRef>
          </c:val>
          <c:extLst>
            <c:ext xmlns:c16="http://schemas.microsoft.com/office/drawing/2014/chart" uri="{C3380CC4-5D6E-409C-BE32-E72D297353CC}">
              <c16:uniqueId val="{00000000-8BBA-4D9C-846C-5CBE0F7C58BF}"/>
            </c:ext>
          </c:extLst>
        </c:ser>
        <c:dLbls>
          <c:showLegendKey val="0"/>
          <c:showVal val="0"/>
          <c:showCatName val="0"/>
          <c:showSerName val="0"/>
          <c:showPercent val="0"/>
          <c:showBubbleSize val="0"/>
        </c:dLbls>
        <c:gapWidth val="150"/>
        <c:axId val="150502400"/>
        <c:axId val="1505168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87.7</c:v>
                </c:pt>
                <c:pt idx="1">
                  <c:v>86.6</c:v>
                </c:pt>
                <c:pt idx="2">
                  <c:v>85.4</c:v>
                </c:pt>
                <c:pt idx="3">
                  <c:v>85.3</c:v>
                </c:pt>
                <c:pt idx="4">
                  <c:v>84.2</c:v>
                </c:pt>
              </c:numCache>
            </c:numRef>
          </c:val>
          <c:smooth val="0"/>
          <c:extLst>
            <c:ext xmlns:c16="http://schemas.microsoft.com/office/drawing/2014/chart" uri="{C3380CC4-5D6E-409C-BE32-E72D297353CC}">
              <c16:uniqueId val="{00000001-8BBA-4D9C-846C-5CBE0F7C58BF}"/>
            </c:ext>
          </c:extLst>
        </c:ser>
        <c:dLbls>
          <c:showLegendKey val="0"/>
          <c:showVal val="0"/>
          <c:showCatName val="0"/>
          <c:showSerName val="0"/>
          <c:showPercent val="0"/>
          <c:showBubbleSize val="0"/>
        </c:dLbls>
        <c:marker val="1"/>
        <c:smooth val="0"/>
        <c:axId val="150502400"/>
        <c:axId val="150516864"/>
      </c:lineChart>
      <c:dateAx>
        <c:axId val="150502400"/>
        <c:scaling>
          <c:orientation val="minMax"/>
        </c:scaling>
        <c:delete val="1"/>
        <c:axPos val="b"/>
        <c:numFmt formatCode="ge" sourceLinked="1"/>
        <c:majorTickMark val="none"/>
        <c:minorTickMark val="none"/>
        <c:tickLblPos val="none"/>
        <c:crossAx val="150516864"/>
        <c:crosses val="autoZero"/>
        <c:auto val="1"/>
        <c:lblOffset val="100"/>
        <c:baseTimeUnit val="years"/>
      </c:dateAx>
      <c:valAx>
        <c:axId val="1505168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050240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データ!$AH$6:$AL$6</c:f>
              <c:numCache>
                <c:formatCode>#,##0.0;"△"#,##0.0</c:formatCode>
                <c:ptCount val="5"/>
                <c:pt idx="0">
                  <c:v>104</c:v>
                </c:pt>
                <c:pt idx="1">
                  <c:v>102.3</c:v>
                </c:pt>
                <c:pt idx="2">
                  <c:v>105.5</c:v>
                </c:pt>
                <c:pt idx="3">
                  <c:v>100.5</c:v>
                </c:pt>
                <c:pt idx="4">
                  <c:v>94.6</c:v>
                </c:pt>
              </c:numCache>
            </c:numRef>
          </c:val>
          <c:extLst>
            <c:ext xmlns:c16="http://schemas.microsoft.com/office/drawing/2014/chart" uri="{C3380CC4-5D6E-409C-BE32-E72D297353CC}">
              <c16:uniqueId val="{00000000-D4CA-48F0-88BE-5337A3E89891}"/>
            </c:ext>
          </c:extLst>
        </c:ser>
        <c:dLbls>
          <c:showLegendKey val="0"/>
          <c:showVal val="0"/>
          <c:showCatName val="0"/>
          <c:showSerName val="0"/>
          <c:showPercent val="0"/>
          <c:showBubbleSize val="0"/>
        </c:dLbls>
        <c:gapWidth val="150"/>
        <c:axId val="150583936"/>
        <c:axId val="1505984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97.1</c:v>
                </c:pt>
                <c:pt idx="1">
                  <c:v>96.3</c:v>
                </c:pt>
                <c:pt idx="2">
                  <c:v>96.9</c:v>
                </c:pt>
                <c:pt idx="3">
                  <c:v>98.3</c:v>
                </c:pt>
                <c:pt idx="4">
                  <c:v>96.7</c:v>
                </c:pt>
              </c:numCache>
            </c:numRef>
          </c:val>
          <c:smooth val="0"/>
          <c:extLst>
            <c:ext xmlns:c16="http://schemas.microsoft.com/office/drawing/2014/chart" uri="{C3380CC4-5D6E-409C-BE32-E72D297353CC}">
              <c16:uniqueId val="{00000001-D4CA-48F0-88BE-5337A3E89891}"/>
            </c:ext>
          </c:extLst>
        </c:ser>
        <c:dLbls>
          <c:showLegendKey val="0"/>
          <c:showVal val="0"/>
          <c:showCatName val="0"/>
          <c:showSerName val="0"/>
          <c:showPercent val="0"/>
          <c:showBubbleSize val="0"/>
        </c:dLbls>
        <c:marker val="1"/>
        <c:smooth val="0"/>
        <c:axId val="150583936"/>
        <c:axId val="150598400"/>
      </c:lineChart>
      <c:dateAx>
        <c:axId val="150583936"/>
        <c:scaling>
          <c:orientation val="minMax"/>
        </c:scaling>
        <c:delete val="1"/>
        <c:axPos val="b"/>
        <c:numFmt formatCode="ge" sourceLinked="1"/>
        <c:majorTickMark val="none"/>
        <c:minorTickMark val="none"/>
        <c:tickLblPos val="none"/>
        <c:crossAx val="150598400"/>
        <c:crosses val="autoZero"/>
        <c:auto val="1"/>
        <c:lblOffset val="100"/>
        <c:baseTimeUnit val="years"/>
      </c:dateAx>
      <c:valAx>
        <c:axId val="1505984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900"/>
            </a:pPr>
            <a:endParaRPr lang="ja-JP"/>
          </a:p>
        </c:txPr>
        <c:crossAx val="1505839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データ!$DR$6:$DV$6</c:f>
              <c:numCache>
                <c:formatCode>#,##0.0;"△"#,##0.0</c:formatCode>
                <c:ptCount val="5"/>
                <c:pt idx="0">
                  <c:v>31.3</c:v>
                </c:pt>
                <c:pt idx="1">
                  <c:v>30.6</c:v>
                </c:pt>
                <c:pt idx="2">
                  <c:v>42</c:v>
                </c:pt>
                <c:pt idx="3">
                  <c:v>44</c:v>
                </c:pt>
                <c:pt idx="4">
                  <c:v>44.8</c:v>
                </c:pt>
              </c:numCache>
            </c:numRef>
          </c:val>
          <c:extLst>
            <c:ext xmlns:c16="http://schemas.microsoft.com/office/drawing/2014/chart" uri="{C3380CC4-5D6E-409C-BE32-E72D297353CC}">
              <c16:uniqueId val="{00000000-265A-4FED-AE1D-09DE578DFF15}"/>
            </c:ext>
          </c:extLst>
        </c:ser>
        <c:dLbls>
          <c:showLegendKey val="0"/>
          <c:showVal val="0"/>
          <c:showCatName val="0"/>
          <c:showSerName val="0"/>
          <c:showPercent val="0"/>
          <c:showBubbleSize val="0"/>
        </c:dLbls>
        <c:gapWidth val="150"/>
        <c:axId val="150751488"/>
        <c:axId val="150757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48.3</c:v>
                </c:pt>
                <c:pt idx="1">
                  <c:v>48</c:v>
                </c:pt>
                <c:pt idx="2">
                  <c:v>52.2</c:v>
                </c:pt>
                <c:pt idx="3">
                  <c:v>52.4</c:v>
                </c:pt>
                <c:pt idx="4">
                  <c:v>52.5</c:v>
                </c:pt>
              </c:numCache>
            </c:numRef>
          </c:val>
          <c:smooth val="0"/>
          <c:extLst>
            <c:ext xmlns:c16="http://schemas.microsoft.com/office/drawing/2014/chart" uri="{C3380CC4-5D6E-409C-BE32-E72D297353CC}">
              <c16:uniqueId val="{00000001-265A-4FED-AE1D-09DE578DFF15}"/>
            </c:ext>
          </c:extLst>
        </c:ser>
        <c:dLbls>
          <c:showLegendKey val="0"/>
          <c:showVal val="0"/>
          <c:showCatName val="0"/>
          <c:showSerName val="0"/>
          <c:showPercent val="0"/>
          <c:showBubbleSize val="0"/>
        </c:dLbls>
        <c:marker val="1"/>
        <c:smooth val="0"/>
        <c:axId val="150751488"/>
        <c:axId val="150757760"/>
      </c:lineChart>
      <c:dateAx>
        <c:axId val="150751488"/>
        <c:scaling>
          <c:orientation val="minMax"/>
        </c:scaling>
        <c:delete val="1"/>
        <c:axPos val="b"/>
        <c:numFmt formatCode="ge" sourceLinked="1"/>
        <c:majorTickMark val="none"/>
        <c:minorTickMark val="none"/>
        <c:tickLblPos val="none"/>
        <c:crossAx val="150757760"/>
        <c:crosses val="autoZero"/>
        <c:auto val="1"/>
        <c:lblOffset val="100"/>
        <c:baseTimeUnit val="years"/>
      </c:dateAx>
      <c:valAx>
        <c:axId val="1507577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0751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②機械備品減価償却率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データ!$EC$6:$EG$6</c:f>
              <c:numCache>
                <c:formatCode>#,##0.0;"△"#,##0.0</c:formatCode>
                <c:ptCount val="5"/>
                <c:pt idx="0">
                  <c:v>52.1</c:v>
                </c:pt>
                <c:pt idx="1">
                  <c:v>48.5</c:v>
                </c:pt>
                <c:pt idx="2">
                  <c:v>63.2</c:v>
                </c:pt>
                <c:pt idx="3">
                  <c:v>64.900000000000006</c:v>
                </c:pt>
                <c:pt idx="4">
                  <c:v>58.9</c:v>
                </c:pt>
              </c:numCache>
            </c:numRef>
          </c:val>
          <c:extLst>
            <c:ext xmlns:c16="http://schemas.microsoft.com/office/drawing/2014/chart" uri="{C3380CC4-5D6E-409C-BE32-E72D297353CC}">
              <c16:uniqueId val="{00000000-3DBF-436C-B601-4FFFE46FCD3E}"/>
            </c:ext>
          </c:extLst>
        </c:ser>
        <c:dLbls>
          <c:showLegendKey val="0"/>
          <c:showVal val="0"/>
          <c:showCatName val="0"/>
          <c:showSerName val="0"/>
          <c:showPercent val="0"/>
          <c:showBubbleSize val="0"/>
        </c:dLbls>
        <c:gapWidth val="150"/>
        <c:axId val="151009152"/>
        <c:axId val="15104000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64.2</c:v>
                </c:pt>
                <c:pt idx="1">
                  <c:v>63.3</c:v>
                </c:pt>
                <c:pt idx="2">
                  <c:v>69.599999999999994</c:v>
                </c:pt>
                <c:pt idx="3">
                  <c:v>69.2</c:v>
                </c:pt>
                <c:pt idx="4">
                  <c:v>69.7</c:v>
                </c:pt>
              </c:numCache>
            </c:numRef>
          </c:val>
          <c:smooth val="0"/>
          <c:extLst>
            <c:ext xmlns:c16="http://schemas.microsoft.com/office/drawing/2014/chart" uri="{C3380CC4-5D6E-409C-BE32-E72D297353CC}">
              <c16:uniqueId val="{00000001-3DBF-436C-B601-4FFFE46FCD3E}"/>
            </c:ext>
          </c:extLst>
        </c:ser>
        <c:dLbls>
          <c:showLegendKey val="0"/>
          <c:showVal val="0"/>
          <c:showCatName val="0"/>
          <c:showSerName val="0"/>
          <c:showPercent val="0"/>
          <c:showBubbleSize val="0"/>
        </c:dLbls>
        <c:marker val="1"/>
        <c:smooth val="0"/>
        <c:axId val="151009152"/>
        <c:axId val="151040000"/>
      </c:lineChart>
      <c:dateAx>
        <c:axId val="151009152"/>
        <c:scaling>
          <c:orientation val="minMax"/>
        </c:scaling>
        <c:delete val="1"/>
        <c:axPos val="b"/>
        <c:numFmt formatCode="ge" sourceLinked="1"/>
        <c:majorTickMark val="none"/>
        <c:minorTickMark val="none"/>
        <c:tickLblPos val="none"/>
        <c:crossAx val="151040000"/>
        <c:crosses val="autoZero"/>
        <c:auto val="1"/>
        <c:lblOffset val="100"/>
        <c:baseTimeUnit val="years"/>
      </c:dateAx>
      <c:valAx>
        <c:axId val="15104000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100915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データ!$EN$6:$ER$6</c:f>
              <c:numCache>
                <c:formatCode>#,##0;"△"#,##0</c:formatCode>
                <c:ptCount val="5"/>
                <c:pt idx="0">
                  <c:v>49799960</c:v>
                </c:pt>
                <c:pt idx="1">
                  <c:v>48113650</c:v>
                </c:pt>
                <c:pt idx="2">
                  <c:v>48302490</c:v>
                </c:pt>
                <c:pt idx="3">
                  <c:v>48533220</c:v>
                </c:pt>
                <c:pt idx="4">
                  <c:v>50036520</c:v>
                </c:pt>
              </c:numCache>
            </c:numRef>
          </c:val>
          <c:extLst>
            <c:ext xmlns:c16="http://schemas.microsoft.com/office/drawing/2014/chart" uri="{C3380CC4-5D6E-409C-BE32-E72D297353CC}">
              <c16:uniqueId val="{00000000-A673-4EFA-BCAC-F5CDAE761A62}"/>
            </c:ext>
          </c:extLst>
        </c:ser>
        <c:dLbls>
          <c:showLegendKey val="0"/>
          <c:showVal val="0"/>
          <c:showCatName val="0"/>
          <c:showSerName val="0"/>
          <c:showPercent val="0"/>
          <c:showBubbleSize val="0"/>
        </c:dLbls>
        <c:gapWidth val="150"/>
        <c:axId val="151057920"/>
        <c:axId val="1510598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33366030</c:v>
                </c:pt>
                <c:pt idx="1">
                  <c:v>34139294</c:v>
                </c:pt>
                <c:pt idx="2">
                  <c:v>35115689</c:v>
                </c:pt>
                <c:pt idx="3">
                  <c:v>35730958</c:v>
                </c:pt>
                <c:pt idx="4">
                  <c:v>37752628</c:v>
                </c:pt>
              </c:numCache>
            </c:numRef>
          </c:val>
          <c:smooth val="0"/>
          <c:extLst>
            <c:ext xmlns:c16="http://schemas.microsoft.com/office/drawing/2014/chart" uri="{C3380CC4-5D6E-409C-BE32-E72D297353CC}">
              <c16:uniqueId val="{00000001-A673-4EFA-BCAC-F5CDAE761A62}"/>
            </c:ext>
          </c:extLst>
        </c:ser>
        <c:dLbls>
          <c:showLegendKey val="0"/>
          <c:showVal val="0"/>
          <c:showCatName val="0"/>
          <c:showSerName val="0"/>
          <c:showPercent val="0"/>
          <c:showBubbleSize val="0"/>
        </c:dLbls>
        <c:marker val="1"/>
        <c:smooth val="0"/>
        <c:axId val="151057920"/>
        <c:axId val="151059840"/>
      </c:lineChart>
      <c:dateAx>
        <c:axId val="151057920"/>
        <c:scaling>
          <c:orientation val="minMax"/>
        </c:scaling>
        <c:delete val="1"/>
        <c:axPos val="b"/>
        <c:numFmt formatCode="ge" sourceLinked="1"/>
        <c:majorTickMark val="none"/>
        <c:minorTickMark val="none"/>
        <c:tickLblPos val="none"/>
        <c:crossAx val="151059840"/>
        <c:crosses val="autoZero"/>
        <c:auto val="1"/>
        <c:lblOffset val="100"/>
        <c:baseTimeUnit val="years"/>
      </c:dateAx>
      <c:valAx>
        <c:axId val="15105984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15105792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データ!$DG$6:$DK$6</c:f>
              <c:numCache>
                <c:formatCode>#,##0.0;"△"#,##0.0</c:formatCode>
                <c:ptCount val="5"/>
                <c:pt idx="0">
                  <c:v>12.3</c:v>
                </c:pt>
                <c:pt idx="1">
                  <c:v>11.4</c:v>
                </c:pt>
                <c:pt idx="2">
                  <c:v>11.7</c:v>
                </c:pt>
                <c:pt idx="3">
                  <c:v>12.6</c:v>
                </c:pt>
                <c:pt idx="4">
                  <c:v>12.5</c:v>
                </c:pt>
              </c:numCache>
            </c:numRef>
          </c:val>
          <c:extLst>
            <c:ext xmlns:c16="http://schemas.microsoft.com/office/drawing/2014/chart" uri="{C3380CC4-5D6E-409C-BE32-E72D297353CC}">
              <c16:uniqueId val="{00000000-2C17-43D8-849C-98748565F00F}"/>
            </c:ext>
          </c:extLst>
        </c:ser>
        <c:dLbls>
          <c:showLegendKey val="0"/>
          <c:showVal val="0"/>
          <c:showCatName val="0"/>
          <c:showSerName val="0"/>
          <c:showPercent val="0"/>
          <c:showBubbleSize val="0"/>
        </c:dLbls>
        <c:gapWidth val="150"/>
        <c:axId val="151135360"/>
        <c:axId val="1511372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19.2</c:v>
                </c:pt>
                <c:pt idx="1">
                  <c:v>19.3</c:v>
                </c:pt>
                <c:pt idx="2">
                  <c:v>18.899999999999999</c:v>
                </c:pt>
                <c:pt idx="3">
                  <c:v>19</c:v>
                </c:pt>
                <c:pt idx="4">
                  <c:v>18.7</c:v>
                </c:pt>
              </c:numCache>
            </c:numRef>
          </c:val>
          <c:smooth val="0"/>
          <c:extLst>
            <c:ext xmlns:c16="http://schemas.microsoft.com/office/drawing/2014/chart" uri="{C3380CC4-5D6E-409C-BE32-E72D297353CC}">
              <c16:uniqueId val="{00000001-2C17-43D8-849C-98748565F00F}"/>
            </c:ext>
          </c:extLst>
        </c:ser>
        <c:dLbls>
          <c:showLegendKey val="0"/>
          <c:showVal val="0"/>
          <c:showCatName val="0"/>
          <c:showSerName val="0"/>
          <c:showPercent val="0"/>
          <c:showBubbleSize val="0"/>
        </c:dLbls>
        <c:marker val="1"/>
        <c:smooth val="0"/>
        <c:axId val="151135360"/>
        <c:axId val="151137280"/>
      </c:lineChart>
      <c:dateAx>
        <c:axId val="151135360"/>
        <c:scaling>
          <c:orientation val="minMax"/>
        </c:scaling>
        <c:delete val="1"/>
        <c:axPos val="b"/>
        <c:numFmt formatCode="ge" sourceLinked="1"/>
        <c:majorTickMark val="none"/>
        <c:minorTickMark val="none"/>
        <c:tickLblPos val="none"/>
        <c:crossAx val="151137280"/>
        <c:crosses val="autoZero"/>
        <c:auto val="1"/>
        <c:lblOffset val="100"/>
        <c:baseTimeUnit val="years"/>
      </c:dateAx>
      <c:valAx>
        <c:axId val="15113728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113536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numRef>
              <c:f>データ!$B$11:$F$11</c:f>
              <c:numCache>
                <c:formatCode>ge</c:formatCode>
                <c:ptCount val="5"/>
                <c:pt idx="0">
                  <c:v>40909</c:v>
                </c:pt>
                <c:pt idx="1">
                  <c:v>41275</c:v>
                </c:pt>
                <c:pt idx="2">
                  <c:v>41640</c:v>
                </c:pt>
                <c:pt idx="3">
                  <c:v>42005</c:v>
                </c:pt>
                <c:pt idx="4">
                  <c:v>42370</c:v>
                </c:pt>
              </c:numCache>
            </c:numRef>
          </c:cat>
          <c:val>
            <c:numRef>
              <c:f>データ!$CV$6:$CZ$6</c:f>
              <c:numCache>
                <c:formatCode>#,##0.0;"△"#,##0.0</c:formatCode>
                <c:ptCount val="5"/>
                <c:pt idx="0">
                  <c:v>104.7</c:v>
                </c:pt>
                <c:pt idx="1">
                  <c:v>80.400000000000006</c:v>
                </c:pt>
                <c:pt idx="2">
                  <c:v>75.900000000000006</c:v>
                </c:pt>
                <c:pt idx="3">
                  <c:v>73.599999999999994</c:v>
                </c:pt>
                <c:pt idx="4">
                  <c:v>81.2</c:v>
                </c:pt>
              </c:numCache>
            </c:numRef>
          </c:val>
          <c:extLst>
            <c:ext xmlns:c16="http://schemas.microsoft.com/office/drawing/2014/chart" uri="{C3380CC4-5D6E-409C-BE32-E72D297353CC}">
              <c16:uniqueId val="{00000000-A898-4756-8D4F-0D40A95E8353}"/>
            </c:ext>
          </c:extLst>
        </c:ser>
        <c:dLbls>
          <c:showLegendKey val="0"/>
          <c:showVal val="0"/>
          <c:showCatName val="0"/>
          <c:showSerName val="0"/>
          <c:showPercent val="0"/>
          <c:showBubbleSize val="0"/>
        </c:dLbls>
        <c:gapWidth val="150"/>
        <c:axId val="151155456"/>
        <c:axId val="1511573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60.6</c:v>
                </c:pt>
                <c:pt idx="1">
                  <c:v>61.2</c:v>
                </c:pt>
                <c:pt idx="2">
                  <c:v>62.1</c:v>
                </c:pt>
                <c:pt idx="3">
                  <c:v>62.5</c:v>
                </c:pt>
                <c:pt idx="4">
                  <c:v>63.4</c:v>
                </c:pt>
              </c:numCache>
            </c:numRef>
          </c:val>
          <c:smooth val="0"/>
          <c:extLst>
            <c:ext xmlns:c16="http://schemas.microsoft.com/office/drawing/2014/chart" uri="{C3380CC4-5D6E-409C-BE32-E72D297353CC}">
              <c16:uniqueId val="{00000001-A898-4756-8D4F-0D40A95E8353}"/>
            </c:ext>
          </c:extLst>
        </c:ser>
        <c:dLbls>
          <c:showLegendKey val="0"/>
          <c:showVal val="0"/>
          <c:showCatName val="0"/>
          <c:showSerName val="0"/>
          <c:showPercent val="0"/>
          <c:showBubbleSize val="0"/>
        </c:dLbls>
        <c:marker val="1"/>
        <c:smooth val="0"/>
        <c:axId val="151155456"/>
        <c:axId val="151157376"/>
      </c:lineChart>
      <c:dateAx>
        <c:axId val="151155456"/>
        <c:scaling>
          <c:orientation val="minMax"/>
        </c:scaling>
        <c:delete val="1"/>
        <c:axPos val="b"/>
        <c:numFmt formatCode="ge" sourceLinked="1"/>
        <c:majorTickMark val="none"/>
        <c:minorTickMark val="none"/>
        <c:tickLblPos val="none"/>
        <c:crossAx val="151157376"/>
        <c:crosses val="autoZero"/>
        <c:auto val="1"/>
        <c:lblOffset val="100"/>
        <c:baseTimeUnit val="years"/>
      </c:dateAx>
      <c:valAx>
        <c:axId val="15115737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151155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【55.2】</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【13,758】</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【49,667】</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【74.2】</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【98.4】</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【65.7】</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【44,050,160】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【24.1】</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X91"/>
  <sheetViews>
    <sheetView showGridLines="0" tabSelected="1" zoomScale="80" zoomScaleNormal="80" zoomScaleSheetLayoutView="70" workbookViewId="0"/>
  </sheetViews>
  <sheetFormatPr defaultColWidth="2.625" defaultRowHeight="13.5"/>
  <cols>
    <col min="1" max="1" width="2" style="3" customWidth="1"/>
    <col min="2" max="2" width="0.875" style="3" customWidth="1"/>
    <col min="3" max="372" width="0.625" style="3" customWidth="1"/>
    <col min="373" max="373" width="2.25" style="3" customWidth="1"/>
    <col min="374" max="388" width="3" style="3" customWidth="1"/>
    <col min="389" max="16384" width="2.625" style="3"/>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row>
    <row r="6" spans="1:388" ht="18.75" customHeight="1">
      <c r="A6" s="2"/>
      <c r="B6" s="80" t="str">
        <f>データ!H6</f>
        <v>千葉県横芝光町　東陽病院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5"/>
      <c r="GA6" s="5"/>
      <c r="GB6" s="5"/>
      <c r="GC6" s="5"/>
      <c r="GD6" s="5"/>
      <c r="GE6" s="5"/>
      <c r="GF6" s="5"/>
      <c r="GG6" s="5"/>
      <c r="GH6" s="5"/>
      <c r="GI6" s="5"/>
      <c r="GJ6" s="5"/>
      <c r="GK6" s="5"/>
      <c r="GL6" s="5"/>
      <c r="GM6" s="5"/>
      <c r="GN6" s="5"/>
      <c r="GO6" s="5"/>
      <c r="GP6" s="5"/>
      <c r="GQ6" s="5"/>
      <c r="GR6" s="5"/>
      <c r="GS6" s="5"/>
      <c r="GT6" s="5"/>
      <c r="GU6" s="5"/>
      <c r="GV6" s="5"/>
      <c r="GW6" s="5"/>
      <c r="GX6" s="5"/>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4"/>
      <c r="NJ6" s="4"/>
      <c r="NK6" s="4"/>
      <c r="NL6" s="4"/>
      <c r="NM6" s="4"/>
      <c r="NN6" s="4"/>
      <c r="NO6" s="4"/>
      <c r="NP6" s="4"/>
      <c r="NQ6" s="4"/>
      <c r="NR6" s="4"/>
      <c r="NS6" s="4"/>
      <c r="NT6" s="4"/>
      <c r="NU6" s="4"/>
      <c r="NV6" s="4"/>
      <c r="NW6" s="4"/>
      <c r="NX6" s="4"/>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4"/>
      <c r="NJ7" s="7" t="s">
        <v>9</v>
      </c>
      <c r="NK7" s="8"/>
      <c r="NL7" s="8"/>
      <c r="NM7" s="8"/>
      <c r="NN7" s="8"/>
      <c r="NO7" s="8"/>
      <c r="NP7" s="8"/>
      <c r="NQ7" s="8"/>
      <c r="NR7" s="8"/>
      <c r="NS7" s="8"/>
      <c r="NT7" s="8"/>
      <c r="NU7" s="8"/>
      <c r="NV7" s="8"/>
      <c r="NW7" s="9"/>
      <c r="NX7" s="4"/>
    </row>
    <row r="8" spans="1:388" ht="18.75" customHeight="1">
      <c r="A8" s="2"/>
      <c r="B8" s="89" t="str">
        <f>データ!K6</f>
        <v>当然財務</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100床以上～200床未満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92" t="s">
        <v>146</v>
      </c>
      <c r="GA8" s="93"/>
      <c r="GB8" s="93"/>
      <c r="GC8" s="93"/>
      <c r="GD8" s="93"/>
      <c r="GE8" s="93"/>
      <c r="GF8" s="93"/>
      <c r="GG8" s="93"/>
      <c r="GH8" s="93"/>
      <c r="GI8" s="93"/>
      <c r="GJ8" s="93"/>
      <c r="GK8" s="93"/>
      <c r="GL8" s="93"/>
      <c r="GM8" s="93"/>
      <c r="GN8" s="93"/>
      <c r="GO8" s="93"/>
      <c r="GP8" s="93"/>
      <c r="GQ8" s="93"/>
      <c r="GR8" s="93"/>
      <c r="GS8" s="93"/>
      <c r="GT8" s="93"/>
      <c r="GU8" s="93"/>
      <c r="GV8" s="93"/>
      <c r="GW8" s="93"/>
      <c r="GX8" s="93"/>
      <c r="GY8" s="93"/>
      <c r="GZ8" s="93"/>
      <c r="HA8" s="93"/>
      <c r="HB8" s="93"/>
      <c r="HC8" s="93"/>
      <c r="HD8" s="93"/>
      <c r="HE8" s="93"/>
      <c r="HF8" s="93"/>
      <c r="HG8" s="93"/>
      <c r="HH8" s="93"/>
      <c r="HI8" s="93"/>
      <c r="HJ8" s="93"/>
      <c r="HK8" s="93"/>
      <c r="HL8" s="93"/>
      <c r="HM8" s="93"/>
      <c r="HN8" s="93"/>
      <c r="HO8" s="93"/>
      <c r="HP8" s="93"/>
      <c r="HQ8" s="93"/>
      <c r="HR8" s="94"/>
      <c r="ID8" s="84">
        <f>データ!Y6</f>
        <v>55</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f>データ!Z6</f>
        <v>45</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4"/>
      <c r="NJ8" s="87" t="s">
        <v>10</v>
      </c>
      <c r="NK8" s="88"/>
      <c r="NL8" s="10" t="s">
        <v>11</v>
      </c>
      <c r="NM8" s="11"/>
      <c r="NN8" s="11"/>
      <c r="NO8" s="11"/>
      <c r="NP8" s="11"/>
      <c r="NQ8" s="11"/>
      <c r="NR8" s="11"/>
      <c r="NS8" s="11"/>
      <c r="NT8" s="11"/>
      <c r="NU8" s="11"/>
      <c r="NV8" s="11"/>
      <c r="NW8" s="12"/>
      <c r="NX8" s="4"/>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4"/>
      <c r="NJ9" s="97" t="s">
        <v>20</v>
      </c>
      <c r="NK9" s="98"/>
      <c r="NL9" s="13" t="s">
        <v>21</v>
      </c>
      <c r="NM9" s="14"/>
      <c r="NN9" s="14"/>
      <c r="NO9" s="14"/>
      <c r="NP9" s="14"/>
      <c r="NQ9" s="14"/>
      <c r="NR9" s="14"/>
      <c r="NS9" s="14"/>
      <c r="NT9" s="14"/>
      <c r="NU9" s="15"/>
      <c r="NV9" s="15"/>
      <c r="NW9" s="16"/>
      <c r="NX9" s="4"/>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10</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t="str">
        <f>データ!AC6</f>
        <v>-</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100</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5" t="s">
        <v>22</v>
      </c>
      <c r="NK10" s="96"/>
      <c r="NL10" s="17" t="s">
        <v>23</v>
      </c>
      <c r="NM10" s="18"/>
      <c r="NN10" s="18"/>
      <c r="NO10" s="18"/>
      <c r="NP10" s="18"/>
      <c r="NQ10" s="18"/>
      <c r="NR10" s="18"/>
      <c r="NS10" s="18"/>
      <c r="NT10" s="18"/>
      <c r="NU10" s="18"/>
      <c r="NV10" s="18"/>
      <c r="NW10" s="19"/>
      <c r="NX10" s="4"/>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20"/>
      <c r="NJ11" s="4"/>
      <c r="NK11" s="4"/>
      <c r="NL11" s="4"/>
      <c r="NM11" s="4"/>
      <c r="NN11" s="4"/>
      <c r="NO11" s="4"/>
      <c r="NP11" s="4"/>
      <c r="NQ11" s="4"/>
      <c r="NR11" s="4"/>
      <c r="NS11" s="4"/>
      <c r="NT11" s="4"/>
      <c r="NU11" s="4"/>
      <c r="NV11" s="4"/>
      <c r="NW11" s="4"/>
      <c r="NX11" s="4"/>
    </row>
    <row r="12" spans="1:388" ht="18.75" customHeight="1">
      <c r="A12" s="2"/>
      <c r="B12" s="84">
        <f>データ!U6</f>
        <v>24465</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6384</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第２種該当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１０：１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55</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f>データ!AF6</f>
        <v>45</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100</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20"/>
      <c r="NJ12" s="4"/>
      <c r="NK12" s="4"/>
      <c r="NL12" s="4"/>
      <c r="NM12" s="4"/>
      <c r="NN12" s="4"/>
      <c r="NO12" s="4"/>
      <c r="NP12" s="4"/>
      <c r="NQ12" s="4"/>
      <c r="NR12" s="4"/>
      <c r="NS12" s="4"/>
      <c r="NT12" s="4"/>
      <c r="NU12" s="4"/>
      <c r="NV12" s="4"/>
      <c r="NW12" s="4"/>
      <c r="NX12" s="4"/>
    </row>
    <row r="13" spans="1:388" ht="17.25" customHeight="1">
      <c r="A13" s="2"/>
      <c r="B13" s="99" t="s">
        <v>31</v>
      </c>
      <c r="C13" s="99"/>
      <c r="D13" s="99"/>
      <c r="E13" s="99"/>
      <c r="F13" s="99"/>
      <c r="G13" s="99"/>
      <c r="H13" s="99"/>
      <c r="I13" s="99"/>
      <c r="J13" s="99"/>
      <c r="K13" s="99"/>
      <c r="L13" s="99"/>
      <c r="M13" s="99"/>
      <c r="N13" s="99"/>
      <c r="O13" s="99"/>
      <c r="P13" s="99"/>
      <c r="Q13" s="99"/>
      <c r="R13" s="99"/>
      <c r="S13" s="99"/>
      <c r="T13" s="99"/>
      <c r="U13" s="99"/>
      <c r="V13" s="99"/>
      <c r="W13" s="99"/>
      <c r="X13" s="99"/>
      <c r="Y13" s="99"/>
      <c r="Z13" s="99"/>
      <c r="AA13" s="99"/>
      <c r="AB13" s="99"/>
      <c r="AC13" s="99"/>
      <c r="AD13" s="99"/>
      <c r="AE13" s="99"/>
      <c r="AF13" s="99"/>
      <c r="AG13" s="99"/>
      <c r="AH13" s="99"/>
      <c r="AI13" s="99"/>
      <c r="AJ13" s="99"/>
      <c r="AK13" s="99"/>
      <c r="AL13" s="99"/>
      <c r="AM13" s="99"/>
      <c r="AN13" s="99"/>
      <c r="AO13" s="99"/>
      <c r="AP13" s="99"/>
      <c r="AQ13" s="99"/>
      <c r="AR13" s="99"/>
      <c r="AS13" s="99"/>
      <c r="AT13" s="99"/>
      <c r="AU13" s="99"/>
      <c r="AV13" s="99"/>
      <c r="AW13" s="99"/>
      <c r="AX13" s="99"/>
      <c r="AY13" s="99"/>
      <c r="AZ13" s="99"/>
      <c r="BA13" s="99"/>
      <c r="BB13" s="99"/>
      <c r="BC13" s="99"/>
      <c r="BD13" s="99"/>
      <c r="BE13" s="99"/>
      <c r="BF13" s="99"/>
      <c r="BG13" s="99"/>
      <c r="BH13" s="99"/>
      <c r="BI13" s="99"/>
      <c r="BJ13" s="99"/>
      <c r="BK13" s="99"/>
      <c r="BL13" s="99"/>
      <c r="BM13" s="99"/>
      <c r="BN13" s="99"/>
      <c r="BO13" s="99"/>
      <c r="BP13" s="99"/>
      <c r="BQ13" s="99"/>
      <c r="BR13" s="99"/>
      <c r="BS13" s="99"/>
      <c r="BT13" s="99"/>
      <c r="BU13" s="99"/>
      <c r="BV13" s="99"/>
      <c r="BW13" s="99"/>
      <c r="BX13" s="99"/>
      <c r="BY13" s="99"/>
      <c r="BZ13" s="99"/>
      <c r="CA13" s="99"/>
      <c r="CB13" s="99"/>
      <c r="CC13" s="99"/>
      <c r="CD13" s="99"/>
      <c r="CE13" s="99"/>
      <c r="CF13" s="99"/>
      <c r="CG13" s="99"/>
      <c r="CH13" s="99"/>
      <c r="CI13" s="99"/>
      <c r="CJ13" s="99"/>
      <c r="CK13" s="99"/>
      <c r="CL13" s="99"/>
      <c r="CM13" s="99"/>
      <c r="CN13" s="99"/>
      <c r="CO13" s="99"/>
      <c r="CP13" s="99"/>
      <c r="CQ13" s="99"/>
      <c r="CR13" s="99"/>
      <c r="CS13" s="99"/>
      <c r="CT13" s="99"/>
      <c r="CU13" s="99"/>
      <c r="CV13" s="99"/>
      <c r="CW13" s="99"/>
      <c r="CX13" s="99"/>
      <c r="CY13" s="99"/>
      <c r="CZ13" s="99"/>
      <c r="DA13" s="99"/>
      <c r="DB13" s="99"/>
      <c r="DC13" s="99"/>
      <c r="DD13" s="99"/>
      <c r="DE13" s="99"/>
      <c r="DF13" s="99"/>
      <c r="DG13" s="99"/>
      <c r="DH13" s="99"/>
      <c r="DI13" s="99"/>
      <c r="DJ13" s="99"/>
      <c r="DK13" s="99"/>
      <c r="DL13" s="99"/>
      <c r="DM13" s="99"/>
      <c r="DN13" s="99"/>
      <c r="DO13" s="99"/>
      <c r="DP13" s="99"/>
      <c r="DQ13" s="99"/>
      <c r="DR13" s="99"/>
      <c r="DS13" s="99"/>
      <c r="DT13" s="99"/>
      <c r="DU13" s="99"/>
      <c r="DV13" s="99"/>
      <c r="DW13" s="99"/>
      <c r="DX13" s="99"/>
      <c r="DY13" s="99"/>
      <c r="DZ13" s="99"/>
      <c r="EA13" s="99"/>
      <c r="EB13" s="99"/>
      <c r="EC13" s="99"/>
      <c r="ED13" s="99"/>
      <c r="EE13" s="99"/>
      <c r="EF13" s="99"/>
      <c r="EG13" s="99"/>
      <c r="EH13" s="99"/>
      <c r="EI13" s="99"/>
      <c r="EJ13" s="99"/>
      <c r="EK13" s="99"/>
      <c r="EL13" s="99"/>
      <c r="EM13" s="99"/>
      <c r="EN13" s="99"/>
      <c r="EO13" s="99"/>
      <c r="EP13" s="99"/>
      <c r="EQ13" s="99"/>
      <c r="ER13" s="99"/>
      <c r="ES13" s="99"/>
      <c r="ET13" s="99"/>
      <c r="EU13" s="99"/>
      <c r="EV13" s="99"/>
      <c r="EW13" s="99"/>
      <c r="EX13" s="99"/>
      <c r="EY13" s="99"/>
      <c r="EZ13" s="99"/>
      <c r="FA13" s="99"/>
      <c r="FB13" s="99"/>
      <c r="FC13" s="99"/>
      <c r="FD13" s="99"/>
      <c r="FE13" s="99"/>
      <c r="FF13" s="99"/>
      <c r="FG13" s="99"/>
      <c r="FH13" s="99"/>
      <c r="FI13" s="99"/>
      <c r="FJ13" s="99"/>
      <c r="FK13" s="99"/>
      <c r="FL13" s="99"/>
      <c r="FM13" s="99"/>
      <c r="FN13" s="99"/>
      <c r="FO13" s="99"/>
      <c r="FP13" s="99"/>
      <c r="FQ13" s="99"/>
      <c r="FR13" s="99"/>
      <c r="FS13" s="99"/>
      <c r="FT13" s="99"/>
      <c r="FU13" s="99"/>
      <c r="FV13" s="99"/>
      <c r="FW13" s="99"/>
      <c r="FX13" s="99"/>
      <c r="FY13" s="99"/>
      <c r="FZ13" s="99"/>
      <c r="GA13" s="99"/>
      <c r="GB13" s="99"/>
      <c r="GC13" s="99"/>
      <c r="GD13" s="99"/>
      <c r="GE13" s="99"/>
      <c r="GF13" s="99"/>
      <c r="GG13" s="99"/>
      <c r="GH13" s="99"/>
      <c r="GI13" s="99"/>
      <c r="GJ13" s="99"/>
      <c r="GK13" s="99"/>
      <c r="GL13" s="99"/>
      <c r="GM13" s="99"/>
      <c r="GN13" s="99"/>
      <c r="GO13" s="99"/>
      <c r="GP13" s="99"/>
      <c r="GQ13" s="99"/>
      <c r="GR13" s="99"/>
      <c r="GS13" s="99"/>
      <c r="GT13" s="99"/>
      <c r="GU13" s="99"/>
      <c r="GV13" s="99"/>
      <c r="GW13" s="99"/>
      <c r="GX13" s="99"/>
      <c r="GY13" s="99"/>
      <c r="GZ13" s="99"/>
      <c r="HA13" s="99"/>
      <c r="HB13" s="99"/>
      <c r="HC13" s="99"/>
      <c r="HD13" s="99"/>
      <c r="HE13" s="99"/>
      <c r="HF13" s="99"/>
      <c r="HG13" s="99"/>
      <c r="HH13" s="99"/>
      <c r="HI13" s="99"/>
      <c r="HJ13" s="99"/>
      <c r="HK13" s="99"/>
      <c r="HL13" s="99"/>
      <c r="HM13" s="99"/>
      <c r="HN13" s="99"/>
      <c r="HO13" s="99"/>
      <c r="HP13" s="99"/>
      <c r="HQ13" s="99"/>
      <c r="HR13" s="99"/>
      <c r="HS13" s="99"/>
      <c r="HT13" s="99"/>
      <c r="HU13" s="99"/>
      <c r="HV13" s="99"/>
      <c r="HW13" s="99"/>
      <c r="HX13" s="99"/>
      <c r="HY13" s="99"/>
      <c r="HZ13" s="99"/>
      <c r="IA13" s="99"/>
      <c r="IB13" s="99"/>
      <c r="IC13" s="99"/>
      <c r="ID13" s="99"/>
      <c r="IE13" s="99"/>
      <c r="IF13" s="99"/>
      <c r="IG13" s="99"/>
      <c r="IH13" s="99"/>
      <c r="II13" s="99"/>
      <c r="IJ13" s="99"/>
      <c r="IK13" s="99"/>
      <c r="IL13" s="99"/>
      <c r="IM13" s="99"/>
      <c r="IN13" s="99"/>
      <c r="IO13" s="99"/>
      <c r="IP13" s="99"/>
      <c r="IQ13" s="99"/>
      <c r="IR13" s="99"/>
      <c r="IS13" s="99"/>
      <c r="IT13" s="99"/>
      <c r="IU13" s="99"/>
      <c r="IV13" s="99"/>
      <c r="IW13" s="99"/>
      <c r="IX13" s="99"/>
      <c r="IY13" s="99"/>
      <c r="IZ13" s="99"/>
      <c r="JA13" s="99"/>
      <c r="JB13" s="99"/>
      <c r="JC13" s="99"/>
      <c r="JD13" s="99"/>
      <c r="JE13" s="99"/>
      <c r="JF13" s="99"/>
      <c r="JG13" s="99"/>
      <c r="JH13" s="99"/>
      <c r="JI13" s="99"/>
      <c r="JJ13" s="99"/>
      <c r="JK13" s="99"/>
      <c r="JL13" s="99"/>
      <c r="JM13" s="99"/>
      <c r="JN13" s="99"/>
      <c r="JO13" s="99"/>
      <c r="JP13" s="99"/>
      <c r="JQ13" s="99"/>
      <c r="JR13" s="99"/>
      <c r="JS13" s="99"/>
      <c r="JT13" s="99"/>
      <c r="JU13" s="99"/>
      <c r="JV13" s="99"/>
      <c r="JW13" s="99"/>
      <c r="JX13" s="99"/>
      <c r="JY13" s="99"/>
      <c r="JZ13" s="99"/>
      <c r="KA13" s="99"/>
      <c r="KB13" s="99"/>
      <c r="KC13" s="99"/>
      <c r="KD13" s="99"/>
      <c r="KE13" s="99"/>
      <c r="KF13" s="99"/>
      <c r="KG13" s="99"/>
      <c r="KH13" s="99"/>
      <c r="KI13" s="99"/>
      <c r="KJ13" s="99"/>
      <c r="KK13" s="99"/>
      <c r="KL13" s="99"/>
      <c r="KM13" s="99"/>
      <c r="KN13" s="99"/>
      <c r="KO13" s="99"/>
      <c r="KP13" s="99"/>
      <c r="KQ13" s="99"/>
      <c r="KR13" s="99"/>
      <c r="KS13" s="99"/>
      <c r="KT13" s="99"/>
      <c r="KU13" s="99"/>
      <c r="KV13" s="99"/>
      <c r="KW13" s="99"/>
      <c r="KX13" s="99"/>
      <c r="KY13" s="99"/>
      <c r="KZ13" s="99"/>
      <c r="LA13" s="99"/>
      <c r="LB13" s="99"/>
      <c r="LC13" s="99"/>
      <c r="LD13" s="99"/>
      <c r="LE13" s="99"/>
      <c r="LF13" s="99"/>
      <c r="LG13" s="99"/>
      <c r="LH13" s="99"/>
      <c r="LI13" s="99"/>
      <c r="LJ13" s="99"/>
      <c r="LK13" s="99"/>
      <c r="LL13" s="99"/>
      <c r="LM13" s="99"/>
      <c r="LN13" s="99"/>
      <c r="LO13" s="99"/>
      <c r="LP13" s="99"/>
      <c r="LQ13" s="99"/>
      <c r="LR13" s="99"/>
      <c r="LS13" s="99"/>
      <c r="LT13" s="99"/>
      <c r="LU13" s="99"/>
      <c r="LV13" s="99"/>
      <c r="LW13" s="99"/>
      <c r="LX13" s="99"/>
      <c r="LY13" s="99"/>
      <c r="LZ13" s="99"/>
      <c r="MA13" s="99"/>
      <c r="MB13" s="99"/>
      <c r="MC13" s="99"/>
      <c r="MD13" s="99"/>
      <c r="ME13" s="99"/>
      <c r="MF13" s="99"/>
      <c r="MG13" s="99"/>
      <c r="MH13" s="99"/>
      <c r="MI13" s="99"/>
      <c r="MJ13" s="99"/>
      <c r="MK13" s="99"/>
      <c r="ML13" s="99"/>
      <c r="MM13" s="99"/>
      <c r="MN13" s="99"/>
      <c r="MO13" s="99"/>
      <c r="MP13" s="99"/>
      <c r="MQ13" s="99"/>
      <c r="MR13" s="99"/>
      <c r="MS13" s="99"/>
      <c r="MT13" s="99"/>
      <c r="MU13" s="99"/>
      <c r="MV13" s="99"/>
      <c r="MW13" s="99"/>
      <c r="MX13" s="99"/>
      <c r="MY13" s="99"/>
      <c r="MZ13" s="99"/>
      <c r="NA13" s="99"/>
      <c r="NB13" s="99"/>
      <c r="NC13" s="99"/>
      <c r="ND13" s="99"/>
      <c r="NE13" s="99"/>
      <c r="NF13" s="99"/>
      <c r="NG13" s="99"/>
      <c r="NH13" s="99"/>
      <c r="NI13" s="20"/>
      <c r="NJ13" s="21"/>
      <c r="NK13" s="21"/>
      <c r="NL13" s="21"/>
      <c r="NM13" s="21"/>
      <c r="NN13" s="21"/>
      <c r="NO13" s="21"/>
      <c r="NP13" s="21"/>
      <c r="NQ13" s="21"/>
      <c r="NR13" s="21"/>
      <c r="NS13" s="21"/>
      <c r="NT13" s="21"/>
      <c r="NU13" s="21"/>
      <c r="NV13" s="21"/>
      <c r="NW13" s="21"/>
      <c r="NX13" s="21"/>
    </row>
    <row r="14" spans="1:388" ht="17.25" customHeight="1">
      <c r="A14" s="2"/>
      <c r="B14" s="99" t="s">
        <v>32</v>
      </c>
      <c r="C14" s="99"/>
      <c r="D14" s="99"/>
      <c r="E14" s="99"/>
      <c r="F14" s="99"/>
      <c r="G14" s="99"/>
      <c r="H14" s="99"/>
      <c r="I14" s="99"/>
      <c r="J14" s="99"/>
      <c r="K14" s="99"/>
      <c r="L14" s="99"/>
      <c r="M14" s="99"/>
      <c r="N14" s="99"/>
      <c r="O14" s="99"/>
      <c r="P14" s="99"/>
      <c r="Q14" s="99"/>
      <c r="R14" s="99"/>
      <c r="S14" s="99"/>
      <c r="T14" s="99"/>
      <c r="U14" s="99"/>
      <c r="V14" s="99"/>
      <c r="W14" s="99"/>
      <c r="X14" s="99"/>
      <c r="Y14" s="99"/>
      <c r="Z14" s="99"/>
      <c r="AA14" s="99"/>
      <c r="AB14" s="99"/>
      <c r="AC14" s="99"/>
      <c r="AD14" s="99"/>
      <c r="AE14" s="99"/>
      <c r="AF14" s="99"/>
      <c r="AG14" s="99"/>
      <c r="AH14" s="99"/>
      <c r="AI14" s="99"/>
      <c r="AJ14" s="99"/>
      <c r="AK14" s="99"/>
      <c r="AL14" s="99"/>
      <c r="AM14" s="99"/>
      <c r="AN14" s="99"/>
      <c r="AO14" s="99"/>
      <c r="AP14" s="99"/>
      <c r="AQ14" s="99"/>
      <c r="AR14" s="99"/>
      <c r="AS14" s="99"/>
      <c r="AT14" s="99"/>
      <c r="AU14" s="99"/>
      <c r="AV14" s="99"/>
      <c r="AW14" s="99"/>
      <c r="AX14" s="99"/>
      <c r="AY14" s="99"/>
      <c r="AZ14" s="99"/>
      <c r="BA14" s="99"/>
      <c r="BB14" s="99"/>
      <c r="BC14" s="99"/>
      <c r="BD14" s="99"/>
      <c r="BE14" s="99"/>
      <c r="BF14" s="99"/>
      <c r="BG14" s="99"/>
      <c r="BH14" s="99"/>
      <c r="BI14" s="99"/>
      <c r="BJ14" s="99"/>
      <c r="BK14" s="99"/>
      <c r="BL14" s="99"/>
      <c r="BM14" s="99"/>
      <c r="BN14" s="99"/>
      <c r="BO14" s="99"/>
      <c r="BP14" s="99"/>
      <c r="BQ14" s="99"/>
      <c r="BR14" s="99"/>
      <c r="BS14" s="99"/>
      <c r="BT14" s="99"/>
      <c r="BU14" s="99"/>
      <c r="BV14" s="99"/>
      <c r="BW14" s="99"/>
      <c r="BX14" s="99"/>
      <c r="BY14" s="99"/>
      <c r="BZ14" s="99"/>
      <c r="CA14" s="99"/>
      <c r="CB14" s="99"/>
      <c r="CC14" s="99"/>
      <c r="CD14" s="99"/>
      <c r="CE14" s="99"/>
      <c r="CF14" s="99"/>
      <c r="CG14" s="99"/>
      <c r="CH14" s="99"/>
      <c r="CI14" s="99"/>
      <c r="CJ14" s="99"/>
      <c r="CK14" s="99"/>
      <c r="CL14" s="99"/>
      <c r="CM14" s="99"/>
      <c r="CN14" s="99"/>
      <c r="CO14" s="99"/>
      <c r="CP14" s="99"/>
      <c r="CQ14" s="99"/>
      <c r="CR14" s="99"/>
      <c r="CS14" s="99"/>
      <c r="CT14" s="99"/>
      <c r="CU14" s="99"/>
      <c r="CV14" s="99"/>
      <c r="CW14" s="99"/>
      <c r="CX14" s="99"/>
      <c r="CY14" s="99"/>
      <c r="CZ14" s="99"/>
      <c r="DA14" s="99"/>
      <c r="DB14" s="99"/>
      <c r="DC14" s="99"/>
      <c r="DD14" s="99"/>
      <c r="DE14" s="99"/>
      <c r="DF14" s="99"/>
      <c r="DG14" s="99"/>
      <c r="DH14" s="99"/>
      <c r="DI14" s="99"/>
      <c r="DJ14" s="99"/>
      <c r="DK14" s="99"/>
      <c r="DL14" s="99"/>
      <c r="DM14" s="99"/>
      <c r="DN14" s="99"/>
      <c r="DO14" s="99"/>
      <c r="DP14" s="99"/>
      <c r="DQ14" s="99"/>
      <c r="DR14" s="99"/>
      <c r="DS14" s="99"/>
      <c r="DT14" s="99"/>
      <c r="DU14" s="99"/>
      <c r="DV14" s="99"/>
      <c r="DW14" s="99"/>
      <c r="DX14" s="99"/>
      <c r="DY14" s="99"/>
      <c r="DZ14" s="99"/>
      <c r="EA14" s="99"/>
      <c r="EB14" s="99"/>
      <c r="EC14" s="99"/>
      <c r="ED14" s="99"/>
      <c r="EE14" s="99"/>
      <c r="EF14" s="99"/>
      <c r="EG14" s="99"/>
      <c r="EH14" s="99"/>
      <c r="EI14" s="99"/>
      <c r="EJ14" s="99"/>
      <c r="EK14" s="99"/>
      <c r="EL14" s="99"/>
      <c r="EM14" s="99"/>
      <c r="EN14" s="99"/>
      <c r="EO14" s="99"/>
      <c r="EP14" s="99"/>
      <c r="EQ14" s="99"/>
      <c r="ER14" s="99"/>
      <c r="ES14" s="99"/>
      <c r="ET14" s="99"/>
      <c r="EU14" s="99"/>
      <c r="EV14" s="99"/>
      <c r="EW14" s="99"/>
      <c r="EX14" s="99"/>
      <c r="EY14" s="99"/>
      <c r="EZ14" s="99"/>
      <c r="FA14" s="99"/>
      <c r="FB14" s="99"/>
      <c r="FC14" s="99"/>
      <c r="FD14" s="99"/>
      <c r="FE14" s="99"/>
      <c r="FF14" s="99"/>
      <c r="FG14" s="99"/>
      <c r="FH14" s="99"/>
      <c r="FI14" s="99"/>
      <c r="FJ14" s="99"/>
      <c r="FK14" s="99"/>
      <c r="FL14" s="99"/>
      <c r="FM14" s="99"/>
      <c r="FN14" s="99"/>
      <c r="FO14" s="99"/>
      <c r="FP14" s="99"/>
      <c r="FQ14" s="99"/>
      <c r="FR14" s="99"/>
      <c r="FS14" s="99"/>
      <c r="FT14" s="99"/>
      <c r="FU14" s="99"/>
      <c r="FV14" s="99"/>
      <c r="FW14" s="99"/>
      <c r="FX14" s="99"/>
      <c r="FY14" s="99"/>
      <c r="FZ14" s="99"/>
      <c r="GA14" s="99"/>
      <c r="GB14" s="99"/>
      <c r="GC14" s="99"/>
      <c r="GD14" s="99"/>
      <c r="GE14" s="99"/>
      <c r="GF14" s="99"/>
      <c r="GG14" s="99"/>
      <c r="GH14" s="99"/>
      <c r="GI14" s="99"/>
      <c r="GJ14" s="99"/>
      <c r="GK14" s="99"/>
      <c r="GL14" s="99"/>
      <c r="GM14" s="99"/>
      <c r="GN14" s="99"/>
      <c r="GO14" s="99"/>
      <c r="GP14" s="99"/>
      <c r="GQ14" s="99"/>
      <c r="GR14" s="99"/>
      <c r="GS14" s="99"/>
      <c r="GT14" s="99"/>
      <c r="GU14" s="99"/>
      <c r="GV14" s="99"/>
      <c r="GW14" s="99"/>
      <c r="GX14" s="99"/>
      <c r="GY14" s="99"/>
      <c r="GZ14" s="99"/>
      <c r="HA14" s="99"/>
      <c r="HB14" s="99"/>
      <c r="HC14" s="99"/>
      <c r="HD14" s="99"/>
      <c r="HE14" s="99"/>
      <c r="HF14" s="99"/>
      <c r="HG14" s="99"/>
      <c r="HH14" s="99"/>
      <c r="HI14" s="99"/>
      <c r="HJ14" s="99"/>
      <c r="HK14" s="99"/>
      <c r="HL14" s="99"/>
      <c r="HM14" s="99"/>
      <c r="HN14" s="99"/>
      <c r="HO14" s="99"/>
      <c r="HP14" s="99"/>
      <c r="HQ14" s="99"/>
      <c r="HR14" s="99"/>
      <c r="HS14" s="99"/>
      <c r="HT14" s="99"/>
      <c r="HU14" s="99"/>
      <c r="HV14" s="99"/>
      <c r="HW14" s="99"/>
      <c r="HX14" s="99"/>
      <c r="HY14" s="99"/>
      <c r="HZ14" s="99"/>
      <c r="IA14" s="99"/>
      <c r="IB14" s="99"/>
      <c r="IC14" s="99"/>
      <c r="ID14" s="99"/>
      <c r="IE14" s="99"/>
      <c r="IF14" s="99"/>
      <c r="IG14" s="99"/>
      <c r="IH14" s="99"/>
      <c r="II14" s="99"/>
      <c r="IJ14" s="99"/>
      <c r="IK14" s="99"/>
      <c r="IL14" s="99"/>
      <c r="IM14" s="99"/>
      <c r="IN14" s="99"/>
      <c r="IO14" s="99"/>
      <c r="IP14" s="99"/>
      <c r="IQ14" s="99"/>
      <c r="IR14" s="99"/>
      <c r="IS14" s="99"/>
      <c r="IT14" s="99"/>
      <c r="IU14" s="99"/>
      <c r="IV14" s="99"/>
      <c r="IW14" s="99"/>
      <c r="IX14" s="99"/>
      <c r="IY14" s="99"/>
      <c r="IZ14" s="99"/>
      <c r="JA14" s="99"/>
      <c r="JB14" s="99"/>
      <c r="JC14" s="99"/>
      <c r="JD14" s="99"/>
      <c r="JE14" s="99"/>
      <c r="JF14" s="99"/>
      <c r="JG14" s="99"/>
      <c r="JH14" s="99"/>
      <c r="JI14" s="99"/>
      <c r="JJ14" s="99"/>
      <c r="JK14" s="99"/>
      <c r="JL14" s="99"/>
      <c r="JM14" s="99"/>
      <c r="JN14" s="99"/>
      <c r="JO14" s="99"/>
      <c r="JP14" s="99"/>
      <c r="JQ14" s="99"/>
      <c r="JR14" s="99"/>
      <c r="JS14" s="99"/>
      <c r="JT14" s="99"/>
      <c r="JU14" s="99"/>
      <c r="JV14" s="99"/>
      <c r="JW14" s="99"/>
      <c r="JX14" s="99"/>
      <c r="JY14" s="99"/>
      <c r="JZ14" s="99"/>
      <c r="KA14" s="99"/>
      <c r="KB14" s="99"/>
      <c r="KC14" s="99"/>
      <c r="KD14" s="99"/>
      <c r="KE14" s="99"/>
      <c r="KF14" s="99"/>
      <c r="KG14" s="99"/>
      <c r="KH14" s="99"/>
      <c r="KI14" s="99"/>
      <c r="KJ14" s="99"/>
      <c r="KK14" s="99"/>
      <c r="KL14" s="99"/>
      <c r="KM14" s="99"/>
      <c r="KN14" s="99"/>
      <c r="KO14" s="99"/>
      <c r="KP14" s="99"/>
      <c r="KQ14" s="99"/>
      <c r="KR14" s="99"/>
      <c r="KS14" s="99"/>
      <c r="KT14" s="99"/>
      <c r="KU14" s="99"/>
      <c r="KV14" s="99"/>
      <c r="KW14" s="99"/>
      <c r="KX14" s="99"/>
      <c r="KY14" s="99"/>
      <c r="KZ14" s="99"/>
      <c r="LA14" s="99"/>
      <c r="LB14" s="99"/>
      <c r="LC14" s="99"/>
      <c r="LD14" s="99"/>
      <c r="LE14" s="99"/>
      <c r="LF14" s="99"/>
      <c r="LG14" s="99"/>
      <c r="LH14" s="99"/>
      <c r="LI14" s="99"/>
      <c r="LJ14" s="99"/>
      <c r="LK14" s="99"/>
      <c r="LL14" s="99"/>
      <c r="LM14" s="99"/>
      <c r="LN14" s="99"/>
      <c r="LO14" s="99"/>
      <c r="LP14" s="99"/>
      <c r="LQ14" s="99"/>
      <c r="LR14" s="99"/>
      <c r="LS14" s="99"/>
      <c r="LT14" s="99"/>
      <c r="LU14" s="99"/>
      <c r="LV14" s="99"/>
      <c r="LW14" s="99"/>
      <c r="LX14" s="99"/>
      <c r="LY14" s="99"/>
      <c r="LZ14" s="99"/>
      <c r="MA14" s="99"/>
      <c r="MB14" s="99"/>
      <c r="MC14" s="99"/>
      <c r="MD14" s="99"/>
      <c r="ME14" s="99"/>
      <c r="MF14" s="99"/>
      <c r="MG14" s="99"/>
      <c r="MH14" s="99"/>
      <c r="MI14" s="99"/>
      <c r="MJ14" s="99"/>
      <c r="MK14" s="99"/>
      <c r="ML14" s="99"/>
      <c r="MM14" s="99"/>
      <c r="MN14" s="99"/>
      <c r="MO14" s="99"/>
      <c r="MP14" s="99"/>
      <c r="MQ14" s="99"/>
      <c r="MR14" s="99"/>
      <c r="MS14" s="99"/>
      <c r="MT14" s="99"/>
      <c r="MU14" s="99"/>
      <c r="MV14" s="99"/>
      <c r="MW14" s="99"/>
      <c r="MX14" s="99"/>
      <c r="MY14" s="99"/>
      <c r="MZ14" s="99"/>
      <c r="NA14" s="99"/>
      <c r="NB14" s="99"/>
      <c r="NC14" s="99"/>
      <c r="ND14" s="99"/>
      <c r="NE14" s="99"/>
      <c r="NF14" s="99"/>
      <c r="NG14" s="99"/>
      <c r="NH14" s="99"/>
      <c r="NI14" s="20"/>
      <c r="NJ14" s="100" t="s">
        <v>33</v>
      </c>
      <c r="NK14" s="100"/>
      <c r="NL14" s="100"/>
      <c r="NM14" s="100"/>
      <c r="NN14" s="100"/>
      <c r="NO14" s="100"/>
      <c r="NP14" s="100"/>
      <c r="NQ14" s="100"/>
      <c r="NR14" s="100"/>
      <c r="NS14" s="100"/>
      <c r="NT14" s="100"/>
      <c r="NU14" s="100"/>
      <c r="NV14" s="100"/>
      <c r="NW14" s="100"/>
      <c r="NX14" s="100"/>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20"/>
      <c r="JM15" s="20"/>
      <c r="JN15" s="20"/>
      <c r="JO15" s="20"/>
      <c r="JP15" s="20"/>
      <c r="JQ15" s="20"/>
      <c r="JR15" s="20"/>
      <c r="JS15" s="20"/>
      <c r="JT15" s="20"/>
      <c r="JU15" s="20"/>
      <c r="JV15" s="20"/>
      <c r="JW15" s="20"/>
      <c r="JX15" s="20"/>
      <c r="JY15" s="20"/>
      <c r="JZ15" s="20"/>
      <c r="KA15" s="20"/>
      <c r="KB15" s="20"/>
      <c r="KC15" s="20"/>
      <c r="KD15" s="20"/>
      <c r="KE15" s="20"/>
      <c r="KF15" s="20"/>
      <c r="KG15" s="20"/>
      <c r="KH15" s="20"/>
      <c r="KI15" s="20"/>
      <c r="KJ15" s="20"/>
      <c r="KK15" s="20"/>
      <c r="KL15" s="20"/>
      <c r="KM15" s="20"/>
      <c r="KN15" s="20"/>
      <c r="KO15" s="20"/>
      <c r="KP15" s="20"/>
      <c r="KQ15" s="20"/>
      <c r="KR15" s="20"/>
      <c r="KS15" s="20"/>
      <c r="KT15" s="20"/>
      <c r="KU15" s="20"/>
      <c r="KV15" s="20"/>
      <c r="KW15" s="20"/>
      <c r="KX15" s="20"/>
      <c r="KY15" s="20"/>
      <c r="KZ15" s="20"/>
      <c r="LA15" s="20"/>
      <c r="LB15" s="20"/>
      <c r="LC15" s="20"/>
      <c r="LD15" s="20"/>
      <c r="LE15" s="20"/>
      <c r="LF15" s="20"/>
      <c r="LG15" s="20"/>
      <c r="LH15" s="20"/>
      <c r="LI15" s="20"/>
      <c r="LJ15" s="20"/>
      <c r="LK15" s="20"/>
      <c r="LL15" s="20"/>
      <c r="LM15" s="20"/>
      <c r="LN15" s="20"/>
      <c r="LO15" s="20"/>
      <c r="LP15" s="20"/>
      <c r="LQ15" s="20"/>
      <c r="LR15" s="20"/>
      <c r="LS15" s="20"/>
      <c r="LT15" s="20"/>
      <c r="LU15" s="20"/>
      <c r="LV15" s="20"/>
      <c r="LW15" s="20"/>
      <c r="LX15" s="20"/>
      <c r="LY15" s="20"/>
      <c r="LZ15" s="20"/>
      <c r="MA15" s="20"/>
      <c r="MB15" s="20"/>
      <c r="MC15" s="20"/>
      <c r="MD15" s="20"/>
      <c r="ME15" s="20"/>
      <c r="MF15" s="20"/>
      <c r="MG15" s="20"/>
      <c r="MH15" s="20"/>
      <c r="MI15" s="20"/>
      <c r="MJ15" s="20"/>
      <c r="MK15" s="20"/>
      <c r="ML15" s="20"/>
      <c r="MM15" s="20"/>
      <c r="MN15" s="20"/>
      <c r="MO15" s="20"/>
      <c r="MP15" s="20"/>
      <c r="MQ15" s="20"/>
      <c r="MR15" s="20"/>
      <c r="MS15" s="20"/>
      <c r="MT15" s="20"/>
      <c r="MU15" s="20"/>
      <c r="MV15" s="20"/>
      <c r="MW15" s="20"/>
      <c r="MX15" s="20"/>
      <c r="MY15" s="20"/>
      <c r="MZ15" s="20"/>
      <c r="NA15" s="20"/>
      <c r="NB15" s="20"/>
      <c r="NC15" s="20"/>
      <c r="ND15" s="20"/>
      <c r="NE15" s="20"/>
      <c r="NF15" s="20"/>
      <c r="NG15" s="20"/>
      <c r="NH15" s="20"/>
      <c r="NI15" s="20"/>
      <c r="NJ15" s="101"/>
      <c r="NK15" s="101"/>
      <c r="NL15" s="101"/>
      <c r="NM15" s="101"/>
      <c r="NN15" s="101"/>
      <c r="NO15" s="101"/>
      <c r="NP15" s="101"/>
      <c r="NQ15" s="101"/>
      <c r="NR15" s="101"/>
      <c r="NS15" s="101"/>
      <c r="NT15" s="101"/>
      <c r="NU15" s="101"/>
      <c r="NV15" s="101"/>
      <c r="NW15" s="101"/>
      <c r="NX15" s="101"/>
    </row>
    <row r="16" spans="1:388" ht="13.5" customHeight="1">
      <c r="A16" s="22"/>
      <c r="B16" s="7"/>
      <c r="C16" s="8"/>
      <c r="D16" s="8"/>
      <c r="E16" s="8"/>
      <c r="F16" s="102" t="s">
        <v>34</v>
      </c>
      <c r="G16" s="102"/>
      <c r="H16" s="102"/>
      <c r="I16" s="102"/>
      <c r="J16" s="102"/>
      <c r="K16" s="102"/>
      <c r="L16" s="102"/>
      <c r="M16" s="102"/>
      <c r="N16" s="102"/>
      <c r="O16" s="102"/>
      <c r="P16" s="102"/>
      <c r="Q16" s="102"/>
      <c r="R16" s="102"/>
      <c r="S16" s="102"/>
      <c r="T16" s="102"/>
      <c r="U16" s="102"/>
      <c r="V16" s="102"/>
      <c r="W16" s="102"/>
      <c r="X16" s="102"/>
      <c r="Y16" s="102"/>
      <c r="Z16" s="102"/>
      <c r="AA16" s="102"/>
      <c r="AB16" s="102"/>
      <c r="AC16" s="102"/>
      <c r="AD16" s="102"/>
      <c r="AE16" s="102"/>
      <c r="AF16" s="102"/>
      <c r="AG16" s="102"/>
      <c r="AH16" s="102"/>
      <c r="AI16" s="102"/>
      <c r="AJ16" s="102"/>
      <c r="AK16" s="102"/>
      <c r="AL16" s="102"/>
      <c r="AM16" s="102"/>
      <c r="AN16" s="102"/>
      <c r="AO16" s="102"/>
      <c r="AP16" s="102"/>
      <c r="AQ16" s="102"/>
      <c r="AR16" s="102"/>
      <c r="AS16" s="102"/>
      <c r="AT16" s="102"/>
      <c r="AU16" s="102"/>
      <c r="AV16" s="102"/>
      <c r="AW16" s="102"/>
      <c r="AX16" s="102"/>
      <c r="AY16" s="102"/>
      <c r="AZ16" s="102"/>
      <c r="BA16" s="102"/>
      <c r="BB16" s="102"/>
      <c r="BC16" s="102"/>
      <c r="BD16" s="102"/>
      <c r="BE16" s="102"/>
      <c r="BF16" s="102"/>
      <c r="BG16" s="102"/>
      <c r="BH16" s="102"/>
      <c r="BI16" s="102"/>
      <c r="BJ16" s="102"/>
      <c r="BK16" s="102"/>
      <c r="BL16" s="102"/>
      <c r="BM16" s="102"/>
      <c r="BN16" s="102"/>
      <c r="BO16" s="102"/>
      <c r="BP16" s="102"/>
      <c r="BQ16" s="102"/>
      <c r="BR16" s="102"/>
      <c r="BS16" s="102"/>
      <c r="BT16" s="102"/>
      <c r="BU16" s="102"/>
      <c r="BV16" s="102"/>
      <c r="BW16" s="102"/>
      <c r="BX16" s="102"/>
      <c r="BY16" s="102"/>
      <c r="BZ16" s="102"/>
      <c r="CA16" s="102"/>
      <c r="CB16" s="102"/>
      <c r="CC16" s="102"/>
      <c r="CD16" s="102"/>
      <c r="CE16" s="102"/>
      <c r="CF16" s="102"/>
      <c r="CG16" s="102"/>
      <c r="CH16" s="102"/>
      <c r="CI16" s="102"/>
      <c r="CJ16" s="102"/>
      <c r="CK16" s="102"/>
      <c r="CL16" s="102"/>
      <c r="CM16" s="102"/>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102"/>
      <c r="DY16" s="102"/>
      <c r="DZ16" s="102"/>
      <c r="EA16" s="102"/>
      <c r="EB16" s="102"/>
      <c r="EC16" s="102"/>
      <c r="ED16" s="102"/>
      <c r="EE16" s="102"/>
      <c r="EF16" s="102"/>
      <c r="EG16" s="102"/>
      <c r="EH16" s="102"/>
      <c r="EI16" s="102"/>
      <c r="EJ16" s="102"/>
      <c r="EK16" s="102"/>
      <c r="EL16" s="102"/>
      <c r="EM16" s="102"/>
      <c r="EN16" s="102"/>
      <c r="EO16" s="102"/>
      <c r="EP16" s="102"/>
      <c r="EQ16" s="102"/>
      <c r="ER16" s="102"/>
      <c r="ES16" s="102"/>
      <c r="ET16" s="102"/>
      <c r="EU16" s="102"/>
      <c r="EV16" s="102"/>
      <c r="EW16" s="102"/>
      <c r="EX16" s="102"/>
      <c r="EY16" s="102"/>
      <c r="EZ16" s="102"/>
      <c r="FA16" s="102"/>
      <c r="FB16" s="102"/>
      <c r="FC16" s="102"/>
      <c r="FD16" s="102"/>
      <c r="FE16" s="102"/>
      <c r="FF16" s="102"/>
      <c r="FG16" s="102"/>
      <c r="FH16" s="102"/>
      <c r="FI16" s="102"/>
      <c r="FJ16" s="102"/>
      <c r="FK16" s="102"/>
      <c r="FL16" s="102"/>
      <c r="FM16" s="102"/>
      <c r="FN16" s="102"/>
      <c r="FO16" s="102"/>
      <c r="FP16" s="102"/>
      <c r="FQ16" s="102"/>
      <c r="FR16" s="102"/>
      <c r="FS16" s="102"/>
      <c r="FT16" s="102"/>
      <c r="FU16" s="102"/>
      <c r="FV16" s="102"/>
      <c r="FW16" s="102"/>
      <c r="FX16" s="102"/>
      <c r="FY16" s="102"/>
      <c r="FZ16" s="102"/>
      <c r="GA16" s="102"/>
      <c r="GB16" s="102"/>
      <c r="GC16" s="102"/>
      <c r="GD16" s="102"/>
      <c r="GE16" s="102"/>
      <c r="GF16" s="102"/>
      <c r="GG16" s="102"/>
      <c r="GH16" s="102"/>
      <c r="GI16" s="102"/>
      <c r="GJ16" s="102"/>
      <c r="GK16" s="102"/>
      <c r="GL16" s="102"/>
      <c r="GM16" s="102"/>
      <c r="GN16" s="102"/>
      <c r="GO16" s="102"/>
      <c r="GP16" s="102"/>
      <c r="GQ16" s="102"/>
      <c r="GR16" s="102"/>
      <c r="GS16" s="102"/>
      <c r="GT16" s="102"/>
      <c r="GU16" s="102"/>
      <c r="GV16" s="102"/>
      <c r="GW16" s="102"/>
      <c r="GX16" s="102"/>
      <c r="GY16" s="102"/>
      <c r="GZ16" s="102"/>
      <c r="HA16" s="102"/>
      <c r="HB16" s="102"/>
      <c r="HC16" s="102"/>
      <c r="HD16" s="102"/>
      <c r="HE16" s="102"/>
      <c r="HF16" s="102"/>
      <c r="HG16" s="102"/>
      <c r="HH16" s="102"/>
      <c r="HI16" s="102"/>
      <c r="HJ16" s="102"/>
      <c r="HK16" s="102"/>
      <c r="HL16" s="102"/>
      <c r="HM16" s="102"/>
      <c r="HN16" s="102"/>
      <c r="HO16" s="102"/>
      <c r="HP16" s="102"/>
      <c r="HQ16" s="102"/>
      <c r="HR16" s="102"/>
      <c r="HS16" s="102"/>
      <c r="HT16" s="102"/>
      <c r="HU16" s="102"/>
      <c r="HV16" s="102"/>
      <c r="HW16" s="102"/>
      <c r="HX16" s="102"/>
      <c r="HY16" s="102"/>
      <c r="HZ16" s="102"/>
      <c r="IA16" s="102"/>
      <c r="IB16" s="102"/>
      <c r="IC16" s="102"/>
      <c r="ID16" s="102"/>
      <c r="IE16" s="102"/>
      <c r="IF16" s="102"/>
      <c r="IG16" s="102"/>
      <c r="IH16" s="102"/>
      <c r="II16" s="102"/>
      <c r="IJ16" s="102"/>
      <c r="IK16" s="102"/>
      <c r="IL16" s="102"/>
      <c r="IM16" s="102"/>
      <c r="IN16" s="102"/>
      <c r="IO16" s="102"/>
      <c r="IP16" s="102"/>
      <c r="IQ16" s="102"/>
      <c r="IR16" s="102"/>
      <c r="IS16" s="102"/>
      <c r="IT16" s="102"/>
      <c r="IU16" s="102"/>
      <c r="IV16" s="102"/>
      <c r="IW16" s="102"/>
      <c r="IX16" s="102"/>
      <c r="IY16" s="102"/>
      <c r="IZ16" s="102"/>
      <c r="JA16" s="102"/>
      <c r="JB16" s="102"/>
      <c r="JC16" s="102"/>
      <c r="JD16" s="102"/>
      <c r="JE16" s="102"/>
      <c r="JF16" s="102"/>
      <c r="JG16" s="102"/>
      <c r="JH16" s="102"/>
      <c r="JI16" s="102"/>
      <c r="JJ16" s="102"/>
      <c r="JK16" s="102"/>
      <c r="JL16" s="102"/>
      <c r="JM16" s="102"/>
      <c r="JN16" s="102"/>
      <c r="JO16" s="102"/>
      <c r="JP16" s="102"/>
      <c r="JQ16" s="102"/>
      <c r="JR16" s="102"/>
      <c r="JS16" s="102"/>
      <c r="JT16" s="102"/>
      <c r="JU16" s="102"/>
      <c r="JV16" s="102"/>
      <c r="JW16" s="102"/>
      <c r="JX16" s="102"/>
      <c r="JY16" s="102"/>
      <c r="JZ16" s="102"/>
      <c r="KA16" s="102"/>
      <c r="KB16" s="102"/>
      <c r="KC16" s="102"/>
      <c r="KD16" s="102"/>
      <c r="KE16" s="102"/>
      <c r="KF16" s="102"/>
      <c r="KG16" s="102"/>
      <c r="KH16" s="102"/>
      <c r="KI16" s="102"/>
      <c r="KJ16" s="102"/>
      <c r="KK16" s="102"/>
      <c r="KL16" s="102"/>
      <c r="KM16" s="102"/>
      <c r="KN16" s="102"/>
      <c r="KO16" s="102"/>
      <c r="KP16" s="102"/>
      <c r="KQ16" s="102"/>
      <c r="KR16" s="102"/>
      <c r="KS16" s="102"/>
      <c r="KT16" s="102"/>
      <c r="KU16" s="102"/>
      <c r="KV16" s="102"/>
      <c r="KW16" s="102"/>
      <c r="KX16" s="102"/>
      <c r="KY16" s="102"/>
      <c r="KZ16" s="102"/>
      <c r="LA16" s="102"/>
      <c r="LB16" s="102"/>
      <c r="LC16" s="102"/>
      <c r="LD16" s="102"/>
      <c r="LE16" s="102"/>
      <c r="LF16" s="102"/>
      <c r="LG16" s="102"/>
      <c r="LH16" s="102"/>
      <c r="LI16" s="102"/>
      <c r="LJ16" s="102"/>
      <c r="LK16" s="102"/>
      <c r="LL16" s="102"/>
      <c r="LM16" s="102"/>
      <c r="LN16" s="102"/>
      <c r="LO16" s="102"/>
      <c r="LP16" s="102"/>
      <c r="LQ16" s="102"/>
      <c r="LR16" s="102"/>
      <c r="LS16" s="102"/>
      <c r="LT16" s="102"/>
      <c r="LU16" s="102"/>
      <c r="LV16" s="102"/>
      <c r="LW16" s="102"/>
      <c r="LX16" s="102"/>
      <c r="LY16" s="102"/>
      <c r="LZ16" s="102"/>
      <c r="MA16" s="102"/>
      <c r="MB16" s="102"/>
      <c r="MC16" s="102"/>
      <c r="MD16" s="102"/>
      <c r="ME16" s="102"/>
      <c r="MF16" s="102"/>
      <c r="MG16" s="102"/>
      <c r="MH16" s="102"/>
      <c r="MI16" s="102"/>
      <c r="MJ16" s="102"/>
      <c r="MK16" s="102"/>
      <c r="ML16" s="102"/>
      <c r="MM16" s="102"/>
      <c r="MN16" s="102"/>
      <c r="MO16" s="102"/>
      <c r="MP16" s="102"/>
      <c r="MQ16" s="102"/>
      <c r="MR16" s="102"/>
      <c r="MS16" s="102"/>
      <c r="MT16" s="102"/>
      <c r="MU16" s="102"/>
      <c r="MV16" s="102"/>
      <c r="MW16" s="102"/>
      <c r="MX16" s="102"/>
      <c r="MY16" s="102"/>
      <c r="MZ16" s="102"/>
      <c r="NA16" s="102"/>
      <c r="NB16" s="102"/>
      <c r="NC16" s="102"/>
      <c r="ND16" s="102"/>
      <c r="NE16" s="8"/>
      <c r="NF16" s="8"/>
      <c r="NG16" s="8"/>
      <c r="NH16" s="9"/>
      <c r="NI16" s="2"/>
      <c r="NJ16" s="104" t="s">
        <v>142</v>
      </c>
      <c r="NK16" s="105"/>
      <c r="NL16" s="105"/>
      <c r="NM16" s="105"/>
      <c r="NN16" s="105"/>
      <c r="NO16" s="105"/>
      <c r="NP16" s="105"/>
      <c r="NQ16" s="105"/>
      <c r="NR16" s="105"/>
      <c r="NS16" s="105"/>
      <c r="NT16" s="105"/>
      <c r="NU16" s="105"/>
      <c r="NV16" s="105"/>
      <c r="NW16" s="105"/>
      <c r="NX16" s="106"/>
    </row>
    <row r="17" spans="1:388" ht="13.5" customHeight="1">
      <c r="A17" s="2"/>
      <c r="B17" s="23"/>
      <c r="C17" s="24"/>
      <c r="D17" s="24"/>
      <c r="E17" s="24"/>
      <c r="F17" s="103"/>
      <c r="G17" s="103"/>
      <c r="H17" s="103"/>
      <c r="I17" s="103"/>
      <c r="J17" s="103"/>
      <c r="K17" s="103"/>
      <c r="L17" s="103"/>
      <c r="M17" s="103"/>
      <c r="N17" s="103"/>
      <c r="O17" s="103"/>
      <c r="P17" s="103"/>
      <c r="Q17" s="103"/>
      <c r="R17" s="103"/>
      <c r="S17" s="10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c r="CV17" s="103"/>
      <c r="CW17" s="103"/>
      <c r="CX17" s="103"/>
      <c r="CY17" s="103"/>
      <c r="CZ17" s="103"/>
      <c r="DA17" s="103"/>
      <c r="DB17" s="103"/>
      <c r="DC17" s="103"/>
      <c r="DD17" s="103"/>
      <c r="DE17" s="103"/>
      <c r="DF17" s="103"/>
      <c r="DG17" s="103"/>
      <c r="DH17" s="103"/>
      <c r="DI17" s="103"/>
      <c r="DJ17" s="103"/>
      <c r="DK17" s="103"/>
      <c r="DL17" s="103"/>
      <c r="DM17" s="103"/>
      <c r="DN17" s="103"/>
      <c r="DO17" s="103"/>
      <c r="DP17" s="103"/>
      <c r="DQ17" s="103"/>
      <c r="DR17" s="103"/>
      <c r="DS17" s="103"/>
      <c r="DT17" s="103"/>
      <c r="DU17" s="103"/>
      <c r="DV17" s="103"/>
      <c r="DW17" s="103"/>
      <c r="DX17" s="103"/>
      <c r="DY17" s="103"/>
      <c r="DZ17" s="103"/>
      <c r="EA17" s="103"/>
      <c r="EB17" s="103"/>
      <c r="EC17" s="103"/>
      <c r="ED17" s="103"/>
      <c r="EE17" s="103"/>
      <c r="EF17" s="103"/>
      <c r="EG17" s="103"/>
      <c r="EH17" s="103"/>
      <c r="EI17" s="103"/>
      <c r="EJ17" s="103"/>
      <c r="EK17" s="103"/>
      <c r="EL17" s="103"/>
      <c r="EM17" s="103"/>
      <c r="EN17" s="103"/>
      <c r="EO17" s="103"/>
      <c r="EP17" s="103"/>
      <c r="EQ17" s="103"/>
      <c r="ER17" s="103"/>
      <c r="ES17" s="103"/>
      <c r="ET17" s="103"/>
      <c r="EU17" s="103"/>
      <c r="EV17" s="103"/>
      <c r="EW17" s="103"/>
      <c r="EX17" s="103"/>
      <c r="EY17" s="103"/>
      <c r="EZ17" s="103"/>
      <c r="FA17" s="103"/>
      <c r="FB17" s="103"/>
      <c r="FC17" s="103"/>
      <c r="FD17" s="103"/>
      <c r="FE17" s="103"/>
      <c r="FF17" s="103"/>
      <c r="FG17" s="103"/>
      <c r="FH17" s="103"/>
      <c r="FI17" s="103"/>
      <c r="FJ17" s="103"/>
      <c r="FK17" s="103"/>
      <c r="FL17" s="103"/>
      <c r="FM17" s="103"/>
      <c r="FN17" s="103"/>
      <c r="FO17" s="103"/>
      <c r="FP17" s="103"/>
      <c r="FQ17" s="103"/>
      <c r="FR17" s="103"/>
      <c r="FS17" s="103"/>
      <c r="FT17" s="103"/>
      <c r="FU17" s="103"/>
      <c r="FV17" s="103"/>
      <c r="FW17" s="103"/>
      <c r="FX17" s="103"/>
      <c r="FY17" s="103"/>
      <c r="FZ17" s="103"/>
      <c r="GA17" s="103"/>
      <c r="GB17" s="103"/>
      <c r="GC17" s="103"/>
      <c r="GD17" s="103"/>
      <c r="GE17" s="103"/>
      <c r="GF17" s="103"/>
      <c r="GG17" s="103"/>
      <c r="GH17" s="103"/>
      <c r="GI17" s="103"/>
      <c r="GJ17" s="103"/>
      <c r="GK17" s="103"/>
      <c r="GL17" s="103"/>
      <c r="GM17" s="103"/>
      <c r="GN17" s="103"/>
      <c r="GO17" s="103"/>
      <c r="GP17" s="103"/>
      <c r="GQ17" s="103"/>
      <c r="GR17" s="103"/>
      <c r="GS17" s="103"/>
      <c r="GT17" s="103"/>
      <c r="GU17" s="103"/>
      <c r="GV17" s="103"/>
      <c r="GW17" s="103"/>
      <c r="GX17" s="103"/>
      <c r="GY17" s="103"/>
      <c r="GZ17" s="103"/>
      <c r="HA17" s="103"/>
      <c r="HB17" s="103"/>
      <c r="HC17" s="103"/>
      <c r="HD17" s="103"/>
      <c r="HE17" s="103"/>
      <c r="HF17" s="103"/>
      <c r="HG17" s="103"/>
      <c r="HH17" s="103"/>
      <c r="HI17" s="103"/>
      <c r="HJ17" s="103"/>
      <c r="HK17" s="103"/>
      <c r="HL17" s="103"/>
      <c r="HM17" s="103"/>
      <c r="HN17" s="103"/>
      <c r="HO17" s="103"/>
      <c r="HP17" s="103"/>
      <c r="HQ17" s="103"/>
      <c r="HR17" s="103"/>
      <c r="HS17" s="103"/>
      <c r="HT17" s="103"/>
      <c r="HU17" s="103"/>
      <c r="HV17" s="103"/>
      <c r="HW17" s="103"/>
      <c r="HX17" s="103"/>
      <c r="HY17" s="103"/>
      <c r="HZ17" s="103"/>
      <c r="IA17" s="103"/>
      <c r="IB17" s="103"/>
      <c r="IC17" s="103"/>
      <c r="ID17" s="103"/>
      <c r="IE17" s="103"/>
      <c r="IF17" s="103"/>
      <c r="IG17" s="103"/>
      <c r="IH17" s="103"/>
      <c r="II17" s="103"/>
      <c r="IJ17" s="103"/>
      <c r="IK17" s="103"/>
      <c r="IL17" s="103"/>
      <c r="IM17" s="103"/>
      <c r="IN17" s="103"/>
      <c r="IO17" s="103"/>
      <c r="IP17" s="103"/>
      <c r="IQ17" s="103"/>
      <c r="IR17" s="103"/>
      <c r="IS17" s="103"/>
      <c r="IT17" s="103"/>
      <c r="IU17" s="103"/>
      <c r="IV17" s="103"/>
      <c r="IW17" s="103"/>
      <c r="IX17" s="103"/>
      <c r="IY17" s="103"/>
      <c r="IZ17" s="103"/>
      <c r="JA17" s="103"/>
      <c r="JB17" s="103"/>
      <c r="JC17" s="103"/>
      <c r="JD17" s="103"/>
      <c r="JE17" s="103"/>
      <c r="JF17" s="103"/>
      <c r="JG17" s="103"/>
      <c r="JH17" s="103"/>
      <c r="JI17" s="103"/>
      <c r="JJ17" s="103"/>
      <c r="JK17" s="103"/>
      <c r="JL17" s="103"/>
      <c r="JM17" s="103"/>
      <c r="JN17" s="103"/>
      <c r="JO17" s="103"/>
      <c r="JP17" s="103"/>
      <c r="JQ17" s="103"/>
      <c r="JR17" s="103"/>
      <c r="JS17" s="103"/>
      <c r="JT17" s="103"/>
      <c r="JU17" s="103"/>
      <c r="JV17" s="103"/>
      <c r="JW17" s="103"/>
      <c r="JX17" s="103"/>
      <c r="JY17" s="103"/>
      <c r="JZ17" s="103"/>
      <c r="KA17" s="103"/>
      <c r="KB17" s="103"/>
      <c r="KC17" s="103"/>
      <c r="KD17" s="103"/>
      <c r="KE17" s="103"/>
      <c r="KF17" s="103"/>
      <c r="KG17" s="103"/>
      <c r="KH17" s="103"/>
      <c r="KI17" s="103"/>
      <c r="KJ17" s="103"/>
      <c r="KK17" s="103"/>
      <c r="KL17" s="103"/>
      <c r="KM17" s="103"/>
      <c r="KN17" s="103"/>
      <c r="KO17" s="103"/>
      <c r="KP17" s="103"/>
      <c r="KQ17" s="103"/>
      <c r="KR17" s="103"/>
      <c r="KS17" s="103"/>
      <c r="KT17" s="103"/>
      <c r="KU17" s="103"/>
      <c r="KV17" s="103"/>
      <c r="KW17" s="103"/>
      <c r="KX17" s="103"/>
      <c r="KY17" s="103"/>
      <c r="KZ17" s="103"/>
      <c r="LA17" s="103"/>
      <c r="LB17" s="103"/>
      <c r="LC17" s="103"/>
      <c r="LD17" s="103"/>
      <c r="LE17" s="103"/>
      <c r="LF17" s="103"/>
      <c r="LG17" s="103"/>
      <c r="LH17" s="103"/>
      <c r="LI17" s="103"/>
      <c r="LJ17" s="103"/>
      <c r="LK17" s="103"/>
      <c r="LL17" s="103"/>
      <c r="LM17" s="103"/>
      <c r="LN17" s="103"/>
      <c r="LO17" s="103"/>
      <c r="LP17" s="103"/>
      <c r="LQ17" s="103"/>
      <c r="LR17" s="103"/>
      <c r="LS17" s="103"/>
      <c r="LT17" s="103"/>
      <c r="LU17" s="103"/>
      <c r="LV17" s="103"/>
      <c r="LW17" s="103"/>
      <c r="LX17" s="103"/>
      <c r="LY17" s="103"/>
      <c r="LZ17" s="103"/>
      <c r="MA17" s="103"/>
      <c r="MB17" s="103"/>
      <c r="MC17" s="103"/>
      <c r="MD17" s="103"/>
      <c r="ME17" s="103"/>
      <c r="MF17" s="103"/>
      <c r="MG17" s="103"/>
      <c r="MH17" s="103"/>
      <c r="MI17" s="103"/>
      <c r="MJ17" s="103"/>
      <c r="MK17" s="103"/>
      <c r="ML17" s="103"/>
      <c r="MM17" s="103"/>
      <c r="MN17" s="103"/>
      <c r="MO17" s="103"/>
      <c r="MP17" s="103"/>
      <c r="MQ17" s="103"/>
      <c r="MR17" s="103"/>
      <c r="MS17" s="103"/>
      <c r="MT17" s="103"/>
      <c r="MU17" s="103"/>
      <c r="MV17" s="103"/>
      <c r="MW17" s="103"/>
      <c r="MX17" s="103"/>
      <c r="MY17" s="103"/>
      <c r="MZ17" s="103"/>
      <c r="NA17" s="103"/>
      <c r="NB17" s="103"/>
      <c r="NC17" s="103"/>
      <c r="ND17" s="103"/>
      <c r="NE17" s="24"/>
      <c r="NF17" s="24"/>
      <c r="NG17" s="24"/>
      <c r="NH17" s="25"/>
      <c r="NI17" s="2"/>
      <c r="NJ17" s="107"/>
      <c r="NK17" s="108"/>
      <c r="NL17" s="108"/>
      <c r="NM17" s="108"/>
      <c r="NN17" s="108"/>
      <c r="NO17" s="108"/>
      <c r="NP17" s="108"/>
      <c r="NQ17" s="108"/>
      <c r="NR17" s="108"/>
      <c r="NS17" s="108"/>
      <c r="NT17" s="108"/>
      <c r="NU17" s="108"/>
      <c r="NV17" s="108"/>
      <c r="NW17" s="108"/>
      <c r="NX17" s="109"/>
    </row>
    <row r="18" spans="1:388" ht="13.5" customHeight="1">
      <c r="A18" s="2"/>
      <c r="B18" s="26"/>
      <c r="C18" s="6"/>
      <c r="D18" s="6"/>
      <c r="E18" s="6"/>
      <c r="F18" s="6"/>
      <c r="G18" s="6"/>
      <c r="H18" s="6"/>
      <c r="I18" s="6"/>
      <c r="J18" s="6"/>
      <c r="K18" s="6"/>
      <c r="L18" s="6"/>
      <c r="M18" s="6"/>
      <c r="N18" s="6"/>
      <c r="O18" s="6"/>
      <c r="P18" s="6"/>
      <c r="Q18" s="6"/>
      <c r="CC18" s="6"/>
      <c r="CD18" s="6"/>
      <c r="CE18" s="6"/>
      <c r="CF18" s="6"/>
      <c r="CG18" s="6"/>
      <c r="CH18" s="6"/>
      <c r="CI18" s="6"/>
      <c r="CJ18" s="6"/>
      <c r="CK18" s="6"/>
      <c r="CL18" s="6"/>
      <c r="CM18" s="6"/>
      <c r="CN18" s="6"/>
      <c r="CO18" s="6"/>
      <c r="CP18" s="6"/>
      <c r="CQ18" s="6"/>
      <c r="CR18" s="6"/>
      <c r="CS18" s="6"/>
      <c r="CT18" s="6"/>
      <c r="CU18" s="6"/>
      <c r="CV18" s="6"/>
      <c r="CW18" s="6"/>
      <c r="CX18" s="6"/>
      <c r="CY18" s="6"/>
      <c r="CZ18" s="6"/>
      <c r="DA18" s="6"/>
      <c r="DB18" s="6"/>
      <c r="DC18" s="6"/>
      <c r="DD18" s="6"/>
      <c r="DE18" s="6"/>
      <c r="DF18" s="6"/>
      <c r="DG18" s="6"/>
      <c r="DH18" s="6"/>
      <c r="DI18" s="6"/>
      <c r="DJ18" s="6"/>
      <c r="DK18" s="6"/>
      <c r="DL18" s="6"/>
      <c r="DM18" s="6"/>
      <c r="DN18" s="6"/>
      <c r="DO18" s="6"/>
      <c r="DP18" s="6"/>
      <c r="DQ18" s="6"/>
      <c r="DR18" s="6"/>
      <c r="DS18" s="6"/>
      <c r="DT18" s="6"/>
      <c r="DU18" s="6"/>
      <c r="DV18" s="6"/>
      <c r="DW18" s="6"/>
      <c r="DX18" s="6"/>
      <c r="DY18" s="6"/>
      <c r="DZ18" s="6"/>
      <c r="EA18" s="6"/>
      <c r="EB18" s="6"/>
      <c r="EC18" s="6"/>
      <c r="ED18" s="6"/>
      <c r="EE18" s="6"/>
      <c r="EF18" s="6"/>
      <c r="EG18" s="6"/>
      <c r="EH18" s="6"/>
      <c r="EI18" s="6"/>
      <c r="EJ18" s="6"/>
      <c r="EK18" s="6"/>
      <c r="EL18" s="6"/>
      <c r="EM18" s="6"/>
      <c r="EN18" s="6"/>
      <c r="EO18" s="6"/>
      <c r="EP18" s="6"/>
      <c r="EQ18" s="6"/>
      <c r="ER18" s="6"/>
      <c r="ES18" s="6"/>
      <c r="ET18" s="6"/>
      <c r="EU18" s="6"/>
      <c r="EV18" s="6"/>
      <c r="EW18" s="6"/>
      <c r="EX18" s="6"/>
      <c r="EY18" s="6"/>
      <c r="EZ18" s="6"/>
      <c r="FA18" s="6"/>
      <c r="FB18" s="6"/>
      <c r="FC18" s="6"/>
      <c r="FD18" s="6"/>
      <c r="FE18" s="6"/>
      <c r="FF18" s="6"/>
      <c r="FG18" s="6"/>
      <c r="FH18" s="6"/>
      <c r="FI18" s="6"/>
      <c r="FJ18" s="6"/>
      <c r="FK18" s="6"/>
      <c r="FL18" s="6"/>
      <c r="FM18" s="6"/>
      <c r="FN18" s="6"/>
      <c r="FO18" s="6"/>
      <c r="FP18" s="6"/>
      <c r="FQ18" s="6"/>
      <c r="FR18" s="6"/>
      <c r="FS18" s="6"/>
      <c r="FT18" s="6"/>
      <c r="FU18" s="6"/>
      <c r="FV18" s="6"/>
      <c r="FW18" s="6"/>
      <c r="FX18" s="6"/>
      <c r="FY18" s="6"/>
      <c r="FZ18" s="6"/>
      <c r="GA18" s="6"/>
      <c r="GB18" s="6"/>
      <c r="GC18" s="6"/>
      <c r="GD18" s="6"/>
      <c r="GE18" s="6"/>
      <c r="GF18" s="6"/>
      <c r="GG18" s="6"/>
      <c r="GH18" s="6"/>
      <c r="GI18" s="6"/>
      <c r="GJ18" s="6"/>
      <c r="GK18" s="6"/>
      <c r="GL18" s="6"/>
      <c r="GM18" s="6"/>
      <c r="GN18" s="6"/>
      <c r="GO18" s="6"/>
      <c r="GP18" s="6"/>
      <c r="GQ18" s="6"/>
      <c r="GR18" s="6"/>
      <c r="GS18" s="6"/>
      <c r="GT18" s="6"/>
      <c r="GU18" s="6"/>
      <c r="GV18" s="6"/>
      <c r="GW18" s="6"/>
      <c r="GX18" s="6"/>
      <c r="GY18" s="6"/>
      <c r="GZ18" s="6"/>
      <c r="HA18" s="6"/>
      <c r="HB18" s="6"/>
      <c r="HC18" s="6"/>
      <c r="HD18" s="6"/>
      <c r="HE18" s="6"/>
      <c r="HF18" s="6"/>
      <c r="HG18" s="6"/>
      <c r="HH18" s="6"/>
      <c r="HI18" s="6"/>
      <c r="HJ18" s="6"/>
      <c r="HK18" s="6"/>
      <c r="HL18" s="6"/>
      <c r="HM18" s="6"/>
      <c r="HN18" s="6"/>
      <c r="HO18" s="6"/>
      <c r="HP18" s="6"/>
      <c r="HQ18" s="6"/>
      <c r="HR18" s="6"/>
      <c r="HS18" s="6"/>
      <c r="HT18" s="6"/>
      <c r="HU18" s="6"/>
      <c r="HV18" s="6"/>
      <c r="HW18" s="6"/>
      <c r="HX18" s="6"/>
      <c r="HY18" s="6"/>
      <c r="HZ18" s="6"/>
      <c r="IA18" s="6"/>
      <c r="IB18" s="6"/>
      <c r="IC18" s="6"/>
      <c r="ID18" s="6"/>
      <c r="IE18" s="6"/>
      <c r="IF18" s="6"/>
      <c r="IG18" s="6"/>
      <c r="IH18" s="6"/>
      <c r="II18" s="6"/>
      <c r="IJ18" s="6"/>
      <c r="IK18" s="6"/>
      <c r="IL18" s="6"/>
      <c r="IM18" s="6"/>
      <c r="IN18" s="6"/>
      <c r="IO18" s="6"/>
      <c r="IP18" s="6"/>
      <c r="IQ18" s="6"/>
      <c r="IR18" s="6"/>
      <c r="IS18" s="6"/>
      <c r="IT18" s="6"/>
      <c r="IU18" s="6"/>
      <c r="IV18" s="6"/>
      <c r="IW18" s="6"/>
      <c r="IX18" s="6"/>
      <c r="IY18" s="6"/>
      <c r="IZ18" s="6"/>
      <c r="JA18" s="6"/>
      <c r="JB18" s="6"/>
      <c r="JC18" s="6"/>
      <c r="JD18" s="6"/>
      <c r="JE18" s="6"/>
      <c r="JF18" s="6"/>
      <c r="JG18" s="6"/>
      <c r="JH18" s="6"/>
      <c r="JI18" s="6"/>
      <c r="JJ18" s="6"/>
      <c r="JK18" s="6"/>
      <c r="JL18" s="6"/>
      <c r="JM18" s="6"/>
      <c r="JN18" s="6"/>
      <c r="JO18" s="6"/>
      <c r="JP18" s="6"/>
      <c r="JQ18" s="6"/>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5"/>
      <c r="NI18" s="2"/>
      <c r="NJ18" s="107"/>
      <c r="NK18" s="108"/>
      <c r="NL18" s="108"/>
      <c r="NM18" s="108"/>
      <c r="NN18" s="108"/>
      <c r="NO18" s="108"/>
      <c r="NP18" s="108"/>
      <c r="NQ18" s="108"/>
      <c r="NR18" s="108"/>
      <c r="NS18" s="108"/>
      <c r="NT18" s="108"/>
      <c r="NU18" s="108"/>
      <c r="NV18" s="108"/>
      <c r="NW18" s="108"/>
      <c r="NX18" s="109"/>
    </row>
    <row r="19" spans="1:388" ht="13.5" customHeight="1">
      <c r="A19" s="2"/>
      <c r="B19" s="26"/>
      <c r="C19" s="6"/>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27"/>
      <c r="AV19" s="27"/>
      <c r="AW19" s="27"/>
      <c r="AX19" s="27"/>
      <c r="AY19" s="27"/>
      <c r="AZ19" s="27"/>
      <c r="BA19" s="27"/>
      <c r="BB19" s="27"/>
      <c r="BC19" s="27"/>
      <c r="BD19" s="27"/>
      <c r="BE19" s="27"/>
      <c r="BF19" s="6"/>
      <c r="BG19" s="6"/>
      <c r="BH19" s="6"/>
      <c r="BI19" s="6"/>
      <c r="BJ19" s="6"/>
      <c r="BK19" s="6"/>
      <c r="BL19" s="6"/>
      <c r="BM19" s="6"/>
      <c r="BN19" s="6"/>
      <c r="BO19" s="6"/>
      <c r="BP19" s="6"/>
      <c r="BQ19" s="6"/>
      <c r="BR19" s="6"/>
      <c r="BS19" s="6"/>
      <c r="BT19" s="6"/>
      <c r="BU19" s="6"/>
      <c r="BV19" s="6"/>
      <c r="BW19" s="6"/>
      <c r="BX19" s="6"/>
      <c r="BY19" s="6"/>
      <c r="BZ19" s="6"/>
      <c r="CA19" s="6"/>
      <c r="CB19" s="6"/>
      <c r="CC19" s="6"/>
      <c r="CD19" s="6"/>
      <c r="CE19" s="6"/>
      <c r="CF19" s="6"/>
      <c r="CG19" s="6"/>
      <c r="CH19" s="6"/>
      <c r="CI19" s="6"/>
      <c r="CJ19" s="6"/>
      <c r="CK19" s="6"/>
      <c r="CL19" s="6"/>
      <c r="CM19" s="6"/>
      <c r="CN19" s="6"/>
      <c r="CO19" s="6"/>
      <c r="CP19" s="6"/>
      <c r="CQ19" s="6"/>
      <c r="CR19" s="6"/>
      <c r="CS19" s="6"/>
      <c r="CT19" s="6"/>
      <c r="CU19" s="6"/>
      <c r="CV19" s="6"/>
      <c r="CW19" s="6"/>
      <c r="CX19" s="6"/>
      <c r="CY19" s="6"/>
      <c r="CZ19" s="6"/>
      <c r="DA19" s="6"/>
      <c r="DB19" s="6"/>
      <c r="DC19" s="27"/>
      <c r="DD19" s="27"/>
      <c r="DE19" s="6"/>
      <c r="DF19" s="6"/>
      <c r="DG19" s="6"/>
      <c r="DH19" s="6"/>
      <c r="DI19" s="6"/>
      <c r="DJ19" s="6"/>
      <c r="DK19" s="27"/>
      <c r="DL19" s="27"/>
      <c r="DM19" s="27"/>
      <c r="DN19" s="27"/>
      <c r="DO19" s="27"/>
      <c r="DP19" s="27"/>
      <c r="DQ19" s="27"/>
      <c r="DR19" s="27"/>
      <c r="DS19" s="27"/>
      <c r="DT19" s="27"/>
      <c r="DU19" s="27"/>
      <c r="DV19" s="27"/>
      <c r="DW19" s="27"/>
      <c r="DX19" s="27"/>
      <c r="DY19" s="27"/>
      <c r="DZ19" s="27"/>
      <c r="EA19" s="27"/>
      <c r="EB19" s="27"/>
      <c r="EC19" s="27"/>
      <c r="ED19" s="27"/>
      <c r="EE19" s="27"/>
      <c r="EF19" s="27"/>
      <c r="EG19" s="27"/>
      <c r="EH19" s="27"/>
      <c r="EI19" s="27"/>
      <c r="EJ19" s="27"/>
      <c r="EK19" s="27"/>
      <c r="EL19" s="27"/>
      <c r="EM19" s="27"/>
      <c r="EN19" s="27"/>
      <c r="EO19" s="27"/>
      <c r="EP19" s="27"/>
      <c r="EQ19" s="27"/>
      <c r="ER19" s="27"/>
      <c r="ES19" s="27"/>
      <c r="ET19" s="27"/>
      <c r="EU19" s="27"/>
      <c r="EV19" s="27"/>
      <c r="EW19" s="27"/>
      <c r="EX19" s="27"/>
      <c r="EY19" s="27"/>
      <c r="EZ19" s="27"/>
      <c r="FA19" s="27"/>
      <c r="FB19" s="27"/>
      <c r="FC19" s="27"/>
      <c r="FD19" s="27"/>
      <c r="FE19" s="27"/>
      <c r="FF19" s="27"/>
      <c r="FG19" s="27"/>
      <c r="FH19" s="27"/>
      <c r="FI19" s="27"/>
      <c r="FJ19" s="27"/>
      <c r="FK19" s="27"/>
      <c r="FL19" s="27"/>
      <c r="FM19" s="27"/>
      <c r="FN19" s="27"/>
      <c r="FO19" s="27"/>
      <c r="FP19" s="27"/>
      <c r="FQ19" s="27"/>
      <c r="FR19" s="27"/>
      <c r="FS19" s="27"/>
      <c r="FT19" s="27"/>
      <c r="FU19" s="27"/>
      <c r="FV19" s="27"/>
      <c r="FW19" s="27"/>
      <c r="FX19" s="27"/>
      <c r="FY19" s="27"/>
      <c r="FZ19" s="27"/>
      <c r="GA19" s="27"/>
      <c r="GB19" s="27"/>
      <c r="GC19" s="27"/>
      <c r="GD19" s="27"/>
      <c r="GE19" s="27"/>
      <c r="GF19" s="27"/>
      <c r="GG19" s="27"/>
      <c r="GH19" s="27"/>
      <c r="GI19" s="27"/>
      <c r="GJ19" s="27"/>
      <c r="GK19" s="27"/>
      <c r="GL19" s="27"/>
      <c r="GM19" s="27"/>
      <c r="GN19" s="27"/>
      <c r="GO19" s="27"/>
      <c r="GP19" s="6"/>
      <c r="GQ19" s="6"/>
      <c r="GR19" s="6"/>
      <c r="GS19" s="6"/>
      <c r="GT19" s="6"/>
      <c r="GU19" s="6"/>
      <c r="GV19" s="6"/>
      <c r="GW19" s="6"/>
      <c r="GX19" s="6"/>
      <c r="GY19" s="6"/>
      <c r="GZ19" s="6"/>
      <c r="HA19" s="6"/>
      <c r="HB19" s="6"/>
      <c r="HC19" s="6"/>
      <c r="HD19" s="6"/>
      <c r="HE19" s="6"/>
      <c r="HF19" s="6"/>
      <c r="HG19" s="6"/>
      <c r="HH19" s="6"/>
      <c r="HI19" s="6"/>
      <c r="HJ19" s="6"/>
      <c r="HK19" s="6"/>
      <c r="HL19" s="6"/>
      <c r="HM19" s="6"/>
      <c r="HN19" s="6"/>
      <c r="HO19" s="6"/>
      <c r="HP19" s="6"/>
      <c r="HQ19" s="6"/>
      <c r="HR19" s="6"/>
      <c r="HS19" s="6"/>
      <c r="HT19" s="6"/>
      <c r="HU19" s="6"/>
      <c r="HV19" s="6"/>
      <c r="HW19" s="6"/>
      <c r="HX19" s="6"/>
      <c r="HY19" s="6"/>
      <c r="HZ19" s="6"/>
      <c r="IA19" s="6"/>
      <c r="IB19" s="6"/>
      <c r="IC19" s="6"/>
      <c r="ID19" s="6"/>
      <c r="IE19" s="6"/>
      <c r="IF19" s="6"/>
      <c r="IG19" s="6"/>
      <c r="IH19" s="6"/>
      <c r="II19" s="27"/>
      <c r="IJ19" s="27"/>
      <c r="IK19" s="27"/>
      <c r="IL19" s="27"/>
      <c r="IM19" s="27"/>
      <c r="IN19" s="27"/>
      <c r="IO19" s="27"/>
      <c r="IP19" s="27"/>
      <c r="IQ19" s="27"/>
      <c r="IR19" s="27"/>
      <c r="IS19" s="27"/>
      <c r="IT19" s="6"/>
      <c r="IU19" s="6"/>
      <c r="IV19" s="6"/>
      <c r="IW19" s="6"/>
      <c r="IX19" s="6"/>
      <c r="IY19" s="6"/>
      <c r="IZ19" s="6"/>
      <c r="JA19" s="6"/>
      <c r="JB19" s="6"/>
      <c r="JC19" s="6"/>
      <c r="JD19" s="6"/>
      <c r="JE19" s="6"/>
      <c r="JF19" s="6"/>
      <c r="JG19" s="6"/>
      <c r="JH19" s="6"/>
      <c r="JI19" s="6"/>
      <c r="JJ19" s="6"/>
      <c r="JK19" s="6"/>
      <c r="JL19" s="6"/>
      <c r="JM19" s="6"/>
      <c r="JN19" s="6"/>
      <c r="JO19" s="6"/>
      <c r="JP19" s="6"/>
      <c r="JQ19" s="6"/>
      <c r="JR19" s="6"/>
      <c r="JS19" s="6"/>
      <c r="JT19" s="6"/>
      <c r="JU19" s="6"/>
      <c r="JV19" s="6"/>
      <c r="JW19" s="6"/>
      <c r="JX19" s="6"/>
      <c r="JY19" s="6"/>
      <c r="JZ19" s="6"/>
      <c r="KA19" s="6"/>
      <c r="KB19" s="6"/>
      <c r="KC19" s="6"/>
      <c r="KD19" s="6"/>
      <c r="KE19" s="6"/>
      <c r="KF19" s="6"/>
      <c r="KG19" s="6"/>
      <c r="KH19" s="6"/>
      <c r="KI19" s="6"/>
      <c r="KJ19" s="6"/>
      <c r="KK19" s="6"/>
      <c r="KL19" s="6"/>
      <c r="KM19" s="6"/>
      <c r="KN19" s="6"/>
      <c r="KO19" s="6"/>
      <c r="KP19" s="6"/>
      <c r="KQ19" s="27"/>
      <c r="KR19" s="27"/>
      <c r="KS19" s="27"/>
      <c r="KT19" s="27"/>
      <c r="KU19" s="27"/>
      <c r="KV19" s="27"/>
      <c r="KW19" s="27"/>
      <c r="KX19" s="27"/>
      <c r="KY19" s="27"/>
      <c r="KZ19" s="27"/>
      <c r="LA19" s="27"/>
      <c r="LB19" s="6"/>
      <c r="LC19" s="6"/>
      <c r="LD19" s="6"/>
      <c r="LE19" s="6"/>
      <c r="LF19" s="6"/>
      <c r="LG19" s="6"/>
      <c r="LH19" s="6"/>
      <c r="LI19" s="6"/>
      <c r="LJ19" s="6"/>
      <c r="LK19" s="6"/>
      <c r="LL19" s="6"/>
      <c r="LM19" s="6"/>
      <c r="LN19" s="6"/>
      <c r="LO19" s="6"/>
      <c r="LP19" s="6"/>
      <c r="LQ19" s="6"/>
      <c r="LR19" s="6"/>
      <c r="LS19" s="6"/>
      <c r="LT19" s="6"/>
      <c r="LU19" s="6"/>
      <c r="LV19" s="6"/>
      <c r="LW19" s="6"/>
      <c r="LX19" s="6"/>
      <c r="LY19" s="6"/>
      <c r="LZ19" s="6"/>
      <c r="MA19" s="6"/>
      <c r="MB19" s="6"/>
      <c r="MC19" s="6"/>
      <c r="MD19" s="6"/>
      <c r="ME19" s="6"/>
      <c r="MF19" s="6"/>
      <c r="MG19" s="6"/>
      <c r="MH19" s="6"/>
      <c r="MI19" s="6"/>
      <c r="MJ19" s="6"/>
      <c r="MK19" s="6"/>
      <c r="ML19" s="6"/>
      <c r="MM19" s="6"/>
      <c r="MN19" s="6"/>
      <c r="MO19" s="6"/>
      <c r="MP19" s="6"/>
      <c r="MQ19" s="6"/>
      <c r="MR19" s="6"/>
      <c r="MS19" s="6"/>
      <c r="MT19" s="27"/>
      <c r="MU19" s="27"/>
      <c r="MV19" s="27"/>
      <c r="MW19" s="27"/>
      <c r="MX19" s="27"/>
      <c r="MY19" s="27"/>
      <c r="MZ19" s="27"/>
      <c r="NA19" s="27"/>
      <c r="NB19" s="27"/>
      <c r="NC19" s="27"/>
      <c r="ND19" s="27"/>
      <c r="NE19" s="27"/>
      <c r="NF19" s="27"/>
      <c r="NG19" s="6"/>
      <c r="NH19" s="28"/>
      <c r="NI19" s="2"/>
      <c r="NJ19" s="107"/>
      <c r="NK19" s="108"/>
      <c r="NL19" s="108"/>
      <c r="NM19" s="108"/>
      <c r="NN19" s="108"/>
      <c r="NO19" s="108"/>
      <c r="NP19" s="108"/>
      <c r="NQ19" s="108"/>
      <c r="NR19" s="108"/>
      <c r="NS19" s="108"/>
      <c r="NT19" s="108"/>
      <c r="NU19" s="108"/>
      <c r="NV19" s="108"/>
      <c r="NW19" s="108"/>
      <c r="NX19" s="109"/>
    </row>
    <row r="20" spans="1:388" ht="13.5" customHeight="1">
      <c r="A20" s="2"/>
      <c r="B20" s="2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27"/>
      <c r="AV20" s="27"/>
      <c r="AW20" s="27"/>
      <c r="AX20" s="27"/>
      <c r="AY20" s="27"/>
      <c r="AZ20" s="27"/>
      <c r="BA20" s="27"/>
      <c r="BB20" s="27"/>
      <c r="BC20" s="27"/>
      <c r="BD20" s="27"/>
      <c r="BE20" s="27"/>
      <c r="BF20" s="6"/>
      <c r="BG20" s="6"/>
      <c r="BH20" s="6"/>
      <c r="BI20" s="6"/>
      <c r="BJ20" s="6"/>
      <c r="BK20" s="6"/>
      <c r="BL20" s="6"/>
      <c r="BM20" s="6"/>
      <c r="BN20" s="6"/>
      <c r="BO20" s="6"/>
      <c r="BP20" s="6"/>
      <c r="BQ20" s="6"/>
      <c r="BR20" s="6"/>
      <c r="BS20" s="6"/>
      <c r="BT20" s="6"/>
      <c r="BU20" s="6"/>
      <c r="BV20" s="6"/>
      <c r="BW20" s="6"/>
      <c r="BX20" s="6"/>
      <c r="BY20" s="6"/>
      <c r="BZ20" s="6"/>
      <c r="CA20" s="6"/>
      <c r="CB20" s="6"/>
      <c r="CC20" s="6"/>
      <c r="CD20" s="6"/>
      <c r="CE20" s="6"/>
      <c r="CF20" s="6"/>
      <c r="CG20" s="6"/>
      <c r="CH20" s="6"/>
      <c r="CI20" s="6"/>
      <c r="CJ20" s="6"/>
      <c r="CK20" s="6"/>
      <c r="CL20" s="6"/>
      <c r="CM20" s="6"/>
      <c r="CN20" s="6"/>
      <c r="CO20" s="6"/>
      <c r="CP20" s="6"/>
      <c r="CQ20" s="6"/>
      <c r="CR20" s="6"/>
      <c r="CS20" s="6"/>
      <c r="CT20" s="6"/>
      <c r="CU20" s="6"/>
      <c r="CV20" s="6"/>
      <c r="CW20" s="6"/>
      <c r="CX20" s="6"/>
      <c r="CY20" s="6"/>
      <c r="CZ20" s="6"/>
      <c r="DA20" s="6"/>
      <c r="DB20" s="6"/>
      <c r="DC20" s="27"/>
      <c r="DD20" s="27"/>
      <c r="DE20" s="6"/>
      <c r="DF20" s="6"/>
      <c r="DG20" s="6"/>
      <c r="DH20" s="6"/>
      <c r="DI20" s="6"/>
      <c r="DJ20" s="6"/>
      <c r="DK20" s="27"/>
      <c r="DL20" s="27"/>
      <c r="DM20" s="27"/>
      <c r="DN20" s="27"/>
      <c r="DO20" s="27"/>
      <c r="DP20" s="27"/>
      <c r="DQ20" s="27"/>
      <c r="DR20" s="27"/>
      <c r="DS20" s="27"/>
      <c r="DT20" s="27"/>
      <c r="DU20" s="27"/>
      <c r="DV20" s="27"/>
      <c r="DW20" s="27"/>
      <c r="DX20" s="27"/>
      <c r="DY20" s="27"/>
      <c r="DZ20" s="27"/>
      <c r="EA20" s="27"/>
      <c r="EB20" s="27"/>
      <c r="EC20" s="27"/>
      <c r="ED20" s="27"/>
      <c r="EE20" s="27"/>
      <c r="EF20" s="27"/>
      <c r="EG20" s="27"/>
      <c r="EH20" s="27"/>
      <c r="EI20" s="27"/>
      <c r="EJ20" s="27"/>
      <c r="EK20" s="27"/>
      <c r="EL20" s="27"/>
      <c r="EM20" s="27"/>
      <c r="EN20" s="27"/>
      <c r="EO20" s="27"/>
      <c r="EP20" s="27"/>
      <c r="EQ20" s="27"/>
      <c r="ER20" s="27"/>
      <c r="ES20" s="27"/>
      <c r="ET20" s="27"/>
      <c r="EU20" s="27"/>
      <c r="EV20" s="27"/>
      <c r="EW20" s="27"/>
      <c r="EX20" s="27"/>
      <c r="EY20" s="27"/>
      <c r="EZ20" s="27"/>
      <c r="FA20" s="27"/>
      <c r="FB20" s="27"/>
      <c r="FC20" s="27"/>
      <c r="FD20" s="27"/>
      <c r="FE20" s="27"/>
      <c r="FF20" s="27"/>
      <c r="FG20" s="27"/>
      <c r="FH20" s="27"/>
      <c r="FI20" s="27"/>
      <c r="FJ20" s="27"/>
      <c r="FK20" s="27"/>
      <c r="FL20" s="27"/>
      <c r="FM20" s="27"/>
      <c r="FN20" s="27"/>
      <c r="FO20" s="27"/>
      <c r="FP20" s="27"/>
      <c r="FQ20" s="27"/>
      <c r="FR20" s="27"/>
      <c r="FS20" s="27"/>
      <c r="FT20" s="27"/>
      <c r="FU20" s="27"/>
      <c r="FV20" s="27"/>
      <c r="FW20" s="27"/>
      <c r="FX20" s="27"/>
      <c r="FY20" s="27"/>
      <c r="FZ20" s="27"/>
      <c r="GA20" s="27"/>
      <c r="GB20" s="27"/>
      <c r="GC20" s="27"/>
      <c r="GD20" s="27"/>
      <c r="GE20" s="27"/>
      <c r="GF20" s="27"/>
      <c r="GG20" s="27"/>
      <c r="GH20" s="27"/>
      <c r="GI20" s="27"/>
      <c r="GJ20" s="27"/>
      <c r="GK20" s="27"/>
      <c r="GL20" s="27"/>
      <c r="GM20" s="27"/>
      <c r="GN20" s="27"/>
      <c r="GO20" s="27"/>
      <c r="GP20" s="6"/>
      <c r="GQ20" s="6"/>
      <c r="GR20" s="6"/>
      <c r="GS20" s="6"/>
      <c r="GT20" s="6"/>
      <c r="GU20" s="6"/>
      <c r="GV20" s="6"/>
      <c r="GW20" s="6"/>
      <c r="GX20" s="6"/>
      <c r="GY20" s="6"/>
      <c r="GZ20" s="6"/>
      <c r="HA20" s="6"/>
      <c r="HB20" s="6"/>
      <c r="HC20" s="6"/>
      <c r="HD20" s="6"/>
      <c r="HE20" s="6"/>
      <c r="HF20" s="6"/>
      <c r="HG20" s="6"/>
      <c r="HH20" s="6"/>
      <c r="HI20" s="6"/>
      <c r="HJ20" s="6"/>
      <c r="HK20" s="6"/>
      <c r="HL20" s="6"/>
      <c r="HM20" s="6"/>
      <c r="HN20" s="6"/>
      <c r="HO20" s="6"/>
      <c r="HP20" s="6"/>
      <c r="HQ20" s="6"/>
      <c r="HR20" s="6"/>
      <c r="HS20" s="6"/>
      <c r="HT20" s="6"/>
      <c r="HU20" s="6"/>
      <c r="HV20" s="6"/>
      <c r="HW20" s="6"/>
      <c r="HX20" s="6"/>
      <c r="HY20" s="6"/>
      <c r="HZ20" s="6"/>
      <c r="IA20" s="6"/>
      <c r="IB20" s="6"/>
      <c r="IC20" s="6"/>
      <c r="ID20" s="6"/>
      <c r="IE20" s="6"/>
      <c r="IF20" s="6"/>
      <c r="IG20" s="6"/>
      <c r="IH20" s="6"/>
      <c r="II20" s="27"/>
      <c r="IJ20" s="27"/>
      <c r="IK20" s="27"/>
      <c r="IL20" s="27"/>
      <c r="IM20" s="27"/>
      <c r="IN20" s="27"/>
      <c r="IO20" s="27"/>
      <c r="IP20" s="27"/>
      <c r="IQ20" s="27"/>
      <c r="IR20" s="27"/>
      <c r="IS20" s="27"/>
      <c r="IT20" s="6"/>
      <c r="IU20" s="6"/>
      <c r="IV20" s="6"/>
      <c r="IW20" s="6"/>
      <c r="IX20" s="6"/>
      <c r="IY20" s="6"/>
      <c r="IZ20" s="6"/>
      <c r="JA20" s="6"/>
      <c r="JB20" s="6"/>
      <c r="JC20" s="6"/>
      <c r="JD20" s="6"/>
      <c r="JE20" s="6"/>
      <c r="JF20" s="6"/>
      <c r="JG20" s="6"/>
      <c r="JH20" s="6"/>
      <c r="JI20" s="6"/>
      <c r="JJ20" s="6"/>
      <c r="JK20" s="6"/>
      <c r="JL20" s="6"/>
      <c r="JM20" s="6"/>
      <c r="JN20" s="6"/>
      <c r="JO20" s="6"/>
      <c r="JP20" s="6"/>
      <c r="JQ20" s="6"/>
      <c r="JR20" s="6"/>
      <c r="JS20" s="6"/>
      <c r="JT20" s="6"/>
      <c r="JU20" s="6"/>
      <c r="JV20" s="6"/>
      <c r="JW20" s="6"/>
      <c r="JX20" s="6"/>
      <c r="JY20" s="6"/>
      <c r="JZ20" s="6"/>
      <c r="KA20" s="6"/>
      <c r="KB20" s="6"/>
      <c r="KC20" s="6"/>
      <c r="KD20" s="6"/>
      <c r="KE20" s="6"/>
      <c r="KF20" s="6"/>
      <c r="KG20" s="6"/>
      <c r="KH20" s="6"/>
      <c r="KI20" s="6"/>
      <c r="KJ20" s="6"/>
      <c r="KK20" s="6"/>
      <c r="KL20" s="6"/>
      <c r="KM20" s="6"/>
      <c r="KN20" s="6"/>
      <c r="KO20" s="6"/>
      <c r="KP20" s="6"/>
      <c r="KQ20" s="27"/>
      <c r="KR20" s="27"/>
      <c r="KS20" s="27"/>
      <c r="KT20" s="27"/>
      <c r="KU20" s="27"/>
      <c r="KV20" s="27"/>
      <c r="KW20" s="27"/>
      <c r="KX20" s="27"/>
      <c r="KY20" s="27"/>
      <c r="KZ20" s="27"/>
      <c r="LA20" s="27"/>
      <c r="LB20" s="6"/>
      <c r="LC20" s="6"/>
      <c r="LD20" s="6"/>
      <c r="LE20" s="6"/>
      <c r="LF20" s="6"/>
      <c r="LG20" s="6"/>
      <c r="LH20" s="6"/>
      <c r="LI20" s="6"/>
      <c r="LJ20" s="6"/>
      <c r="LK20" s="6"/>
      <c r="LL20" s="6"/>
      <c r="LM20" s="6"/>
      <c r="LN20" s="6"/>
      <c r="LO20" s="6"/>
      <c r="LP20" s="6"/>
      <c r="LQ20" s="6"/>
      <c r="LR20" s="6"/>
      <c r="LS20" s="6"/>
      <c r="LT20" s="6"/>
      <c r="LU20" s="6"/>
      <c r="LV20" s="6"/>
      <c r="LW20" s="6"/>
      <c r="LX20" s="6"/>
      <c r="LY20" s="6"/>
      <c r="LZ20" s="6"/>
      <c r="MA20" s="6"/>
      <c r="MB20" s="6"/>
      <c r="MC20" s="6"/>
      <c r="MD20" s="6"/>
      <c r="ME20" s="6"/>
      <c r="MF20" s="6"/>
      <c r="MG20" s="6"/>
      <c r="MH20" s="6"/>
      <c r="MI20" s="6"/>
      <c r="MJ20" s="6"/>
      <c r="MK20" s="6"/>
      <c r="ML20" s="6"/>
      <c r="MM20" s="6"/>
      <c r="MN20" s="6"/>
      <c r="MO20" s="6"/>
      <c r="MP20" s="6"/>
      <c r="MQ20" s="6"/>
      <c r="MR20" s="6"/>
      <c r="MS20" s="6"/>
      <c r="MT20" s="27"/>
      <c r="MU20" s="27"/>
      <c r="MV20" s="27"/>
      <c r="MW20" s="27"/>
      <c r="MX20" s="27"/>
      <c r="MY20" s="27"/>
      <c r="MZ20" s="27"/>
      <c r="NA20" s="27"/>
      <c r="NB20" s="27"/>
      <c r="NC20" s="27"/>
      <c r="ND20" s="27"/>
      <c r="NE20" s="27"/>
      <c r="NF20" s="27"/>
      <c r="NG20" s="6"/>
      <c r="NH20" s="28"/>
      <c r="NI20" s="2"/>
      <c r="NJ20" s="107"/>
      <c r="NK20" s="108"/>
      <c r="NL20" s="108"/>
      <c r="NM20" s="108"/>
      <c r="NN20" s="108"/>
      <c r="NO20" s="108"/>
      <c r="NP20" s="108"/>
      <c r="NQ20" s="108"/>
      <c r="NR20" s="108"/>
      <c r="NS20" s="108"/>
      <c r="NT20" s="108"/>
      <c r="NU20" s="108"/>
      <c r="NV20" s="108"/>
      <c r="NW20" s="108"/>
      <c r="NX20" s="109"/>
    </row>
    <row r="21" spans="1:388" ht="13.5" customHeight="1">
      <c r="A21" s="2"/>
      <c r="B21" s="2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6"/>
      <c r="BA21" s="6"/>
      <c r="BB21" s="6"/>
      <c r="BC21" s="6"/>
      <c r="BD21" s="6"/>
      <c r="BE21" s="6"/>
      <c r="BF21" s="6"/>
      <c r="BG21" s="6"/>
      <c r="BH21" s="6"/>
      <c r="BI21" s="6"/>
      <c r="BJ21" s="6"/>
      <c r="BK21" s="6"/>
      <c r="BL21" s="6"/>
      <c r="BM21" s="6"/>
      <c r="BN21" s="6"/>
      <c r="BO21" s="6"/>
      <c r="BP21" s="6"/>
      <c r="BQ21" s="6"/>
      <c r="BR21" s="6"/>
      <c r="BS21" s="6"/>
      <c r="BT21" s="6"/>
      <c r="BU21" s="6"/>
      <c r="BV21" s="6"/>
      <c r="BW21" s="6"/>
      <c r="BX21" s="6"/>
      <c r="BY21" s="6"/>
      <c r="BZ21" s="6"/>
      <c r="CA21" s="6"/>
      <c r="CB21" s="6"/>
      <c r="CC21" s="6"/>
      <c r="CD21" s="6"/>
      <c r="CE21" s="6"/>
      <c r="CF21" s="6"/>
      <c r="CG21" s="6"/>
      <c r="CH21" s="6"/>
      <c r="CI21" s="6"/>
      <c r="CJ21" s="6"/>
      <c r="CK21" s="6"/>
      <c r="CL21" s="6"/>
      <c r="CM21" s="6"/>
      <c r="CN21" s="6"/>
      <c r="CO21" s="6"/>
      <c r="CP21" s="6"/>
      <c r="CQ21" s="6"/>
      <c r="CR21" s="6"/>
      <c r="CS21" s="6"/>
      <c r="CT21" s="6"/>
      <c r="CU21" s="6"/>
      <c r="CV21" s="6"/>
      <c r="CW21" s="6"/>
      <c r="CX21" s="6"/>
      <c r="CY21" s="6"/>
      <c r="CZ21" s="6"/>
      <c r="DA21" s="6"/>
      <c r="DB21" s="6"/>
      <c r="DC21" s="6"/>
      <c r="DD21" s="6"/>
      <c r="DE21" s="6"/>
      <c r="DF21" s="6"/>
      <c r="DG21" s="6"/>
      <c r="DH21" s="6"/>
      <c r="DI21" s="6"/>
      <c r="DJ21" s="6"/>
      <c r="DK21" s="6"/>
      <c r="DL21" s="6"/>
      <c r="DM21" s="6"/>
      <c r="DN21" s="6"/>
      <c r="DO21" s="6"/>
      <c r="DP21" s="6"/>
      <c r="DQ21" s="6"/>
      <c r="DR21" s="6"/>
      <c r="DS21" s="6"/>
      <c r="DT21" s="6"/>
      <c r="DU21" s="6"/>
      <c r="DV21" s="6"/>
      <c r="DW21" s="6"/>
      <c r="DX21" s="6"/>
      <c r="DY21" s="6"/>
      <c r="DZ21" s="6"/>
      <c r="EA21" s="6"/>
      <c r="EB21" s="6"/>
      <c r="EC21" s="6"/>
      <c r="ED21" s="6"/>
      <c r="EE21" s="6"/>
      <c r="EF21" s="6"/>
      <c r="EG21" s="6"/>
      <c r="EH21" s="6"/>
      <c r="EI21" s="6"/>
      <c r="EJ21" s="6"/>
      <c r="EK21" s="6"/>
      <c r="EL21" s="6"/>
      <c r="EM21" s="6"/>
      <c r="EN21" s="6"/>
      <c r="EO21" s="6"/>
      <c r="EP21" s="6"/>
      <c r="EQ21" s="6"/>
      <c r="ER21" s="6"/>
      <c r="ES21" s="6"/>
      <c r="ET21" s="6"/>
      <c r="EU21" s="6"/>
      <c r="EV21" s="6"/>
      <c r="EW21" s="6"/>
      <c r="EX21" s="6"/>
      <c r="EY21" s="6"/>
      <c r="EZ21" s="6"/>
      <c r="FA21" s="6"/>
      <c r="FB21" s="6"/>
      <c r="FC21" s="6"/>
      <c r="FD21" s="6"/>
      <c r="FE21" s="6"/>
      <c r="FF21" s="6"/>
      <c r="FG21" s="6"/>
      <c r="FH21" s="6"/>
      <c r="FI21" s="6"/>
      <c r="FJ21" s="6"/>
      <c r="FK21" s="6"/>
      <c r="FL21" s="6"/>
      <c r="FM21" s="6"/>
      <c r="FN21" s="6"/>
      <c r="FO21" s="6"/>
      <c r="FP21" s="6"/>
      <c r="FQ21" s="6"/>
      <c r="FR21" s="6"/>
      <c r="FS21" s="6"/>
      <c r="FT21" s="6"/>
      <c r="FU21" s="6"/>
      <c r="FV21" s="6"/>
      <c r="FW21" s="6"/>
      <c r="FX21" s="6"/>
      <c r="FY21" s="6"/>
      <c r="FZ21" s="6"/>
      <c r="GA21" s="6"/>
      <c r="GB21" s="6"/>
      <c r="GC21" s="6"/>
      <c r="GD21" s="6"/>
      <c r="GE21" s="6"/>
      <c r="GF21" s="6"/>
      <c r="GG21" s="6"/>
      <c r="GH21" s="6"/>
      <c r="GI21" s="6"/>
      <c r="GJ21" s="6"/>
      <c r="GK21" s="6"/>
      <c r="GL21" s="6"/>
      <c r="GM21" s="6"/>
      <c r="GN21" s="6"/>
      <c r="GO21" s="6"/>
      <c r="GP21" s="6"/>
      <c r="GQ21" s="6"/>
      <c r="GR21" s="6"/>
      <c r="GS21" s="6"/>
      <c r="GT21" s="6"/>
      <c r="GU21" s="6"/>
      <c r="GV21" s="6"/>
      <c r="GW21" s="6"/>
      <c r="GX21" s="6"/>
      <c r="GY21" s="6"/>
      <c r="GZ21" s="6"/>
      <c r="HA21" s="6"/>
      <c r="HB21" s="6"/>
      <c r="HC21" s="6"/>
      <c r="HD21" s="6"/>
      <c r="HE21" s="6"/>
      <c r="HF21" s="6"/>
      <c r="HG21" s="6"/>
      <c r="HH21" s="6"/>
      <c r="HI21" s="6"/>
      <c r="HJ21" s="6"/>
      <c r="HK21" s="6"/>
      <c r="HL21" s="6"/>
      <c r="HM21" s="6"/>
      <c r="HN21" s="6"/>
      <c r="HO21" s="6"/>
      <c r="HP21" s="6"/>
      <c r="HQ21" s="6"/>
      <c r="HR21" s="6"/>
      <c r="HS21" s="6"/>
      <c r="HT21" s="6"/>
      <c r="HU21" s="6"/>
      <c r="HV21" s="6"/>
      <c r="HW21" s="6"/>
      <c r="HX21" s="6"/>
      <c r="HY21" s="6"/>
      <c r="HZ21" s="6"/>
      <c r="IA21" s="6"/>
      <c r="IB21" s="6"/>
      <c r="IC21" s="6"/>
      <c r="ID21" s="6"/>
      <c r="IE21" s="6"/>
      <c r="IF21" s="6"/>
      <c r="IG21" s="6"/>
      <c r="IH21" s="6"/>
      <c r="II21" s="6"/>
      <c r="IJ21" s="6"/>
      <c r="IK21" s="6"/>
      <c r="IL21" s="6"/>
      <c r="IM21" s="6"/>
      <c r="IN21" s="6"/>
      <c r="IO21" s="6"/>
      <c r="IP21" s="6"/>
      <c r="IQ21" s="6"/>
      <c r="IR21" s="6"/>
      <c r="IS21" s="6"/>
      <c r="IT21" s="6"/>
      <c r="IU21" s="6"/>
      <c r="IV21" s="6"/>
      <c r="IW21" s="6"/>
      <c r="IX21" s="6"/>
      <c r="IY21" s="6"/>
      <c r="IZ21" s="6"/>
      <c r="JA21" s="6"/>
      <c r="JB21" s="6"/>
      <c r="JC21" s="6"/>
      <c r="JD21" s="6"/>
      <c r="JE21" s="6"/>
      <c r="JF21" s="6"/>
      <c r="JG21" s="6"/>
      <c r="JH21" s="6"/>
      <c r="JI21" s="6"/>
      <c r="JJ21" s="6"/>
      <c r="JK21" s="6"/>
      <c r="JL21" s="6"/>
      <c r="JM21" s="6"/>
      <c r="JN21" s="6"/>
      <c r="JO21" s="6"/>
      <c r="JP21" s="6"/>
      <c r="JQ21" s="6"/>
      <c r="JR21" s="6"/>
      <c r="JS21" s="6"/>
      <c r="JT21" s="6"/>
      <c r="JU21" s="6"/>
      <c r="JV21" s="6"/>
      <c r="JW21" s="6"/>
      <c r="JX21" s="6"/>
      <c r="JY21" s="6"/>
      <c r="JZ21" s="6"/>
      <c r="KA21" s="6"/>
      <c r="KB21" s="6"/>
      <c r="KC21" s="6"/>
      <c r="KD21" s="6"/>
      <c r="KE21" s="6"/>
      <c r="KF21" s="6"/>
      <c r="KG21" s="6"/>
      <c r="KH21" s="6"/>
      <c r="KI21" s="6"/>
      <c r="KJ21" s="6"/>
      <c r="KK21" s="6"/>
      <c r="KL21" s="6"/>
      <c r="KM21" s="6"/>
      <c r="KN21" s="6"/>
      <c r="KO21" s="6"/>
      <c r="KP21" s="6"/>
      <c r="KQ21" s="6"/>
      <c r="KR21" s="6"/>
      <c r="KS21" s="6"/>
      <c r="KT21" s="6"/>
      <c r="KU21" s="6"/>
      <c r="KV21" s="6"/>
      <c r="KW21" s="6"/>
      <c r="KX21" s="6"/>
      <c r="KY21" s="6"/>
      <c r="KZ21" s="6"/>
      <c r="LA21" s="6"/>
      <c r="LB21" s="6"/>
      <c r="LC21" s="6"/>
      <c r="LD21" s="6"/>
      <c r="LE21" s="6"/>
      <c r="LF21" s="6"/>
      <c r="LG21" s="6"/>
      <c r="LH21" s="6"/>
      <c r="LI21" s="6"/>
      <c r="LJ21" s="6"/>
      <c r="LK21" s="6"/>
      <c r="LL21" s="6"/>
      <c r="LM21" s="6"/>
      <c r="LN21" s="6"/>
      <c r="LO21" s="6"/>
      <c r="LP21" s="6"/>
      <c r="LQ21" s="6"/>
      <c r="LR21" s="6"/>
      <c r="LS21" s="6"/>
      <c r="LT21" s="6"/>
      <c r="LU21" s="6"/>
      <c r="LV21" s="6"/>
      <c r="LW21" s="6"/>
      <c r="LX21" s="6"/>
      <c r="LY21" s="6"/>
      <c r="LZ21" s="6"/>
      <c r="MA21" s="6"/>
      <c r="MB21" s="6"/>
      <c r="MC21" s="6"/>
      <c r="MD21" s="6"/>
      <c r="ME21" s="6"/>
      <c r="MF21" s="6"/>
      <c r="MG21" s="6"/>
      <c r="MH21" s="6"/>
      <c r="MI21" s="6"/>
      <c r="MJ21" s="6"/>
      <c r="MK21" s="6"/>
      <c r="ML21" s="6"/>
      <c r="MM21" s="6"/>
      <c r="MN21" s="6"/>
      <c r="MO21" s="6"/>
      <c r="MP21" s="6"/>
      <c r="MQ21" s="6"/>
      <c r="MR21" s="6"/>
      <c r="MS21" s="6"/>
      <c r="MT21" s="6"/>
      <c r="MU21" s="6"/>
      <c r="MV21" s="6"/>
      <c r="MW21" s="6"/>
      <c r="MX21" s="6"/>
      <c r="MY21" s="6"/>
      <c r="MZ21" s="6"/>
      <c r="NA21" s="6"/>
      <c r="NB21" s="6"/>
      <c r="NC21" s="6"/>
      <c r="ND21" s="6"/>
      <c r="NE21" s="6"/>
      <c r="NF21" s="6"/>
      <c r="NG21" s="6"/>
      <c r="NH21" s="28"/>
      <c r="NI21" s="2"/>
      <c r="NJ21" s="107"/>
      <c r="NK21" s="108"/>
      <c r="NL21" s="108"/>
      <c r="NM21" s="108"/>
      <c r="NN21" s="108"/>
      <c r="NO21" s="108"/>
      <c r="NP21" s="108"/>
      <c r="NQ21" s="108"/>
      <c r="NR21" s="108"/>
      <c r="NS21" s="108"/>
      <c r="NT21" s="108"/>
      <c r="NU21" s="108"/>
      <c r="NV21" s="108"/>
      <c r="NW21" s="108"/>
      <c r="NX21" s="109"/>
    </row>
    <row r="22" spans="1:388" ht="13.5" customHeight="1">
      <c r="A22" s="2"/>
      <c r="B22" s="26"/>
      <c r="C22" s="6"/>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6"/>
      <c r="BA22" s="6"/>
      <c r="BB22" s="6"/>
      <c r="BC22" s="6"/>
      <c r="BD22" s="6"/>
      <c r="BE22" s="6"/>
      <c r="BF22" s="6"/>
      <c r="BG22" s="6"/>
      <c r="BH22" s="6"/>
      <c r="BI22" s="6"/>
      <c r="BJ22" s="6"/>
      <c r="BK22" s="6"/>
      <c r="BL22" s="6"/>
      <c r="BM22" s="6"/>
      <c r="BN22" s="6"/>
      <c r="BO22" s="6"/>
      <c r="BP22" s="6"/>
      <c r="BQ22" s="6"/>
      <c r="BR22" s="6"/>
      <c r="BS22" s="6"/>
      <c r="BT22" s="6"/>
      <c r="BU22" s="6"/>
      <c r="BV22" s="6"/>
      <c r="BW22" s="6"/>
      <c r="BX22" s="6"/>
      <c r="BY22" s="6"/>
      <c r="BZ22" s="6"/>
      <c r="CA22" s="6"/>
      <c r="CB22" s="6"/>
      <c r="CC22" s="6"/>
      <c r="CD22" s="6"/>
      <c r="CE22" s="6"/>
      <c r="CF22" s="6"/>
      <c r="CG22" s="6"/>
      <c r="CH22" s="6"/>
      <c r="CI22" s="6"/>
      <c r="CJ22" s="6"/>
      <c r="CK22" s="6"/>
      <c r="CL22" s="6"/>
      <c r="CM22" s="6"/>
      <c r="CN22" s="6"/>
      <c r="CO22" s="6"/>
      <c r="CP22" s="6"/>
      <c r="CQ22" s="6"/>
      <c r="CR22" s="6"/>
      <c r="CS22" s="6"/>
      <c r="CT22" s="6"/>
      <c r="CU22" s="6"/>
      <c r="CV22" s="6"/>
      <c r="CW22" s="6"/>
      <c r="CX22" s="6"/>
      <c r="CY22" s="6"/>
      <c r="CZ22" s="6"/>
      <c r="DA22" s="6"/>
      <c r="DB22" s="6"/>
      <c r="DC22" s="6"/>
      <c r="DD22" s="6"/>
      <c r="DE22" s="6"/>
      <c r="DF22" s="6"/>
      <c r="DG22" s="6"/>
      <c r="DH22" s="6"/>
      <c r="DI22" s="6"/>
      <c r="DJ22" s="6"/>
      <c r="DK22" s="6"/>
      <c r="DL22" s="6"/>
      <c r="DM22" s="6"/>
      <c r="DN22" s="6"/>
      <c r="DO22" s="6"/>
      <c r="DP22" s="6"/>
      <c r="DQ22" s="6"/>
      <c r="DR22" s="6"/>
      <c r="DS22" s="6"/>
      <c r="DT22" s="6"/>
      <c r="DU22" s="6"/>
      <c r="DV22" s="6"/>
      <c r="DW22" s="6"/>
      <c r="DX22" s="6"/>
      <c r="DY22" s="6"/>
      <c r="DZ22" s="6"/>
      <c r="EA22" s="6"/>
      <c r="EB22" s="6"/>
      <c r="EC22" s="6"/>
      <c r="ED22" s="6"/>
      <c r="EE22" s="6"/>
      <c r="EF22" s="6"/>
      <c r="EG22" s="6"/>
      <c r="EH22" s="6"/>
      <c r="EI22" s="6"/>
      <c r="EJ22" s="6"/>
      <c r="EK22" s="6"/>
      <c r="EL22" s="6"/>
      <c r="EM22" s="6"/>
      <c r="EN22" s="6"/>
      <c r="EO22" s="6"/>
      <c r="EP22" s="6"/>
      <c r="EQ22" s="6"/>
      <c r="ER22" s="6"/>
      <c r="ES22" s="6"/>
      <c r="ET22" s="6"/>
      <c r="EU22" s="6"/>
      <c r="EV22" s="6"/>
      <c r="EW22" s="6"/>
      <c r="EX22" s="6"/>
      <c r="EY22" s="6"/>
      <c r="EZ22" s="6"/>
      <c r="FA22" s="6"/>
      <c r="FB22" s="6"/>
      <c r="FC22" s="6"/>
      <c r="FD22" s="6"/>
      <c r="FE22" s="6"/>
      <c r="FF22" s="6"/>
      <c r="FG22" s="6"/>
      <c r="FH22" s="6"/>
      <c r="FI22" s="6"/>
      <c r="FJ22" s="6"/>
      <c r="FK22" s="6"/>
      <c r="FL22" s="6"/>
      <c r="FM22" s="6"/>
      <c r="FN22" s="6"/>
      <c r="FO22" s="6"/>
      <c r="FP22" s="6"/>
      <c r="FQ22" s="6"/>
      <c r="FR22" s="6"/>
      <c r="FS22" s="6"/>
      <c r="FT22" s="6"/>
      <c r="FU22" s="6"/>
      <c r="FV22" s="6"/>
      <c r="FW22" s="6"/>
      <c r="FX22" s="6"/>
      <c r="FY22" s="6"/>
      <c r="FZ22" s="6"/>
      <c r="GA22" s="6"/>
      <c r="GB22" s="6"/>
      <c r="GC22" s="6"/>
      <c r="GD22" s="6"/>
      <c r="GE22" s="6"/>
      <c r="GF22" s="6"/>
      <c r="GG22" s="6"/>
      <c r="GH22" s="6"/>
      <c r="GI22" s="6"/>
      <c r="GJ22" s="6"/>
      <c r="GK22" s="6"/>
      <c r="GL22" s="6"/>
      <c r="GM22" s="6"/>
      <c r="GN22" s="6"/>
      <c r="GO22" s="6"/>
      <c r="GP22" s="6"/>
      <c r="GQ22" s="6"/>
      <c r="GR22" s="6"/>
      <c r="GS22" s="6"/>
      <c r="GT22" s="6"/>
      <c r="GU22" s="6"/>
      <c r="GV22" s="6"/>
      <c r="GW22" s="6"/>
      <c r="GX22" s="6"/>
      <c r="GY22" s="6"/>
      <c r="GZ22" s="6"/>
      <c r="HA22" s="6"/>
      <c r="HB22" s="6"/>
      <c r="HC22" s="6"/>
      <c r="HD22" s="6"/>
      <c r="HE22" s="6"/>
      <c r="HF22" s="6"/>
      <c r="HG22" s="6"/>
      <c r="HH22" s="6"/>
      <c r="HI22" s="6"/>
      <c r="HJ22" s="6"/>
      <c r="HK22" s="6"/>
      <c r="HL22" s="6"/>
      <c r="HM22" s="6"/>
      <c r="HN22" s="6"/>
      <c r="HO22" s="6"/>
      <c r="HP22" s="6"/>
      <c r="HQ22" s="6"/>
      <c r="HR22" s="6"/>
      <c r="HS22" s="6"/>
      <c r="HT22" s="6"/>
      <c r="HU22" s="6"/>
      <c r="HV22" s="6"/>
      <c r="HW22" s="6"/>
      <c r="HX22" s="6"/>
      <c r="HY22" s="6"/>
      <c r="HZ22" s="6"/>
      <c r="IA22" s="6"/>
      <c r="IB22" s="6"/>
      <c r="IC22" s="6"/>
      <c r="ID22" s="6"/>
      <c r="IE22" s="6"/>
      <c r="IF22" s="6"/>
      <c r="IG22" s="6"/>
      <c r="IH22" s="6"/>
      <c r="II22" s="6"/>
      <c r="IJ22" s="6"/>
      <c r="IK22" s="6"/>
      <c r="IL22" s="6"/>
      <c r="IM22" s="6"/>
      <c r="IN22" s="6"/>
      <c r="IO22" s="6"/>
      <c r="IP22" s="6"/>
      <c r="IQ22" s="6"/>
      <c r="IR22" s="6"/>
      <c r="IS22" s="6"/>
      <c r="IT22" s="6"/>
      <c r="IU22" s="6"/>
      <c r="IV22" s="6"/>
      <c r="IW22" s="6"/>
      <c r="IX22" s="6"/>
      <c r="IY22" s="6"/>
      <c r="IZ22" s="6"/>
      <c r="JA22" s="6"/>
      <c r="JB22" s="6"/>
      <c r="JC22" s="6"/>
      <c r="JD22" s="6"/>
      <c r="JE22" s="6"/>
      <c r="JF22" s="6"/>
      <c r="JG22" s="6"/>
      <c r="JH22" s="6"/>
      <c r="JI22" s="6"/>
      <c r="JJ22" s="6"/>
      <c r="JK22" s="6"/>
      <c r="JL22" s="6"/>
      <c r="JM22" s="6"/>
      <c r="JN22" s="6"/>
      <c r="JO22" s="6"/>
      <c r="JP22" s="6"/>
      <c r="JQ22" s="6"/>
      <c r="JR22" s="6"/>
      <c r="JS22" s="6"/>
      <c r="JT22" s="6"/>
      <c r="JU22" s="6"/>
      <c r="JV22" s="6"/>
      <c r="JW22" s="6"/>
      <c r="JX22" s="6"/>
      <c r="JY22" s="6"/>
      <c r="JZ22" s="6"/>
      <c r="KA22" s="6"/>
      <c r="KB22" s="6"/>
      <c r="KC22" s="6"/>
      <c r="KD22" s="6"/>
      <c r="KE22" s="6"/>
      <c r="KF22" s="6"/>
      <c r="KG22" s="6"/>
      <c r="KH22" s="6"/>
      <c r="KI22" s="6"/>
      <c r="KJ22" s="6"/>
      <c r="KK22" s="6"/>
      <c r="KL22" s="6"/>
      <c r="KM22" s="6"/>
      <c r="KN22" s="6"/>
      <c r="KO22" s="6"/>
      <c r="KP22" s="6"/>
      <c r="KQ22" s="6"/>
      <c r="KR22" s="6"/>
      <c r="KS22" s="6"/>
      <c r="KT22" s="6"/>
      <c r="KU22" s="6"/>
      <c r="KV22" s="6"/>
      <c r="KW22" s="6"/>
      <c r="KX22" s="6"/>
      <c r="KY22" s="6"/>
      <c r="KZ22" s="6"/>
      <c r="LA22" s="6"/>
      <c r="LB22" s="6"/>
      <c r="LC22" s="6"/>
      <c r="LD22" s="6"/>
      <c r="LE22" s="6"/>
      <c r="LF22" s="6"/>
      <c r="LG22" s="6"/>
      <c r="LH22" s="6"/>
      <c r="LI22" s="6"/>
      <c r="LJ22" s="6"/>
      <c r="LK22" s="6"/>
      <c r="LL22" s="6"/>
      <c r="LM22" s="6"/>
      <c r="LN22" s="6"/>
      <c r="LO22" s="6"/>
      <c r="LP22" s="6"/>
      <c r="LQ22" s="6"/>
      <c r="LR22" s="6"/>
      <c r="LS22" s="6"/>
      <c r="LT22" s="6"/>
      <c r="LU22" s="6"/>
      <c r="LV22" s="6"/>
      <c r="LW22" s="6"/>
      <c r="LX22" s="6"/>
      <c r="LY22" s="6"/>
      <c r="LZ22" s="6"/>
      <c r="MA22" s="6"/>
      <c r="MB22" s="6"/>
      <c r="MC22" s="6"/>
      <c r="MD22" s="6"/>
      <c r="ME22" s="6"/>
      <c r="MF22" s="6"/>
      <c r="MG22" s="6"/>
      <c r="MH22" s="6"/>
      <c r="MI22" s="6"/>
      <c r="MJ22" s="6"/>
      <c r="MK22" s="6"/>
      <c r="ML22" s="6"/>
      <c r="MM22" s="6"/>
      <c r="MN22" s="6"/>
      <c r="MO22" s="6"/>
      <c r="MP22" s="6"/>
      <c r="MQ22" s="6"/>
      <c r="MR22" s="6"/>
      <c r="MS22" s="6"/>
      <c r="MT22" s="6"/>
      <c r="MU22" s="6"/>
      <c r="MV22" s="6"/>
      <c r="MW22" s="6"/>
      <c r="MX22" s="6"/>
      <c r="MY22" s="6"/>
      <c r="MZ22" s="6"/>
      <c r="NA22" s="6"/>
      <c r="NB22" s="6"/>
      <c r="NC22" s="6"/>
      <c r="ND22" s="6"/>
      <c r="NE22" s="6"/>
      <c r="NF22" s="6"/>
      <c r="NG22" s="6"/>
      <c r="NH22" s="28"/>
      <c r="NI22" s="2"/>
      <c r="NJ22" s="107"/>
      <c r="NK22" s="108"/>
      <c r="NL22" s="108"/>
      <c r="NM22" s="108"/>
      <c r="NN22" s="108"/>
      <c r="NO22" s="108"/>
      <c r="NP22" s="108"/>
      <c r="NQ22" s="108"/>
      <c r="NR22" s="108"/>
      <c r="NS22" s="108"/>
      <c r="NT22" s="108"/>
      <c r="NU22" s="108"/>
      <c r="NV22" s="108"/>
      <c r="NW22" s="108"/>
      <c r="NX22" s="109"/>
    </row>
    <row r="23" spans="1:388" ht="13.5" customHeight="1">
      <c r="A23" s="2"/>
      <c r="B23" s="26"/>
      <c r="C23" s="6"/>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6"/>
      <c r="BA23" s="6"/>
      <c r="BB23" s="6"/>
      <c r="BC23" s="6"/>
      <c r="BD23" s="6"/>
      <c r="BE23" s="6"/>
      <c r="BF23" s="6"/>
      <c r="BG23" s="6"/>
      <c r="BH23" s="6"/>
      <c r="BI23" s="6"/>
      <c r="BJ23" s="6"/>
      <c r="BK23" s="6"/>
      <c r="BL23" s="6"/>
      <c r="BM23" s="6"/>
      <c r="BN23" s="6"/>
      <c r="BO23" s="6"/>
      <c r="BP23" s="6"/>
      <c r="BQ23" s="6"/>
      <c r="BR23" s="6"/>
      <c r="BS23" s="6"/>
      <c r="BT23" s="6"/>
      <c r="BU23" s="6"/>
      <c r="BV23" s="6"/>
      <c r="BW23" s="6"/>
      <c r="BX23" s="6"/>
      <c r="BY23" s="6"/>
      <c r="BZ23" s="6"/>
      <c r="CA23" s="6"/>
      <c r="CB23" s="6"/>
      <c r="CC23" s="6"/>
      <c r="CD23" s="6"/>
      <c r="CE23" s="6"/>
      <c r="CF23" s="6"/>
      <c r="CG23" s="6"/>
      <c r="CH23" s="6"/>
      <c r="CI23" s="6"/>
      <c r="CJ23" s="6"/>
      <c r="CK23" s="6"/>
      <c r="CL23" s="6"/>
      <c r="CM23" s="6"/>
      <c r="CN23" s="6"/>
      <c r="CO23" s="6"/>
      <c r="CP23" s="6"/>
      <c r="CQ23" s="6"/>
      <c r="CR23" s="6"/>
      <c r="CS23" s="6"/>
      <c r="CT23" s="6"/>
      <c r="CU23" s="6"/>
      <c r="CV23" s="6"/>
      <c r="CW23" s="6"/>
      <c r="CX23" s="6"/>
      <c r="CY23" s="6"/>
      <c r="CZ23" s="6"/>
      <c r="DA23" s="6"/>
      <c r="DB23" s="6"/>
      <c r="DC23" s="6"/>
      <c r="DD23" s="6"/>
      <c r="DE23" s="6"/>
      <c r="DF23" s="6"/>
      <c r="DG23" s="6"/>
      <c r="DH23" s="6"/>
      <c r="DI23" s="6"/>
      <c r="DJ23" s="6"/>
      <c r="DK23" s="6"/>
      <c r="DL23" s="6"/>
      <c r="DM23" s="6"/>
      <c r="DN23" s="6"/>
      <c r="DO23" s="6"/>
      <c r="DP23" s="6"/>
      <c r="DQ23" s="6"/>
      <c r="DR23" s="6"/>
      <c r="DS23" s="6"/>
      <c r="DT23" s="6"/>
      <c r="DU23" s="6"/>
      <c r="DV23" s="6"/>
      <c r="DW23" s="6"/>
      <c r="DX23" s="6"/>
      <c r="DY23" s="6"/>
      <c r="DZ23" s="6"/>
      <c r="EA23" s="6"/>
      <c r="EB23" s="6"/>
      <c r="EC23" s="6"/>
      <c r="ED23" s="6"/>
      <c r="EE23" s="6"/>
      <c r="EF23" s="6"/>
      <c r="EG23" s="6"/>
      <c r="EH23" s="6"/>
      <c r="EI23" s="6"/>
      <c r="EJ23" s="6"/>
      <c r="EK23" s="6"/>
      <c r="EL23" s="6"/>
      <c r="EM23" s="6"/>
      <c r="EN23" s="6"/>
      <c r="EO23" s="6"/>
      <c r="EP23" s="6"/>
      <c r="EQ23" s="6"/>
      <c r="ER23" s="6"/>
      <c r="ES23" s="6"/>
      <c r="ET23" s="6"/>
      <c r="EU23" s="6"/>
      <c r="EV23" s="6"/>
      <c r="EW23" s="6"/>
      <c r="EX23" s="6"/>
      <c r="EY23" s="6"/>
      <c r="EZ23" s="6"/>
      <c r="FA23" s="6"/>
      <c r="FB23" s="6"/>
      <c r="FC23" s="6"/>
      <c r="FD23" s="6"/>
      <c r="FE23" s="6"/>
      <c r="FF23" s="6"/>
      <c r="FG23" s="6"/>
      <c r="FH23" s="6"/>
      <c r="FI23" s="6"/>
      <c r="FJ23" s="6"/>
      <c r="FK23" s="6"/>
      <c r="FL23" s="6"/>
      <c r="FM23" s="6"/>
      <c r="FN23" s="6"/>
      <c r="FO23" s="6"/>
      <c r="FP23" s="6"/>
      <c r="FQ23" s="6"/>
      <c r="FR23" s="6"/>
      <c r="FS23" s="6"/>
      <c r="FT23" s="6"/>
      <c r="FU23" s="6"/>
      <c r="FV23" s="6"/>
      <c r="FW23" s="6"/>
      <c r="FX23" s="6"/>
      <c r="FY23" s="6"/>
      <c r="FZ23" s="6"/>
      <c r="GA23" s="6"/>
      <c r="GB23" s="6"/>
      <c r="GC23" s="6"/>
      <c r="GD23" s="6"/>
      <c r="GE23" s="6"/>
      <c r="GF23" s="6"/>
      <c r="GG23" s="6"/>
      <c r="GH23" s="6"/>
      <c r="GI23" s="6"/>
      <c r="GJ23" s="6"/>
      <c r="GK23" s="6"/>
      <c r="GL23" s="6"/>
      <c r="GM23" s="6"/>
      <c r="GN23" s="6"/>
      <c r="GO23" s="6"/>
      <c r="GP23" s="6"/>
      <c r="GQ23" s="6"/>
      <c r="GR23" s="6"/>
      <c r="GS23" s="6"/>
      <c r="GT23" s="6"/>
      <c r="GU23" s="6"/>
      <c r="GV23" s="6"/>
      <c r="GW23" s="6"/>
      <c r="GX23" s="6"/>
      <c r="GY23" s="6"/>
      <c r="GZ23" s="6"/>
      <c r="HA23" s="6"/>
      <c r="HB23" s="6"/>
      <c r="HC23" s="6"/>
      <c r="HD23" s="6"/>
      <c r="HE23" s="6"/>
      <c r="HF23" s="6"/>
      <c r="HG23" s="6"/>
      <c r="HH23" s="6"/>
      <c r="HI23" s="6"/>
      <c r="HJ23" s="6"/>
      <c r="HK23" s="6"/>
      <c r="HL23" s="6"/>
      <c r="HM23" s="6"/>
      <c r="HN23" s="6"/>
      <c r="HO23" s="6"/>
      <c r="HP23" s="6"/>
      <c r="HQ23" s="6"/>
      <c r="HR23" s="6"/>
      <c r="HS23" s="6"/>
      <c r="HT23" s="6"/>
      <c r="HU23" s="6"/>
      <c r="HV23" s="6"/>
      <c r="HW23" s="6"/>
      <c r="HX23" s="6"/>
      <c r="HY23" s="6"/>
      <c r="HZ23" s="6"/>
      <c r="IA23" s="6"/>
      <c r="IB23" s="6"/>
      <c r="IC23" s="6"/>
      <c r="ID23" s="6"/>
      <c r="IE23" s="6"/>
      <c r="IF23" s="6"/>
      <c r="IG23" s="6"/>
      <c r="IH23" s="6"/>
      <c r="II23" s="6"/>
      <c r="IJ23" s="6"/>
      <c r="IK23" s="6"/>
      <c r="IL23" s="6"/>
      <c r="IM23" s="6"/>
      <c r="IN23" s="6"/>
      <c r="IO23" s="6"/>
      <c r="IP23" s="6"/>
      <c r="IQ23" s="6"/>
      <c r="IR23" s="6"/>
      <c r="IS23" s="6"/>
      <c r="IT23" s="6"/>
      <c r="IU23" s="6"/>
      <c r="IV23" s="6"/>
      <c r="IW23" s="6"/>
      <c r="IX23" s="6"/>
      <c r="IY23" s="6"/>
      <c r="IZ23" s="6"/>
      <c r="JA23" s="6"/>
      <c r="JB23" s="6"/>
      <c r="JC23" s="6"/>
      <c r="JD23" s="6"/>
      <c r="JE23" s="6"/>
      <c r="JF23" s="6"/>
      <c r="JG23" s="6"/>
      <c r="JH23" s="6"/>
      <c r="JI23" s="6"/>
      <c r="JJ23" s="6"/>
      <c r="JK23" s="6"/>
      <c r="JL23" s="6"/>
      <c r="JM23" s="6"/>
      <c r="JN23" s="6"/>
      <c r="JO23" s="6"/>
      <c r="JP23" s="6"/>
      <c r="JQ23" s="6"/>
      <c r="JR23" s="6"/>
      <c r="JS23" s="6"/>
      <c r="JT23" s="6"/>
      <c r="JU23" s="6"/>
      <c r="JV23" s="6"/>
      <c r="JW23" s="6"/>
      <c r="JX23" s="6"/>
      <c r="JY23" s="6"/>
      <c r="JZ23" s="6"/>
      <c r="KA23" s="6"/>
      <c r="KB23" s="6"/>
      <c r="KC23" s="6"/>
      <c r="KD23" s="6"/>
      <c r="KE23" s="6"/>
      <c r="KF23" s="6"/>
      <c r="KG23" s="6"/>
      <c r="KH23" s="6"/>
      <c r="KI23" s="6"/>
      <c r="KJ23" s="6"/>
      <c r="KK23" s="6"/>
      <c r="KL23" s="6"/>
      <c r="KM23" s="6"/>
      <c r="KN23" s="6"/>
      <c r="KO23" s="6"/>
      <c r="KP23" s="6"/>
      <c r="KQ23" s="6"/>
      <c r="KR23" s="6"/>
      <c r="KS23" s="6"/>
      <c r="KT23" s="6"/>
      <c r="KU23" s="6"/>
      <c r="KV23" s="6"/>
      <c r="KW23" s="6"/>
      <c r="KX23" s="6"/>
      <c r="KY23" s="6"/>
      <c r="KZ23" s="6"/>
      <c r="LA23" s="6"/>
      <c r="LB23" s="6"/>
      <c r="LC23" s="6"/>
      <c r="LD23" s="6"/>
      <c r="LE23" s="6"/>
      <c r="LF23" s="6"/>
      <c r="LG23" s="6"/>
      <c r="LH23" s="6"/>
      <c r="LI23" s="6"/>
      <c r="LJ23" s="6"/>
      <c r="LK23" s="6"/>
      <c r="LL23" s="6"/>
      <c r="LM23" s="6"/>
      <c r="LN23" s="6"/>
      <c r="LO23" s="6"/>
      <c r="LP23" s="6"/>
      <c r="LQ23" s="6"/>
      <c r="LR23" s="6"/>
      <c r="LS23" s="6"/>
      <c r="LT23" s="6"/>
      <c r="LU23" s="6"/>
      <c r="LV23" s="6"/>
      <c r="LW23" s="6"/>
      <c r="LX23" s="6"/>
      <c r="LY23" s="6"/>
      <c r="LZ23" s="6"/>
      <c r="MA23" s="6"/>
      <c r="MB23" s="6"/>
      <c r="MC23" s="6"/>
      <c r="MD23" s="6"/>
      <c r="ME23" s="6"/>
      <c r="MF23" s="6"/>
      <c r="MG23" s="6"/>
      <c r="MH23" s="6"/>
      <c r="MI23" s="6"/>
      <c r="MJ23" s="6"/>
      <c r="MK23" s="6"/>
      <c r="ML23" s="6"/>
      <c r="MM23" s="6"/>
      <c r="MN23" s="6"/>
      <c r="MO23" s="6"/>
      <c r="MP23" s="6"/>
      <c r="MQ23" s="6"/>
      <c r="MR23" s="6"/>
      <c r="MS23" s="6"/>
      <c r="MT23" s="6"/>
      <c r="MU23" s="6"/>
      <c r="MV23" s="6"/>
      <c r="MW23" s="6"/>
      <c r="MX23" s="6"/>
      <c r="MY23" s="6"/>
      <c r="MZ23" s="6"/>
      <c r="NA23" s="6"/>
      <c r="NB23" s="6"/>
      <c r="NC23" s="6"/>
      <c r="ND23" s="6"/>
      <c r="NE23" s="6"/>
      <c r="NF23" s="6"/>
      <c r="NG23" s="6"/>
      <c r="NH23" s="28"/>
      <c r="NI23" s="2"/>
      <c r="NJ23" s="107"/>
      <c r="NK23" s="108"/>
      <c r="NL23" s="108"/>
      <c r="NM23" s="108"/>
      <c r="NN23" s="108"/>
      <c r="NO23" s="108"/>
      <c r="NP23" s="108"/>
      <c r="NQ23" s="108"/>
      <c r="NR23" s="108"/>
      <c r="NS23" s="108"/>
      <c r="NT23" s="108"/>
      <c r="NU23" s="108"/>
      <c r="NV23" s="108"/>
      <c r="NW23" s="108"/>
      <c r="NX23" s="109"/>
    </row>
    <row r="24" spans="1:388" ht="13.5" customHeight="1">
      <c r="A24" s="2"/>
      <c r="B24" s="2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c r="GF24" s="6"/>
      <c r="GG24" s="6"/>
      <c r="GH24" s="6"/>
      <c r="GI24" s="6"/>
      <c r="GJ24" s="6"/>
      <c r="GK24" s="6"/>
      <c r="GL24" s="6"/>
      <c r="GM24" s="6"/>
      <c r="GN24" s="6"/>
      <c r="GO24" s="6"/>
      <c r="GP24" s="6"/>
      <c r="GQ24" s="6"/>
      <c r="GR24" s="6"/>
      <c r="GS24" s="6"/>
      <c r="GT24" s="6"/>
      <c r="GU24" s="6"/>
      <c r="GV24" s="6"/>
      <c r="GW24" s="6"/>
      <c r="GX24" s="6"/>
      <c r="GY24" s="6"/>
      <c r="GZ24" s="6"/>
      <c r="HA24" s="6"/>
      <c r="HB24" s="6"/>
      <c r="HC24" s="6"/>
      <c r="HD24" s="6"/>
      <c r="HE24" s="6"/>
      <c r="HF24" s="6"/>
      <c r="HG24" s="6"/>
      <c r="HH24" s="6"/>
      <c r="HI24" s="6"/>
      <c r="HJ24" s="6"/>
      <c r="HK24" s="6"/>
      <c r="HL24" s="6"/>
      <c r="HM24" s="6"/>
      <c r="HN24" s="6"/>
      <c r="HO24" s="6"/>
      <c r="HP24" s="6"/>
      <c r="HQ24" s="6"/>
      <c r="HR24" s="6"/>
      <c r="HS24" s="6"/>
      <c r="HT24" s="6"/>
      <c r="HU24" s="6"/>
      <c r="HV24" s="6"/>
      <c r="HW24" s="6"/>
      <c r="HX24" s="6"/>
      <c r="HY24" s="6"/>
      <c r="HZ24" s="6"/>
      <c r="IA24" s="6"/>
      <c r="IB24" s="6"/>
      <c r="IC24" s="6"/>
      <c r="ID24" s="6"/>
      <c r="IE24" s="6"/>
      <c r="IF24" s="6"/>
      <c r="IG24" s="6"/>
      <c r="IH24" s="6"/>
      <c r="II24" s="6"/>
      <c r="IJ24" s="6"/>
      <c r="IK24" s="6"/>
      <c r="IL24" s="6"/>
      <c r="IM24" s="6"/>
      <c r="IN24" s="6"/>
      <c r="IO24" s="6"/>
      <c r="IP24" s="6"/>
      <c r="IQ24" s="6"/>
      <c r="IR24" s="6"/>
      <c r="IS24" s="6"/>
      <c r="IT24" s="6"/>
      <c r="IU24" s="6"/>
      <c r="IV24" s="6"/>
      <c r="IW24" s="6"/>
      <c r="IX24" s="6"/>
      <c r="IY24" s="6"/>
      <c r="IZ24" s="6"/>
      <c r="JA24" s="6"/>
      <c r="JB24" s="6"/>
      <c r="JC24" s="6"/>
      <c r="JD24" s="6"/>
      <c r="JE24" s="6"/>
      <c r="JF24" s="6"/>
      <c r="JG24" s="6"/>
      <c r="JH24" s="6"/>
      <c r="JI24" s="6"/>
      <c r="JJ24" s="6"/>
      <c r="JK24" s="6"/>
      <c r="JL24" s="6"/>
      <c r="JM24" s="6"/>
      <c r="JN24" s="6"/>
      <c r="JO24" s="6"/>
      <c r="JP24" s="6"/>
      <c r="JQ24" s="6"/>
      <c r="JR24" s="6"/>
      <c r="JS24" s="6"/>
      <c r="JT24" s="6"/>
      <c r="JU24" s="6"/>
      <c r="JV24" s="6"/>
      <c r="JW24" s="6"/>
      <c r="JX24" s="6"/>
      <c r="JY24" s="6"/>
      <c r="JZ24" s="6"/>
      <c r="KA24" s="6"/>
      <c r="KB24" s="6"/>
      <c r="KC24" s="6"/>
      <c r="KD24" s="6"/>
      <c r="KE24" s="6"/>
      <c r="KF24" s="6"/>
      <c r="KG24" s="6"/>
      <c r="KH24" s="6"/>
      <c r="KI24" s="6"/>
      <c r="KJ24" s="6"/>
      <c r="KK24" s="6"/>
      <c r="KL24" s="6"/>
      <c r="KM24" s="6"/>
      <c r="KN24" s="6"/>
      <c r="KO24" s="6"/>
      <c r="KP24" s="6"/>
      <c r="KQ24" s="6"/>
      <c r="KR24" s="6"/>
      <c r="KS24" s="6"/>
      <c r="KT24" s="6"/>
      <c r="KU24" s="6"/>
      <c r="KV24" s="6"/>
      <c r="KW24" s="6"/>
      <c r="KX24" s="6"/>
      <c r="KY24" s="6"/>
      <c r="KZ24" s="6"/>
      <c r="LA24" s="6"/>
      <c r="LB24" s="6"/>
      <c r="LC24" s="6"/>
      <c r="LD24" s="6"/>
      <c r="LE24" s="6"/>
      <c r="LF24" s="6"/>
      <c r="LG24" s="6"/>
      <c r="LH24" s="6"/>
      <c r="LI24" s="6"/>
      <c r="LJ24" s="6"/>
      <c r="LK24" s="6"/>
      <c r="LL24" s="6"/>
      <c r="LM24" s="6"/>
      <c r="LN24" s="6"/>
      <c r="LO24" s="6"/>
      <c r="LP24" s="6"/>
      <c r="LQ24" s="6"/>
      <c r="LR24" s="6"/>
      <c r="LS24" s="6"/>
      <c r="LT24" s="6"/>
      <c r="LU24" s="6"/>
      <c r="LV24" s="6"/>
      <c r="LW24" s="6"/>
      <c r="LX24" s="6"/>
      <c r="LY24" s="6"/>
      <c r="LZ24" s="6"/>
      <c r="MA24" s="6"/>
      <c r="MB24" s="6"/>
      <c r="MC24" s="6"/>
      <c r="MD24" s="6"/>
      <c r="ME24" s="6"/>
      <c r="MF24" s="6"/>
      <c r="MG24" s="6"/>
      <c r="MH24" s="6"/>
      <c r="MI24" s="6"/>
      <c r="MJ24" s="6"/>
      <c r="MK24" s="6"/>
      <c r="ML24" s="6"/>
      <c r="MM24" s="6"/>
      <c r="MN24" s="6"/>
      <c r="MO24" s="6"/>
      <c r="MP24" s="6"/>
      <c r="MQ24" s="6"/>
      <c r="MR24" s="6"/>
      <c r="MS24" s="6"/>
      <c r="MT24" s="6"/>
      <c r="MU24" s="6"/>
      <c r="MV24" s="6"/>
      <c r="MW24" s="6"/>
      <c r="MX24" s="6"/>
      <c r="MY24" s="6"/>
      <c r="MZ24" s="6"/>
      <c r="NA24" s="6"/>
      <c r="NB24" s="6"/>
      <c r="NC24" s="6"/>
      <c r="ND24" s="6"/>
      <c r="NE24" s="6"/>
      <c r="NF24" s="6"/>
      <c r="NG24" s="6"/>
      <c r="NH24" s="28"/>
      <c r="NI24" s="2"/>
      <c r="NJ24" s="107"/>
      <c r="NK24" s="108"/>
      <c r="NL24" s="108"/>
      <c r="NM24" s="108"/>
      <c r="NN24" s="108"/>
      <c r="NO24" s="108"/>
      <c r="NP24" s="108"/>
      <c r="NQ24" s="108"/>
      <c r="NR24" s="108"/>
      <c r="NS24" s="108"/>
      <c r="NT24" s="108"/>
      <c r="NU24" s="108"/>
      <c r="NV24" s="108"/>
      <c r="NW24" s="108"/>
      <c r="NX24" s="109"/>
    </row>
    <row r="25" spans="1:388" ht="13.5" customHeight="1">
      <c r="A25" s="2"/>
      <c r="B25" s="2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c r="GF25" s="6"/>
      <c r="GG25" s="6"/>
      <c r="GH25" s="6"/>
      <c r="GI25" s="6"/>
      <c r="GJ25" s="6"/>
      <c r="GK25" s="6"/>
      <c r="GL25" s="6"/>
      <c r="GM25" s="6"/>
      <c r="GN25" s="6"/>
      <c r="GO25" s="6"/>
      <c r="GP25" s="6"/>
      <c r="GQ25" s="6"/>
      <c r="GR25" s="6"/>
      <c r="GS25" s="6"/>
      <c r="GT25" s="6"/>
      <c r="GU25" s="6"/>
      <c r="GV25" s="6"/>
      <c r="GW25" s="6"/>
      <c r="GX25" s="6"/>
      <c r="GY25" s="6"/>
      <c r="GZ25" s="6"/>
      <c r="HA25" s="6"/>
      <c r="HB25" s="6"/>
      <c r="HC25" s="6"/>
      <c r="HD25" s="6"/>
      <c r="HE25" s="6"/>
      <c r="HF25" s="6"/>
      <c r="HG25" s="6"/>
      <c r="HH25" s="6"/>
      <c r="HI25" s="6"/>
      <c r="HJ25" s="6"/>
      <c r="HK25" s="6"/>
      <c r="HL25" s="6"/>
      <c r="HM25" s="6"/>
      <c r="HN25" s="6"/>
      <c r="HO25" s="6"/>
      <c r="HP25" s="6"/>
      <c r="HQ25" s="6"/>
      <c r="HR25" s="6"/>
      <c r="HS25" s="6"/>
      <c r="HT25" s="6"/>
      <c r="HU25" s="6"/>
      <c r="HV25" s="6"/>
      <c r="HW25" s="6"/>
      <c r="HX25" s="6"/>
      <c r="HY25" s="6"/>
      <c r="HZ25" s="6"/>
      <c r="IA25" s="6"/>
      <c r="IB25" s="6"/>
      <c r="IC25" s="6"/>
      <c r="ID25" s="6"/>
      <c r="IE25" s="6"/>
      <c r="IF25" s="6"/>
      <c r="IG25" s="6"/>
      <c r="IH25" s="6"/>
      <c r="II25" s="6"/>
      <c r="IJ25" s="6"/>
      <c r="IK25" s="6"/>
      <c r="IL25" s="6"/>
      <c r="IM25" s="6"/>
      <c r="IN25" s="6"/>
      <c r="IO25" s="6"/>
      <c r="IP25" s="6"/>
      <c r="IQ25" s="6"/>
      <c r="IR25" s="6"/>
      <c r="IS25" s="6"/>
      <c r="IT25" s="6"/>
      <c r="IU25" s="6"/>
      <c r="IV25" s="6"/>
      <c r="IW25" s="6"/>
      <c r="IX25" s="6"/>
      <c r="IY25" s="6"/>
      <c r="IZ25" s="6"/>
      <c r="JA25" s="6"/>
      <c r="JB25" s="6"/>
      <c r="JC25" s="6"/>
      <c r="JD25" s="6"/>
      <c r="JE25" s="6"/>
      <c r="JF25" s="6"/>
      <c r="JG25" s="6"/>
      <c r="JH25" s="6"/>
      <c r="JI25" s="6"/>
      <c r="JJ25" s="6"/>
      <c r="JK25" s="6"/>
      <c r="JL25" s="6"/>
      <c r="JM25" s="6"/>
      <c r="JN25" s="6"/>
      <c r="JO25" s="6"/>
      <c r="JP25" s="6"/>
      <c r="JQ25" s="6"/>
      <c r="JR25" s="6"/>
      <c r="JS25" s="6"/>
      <c r="JT25" s="6"/>
      <c r="JU25" s="6"/>
      <c r="JV25" s="6"/>
      <c r="JW25" s="6"/>
      <c r="JX25" s="6"/>
      <c r="JY25" s="6"/>
      <c r="JZ25" s="6"/>
      <c r="KA25" s="6"/>
      <c r="KB25" s="6"/>
      <c r="KC25" s="6"/>
      <c r="KD25" s="6"/>
      <c r="KE25" s="6"/>
      <c r="KF25" s="6"/>
      <c r="KG25" s="6"/>
      <c r="KH25" s="6"/>
      <c r="KI25" s="6"/>
      <c r="KJ25" s="6"/>
      <c r="KK25" s="6"/>
      <c r="KL25" s="6"/>
      <c r="KM25" s="6"/>
      <c r="KN25" s="6"/>
      <c r="KO25" s="6"/>
      <c r="KP25" s="6"/>
      <c r="KQ25" s="6"/>
      <c r="KR25" s="6"/>
      <c r="KS25" s="6"/>
      <c r="KT25" s="6"/>
      <c r="KU25" s="6"/>
      <c r="KV25" s="6"/>
      <c r="KW25" s="6"/>
      <c r="KX25" s="6"/>
      <c r="KY25" s="6"/>
      <c r="KZ25" s="6"/>
      <c r="LA25" s="6"/>
      <c r="LB25" s="6"/>
      <c r="LC25" s="6"/>
      <c r="LD25" s="6"/>
      <c r="LE25" s="6"/>
      <c r="LF25" s="6"/>
      <c r="LG25" s="6"/>
      <c r="LH25" s="6"/>
      <c r="LI25" s="6"/>
      <c r="LJ25" s="6"/>
      <c r="LK25" s="6"/>
      <c r="LL25" s="6"/>
      <c r="LM25" s="6"/>
      <c r="LN25" s="6"/>
      <c r="LO25" s="6"/>
      <c r="LP25" s="6"/>
      <c r="LQ25" s="6"/>
      <c r="LR25" s="6"/>
      <c r="LS25" s="6"/>
      <c r="LT25" s="6"/>
      <c r="LU25" s="6"/>
      <c r="LV25" s="6"/>
      <c r="LW25" s="6"/>
      <c r="LX25" s="6"/>
      <c r="LY25" s="6"/>
      <c r="LZ25" s="6"/>
      <c r="MA25" s="6"/>
      <c r="MB25" s="6"/>
      <c r="MC25" s="6"/>
      <c r="MD25" s="6"/>
      <c r="ME25" s="6"/>
      <c r="MF25" s="6"/>
      <c r="MG25" s="6"/>
      <c r="MH25" s="6"/>
      <c r="MI25" s="6"/>
      <c r="MJ25" s="6"/>
      <c r="MK25" s="6"/>
      <c r="ML25" s="6"/>
      <c r="MM25" s="6"/>
      <c r="MN25" s="6"/>
      <c r="MO25" s="6"/>
      <c r="MP25" s="6"/>
      <c r="MQ25" s="6"/>
      <c r="MR25" s="6"/>
      <c r="MS25" s="6"/>
      <c r="MT25" s="6"/>
      <c r="MU25" s="6"/>
      <c r="MV25" s="6"/>
      <c r="MW25" s="6"/>
      <c r="MX25" s="6"/>
      <c r="MY25" s="6"/>
      <c r="MZ25" s="6"/>
      <c r="NA25" s="6"/>
      <c r="NB25" s="6"/>
      <c r="NC25" s="6"/>
      <c r="ND25" s="6"/>
      <c r="NE25" s="6"/>
      <c r="NF25" s="6"/>
      <c r="NG25" s="6"/>
      <c r="NH25" s="28"/>
      <c r="NI25" s="2"/>
      <c r="NJ25" s="110"/>
      <c r="NK25" s="111"/>
      <c r="NL25" s="111"/>
      <c r="NM25" s="111"/>
      <c r="NN25" s="111"/>
      <c r="NO25" s="111"/>
      <c r="NP25" s="111"/>
      <c r="NQ25" s="111"/>
      <c r="NR25" s="111"/>
      <c r="NS25" s="111"/>
      <c r="NT25" s="111"/>
      <c r="NU25" s="111"/>
      <c r="NV25" s="111"/>
      <c r="NW25" s="111"/>
      <c r="NX25" s="112"/>
    </row>
    <row r="26" spans="1:388" ht="13.5" customHeight="1">
      <c r="A26" s="2"/>
      <c r="B26" s="26"/>
      <c r="C26" s="6"/>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6"/>
      <c r="BA26" s="6"/>
      <c r="BB26" s="6"/>
      <c r="BC26" s="6"/>
      <c r="BD26" s="6"/>
      <c r="BE26" s="6"/>
      <c r="BF26" s="6"/>
      <c r="BG26" s="6"/>
      <c r="BH26" s="6"/>
      <c r="BI26" s="6"/>
      <c r="BJ26" s="6"/>
      <c r="BK26" s="6"/>
      <c r="BL26" s="6"/>
      <c r="BM26" s="6"/>
      <c r="BN26" s="6"/>
      <c r="BO26" s="6"/>
      <c r="BP26" s="6"/>
      <c r="BQ26" s="6"/>
      <c r="BR26" s="6"/>
      <c r="BS26" s="6"/>
      <c r="BT26" s="6"/>
      <c r="BU26" s="6"/>
      <c r="BV26" s="6"/>
      <c r="BW26" s="6"/>
      <c r="BX26" s="6"/>
      <c r="BY26" s="6"/>
      <c r="BZ26" s="6"/>
      <c r="CA26" s="6"/>
      <c r="CB26" s="6"/>
      <c r="CC26" s="6"/>
      <c r="CD26" s="6"/>
      <c r="CE26" s="6"/>
      <c r="CF26" s="6"/>
      <c r="CG26" s="6"/>
      <c r="CH26" s="6"/>
      <c r="CI26" s="6"/>
      <c r="CJ26" s="6"/>
      <c r="CK26" s="6"/>
      <c r="CL26" s="6"/>
      <c r="CM26" s="6"/>
      <c r="CN26" s="6"/>
      <c r="CO26" s="6"/>
      <c r="CP26" s="6"/>
      <c r="CQ26" s="6"/>
      <c r="CR26" s="6"/>
      <c r="CS26" s="6"/>
      <c r="CT26" s="6"/>
      <c r="CU26" s="6"/>
      <c r="CV26" s="6"/>
      <c r="CW26" s="6"/>
      <c r="CX26" s="6"/>
      <c r="CY26" s="6"/>
      <c r="CZ26" s="6"/>
      <c r="DA26" s="6"/>
      <c r="DB26" s="6"/>
      <c r="DC26" s="6"/>
      <c r="DD26" s="6"/>
      <c r="DE26" s="6"/>
      <c r="DF26" s="6"/>
      <c r="DG26" s="6"/>
      <c r="DH26" s="6"/>
      <c r="DI26" s="6"/>
      <c r="DJ26" s="6"/>
      <c r="DK26" s="6"/>
      <c r="DL26" s="6"/>
      <c r="DM26" s="6"/>
      <c r="DN26" s="6"/>
      <c r="DO26" s="6"/>
      <c r="DP26" s="6"/>
      <c r="DQ26" s="6"/>
      <c r="DR26" s="6"/>
      <c r="DS26" s="6"/>
      <c r="DT26" s="6"/>
      <c r="DU26" s="6"/>
      <c r="DV26" s="6"/>
      <c r="DW26" s="6"/>
      <c r="DX26" s="6"/>
      <c r="DY26" s="6"/>
      <c r="DZ26" s="6"/>
      <c r="EA26" s="6"/>
      <c r="EB26" s="6"/>
      <c r="EC26" s="6"/>
      <c r="ED26" s="6"/>
      <c r="EE26" s="6"/>
      <c r="EF26" s="6"/>
      <c r="EG26" s="6"/>
      <c r="EH26" s="6"/>
      <c r="EI26" s="6"/>
      <c r="EJ26" s="6"/>
      <c r="EK26" s="6"/>
      <c r="EL26" s="6"/>
      <c r="EM26" s="6"/>
      <c r="EN26" s="6"/>
      <c r="EO26" s="6"/>
      <c r="EP26" s="6"/>
      <c r="EQ26" s="6"/>
      <c r="ER26" s="6"/>
      <c r="ES26" s="6"/>
      <c r="ET26" s="6"/>
      <c r="EU26" s="6"/>
      <c r="EV26" s="6"/>
      <c r="EW26" s="6"/>
      <c r="EX26" s="6"/>
      <c r="EY26" s="6"/>
      <c r="EZ26" s="6"/>
      <c r="FA26" s="6"/>
      <c r="FB26" s="6"/>
      <c r="FC26" s="6"/>
      <c r="FD26" s="6"/>
      <c r="FE26" s="6"/>
      <c r="FF26" s="6"/>
      <c r="FG26" s="6"/>
      <c r="FH26" s="6"/>
      <c r="FI26" s="6"/>
      <c r="FJ26" s="6"/>
      <c r="FK26" s="6"/>
      <c r="FL26" s="6"/>
      <c r="FM26" s="6"/>
      <c r="FN26" s="6"/>
      <c r="FO26" s="6"/>
      <c r="FP26" s="6"/>
      <c r="FQ26" s="6"/>
      <c r="FR26" s="6"/>
      <c r="FS26" s="6"/>
      <c r="FT26" s="6"/>
      <c r="FU26" s="6"/>
      <c r="FV26" s="6"/>
      <c r="FW26" s="6"/>
      <c r="FX26" s="6"/>
      <c r="FY26" s="6"/>
      <c r="FZ26" s="6"/>
      <c r="GA26" s="6"/>
      <c r="GB26" s="6"/>
      <c r="GC26" s="6"/>
      <c r="GD26" s="6"/>
      <c r="GE26" s="6"/>
      <c r="GF26" s="6"/>
      <c r="GG26" s="6"/>
      <c r="GH26" s="6"/>
      <c r="GI26" s="6"/>
      <c r="GJ26" s="6"/>
      <c r="GK26" s="6"/>
      <c r="GL26" s="6"/>
      <c r="GM26" s="6"/>
      <c r="GN26" s="6"/>
      <c r="GO26" s="6"/>
      <c r="GP26" s="6"/>
      <c r="GQ26" s="6"/>
      <c r="GR26" s="6"/>
      <c r="GS26" s="6"/>
      <c r="GT26" s="6"/>
      <c r="GU26" s="6"/>
      <c r="GV26" s="6"/>
      <c r="GW26" s="6"/>
      <c r="GX26" s="6"/>
      <c r="GY26" s="6"/>
      <c r="GZ26" s="6"/>
      <c r="HA26" s="6"/>
      <c r="HB26" s="6"/>
      <c r="HC26" s="6"/>
      <c r="HD26" s="6"/>
      <c r="HE26" s="6"/>
      <c r="HF26" s="6"/>
      <c r="HG26" s="6"/>
      <c r="HH26" s="6"/>
      <c r="HI26" s="6"/>
      <c r="HJ26" s="6"/>
      <c r="HK26" s="6"/>
      <c r="HL26" s="6"/>
      <c r="HM26" s="6"/>
      <c r="HN26" s="6"/>
      <c r="HO26" s="6"/>
      <c r="HP26" s="6"/>
      <c r="HQ26" s="6"/>
      <c r="HR26" s="6"/>
      <c r="HS26" s="6"/>
      <c r="HT26" s="6"/>
      <c r="HU26" s="6"/>
      <c r="HV26" s="6"/>
      <c r="HW26" s="6"/>
      <c r="HX26" s="6"/>
      <c r="HY26" s="6"/>
      <c r="HZ26" s="6"/>
      <c r="IA26" s="6"/>
      <c r="IB26" s="6"/>
      <c r="IC26" s="6"/>
      <c r="ID26" s="6"/>
      <c r="IE26" s="6"/>
      <c r="IF26" s="6"/>
      <c r="IG26" s="6"/>
      <c r="IH26" s="6"/>
      <c r="II26" s="6"/>
      <c r="IJ26" s="6"/>
      <c r="IK26" s="6"/>
      <c r="IL26" s="6"/>
      <c r="IM26" s="6"/>
      <c r="IN26" s="6"/>
      <c r="IO26" s="6"/>
      <c r="IP26" s="6"/>
      <c r="IQ26" s="6"/>
      <c r="IR26" s="6"/>
      <c r="IS26" s="6"/>
      <c r="IT26" s="6"/>
      <c r="IU26" s="6"/>
      <c r="IV26" s="6"/>
      <c r="IW26" s="6"/>
      <c r="IX26" s="6"/>
      <c r="IY26" s="6"/>
      <c r="IZ26" s="6"/>
      <c r="JA26" s="6"/>
      <c r="JB26" s="6"/>
      <c r="JC26" s="6"/>
      <c r="JD26" s="6"/>
      <c r="JE26" s="6"/>
      <c r="JF26" s="6"/>
      <c r="JG26" s="6"/>
      <c r="JH26" s="6"/>
      <c r="JI26" s="6"/>
      <c r="JJ26" s="6"/>
      <c r="JK26" s="6"/>
      <c r="JL26" s="6"/>
      <c r="JM26" s="6"/>
      <c r="JN26" s="6"/>
      <c r="JO26" s="6"/>
      <c r="JP26" s="6"/>
      <c r="JQ26" s="6"/>
      <c r="JR26" s="6"/>
      <c r="JS26" s="6"/>
      <c r="JT26" s="6"/>
      <c r="JU26" s="6"/>
      <c r="JV26" s="6"/>
      <c r="JW26" s="6"/>
      <c r="JX26" s="6"/>
      <c r="JY26" s="6"/>
      <c r="JZ26" s="6"/>
      <c r="KA26" s="6"/>
      <c r="KB26" s="6"/>
      <c r="KC26" s="6"/>
      <c r="KD26" s="6"/>
      <c r="KE26" s="6"/>
      <c r="KF26" s="6"/>
      <c r="KG26" s="6"/>
      <c r="KH26" s="6"/>
      <c r="KI26" s="6"/>
      <c r="KJ26" s="6"/>
      <c r="KK26" s="6"/>
      <c r="KL26" s="6"/>
      <c r="KM26" s="6"/>
      <c r="KN26" s="6"/>
      <c r="KO26" s="6"/>
      <c r="KP26" s="6"/>
      <c r="KQ26" s="6"/>
      <c r="KR26" s="6"/>
      <c r="KS26" s="6"/>
      <c r="KT26" s="6"/>
      <c r="KU26" s="6"/>
      <c r="KV26" s="6"/>
      <c r="KW26" s="6"/>
      <c r="KX26" s="6"/>
      <c r="KY26" s="6"/>
      <c r="KZ26" s="6"/>
      <c r="LA26" s="6"/>
      <c r="LB26" s="6"/>
      <c r="LC26" s="6"/>
      <c r="LD26" s="6"/>
      <c r="LE26" s="6"/>
      <c r="LF26" s="6"/>
      <c r="LG26" s="6"/>
      <c r="LH26" s="6"/>
      <c r="LI26" s="6"/>
      <c r="LJ26" s="6"/>
      <c r="LK26" s="6"/>
      <c r="LL26" s="6"/>
      <c r="LM26" s="6"/>
      <c r="LN26" s="6"/>
      <c r="LO26" s="6"/>
      <c r="LP26" s="6"/>
      <c r="LQ26" s="6"/>
      <c r="LR26" s="6"/>
      <c r="LS26" s="6"/>
      <c r="LT26" s="6"/>
      <c r="LU26" s="6"/>
      <c r="LV26" s="6"/>
      <c r="LW26" s="6"/>
      <c r="LX26" s="6"/>
      <c r="LY26" s="6"/>
      <c r="LZ26" s="6"/>
      <c r="MA26" s="6"/>
      <c r="MB26" s="6"/>
      <c r="MC26" s="6"/>
      <c r="MD26" s="6"/>
      <c r="ME26" s="6"/>
      <c r="MF26" s="6"/>
      <c r="MG26" s="6"/>
      <c r="MH26" s="6"/>
      <c r="MI26" s="6"/>
      <c r="MJ26" s="6"/>
      <c r="MK26" s="6"/>
      <c r="ML26" s="6"/>
      <c r="MM26" s="6"/>
      <c r="MN26" s="6"/>
      <c r="MO26" s="6"/>
      <c r="MP26" s="6"/>
      <c r="MQ26" s="6"/>
      <c r="MR26" s="6"/>
      <c r="MS26" s="6"/>
      <c r="MT26" s="6"/>
      <c r="MU26" s="6"/>
      <c r="MV26" s="6"/>
      <c r="MW26" s="6"/>
      <c r="MX26" s="6"/>
      <c r="MY26" s="6"/>
      <c r="MZ26" s="6"/>
      <c r="NA26" s="6"/>
      <c r="NB26" s="6"/>
      <c r="NC26" s="6"/>
      <c r="ND26" s="6"/>
      <c r="NE26" s="6"/>
      <c r="NF26" s="6"/>
      <c r="NG26" s="6"/>
      <c r="NH26" s="28"/>
      <c r="NI26" s="2"/>
      <c r="NJ26" s="100" t="s">
        <v>35</v>
      </c>
      <c r="NK26" s="100"/>
      <c r="NL26" s="100"/>
      <c r="NM26" s="100"/>
      <c r="NN26" s="100"/>
      <c r="NO26" s="100"/>
      <c r="NP26" s="100"/>
      <c r="NQ26" s="100"/>
      <c r="NR26" s="100"/>
      <c r="NS26" s="100"/>
      <c r="NT26" s="100"/>
      <c r="NU26" s="100"/>
      <c r="NV26" s="100"/>
      <c r="NW26" s="100"/>
      <c r="NX26" s="100"/>
    </row>
    <row r="27" spans="1:388" ht="13.5" customHeight="1">
      <c r="A27" s="2"/>
      <c r="B27" s="26"/>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6"/>
      <c r="BA27" s="6"/>
      <c r="BB27" s="6"/>
      <c r="BC27" s="6"/>
      <c r="BD27" s="6"/>
      <c r="BE27" s="6"/>
      <c r="BF27" s="6"/>
      <c r="BG27" s="6"/>
      <c r="BH27" s="6"/>
      <c r="BI27" s="6"/>
      <c r="BJ27" s="6"/>
      <c r="BK27" s="6"/>
      <c r="BL27" s="6"/>
      <c r="BM27" s="6"/>
      <c r="BN27" s="6"/>
      <c r="BO27" s="6"/>
      <c r="BP27" s="6"/>
      <c r="BQ27" s="6"/>
      <c r="BR27" s="6"/>
      <c r="BS27" s="6"/>
      <c r="BT27" s="6"/>
      <c r="BU27" s="6"/>
      <c r="BV27" s="6"/>
      <c r="BW27" s="6"/>
      <c r="BX27" s="6"/>
      <c r="BY27" s="6"/>
      <c r="BZ27" s="6"/>
      <c r="CA27" s="6"/>
      <c r="CB27" s="6"/>
      <c r="CC27" s="6"/>
      <c r="CD27" s="6"/>
      <c r="CE27" s="6"/>
      <c r="CF27" s="6"/>
      <c r="CG27" s="6"/>
      <c r="CH27" s="6"/>
      <c r="CI27" s="6"/>
      <c r="CJ27" s="6"/>
      <c r="CK27" s="6"/>
      <c r="CL27" s="6"/>
      <c r="CM27" s="6"/>
      <c r="CN27" s="6"/>
      <c r="CO27" s="6"/>
      <c r="CP27" s="6"/>
      <c r="CQ27" s="6"/>
      <c r="CR27" s="6"/>
      <c r="CS27" s="6"/>
      <c r="CT27" s="6"/>
      <c r="CU27" s="6"/>
      <c r="CV27" s="6"/>
      <c r="CW27" s="6"/>
      <c r="CX27" s="6"/>
      <c r="CY27" s="6"/>
      <c r="CZ27" s="6"/>
      <c r="DA27" s="6"/>
      <c r="DB27" s="6"/>
      <c r="DC27" s="6"/>
      <c r="DD27" s="6"/>
      <c r="DE27" s="6"/>
      <c r="DF27" s="6"/>
      <c r="DG27" s="6"/>
      <c r="DH27" s="6"/>
      <c r="DI27" s="6"/>
      <c r="DJ27" s="6"/>
      <c r="DK27" s="6"/>
      <c r="DL27" s="6"/>
      <c r="DM27" s="6"/>
      <c r="DN27" s="6"/>
      <c r="DO27" s="6"/>
      <c r="DP27" s="6"/>
      <c r="DQ27" s="6"/>
      <c r="DR27" s="6"/>
      <c r="DS27" s="6"/>
      <c r="DT27" s="6"/>
      <c r="DU27" s="6"/>
      <c r="DV27" s="6"/>
      <c r="DW27" s="6"/>
      <c r="DX27" s="6"/>
      <c r="DY27" s="6"/>
      <c r="DZ27" s="6"/>
      <c r="EA27" s="6"/>
      <c r="EB27" s="6"/>
      <c r="EC27" s="6"/>
      <c r="ED27" s="6"/>
      <c r="EE27" s="6"/>
      <c r="EF27" s="6"/>
      <c r="EG27" s="6"/>
      <c r="EH27" s="6"/>
      <c r="EI27" s="6"/>
      <c r="EJ27" s="6"/>
      <c r="EK27" s="6"/>
      <c r="EL27" s="6"/>
      <c r="EM27" s="6"/>
      <c r="EN27" s="6"/>
      <c r="EO27" s="6"/>
      <c r="EP27" s="6"/>
      <c r="EQ27" s="6"/>
      <c r="ER27" s="6"/>
      <c r="ES27" s="6"/>
      <c r="ET27" s="6"/>
      <c r="EU27" s="6"/>
      <c r="EV27" s="6"/>
      <c r="EW27" s="6"/>
      <c r="EX27" s="6"/>
      <c r="EY27" s="6"/>
      <c r="EZ27" s="6"/>
      <c r="FA27" s="6"/>
      <c r="FB27" s="6"/>
      <c r="FC27" s="6"/>
      <c r="FD27" s="6"/>
      <c r="FE27" s="6"/>
      <c r="FF27" s="6"/>
      <c r="FG27" s="6"/>
      <c r="FH27" s="6"/>
      <c r="FI27" s="6"/>
      <c r="FJ27" s="6"/>
      <c r="FK27" s="6"/>
      <c r="FL27" s="6"/>
      <c r="FM27" s="6"/>
      <c r="FN27" s="6"/>
      <c r="FO27" s="6"/>
      <c r="FP27" s="6"/>
      <c r="FQ27" s="6"/>
      <c r="FR27" s="6"/>
      <c r="FS27" s="6"/>
      <c r="FT27" s="6"/>
      <c r="FU27" s="6"/>
      <c r="FV27" s="6"/>
      <c r="FW27" s="6"/>
      <c r="FX27" s="6"/>
      <c r="FY27" s="6"/>
      <c r="FZ27" s="6"/>
      <c r="GA27" s="6"/>
      <c r="GB27" s="6"/>
      <c r="GC27" s="6"/>
      <c r="GD27" s="6"/>
      <c r="GE27" s="6"/>
      <c r="GF27" s="6"/>
      <c r="GG27" s="6"/>
      <c r="GH27" s="6"/>
      <c r="GI27" s="6"/>
      <c r="GJ27" s="6"/>
      <c r="GK27" s="6"/>
      <c r="GL27" s="6"/>
      <c r="GM27" s="6"/>
      <c r="GN27" s="6"/>
      <c r="GO27" s="6"/>
      <c r="GP27" s="6"/>
      <c r="GQ27" s="6"/>
      <c r="GR27" s="6"/>
      <c r="GS27" s="6"/>
      <c r="GT27" s="6"/>
      <c r="GU27" s="6"/>
      <c r="GV27" s="6"/>
      <c r="GW27" s="6"/>
      <c r="GX27" s="6"/>
      <c r="GY27" s="6"/>
      <c r="GZ27" s="6"/>
      <c r="HA27" s="6"/>
      <c r="HB27" s="6"/>
      <c r="HC27" s="6"/>
      <c r="HD27" s="6"/>
      <c r="HE27" s="6"/>
      <c r="HF27" s="6"/>
      <c r="HG27" s="6"/>
      <c r="HH27" s="6"/>
      <c r="HI27" s="6"/>
      <c r="HJ27" s="6"/>
      <c r="HK27" s="6"/>
      <c r="HL27" s="6"/>
      <c r="HM27" s="6"/>
      <c r="HN27" s="6"/>
      <c r="HO27" s="6"/>
      <c r="HP27" s="6"/>
      <c r="HQ27" s="6"/>
      <c r="HR27" s="6"/>
      <c r="HS27" s="6"/>
      <c r="HT27" s="6"/>
      <c r="HU27" s="6"/>
      <c r="HV27" s="6"/>
      <c r="HW27" s="6"/>
      <c r="HX27" s="6"/>
      <c r="HY27" s="6"/>
      <c r="HZ27" s="6"/>
      <c r="IA27" s="6"/>
      <c r="IB27" s="6"/>
      <c r="IC27" s="6"/>
      <c r="ID27" s="6"/>
      <c r="IE27" s="6"/>
      <c r="IF27" s="6"/>
      <c r="IG27" s="6"/>
      <c r="IH27" s="6"/>
      <c r="II27" s="6"/>
      <c r="IJ27" s="6"/>
      <c r="IK27" s="6"/>
      <c r="IL27" s="6"/>
      <c r="IM27" s="6"/>
      <c r="IN27" s="6"/>
      <c r="IO27" s="6"/>
      <c r="IP27" s="6"/>
      <c r="IQ27" s="6"/>
      <c r="IR27" s="6"/>
      <c r="IS27" s="6"/>
      <c r="IT27" s="6"/>
      <c r="IU27" s="6"/>
      <c r="IV27" s="6"/>
      <c r="IW27" s="6"/>
      <c r="IX27" s="6"/>
      <c r="IY27" s="6"/>
      <c r="IZ27" s="6"/>
      <c r="JA27" s="6"/>
      <c r="JB27" s="6"/>
      <c r="JC27" s="6"/>
      <c r="JD27" s="6"/>
      <c r="JE27" s="6"/>
      <c r="JF27" s="6"/>
      <c r="JG27" s="6"/>
      <c r="JH27" s="6"/>
      <c r="JI27" s="6"/>
      <c r="JJ27" s="6"/>
      <c r="JK27" s="6"/>
      <c r="JL27" s="6"/>
      <c r="JM27" s="6"/>
      <c r="JN27" s="6"/>
      <c r="JO27" s="6"/>
      <c r="JP27" s="6"/>
      <c r="JQ27" s="6"/>
      <c r="JR27" s="6"/>
      <c r="JS27" s="6"/>
      <c r="JT27" s="6"/>
      <c r="JU27" s="6"/>
      <c r="JV27" s="6"/>
      <c r="JW27" s="6"/>
      <c r="JX27" s="6"/>
      <c r="JY27" s="6"/>
      <c r="JZ27" s="6"/>
      <c r="KA27" s="6"/>
      <c r="KB27" s="6"/>
      <c r="KC27" s="6"/>
      <c r="KD27" s="6"/>
      <c r="KE27" s="6"/>
      <c r="KF27" s="6"/>
      <c r="KG27" s="6"/>
      <c r="KH27" s="6"/>
      <c r="KI27" s="6"/>
      <c r="KJ27" s="6"/>
      <c r="KK27" s="6"/>
      <c r="KL27" s="6"/>
      <c r="KM27" s="6"/>
      <c r="KN27" s="6"/>
      <c r="KO27" s="6"/>
      <c r="KP27" s="6"/>
      <c r="KQ27" s="6"/>
      <c r="KR27" s="6"/>
      <c r="KS27" s="6"/>
      <c r="KT27" s="6"/>
      <c r="KU27" s="6"/>
      <c r="KV27" s="6"/>
      <c r="KW27" s="6"/>
      <c r="KX27" s="6"/>
      <c r="KY27" s="6"/>
      <c r="KZ27" s="6"/>
      <c r="LA27" s="6"/>
      <c r="LB27" s="6"/>
      <c r="LC27" s="6"/>
      <c r="LD27" s="6"/>
      <c r="LE27" s="6"/>
      <c r="LF27" s="6"/>
      <c r="LG27" s="6"/>
      <c r="LH27" s="6"/>
      <c r="LI27" s="6"/>
      <c r="LJ27" s="6"/>
      <c r="LK27" s="6"/>
      <c r="LL27" s="6"/>
      <c r="LM27" s="6"/>
      <c r="LN27" s="6"/>
      <c r="LO27" s="6"/>
      <c r="LP27" s="6"/>
      <c r="LQ27" s="6"/>
      <c r="LR27" s="6"/>
      <c r="LS27" s="6"/>
      <c r="LT27" s="6"/>
      <c r="LU27" s="6"/>
      <c r="LV27" s="6"/>
      <c r="LW27" s="6"/>
      <c r="LX27" s="6"/>
      <c r="LY27" s="6"/>
      <c r="LZ27" s="6"/>
      <c r="MA27" s="6"/>
      <c r="MB27" s="6"/>
      <c r="MC27" s="6"/>
      <c r="MD27" s="6"/>
      <c r="ME27" s="6"/>
      <c r="MF27" s="6"/>
      <c r="MG27" s="6"/>
      <c r="MH27" s="6"/>
      <c r="MI27" s="6"/>
      <c r="MJ27" s="6"/>
      <c r="MK27" s="6"/>
      <c r="ML27" s="6"/>
      <c r="MM27" s="6"/>
      <c r="MN27" s="6"/>
      <c r="MO27" s="6"/>
      <c r="MP27" s="6"/>
      <c r="MQ27" s="6"/>
      <c r="MR27" s="6"/>
      <c r="MS27" s="6"/>
      <c r="MT27" s="6"/>
      <c r="MU27" s="6"/>
      <c r="MV27" s="6"/>
      <c r="MW27" s="6"/>
      <c r="MX27" s="6"/>
      <c r="MY27" s="6"/>
      <c r="MZ27" s="6"/>
      <c r="NA27" s="6"/>
      <c r="NB27" s="6"/>
      <c r="NC27" s="6"/>
      <c r="ND27" s="6"/>
      <c r="NE27" s="6"/>
      <c r="NF27" s="6"/>
      <c r="NG27" s="6"/>
      <c r="NH27" s="28"/>
      <c r="NI27" s="2"/>
      <c r="NJ27" s="101"/>
      <c r="NK27" s="101"/>
      <c r="NL27" s="101"/>
      <c r="NM27" s="101"/>
      <c r="NN27" s="101"/>
      <c r="NO27" s="101"/>
      <c r="NP27" s="101"/>
      <c r="NQ27" s="101"/>
      <c r="NR27" s="101"/>
      <c r="NS27" s="101"/>
      <c r="NT27" s="101"/>
      <c r="NU27" s="101"/>
      <c r="NV27" s="101"/>
      <c r="NW27" s="101"/>
      <c r="NX27" s="101"/>
    </row>
    <row r="28" spans="1:388" ht="13.5" customHeight="1">
      <c r="A28" s="2"/>
      <c r="B28" s="26"/>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6"/>
      <c r="BD28" s="6"/>
      <c r="BE28" s="6"/>
      <c r="BF28" s="6"/>
      <c r="BG28" s="6"/>
      <c r="BH28" s="6"/>
      <c r="BI28" s="6"/>
      <c r="BJ28" s="6"/>
      <c r="BK28" s="6"/>
      <c r="BL28" s="6"/>
      <c r="BM28" s="6"/>
      <c r="BN28" s="6"/>
      <c r="BO28" s="6"/>
      <c r="BP28" s="6"/>
      <c r="BQ28" s="6"/>
      <c r="BR28" s="6"/>
      <c r="BS28" s="6"/>
      <c r="BT28" s="6"/>
      <c r="BU28" s="6"/>
      <c r="BV28" s="6"/>
      <c r="BW28" s="6"/>
      <c r="BX28" s="6"/>
      <c r="BY28" s="6"/>
      <c r="BZ28" s="6"/>
      <c r="CA28" s="6"/>
      <c r="CB28" s="6"/>
      <c r="CC28" s="6"/>
      <c r="CD28" s="6"/>
      <c r="CE28" s="6"/>
      <c r="CF28" s="6"/>
      <c r="CG28" s="6"/>
      <c r="CH28" s="6"/>
      <c r="CI28" s="6"/>
      <c r="CJ28" s="6"/>
      <c r="CK28" s="6"/>
      <c r="CL28" s="6"/>
      <c r="CM28" s="6"/>
      <c r="CN28" s="6"/>
      <c r="CO28" s="6"/>
      <c r="CP28" s="6"/>
      <c r="CQ28" s="6"/>
      <c r="CR28" s="6"/>
      <c r="CS28" s="6"/>
      <c r="CT28" s="6"/>
      <c r="CU28" s="6"/>
      <c r="CV28" s="6"/>
      <c r="CW28" s="6"/>
      <c r="CX28" s="6"/>
      <c r="CY28" s="6"/>
      <c r="CZ28" s="6"/>
      <c r="DA28" s="6"/>
      <c r="DB28" s="6"/>
      <c r="DC28" s="6"/>
      <c r="DD28" s="6"/>
      <c r="DE28" s="6"/>
      <c r="DF28" s="6"/>
      <c r="DG28" s="6"/>
      <c r="DH28" s="6"/>
      <c r="DI28" s="6"/>
      <c r="DJ28" s="6"/>
      <c r="DK28" s="6"/>
      <c r="DL28" s="6"/>
      <c r="DM28" s="6"/>
      <c r="DN28" s="6"/>
      <c r="DO28" s="6"/>
      <c r="DP28" s="6"/>
      <c r="DQ28" s="6"/>
      <c r="DR28" s="6"/>
      <c r="DS28" s="6"/>
      <c r="DT28" s="6"/>
      <c r="DU28" s="6"/>
      <c r="DV28" s="6"/>
      <c r="DW28" s="6"/>
      <c r="DX28" s="6"/>
      <c r="DY28" s="6"/>
      <c r="DZ28" s="6"/>
      <c r="EA28" s="6"/>
      <c r="EB28" s="6"/>
      <c r="EC28" s="6"/>
      <c r="ED28" s="6"/>
      <c r="EE28" s="6"/>
      <c r="EF28" s="6"/>
      <c r="EG28" s="6"/>
      <c r="EH28" s="6"/>
      <c r="EI28" s="6"/>
      <c r="EJ28" s="6"/>
      <c r="EK28" s="6"/>
      <c r="EL28" s="6"/>
      <c r="EM28" s="6"/>
      <c r="EN28" s="6"/>
      <c r="EO28" s="6"/>
      <c r="EP28" s="6"/>
      <c r="EQ28" s="6"/>
      <c r="ER28" s="6"/>
      <c r="ES28" s="6"/>
      <c r="ET28" s="6"/>
      <c r="EU28" s="6"/>
      <c r="EV28" s="6"/>
      <c r="EW28" s="6"/>
      <c r="EX28" s="6"/>
      <c r="EY28" s="6"/>
      <c r="EZ28" s="6"/>
      <c r="FA28" s="6"/>
      <c r="FB28" s="6"/>
      <c r="FC28" s="6"/>
      <c r="FD28" s="6"/>
      <c r="FE28" s="6"/>
      <c r="FF28" s="6"/>
      <c r="FG28" s="6"/>
      <c r="FH28" s="6"/>
      <c r="FI28" s="6"/>
      <c r="FJ28" s="6"/>
      <c r="FK28" s="6"/>
      <c r="FL28" s="6"/>
      <c r="FM28" s="6"/>
      <c r="FN28" s="6"/>
      <c r="FO28" s="6"/>
      <c r="FP28" s="6"/>
      <c r="FQ28" s="6"/>
      <c r="FR28" s="6"/>
      <c r="FS28" s="6"/>
      <c r="FT28" s="6"/>
      <c r="FU28" s="6"/>
      <c r="FV28" s="6"/>
      <c r="FW28" s="6"/>
      <c r="FX28" s="6"/>
      <c r="FY28" s="6"/>
      <c r="FZ28" s="6"/>
      <c r="GA28" s="6"/>
      <c r="GB28" s="6"/>
      <c r="GC28" s="6"/>
      <c r="GD28" s="6"/>
      <c r="GE28" s="6"/>
      <c r="GF28" s="6"/>
      <c r="GG28" s="6"/>
      <c r="GH28" s="6"/>
      <c r="GI28" s="6"/>
      <c r="GJ28" s="6"/>
      <c r="GK28" s="6"/>
      <c r="GL28" s="6"/>
      <c r="GM28" s="6"/>
      <c r="GN28" s="6"/>
      <c r="GO28" s="6"/>
      <c r="GP28" s="6"/>
      <c r="GQ28" s="6"/>
      <c r="GR28" s="6"/>
      <c r="GS28" s="6"/>
      <c r="GT28" s="6"/>
      <c r="GU28" s="6"/>
      <c r="GV28" s="6"/>
      <c r="GW28" s="6"/>
      <c r="GX28" s="6"/>
      <c r="GY28" s="6"/>
      <c r="GZ28" s="6"/>
      <c r="HA28" s="6"/>
      <c r="HB28" s="6"/>
      <c r="HC28" s="6"/>
      <c r="HD28" s="6"/>
      <c r="HE28" s="6"/>
      <c r="HF28" s="6"/>
      <c r="HG28" s="6"/>
      <c r="HH28" s="6"/>
      <c r="HI28" s="6"/>
      <c r="HJ28" s="6"/>
      <c r="HK28" s="6"/>
      <c r="HL28" s="6"/>
      <c r="HM28" s="6"/>
      <c r="HN28" s="6"/>
      <c r="HO28" s="6"/>
      <c r="HP28" s="6"/>
      <c r="HQ28" s="6"/>
      <c r="HR28" s="6"/>
      <c r="HS28" s="6"/>
      <c r="HT28" s="6"/>
      <c r="HU28" s="6"/>
      <c r="HV28" s="6"/>
      <c r="HW28" s="6"/>
      <c r="HX28" s="6"/>
      <c r="HY28" s="6"/>
      <c r="HZ28" s="6"/>
      <c r="IA28" s="6"/>
      <c r="IB28" s="6"/>
      <c r="IC28" s="6"/>
      <c r="ID28" s="6"/>
      <c r="IE28" s="6"/>
      <c r="IF28" s="6"/>
      <c r="IG28" s="6"/>
      <c r="IH28" s="6"/>
      <c r="II28" s="6"/>
      <c r="IJ28" s="6"/>
      <c r="IK28" s="6"/>
      <c r="IL28" s="6"/>
      <c r="IM28" s="6"/>
      <c r="IN28" s="6"/>
      <c r="IO28" s="6"/>
      <c r="IP28" s="6"/>
      <c r="IQ28" s="6"/>
      <c r="IR28" s="6"/>
      <c r="IS28" s="6"/>
      <c r="IT28" s="6"/>
      <c r="IU28" s="6"/>
      <c r="IV28" s="6"/>
      <c r="IW28" s="6"/>
      <c r="IX28" s="6"/>
      <c r="IY28" s="6"/>
      <c r="IZ28" s="6"/>
      <c r="JA28" s="6"/>
      <c r="JB28" s="6"/>
      <c r="JC28" s="6"/>
      <c r="JD28" s="6"/>
      <c r="JE28" s="6"/>
      <c r="JF28" s="6"/>
      <c r="JG28" s="6"/>
      <c r="JH28" s="6"/>
      <c r="JI28" s="6"/>
      <c r="JJ28" s="6"/>
      <c r="JK28" s="6"/>
      <c r="JL28" s="6"/>
      <c r="JM28" s="6"/>
      <c r="JN28" s="6"/>
      <c r="JO28" s="6"/>
      <c r="JP28" s="6"/>
      <c r="JQ28" s="6"/>
      <c r="JR28" s="6"/>
      <c r="JS28" s="6"/>
      <c r="JT28" s="6"/>
      <c r="JU28" s="6"/>
      <c r="JV28" s="6"/>
      <c r="JW28" s="6"/>
      <c r="JX28" s="6"/>
      <c r="JY28" s="6"/>
      <c r="JZ28" s="6"/>
      <c r="KA28" s="6"/>
      <c r="KB28" s="6"/>
      <c r="KC28" s="6"/>
      <c r="KD28" s="6"/>
      <c r="KE28" s="6"/>
      <c r="KF28" s="6"/>
      <c r="KG28" s="6"/>
      <c r="KH28" s="6"/>
      <c r="KI28" s="6"/>
      <c r="KJ28" s="6"/>
      <c r="KK28" s="6"/>
      <c r="KL28" s="6"/>
      <c r="KM28" s="6"/>
      <c r="KN28" s="6"/>
      <c r="KO28" s="6"/>
      <c r="KP28" s="6"/>
      <c r="KQ28" s="6"/>
      <c r="KR28" s="6"/>
      <c r="KS28" s="6"/>
      <c r="KT28" s="6"/>
      <c r="KU28" s="6"/>
      <c r="KV28" s="6"/>
      <c r="KW28" s="6"/>
      <c r="KX28" s="6"/>
      <c r="KY28" s="6"/>
      <c r="KZ28" s="6"/>
      <c r="LA28" s="6"/>
      <c r="LB28" s="6"/>
      <c r="LC28" s="6"/>
      <c r="LD28" s="6"/>
      <c r="LE28" s="6"/>
      <c r="LF28" s="6"/>
      <c r="LG28" s="6"/>
      <c r="LH28" s="6"/>
      <c r="LI28" s="6"/>
      <c r="LJ28" s="6"/>
      <c r="LK28" s="6"/>
      <c r="LL28" s="6"/>
      <c r="LM28" s="6"/>
      <c r="LN28" s="6"/>
      <c r="LO28" s="6"/>
      <c r="LP28" s="6"/>
      <c r="LQ28" s="6"/>
      <c r="LR28" s="6"/>
      <c r="LS28" s="6"/>
      <c r="LT28" s="6"/>
      <c r="LU28" s="6"/>
      <c r="LV28" s="6"/>
      <c r="LW28" s="6"/>
      <c r="LX28" s="6"/>
      <c r="LY28" s="6"/>
      <c r="LZ28" s="6"/>
      <c r="MA28" s="6"/>
      <c r="MB28" s="6"/>
      <c r="MC28" s="6"/>
      <c r="MD28" s="6"/>
      <c r="ME28" s="6"/>
      <c r="MF28" s="6"/>
      <c r="MG28" s="6"/>
      <c r="MH28" s="6"/>
      <c r="MI28" s="6"/>
      <c r="MJ28" s="6"/>
      <c r="MK28" s="6"/>
      <c r="ML28" s="6"/>
      <c r="MM28" s="6"/>
      <c r="MN28" s="6"/>
      <c r="MO28" s="6"/>
      <c r="MP28" s="6"/>
      <c r="MQ28" s="6"/>
      <c r="MR28" s="6"/>
      <c r="MS28" s="6"/>
      <c r="MT28" s="6"/>
      <c r="MU28" s="6"/>
      <c r="MV28" s="6"/>
      <c r="MW28" s="6"/>
      <c r="MX28" s="6"/>
      <c r="MY28" s="6"/>
      <c r="MZ28" s="6"/>
      <c r="NA28" s="6"/>
      <c r="NB28" s="6"/>
      <c r="NC28" s="6"/>
      <c r="ND28" s="6"/>
      <c r="NE28" s="6"/>
      <c r="NF28" s="6"/>
      <c r="NG28" s="6"/>
      <c r="NH28" s="28"/>
      <c r="NI28" s="2"/>
      <c r="NJ28" s="113" t="s">
        <v>36</v>
      </c>
      <c r="NK28" s="114"/>
      <c r="NL28" s="114"/>
      <c r="NM28" s="114"/>
      <c r="NN28" s="114"/>
      <c r="NO28" s="114"/>
      <c r="NP28" s="114"/>
      <c r="NQ28" s="114"/>
      <c r="NR28" s="114"/>
      <c r="NS28" s="114"/>
      <c r="NT28" s="114"/>
      <c r="NU28" s="114"/>
      <c r="NV28" s="114"/>
      <c r="NW28" s="114"/>
      <c r="NX28" s="115"/>
    </row>
    <row r="29" spans="1:388" ht="13.5" customHeight="1">
      <c r="A29" s="2"/>
      <c r="B29" s="26"/>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28"/>
      <c r="NI29" s="2"/>
      <c r="NJ29" s="116"/>
      <c r="NK29" s="117"/>
      <c r="NL29" s="117"/>
      <c r="NM29" s="117"/>
      <c r="NN29" s="117"/>
      <c r="NO29" s="117"/>
      <c r="NP29" s="117"/>
      <c r="NQ29" s="117"/>
      <c r="NR29" s="117"/>
      <c r="NS29" s="117"/>
      <c r="NT29" s="117"/>
      <c r="NU29" s="117"/>
      <c r="NV29" s="117"/>
      <c r="NW29" s="117"/>
      <c r="NX29" s="118"/>
    </row>
    <row r="30" spans="1:388" ht="13.5" customHeight="1">
      <c r="A30" s="2"/>
      <c r="B30" s="26"/>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28"/>
      <c r="NI30" s="2"/>
      <c r="NJ30" s="107" t="s">
        <v>145</v>
      </c>
      <c r="NK30" s="108"/>
      <c r="NL30" s="108"/>
      <c r="NM30" s="108"/>
      <c r="NN30" s="108"/>
      <c r="NO30" s="108"/>
      <c r="NP30" s="108"/>
      <c r="NQ30" s="108"/>
      <c r="NR30" s="108"/>
      <c r="NS30" s="108"/>
      <c r="NT30" s="108"/>
      <c r="NU30" s="108"/>
      <c r="NV30" s="108"/>
      <c r="NW30" s="108"/>
      <c r="NX30" s="109"/>
    </row>
    <row r="31" spans="1:388" ht="13.5" customHeight="1">
      <c r="A31" s="2"/>
      <c r="B31" s="26"/>
      <c r="C31" s="6"/>
      <c r="D31" s="6"/>
      <c r="E31" s="6"/>
      <c r="F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28"/>
      <c r="NI31" s="2"/>
      <c r="NJ31" s="107"/>
      <c r="NK31" s="108"/>
      <c r="NL31" s="108"/>
      <c r="NM31" s="108"/>
      <c r="NN31" s="108"/>
      <c r="NO31" s="108"/>
      <c r="NP31" s="108"/>
      <c r="NQ31" s="108"/>
      <c r="NR31" s="108"/>
      <c r="NS31" s="108"/>
      <c r="NT31" s="108"/>
      <c r="NU31" s="108"/>
      <c r="NV31" s="108"/>
      <c r="NW31" s="108"/>
      <c r="NX31" s="109"/>
    </row>
    <row r="32" spans="1:388" ht="13.5" customHeight="1">
      <c r="A32" s="2"/>
      <c r="B32" s="26"/>
      <c r="D32" s="6"/>
      <c r="E32" s="6"/>
      <c r="F32" s="6"/>
      <c r="G32" s="29"/>
      <c r="H32" s="29"/>
      <c r="I32" s="29"/>
      <c r="J32" s="29"/>
      <c r="K32" s="29"/>
      <c r="L32" s="29"/>
      <c r="M32" s="29"/>
      <c r="N32" s="29"/>
      <c r="O32" s="29"/>
      <c r="P32" s="119">
        <f>データ!$B$11</f>
        <v>40909</v>
      </c>
      <c r="Q32" s="120"/>
      <c r="R32" s="120"/>
      <c r="S32" s="120"/>
      <c r="T32" s="120"/>
      <c r="U32" s="120"/>
      <c r="V32" s="120"/>
      <c r="W32" s="120"/>
      <c r="X32" s="120"/>
      <c r="Y32" s="120"/>
      <c r="Z32" s="120"/>
      <c r="AA32" s="120"/>
      <c r="AB32" s="120"/>
      <c r="AC32" s="120"/>
      <c r="AD32" s="121"/>
      <c r="AE32" s="119">
        <f>データ!$C$11</f>
        <v>41275</v>
      </c>
      <c r="AF32" s="120"/>
      <c r="AG32" s="120"/>
      <c r="AH32" s="120"/>
      <c r="AI32" s="120"/>
      <c r="AJ32" s="120"/>
      <c r="AK32" s="120"/>
      <c r="AL32" s="120"/>
      <c r="AM32" s="120"/>
      <c r="AN32" s="120"/>
      <c r="AO32" s="120"/>
      <c r="AP32" s="120"/>
      <c r="AQ32" s="120"/>
      <c r="AR32" s="120"/>
      <c r="AS32" s="121"/>
      <c r="AT32" s="119">
        <f>データ!$D$11</f>
        <v>41640</v>
      </c>
      <c r="AU32" s="120"/>
      <c r="AV32" s="120"/>
      <c r="AW32" s="120"/>
      <c r="AX32" s="120"/>
      <c r="AY32" s="120"/>
      <c r="AZ32" s="120"/>
      <c r="BA32" s="120"/>
      <c r="BB32" s="120"/>
      <c r="BC32" s="120"/>
      <c r="BD32" s="120"/>
      <c r="BE32" s="120"/>
      <c r="BF32" s="120"/>
      <c r="BG32" s="120"/>
      <c r="BH32" s="121"/>
      <c r="BI32" s="119">
        <f>データ!$E$11</f>
        <v>42005</v>
      </c>
      <c r="BJ32" s="120"/>
      <c r="BK32" s="120"/>
      <c r="BL32" s="120"/>
      <c r="BM32" s="120"/>
      <c r="BN32" s="120"/>
      <c r="BO32" s="120"/>
      <c r="BP32" s="120"/>
      <c r="BQ32" s="120"/>
      <c r="BR32" s="120"/>
      <c r="BS32" s="120"/>
      <c r="BT32" s="120"/>
      <c r="BU32" s="120"/>
      <c r="BV32" s="120"/>
      <c r="BW32" s="121"/>
      <c r="BX32" s="119">
        <f>データ!$F$11</f>
        <v>42370</v>
      </c>
      <c r="BY32" s="120"/>
      <c r="BZ32" s="120"/>
      <c r="CA32" s="120"/>
      <c r="CB32" s="120"/>
      <c r="CC32" s="120"/>
      <c r="CD32" s="120"/>
      <c r="CE32" s="120"/>
      <c r="CF32" s="120"/>
      <c r="CG32" s="120"/>
      <c r="CH32" s="120"/>
      <c r="CI32" s="120"/>
      <c r="CJ32" s="120"/>
      <c r="CK32" s="120"/>
      <c r="CL32" s="121"/>
      <c r="CO32" s="6"/>
      <c r="CP32" s="6"/>
      <c r="CQ32" s="6"/>
      <c r="CR32" s="6"/>
      <c r="CS32" s="6"/>
      <c r="CT32" s="6"/>
      <c r="CU32" s="29"/>
      <c r="CV32" s="29"/>
      <c r="CW32" s="29"/>
      <c r="CX32" s="29"/>
      <c r="CY32" s="29"/>
      <c r="CZ32" s="29"/>
      <c r="DA32" s="29"/>
      <c r="DB32" s="29"/>
      <c r="DC32" s="29"/>
      <c r="DD32" s="119">
        <f>データ!$B$11</f>
        <v>40909</v>
      </c>
      <c r="DE32" s="120"/>
      <c r="DF32" s="120"/>
      <c r="DG32" s="120"/>
      <c r="DH32" s="120"/>
      <c r="DI32" s="120"/>
      <c r="DJ32" s="120"/>
      <c r="DK32" s="120"/>
      <c r="DL32" s="120"/>
      <c r="DM32" s="120"/>
      <c r="DN32" s="120"/>
      <c r="DO32" s="120"/>
      <c r="DP32" s="120"/>
      <c r="DQ32" s="120"/>
      <c r="DR32" s="121"/>
      <c r="DS32" s="119">
        <f>データ!$C$11</f>
        <v>41275</v>
      </c>
      <c r="DT32" s="120"/>
      <c r="DU32" s="120"/>
      <c r="DV32" s="120"/>
      <c r="DW32" s="120"/>
      <c r="DX32" s="120"/>
      <c r="DY32" s="120"/>
      <c r="DZ32" s="120"/>
      <c r="EA32" s="120"/>
      <c r="EB32" s="120"/>
      <c r="EC32" s="120"/>
      <c r="ED32" s="120"/>
      <c r="EE32" s="120"/>
      <c r="EF32" s="120"/>
      <c r="EG32" s="121"/>
      <c r="EH32" s="119">
        <f>データ!$D$11</f>
        <v>41640</v>
      </c>
      <c r="EI32" s="120"/>
      <c r="EJ32" s="120"/>
      <c r="EK32" s="120"/>
      <c r="EL32" s="120"/>
      <c r="EM32" s="120"/>
      <c r="EN32" s="120"/>
      <c r="EO32" s="120"/>
      <c r="EP32" s="120"/>
      <c r="EQ32" s="120"/>
      <c r="ER32" s="120"/>
      <c r="ES32" s="120"/>
      <c r="ET32" s="120"/>
      <c r="EU32" s="120"/>
      <c r="EV32" s="121"/>
      <c r="EW32" s="119">
        <f>データ!$E$11</f>
        <v>42005</v>
      </c>
      <c r="EX32" s="120"/>
      <c r="EY32" s="120"/>
      <c r="EZ32" s="120"/>
      <c r="FA32" s="120"/>
      <c r="FB32" s="120"/>
      <c r="FC32" s="120"/>
      <c r="FD32" s="120"/>
      <c r="FE32" s="120"/>
      <c r="FF32" s="120"/>
      <c r="FG32" s="120"/>
      <c r="FH32" s="120"/>
      <c r="FI32" s="120"/>
      <c r="FJ32" s="120"/>
      <c r="FK32" s="121"/>
      <c r="FL32" s="119">
        <f>データ!$F$11</f>
        <v>42370</v>
      </c>
      <c r="FM32" s="120"/>
      <c r="FN32" s="120"/>
      <c r="FO32" s="120"/>
      <c r="FP32" s="120"/>
      <c r="FQ32" s="120"/>
      <c r="FR32" s="120"/>
      <c r="FS32" s="120"/>
      <c r="FT32" s="120"/>
      <c r="FU32" s="120"/>
      <c r="FV32" s="120"/>
      <c r="FW32" s="120"/>
      <c r="FX32" s="120"/>
      <c r="FY32" s="120"/>
      <c r="FZ32" s="121"/>
      <c r="GA32" s="6"/>
      <c r="GB32" s="6"/>
      <c r="GC32" s="6"/>
      <c r="GD32" s="6"/>
      <c r="GE32" s="6"/>
      <c r="GF32" s="6"/>
      <c r="GG32" s="6"/>
      <c r="GH32" s="6"/>
      <c r="GI32" s="29"/>
      <c r="GJ32" s="29"/>
      <c r="GK32" s="29"/>
      <c r="GL32" s="29"/>
      <c r="GM32" s="29"/>
      <c r="GN32" s="29"/>
      <c r="GO32" s="29"/>
      <c r="GP32" s="29"/>
      <c r="GQ32" s="29"/>
      <c r="GR32" s="119">
        <f>データ!$B$11</f>
        <v>40909</v>
      </c>
      <c r="GS32" s="120"/>
      <c r="GT32" s="120"/>
      <c r="GU32" s="120"/>
      <c r="GV32" s="120"/>
      <c r="GW32" s="120"/>
      <c r="GX32" s="120"/>
      <c r="GY32" s="120"/>
      <c r="GZ32" s="120"/>
      <c r="HA32" s="120"/>
      <c r="HB32" s="120"/>
      <c r="HC32" s="120"/>
      <c r="HD32" s="120"/>
      <c r="HE32" s="120"/>
      <c r="HF32" s="121"/>
      <c r="HG32" s="119">
        <f>データ!$C$11</f>
        <v>41275</v>
      </c>
      <c r="HH32" s="120"/>
      <c r="HI32" s="120"/>
      <c r="HJ32" s="120"/>
      <c r="HK32" s="120"/>
      <c r="HL32" s="120"/>
      <c r="HM32" s="120"/>
      <c r="HN32" s="120"/>
      <c r="HO32" s="120"/>
      <c r="HP32" s="120"/>
      <c r="HQ32" s="120"/>
      <c r="HR32" s="120"/>
      <c r="HS32" s="120"/>
      <c r="HT32" s="120"/>
      <c r="HU32" s="121"/>
      <c r="HV32" s="119">
        <f>データ!$D$11</f>
        <v>41640</v>
      </c>
      <c r="HW32" s="120"/>
      <c r="HX32" s="120"/>
      <c r="HY32" s="120"/>
      <c r="HZ32" s="120"/>
      <c r="IA32" s="120"/>
      <c r="IB32" s="120"/>
      <c r="IC32" s="120"/>
      <c r="ID32" s="120"/>
      <c r="IE32" s="120"/>
      <c r="IF32" s="120"/>
      <c r="IG32" s="120"/>
      <c r="IH32" s="120"/>
      <c r="II32" s="120"/>
      <c r="IJ32" s="121"/>
      <c r="IK32" s="119">
        <f>データ!$E$11</f>
        <v>42005</v>
      </c>
      <c r="IL32" s="120"/>
      <c r="IM32" s="120"/>
      <c r="IN32" s="120"/>
      <c r="IO32" s="120"/>
      <c r="IP32" s="120"/>
      <c r="IQ32" s="120"/>
      <c r="IR32" s="120"/>
      <c r="IS32" s="120"/>
      <c r="IT32" s="120"/>
      <c r="IU32" s="120"/>
      <c r="IV32" s="120"/>
      <c r="IW32" s="120"/>
      <c r="IX32" s="120"/>
      <c r="IY32" s="121"/>
      <c r="IZ32" s="119">
        <f>データ!$F$11</f>
        <v>42370</v>
      </c>
      <c r="JA32" s="120"/>
      <c r="JB32" s="120"/>
      <c r="JC32" s="120"/>
      <c r="JD32" s="120"/>
      <c r="JE32" s="120"/>
      <c r="JF32" s="120"/>
      <c r="JG32" s="120"/>
      <c r="JH32" s="120"/>
      <c r="JI32" s="120"/>
      <c r="JJ32" s="120"/>
      <c r="JK32" s="120"/>
      <c r="JL32" s="120"/>
      <c r="JM32" s="120"/>
      <c r="JN32" s="121"/>
      <c r="JO32" s="6"/>
      <c r="JP32" s="6"/>
      <c r="JQ32" s="6"/>
      <c r="JR32" s="6"/>
      <c r="JS32" s="6"/>
      <c r="JT32" s="6"/>
      <c r="JU32" s="6"/>
      <c r="JV32" s="6"/>
      <c r="JW32" s="29"/>
      <c r="JX32" s="29"/>
      <c r="JY32" s="29"/>
      <c r="JZ32" s="29"/>
      <c r="KA32" s="29"/>
      <c r="KB32" s="29"/>
      <c r="KC32" s="29"/>
      <c r="KD32" s="29"/>
      <c r="KE32" s="29"/>
      <c r="KF32" s="119">
        <f>データ!$B$11</f>
        <v>40909</v>
      </c>
      <c r="KG32" s="120"/>
      <c r="KH32" s="120"/>
      <c r="KI32" s="120"/>
      <c r="KJ32" s="120"/>
      <c r="KK32" s="120"/>
      <c r="KL32" s="120"/>
      <c r="KM32" s="120"/>
      <c r="KN32" s="120"/>
      <c r="KO32" s="120"/>
      <c r="KP32" s="120"/>
      <c r="KQ32" s="120"/>
      <c r="KR32" s="120"/>
      <c r="KS32" s="120"/>
      <c r="KT32" s="121"/>
      <c r="KU32" s="119">
        <f>データ!$C$11</f>
        <v>41275</v>
      </c>
      <c r="KV32" s="120"/>
      <c r="KW32" s="120"/>
      <c r="KX32" s="120"/>
      <c r="KY32" s="120"/>
      <c r="KZ32" s="120"/>
      <c r="LA32" s="120"/>
      <c r="LB32" s="120"/>
      <c r="LC32" s="120"/>
      <c r="LD32" s="120"/>
      <c r="LE32" s="120"/>
      <c r="LF32" s="120"/>
      <c r="LG32" s="120"/>
      <c r="LH32" s="120"/>
      <c r="LI32" s="121"/>
      <c r="LJ32" s="119">
        <f>データ!$D$11</f>
        <v>41640</v>
      </c>
      <c r="LK32" s="120"/>
      <c r="LL32" s="120"/>
      <c r="LM32" s="120"/>
      <c r="LN32" s="120"/>
      <c r="LO32" s="120"/>
      <c r="LP32" s="120"/>
      <c r="LQ32" s="120"/>
      <c r="LR32" s="120"/>
      <c r="LS32" s="120"/>
      <c r="LT32" s="120"/>
      <c r="LU32" s="120"/>
      <c r="LV32" s="120"/>
      <c r="LW32" s="120"/>
      <c r="LX32" s="121"/>
      <c r="LY32" s="119">
        <f>データ!$E$11</f>
        <v>42005</v>
      </c>
      <c r="LZ32" s="120"/>
      <c r="MA32" s="120"/>
      <c r="MB32" s="120"/>
      <c r="MC32" s="120"/>
      <c r="MD32" s="120"/>
      <c r="ME32" s="120"/>
      <c r="MF32" s="120"/>
      <c r="MG32" s="120"/>
      <c r="MH32" s="120"/>
      <c r="MI32" s="120"/>
      <c r="MJ32" s="120"/>
      <c r="MK32" s="120"/>
      <c r="ML32" s="120"/>
      <c r="MM32" s="121"/>
      <c r="MN32" s="119">
        <f>データ!$F$11</f>
        <v>42370</v>
      </c>
      <c r="MO32" s="120"/>
      <c r="MP32" s="120"/>
      <c r="MQ32" s="120"/>
      <c r="MR32" s="120"/>
      <c r="MS32" s="120"/>
      <c r="MT32" s="120"/>
      <c r="MU32" s="120"/>
      <c r="MV32" s="120"/>
      <c r="MW32" s="120"/>
      <c r="MX32" s="120"/>
      <c r="MY32" s="120"/>
      <c r="MZ32" s="120"/>
      <c r="NA32" s="120"/>
      <c r="NB32" s="121"/>
      <c r="ND32" s="6"/>
      <c r="NE32" s="6"/>
      <c r="NF32" s="6"/>
      <c r="NG32" s="6"/>
      <c r="NH32" s="28"/>
      <c r="NI32" s="2"/>
      <c r="NJ32" s="107"/>
      <c r="NK32" s="108"/>
      <c r="NL32" s="108"/>
      <c r="NM32" s="108"/>
      <c r="NN32" s="108"/>
      <c r="NO32" s="108"/>
      <c r="NP32" s="108"/>
      <c r="NQ32" s="108"/>
      <c r="NR32" s="108"/>
      <c r="NS32" s="108"/>
      <c r="NT32" s="108"/>
      <c r="NU32" s="108"/>
      <c r="NV32" s="108"/>
      <c r="NW32" s="108"/>
      <c r="NX32" s="109"/>
    </row>
    <row r="33" spans="1:388" ht="13.5" customHeight="1">
      <c r="A33" s="2"/>
      <c r="B33" s="26"/>
      <c r="D33" s="6"/>
      <c r="E33" s="6"/>
      <c r="F33" s="6"/>
      <c r="G33" s="125" t="s">
        <v>37</v>
      </c>
      <c r="H33" s="125"/>
      <c r="I33" s="125"/>
      <c r="J33" s="125"/>
      <c r="K33" s="125"/>
      <c r="L33" s="125"/>
      <c r="M33" s="125"/>
      <c r="N33" s="125"/>
      <c r="O33" s="125"/>
      <c r="P33" s="122">
        <f>データ!AH7</f>
        <v>104</v>
      </c>
      <c r="Q33" s="123"/>
      <c r="R33" s="123"/>
      <c r="S33" s="123"/>
      <c r="T33" s="123"/>
      <c r="U33" s="123"/>
      <c r="V33" s="123"/>
      <c r="W33" s="123"/>
      <c r="X33" s="123"/>
      <c r="Y33" s="123"/>
      <c r="Z33" s="123"/>
      <c r="AA33" s="123"/>
      <c r="AB33" s="123"/>
      <c r="AC33" s="123"/>
      <c r="AD33" s="124"/>
      <c r="AE33" s="122">
        <f>データ!AI7</f>
        <v>102.3</v>
      </c>
      <c r="AF33" s="123"/>
      <c r="AG33" s="123"/>
      <c r="AH33" s="123"/>
      <c r="AI33" s="123"/>
      <c r="AJ33" s="123"/>
      <c r="AK33" s="123"/>
      <c r="AL33" s="123"/>
      <c r="AM33" s="123"/>
      <c r="AN33" s="123"/>
      <c r="AO33" s="123"/>
      <c r="AP33" s="123"/>
      <c r="AQ33" s="123"/>
      <c r="AR33" s="123"/>
      <c r="AS33" s="124"/>
      <c r="AT33" s="122">
        <f>データ!AJ7</f>
        <v>105.5</v>
      </c>
      <c r="AU33" s="123"/>
      <c r="AV33" s="123"/>
      <c r="AW33" s="123"/>
      <c r="AX33" s="123"/>
      <c r="AY33" s="123"/>
      <c r="AZ33" s="123"/>
      <c r="BA33" s="123"/>
      <c r="BB33" s="123"/>
      <c r="BC33" s="123"/>
      <c r="BD33" s="123"/>
      <c r="BE33" s="123"/>
      <c r="BF33" s="123"/>
      <c r="BG33" s="123"/>
      <c r="BH33" s="124"/>
      <c r="BI33" s="122">
        <f>データ!AK7</f>
        <v>100.5</v>
      </c>
      <c r="BJ33" s="123"/>
      <c r="BK33" s="123"/>
      <c r="BL33" s="123"/>
      <c r="BM33" s="123"/>
      <c r="BN33" s="123"/>
      <c r="BO33" s="123"/>
      <c r="BP33" s="123"/>
      <c r="BQ33" s="123"/>
      <c r="BR33" s="123"/>
      <c r="BS33" s="123"/>
      <c r="BT33" s="123"/>
      <c r="BU33" s="123"/>
      <c r="BV33" s="123"/>
      <c r="BW33" s="124"/>
      <c r="BX33" s="122">
        <f>データ!AL7</f>
        <v>94.6</v>
      </c>
      <c r="BY33" s="123"/>
      <c r="BZ33" s="123"/>
      <c r="CA33" s="123"/>
      <c r="CB33" s="123"/>
      <c r="CC33" s="123"/>
      <c r="CD33" s="123"/>
      <c r="CE33" s="123"/>
      <c r="CF33" s="123"/>
      <c r="CG33" s="123"/>
      <c r="CH33" s="123"/>
      <c r="CI33" s="123"/>
      <c r="CJ33" s="123"/>
      <c r="CK33" s="123"/>
      <c r="CL33" s="124"/>
      <c r="CO33" s="6"/>
      <c r="CP33" s="6"/>
      <c r="CQ33" s="6"/>
      <c r="CR33" s="6"/>
      <c r="CS33" s="6"/>
      <c r="CT33" s="6"/>
      <c r="CU33" s="125" t="s">
        <v>37</v>
      </c>
      <c r="CV33" s="125"/>
      <c r="CW33" s="125"/>
      <c r="CX33" s="125"/>
      <c r="CY33" s="125"/>
      <c r="CZ33" s="125"/>
      <c r="DA33" s="125"/>
      <c r="DB33" s="125"/>
      <c r="DC33" s="125"/>
      <c r="DD33" s="122">
        <f>データ!AS7</f>
        <v>54</v>
      </c>
      <c r="DE33" s="123"/>
      <c r="DF33" s="123"/>
      <c r="DG33" s="123"/>
      <c r="DH33" s="123"/>
      <c r="DI33" s="123"/>
      <c r="DJ33" s="123"/>
      <c r="DK33" s="123"/>
      <c r="DL33" s="123"/>
      <c r="DM33" s="123"/>
      <c r="DN33" s="123"/>
      <c r="DO33" s="123"/>
      <c r="DP33" s="123"/>
      <c r="DQ33" s="123"/>
      <c r="DR33" s="124"/>
      <c r="DS33" s="122">
        <f>データ!AT7</f>
        <v>66.8</v>
      </c>
      <c r="DT33" s="123"/>
      <c r="DU33" s="123"/>
      <c r="DV33" s="123"/>
      <c r="DW33" s="123"/>
      <c r="DX33" s="123"/>
      <c r="DY33" s="123"/>
      <c r="DZ33" s="123"/>
      <c r="EA33" s="123"/>
      <c r="EB33" s="123"/>
      <c r="EC33" s="123"/>
      <c r="ED33" s="123"/>
      <c r="EE33" s="123"/>
      <c r="EF33" s="123"/>
      <c r="EG33" s="124"/>
      <c r="EH33" s="122">
        <f>データ!AU7</f>
        <v>66.3</v>
      </c>
      <c r="EI33" s="123"/>
      <c r="EJ33" s="123"/>
      <c r="EK33" s="123"/>
      <c r="EL33" s="123"/>
      <c r="EM33" s="123"/>
      <c r="EN33" s="123"/>
      <c r="EO33" s="123"/>
      <c r="EP33" s="123"/>
      <c r="EQ33" s="123"/>
      <c r="ER33" s="123"/>
      <c r="ES33" s="123"/>
      <c r="ET33" s="123"/>
      <c r="EU33" s="123"/>
      <c r="EV33" s="124"/>
      <c r="EW33" s="122">
        <f>データ!AV7</f>
        <v>67.900000000000006</v>
      </c>
      <c r="EX33" s="123"/>
      <c r="EY33" s="123"/>
      <c r="EZ33" s="123"/>
      <c r="FA33" s="123"/>
      <c r="FB33" s="123"/>
      <c r="FC33" s="123"/>
      <c r="FD33" s="123"/>
      <c r="FE33" s="123"/>
      <c r="FF33" s="123"/>
      <c r="FG33" s="123"/>
      <c r="FH33" s="123"/>
      <c r="FI33" s="123"/>
      <c r="FJ33" s="123"/>
      <c r="FK33" s="124"/>
      <c r="FL33" s="122">
        <f>データ!AW7</f>
        <v>64.7</v>
      </c>
      <c r="FM33" s="123"/>
      <c r="FN33" s="123"/>
      <c r="FO33" s="123"/>
      <c r="FP33" s="123"/>
      <c r="FQ33" s="123"/>
      <c r="FR33" s="123"/>
      <c r="FS33" s="123"/>
      <c r="FT33" s="123"/>
      <c r="FU33" s="123"/>
      <c r="FV33" s="123"/>
      <c r="FW33" s="123"/>
      <c r="FX33" s="123"/>
      <c r="FY33" s="123"/>
      <c r="FZ33" s="124"/>
      <c r="GA33" s="6"/>
      <c r="GB33" s="6"/>
      <c r="GC33" s="6"/>
      <c r="GD33" s="6"/>
      <c r="GE33" s="6"/>
      <c r="GF33" s="6"/>
      <c r="GG33" s="6"/>
      <c r="GH33" s="6"/>
      <c r="GI33" s="125" t="s">
        <v>37</v>
      </c>
      <c r="GJ33" s="125"/>
      <c r="GK33" s="125"/>
      <c r="GL33" s="125"/>
      <c r="GM33" s="125"/>
      <c r="GN33" s="125"/>
      <c r="GO33" s="125"/>
      <c r="GP33" s="125"/>
      <c r="GQ33" s="125"/>
      <c r="GR33" s="122">
        <f>データ!BD7</f>
        <v>197.9</v>
      </c>
      <c r="GS33" s="123"/>
      <c r="GT33" s="123"/>
      <c r="GU33" s="123"/>
      <c r="GV33" s="123"/>
      <c r="GW33" s="123"/>
      <c r="GX33" s="123"/>
      <c r="GY33" s="123"/>
      <c r="GZ33" s="123"/>
      <c r="HA33" s="123"/>
      <c r="HB33" s="123"/>
      <c r="HC33" s="123"/>
      <c r="HD33" s="123"/>
      <c r="HE33" s="123"/>
      <c r="HF33" s="124"/>
      <c r="HG33" s="122">
        <f>データ!BE7</f>
        <v>152.80000000000001</v>
      </c>
      <c r="HH33" s="123"/>
      <c r="HI33" s="123"/>
      <c r="HJ33" s="123"/>
      <c r="HK33" s="123"/>
      <c r="HL33" s="123"/>
      <c r="HM33" s="123"/>
      <c r="HN33" s="123"/>
      <c r="HO33" s="123"/>
      <c r="HP33" s="123"/>
      <c r="HQ33" s="123"/>
      <c r="HR33" s="123"/>
      <c r="HS33" s="123"/>
      <c r="HT33" s="123"/>
      <c r="HU33" s="124"/>
      <c r="HV33" s="122">
        <f>データ!BF7</f>
        <v>137.80000000000001</v>
      </c>
      <c r="HW33" s="123"/>
      <c r="HX33" s="123"/>
      <c r="HY33" s="123"/>
      <c r="HZ33" s="123"/>
      <c r="IA33" s="123"/>
      <c r="IB33" s="123"/>
      <c r="IC33" s="123"/>
      <c r="ID33" s="123"/>
      <c r="IE33" s="123"/>
      <c r="IF33" s="123"/>
      <c r="IG33" s="123"/>
      <c r="IH33" s="123"/>
      <c r="II33" s="123"/>
      <c r="IJ33" s="124"/>
      <c r="IK33" s="122">
        <f>データ!BG7</f>
        <v>122.9</v>
      </c>
      <c r="IL33" s="123"/>
      <c r="IM33" s="123"/>
      <c r="IN33" s="123"/>
      <c r="IO33" s="123"/>
      <c r="IP33" s="123"/>
      <c r="IQ33" s="123"/>
      <c r="IR33" s="123"/>
      <c r="IS33" s="123"/>
      <c r="IT33" s="123"/>
      <c r="IU33" s="123"/>
      <c r="IV33" s="123"/>
      <c r="IW33" s="123"/>
      <c r="IX33" s="123"/>
      <c r="IY33" s="124"/>
      <c r="IZ33" s="122">
        <f>データ!BH7</f>
        <v>133.6</v>
      </c>
      <c r="JA33" s="123"/>
      <c r="JB33" s="123"/>
      <c r="JC33" s="123"/>
      <c r="JD33" s="123"/>
      <c r="JE33" s="123"/>
      <c r="JF33" s="123"/>
      <c r="JG33" s="123"/>
      <c r="JH33" s="123"/>
      <c r="JI33" s="123"/>
      <c r="JJ33" s="123"/>
      <c r="JK33" s="123"/>
      <c r="JL33" s="123"/>
      <c r="JM33" s="123"/>
      <c r="JN33" s="124"/>
      <c r="JO33" s="6"/>
      <c r="JP33" s="6"/>
      <c r="JQ33" s="6"/>
      <c r="JR33" s="6"/>
      <c r="JS33" s="6"/>
      <c r="JT33" s="6"/>
      <c r="JU33" s="6"/>
      <c r="JV33" s="6"/>
      <c r="JW33" s="125" t="s">
        <v>37</v>
      </c>
      <c r="JX33" s="125"/>
      <c r="JY33" s="125"/>
      <c r="JZ33" s="125"/>
      <c r="KA33" s="125"/>
      <c r="KB33" s="125"/>
      <c r="KC33" s="125"/>
      <c r="KD33" s="125"/>
      <c r="KE33" s="125"/>
      <c r="KF33" s="122">
        <f>データ!BO7</f>
        <v>41.8</v>
      </c>
      <c r="KG33" s="123"/>
      <c r="KH33" s="123"/>
      <c r="KI33" s="123"/>
      <c r="KJ33" s="123"/>
      <c r="KK33" s="123"/>
      <c r="KL33" s="123"/>
      <c r="KM33" s="123"/>
      <c r="KN33" s="123"/>
      <c r="KO33" s="123"/>
      <c r="KP33" s="123"/>
      <c r="KQ33" s="123"/>
      <c r="KR33" s="123"/>
      <c r="KS33" s="123"/>
      <c r="KT33" s="124"/>
      <c r="KU33" s="122">
        <f>データ!BP7</f>
        <v>56.1</v>
      </c>
      <c r="KV33" s="123"/>
      <c r="KW33" s="123"/>
      <c r="KX33" s="123"/>
      <c r="KY33" s="123"/>
      <c r="KZ33" s="123"/>
      <c r="LA33" s="123"/>
      <c r="LB33" s="123"/>
      <c r="LC33" s="123"/>
      <c r="LD33" s="123"/>
      <c r="LE33" s="123"/>
      <c r="LF33" s="123"/>
      <c r="LG33" s="123"/>
      <c r="LH33" s="123"/>
      <c r="LI33" s="124"/>
      <c r="LJ33" s="122">
        <f>データ!BQ7</f>
        <v>57.5</v>
      </c>
      <c r="LK33" s="123"/>
      <c r="LL33" s="123"/>
      <c r="LM33" s="123"/>
      <c r="LN33" s="123"/>
      <c r="LO33" s="123"/>
      <c r="LP33" s="123"/>
      <c r="LQ33" s="123"/>
      <c r="LR33" s="123"/>
      <c r="LS33" s="123"/>
      <c r="LT33" s="123"/>
      <c r="LU33" s="123"/>
      <c r="LV33" s="123"/>
      <c r="LW33" s="123"/>
      <c r="LX33" s="124"/>
      <c r="LY33" s="122">
        <f>データ!BR7</f>
        <v>63</v>
      </c>
      <c r="LZ33" s="123"/>
      <c r="MA33" s="123"/>
      <c r="MB33" s="123"/>
      <c r="MC33" s="123"/>
      <c r="MD33" s="123"/>
      <c r="ME33" s="123"/>
      <c r="MF33" s="123"/>
      <c r="MG33" s="123"/>
      <c r="MH33" s="123"/>
      <c r="MI33" s="123"/>
      <c r="MJ33" s="123"/>
      <c r="MK33" s="123"/>
      <c r="ML33" s="123"/>
      <c r="MM33" s="124"/>
      <c r="MN33" s="122">
        <f>データ!BS7</f>
        <v>64.2</v>
      </c>
      <c r="MO33" s="123"/>
      <c r="MP33" s="123"/>
      <c r="MQ33" s="123"/>
      <c r="MR33" s="123"/>
      <c r="MS33" s="123"/>
      <c r="MT33" s="123"/>
      <c r="MU33" s="123"/>
      <c r="MV33" s="123"/>
      <c r="MW33" s="123"/>
      <c r="MX33" s="123"/>
      <c r="MY33" s="123"/>
      <c r="MZ33" s="123"/>
      <c r="NA33" s="123"/>
      <c r="NB33" s="124"/>
      <c r="ND33" s="6"/>
      <c r="NE33" s="6"/>
      <c r="NF33" s="6"/>
      <c r="NG33" s="6"/>
      <c r="NH33" s="28"/>
      <c r="NI33" s="2"/>
      <c r="NJ33" s="107"/>
      <c r="NK33" s="108"/>
      <c r="NL33" s="108"/>
      <c r="NM33" s="108"/>
      <c r="NN33" s="108"/>
      <c r="NO33" s="108"/>
      <c r="NP33" s="108"/>
      <c r="NQ33" s="108"/>
      <c r="NR33" s="108"/>
      <c r="NS33" s="108"/>
      <c r="NT33" s="108"/>
      <c r="NU33" s="108"/>
      <c r="NV33" s="108"/>
      <c r="NW33" s="108"/>
      <c r="NX33" s="109"/>
    </row>
    <row r="34" spans="1:388" ht="13.5" customHeight="1">
      <c r="A34" s="2"/>
      <c r="B34" s="26"/>
      <c r="D34" s="6"/>
      <c r="E34" s="6"/>
      <c r="F34" s="6"/>
      <c r="G34" s="125" t="s">
        <v>38</v>
      </c>
      <c r="H34" s="125"/>
      <c r="I34" s="125"/>
      <c r="J34" s="125"/>
      <c r="K34" s="125"/>
      <c r="L34" s="125"/>
      <c r="M34" s="125"/>
      <c r="N34" s="125"/>
      <c r="O34" s="125"/>
      <c r="P34" s="122">
        <f>データ!AM7</f>
        <v>97.1</v>
      </c>
      <c r="Q34" s="123"/>
      <c r="R34" s="123"/>
      <c r="S34" s="123"/>
      <c r="T34" s="123"/>
      <c r="U34" s="123"/>
      <c r="V34" s="123"/>
      <c r="W34" s="123"/>
      <c r="X34" s="123"/>
      <c r="Y34" s="123"/>
      <c r="Z34" s="123"/>
      <c r="AA34" s="123"/>
      <c r="AB34" s="123"/>
      <c r="AC34" s="123"/>
      <c r="AD34" s="124"/>
      <c r="AE34" s="122">
        <f>データ!AN7</f>
        <v>96.3</v>
      </c>
      <c r="AF34" s="123"/>
      <c r="AG34" s="123"/>
      <c r="AH34" s="123"/>
      <c r="AI34" s="123"/>
      <c r="AJ34" s="123"/>
      <c r="AK34" s="123"/>
      <c r="AL34" s="123"/>
      <c r="AM34" s="123"/>
      <c r="AN34" s="123"/>
      <c r="AO34" s="123"/>
      <c r="AP34" s="123"/>
      <c r="AQ34" s="123"/>
      <c r="AR34" s="123"/>
      <c r="AS34" s="124"/>
      <c r="AT34" s="122">
        <f>データ!AO7</f>
        <v>96.9</v>
      </c>
      <c r="AU34" s="123"/>
      <c r="AV34" s="123"/>
      <c r="AW34" s="123"/>
      <c r="AX34" s="123"/>
      <c r="AY34" s="123"/>
      <c r="AZ34" s="123"/>
      <c r="BA34" s="123"/>
      <c r="BB34" s="123"/>
      <c r="BC34" s="123"/>
      <c r="BD34" s="123"/>
      <c r="BE34" s="123"/>
      <c r="BF34" s="123"/>
      <c r="BG34" s="123"/>
      <c r="BH34" s="124"/>
      <c r="BI34" s="122">
        <f>データ!AP7</f>
        <v>98.3</v>
      </c>
      <c r="BJ34" s="123"/>
      <c r="BK34" s="123"/>
      <c r="BL34" s="123"/>
      <c r="BM34" s="123"/>
      <c r="BN34" s="123"/>
      <c r="BO34" s="123"/>
      <c r="BP34" s="123"/>
      <c r="BQ34" s="123"/>
      <c r="BR34" s="123"/>
      <c r="BS34" s="123"/>
      <c r="BT34" s="123"/>
      <c r="BU34" s="123"/>
      <c r="BV34" s="123"/>
      <c r="BW34" s="124"/>
      <c r="BX34" s="122">
        <f>データ!AQ7</f>
        <v>96.7</v>
      </c>
      <c r="BY34" s="123"/>
      <c r="BZ34" s="123"/>
      <c r="CA34" s="123"/>
      <c r="CB34" s="123"/>
      <c r="CC34" s="123"/>
      <c r="CD34" s="123"/>
      <c r="CE34" s="123"/>
      <c r="CF34" s="123"/>
      <c r="CG34" s="123"/>
      <c r="CH34" s="123"/>
      <c r="CI34" s="123"/>
      <c r="CJ34" s="123"/>
      <c r="CK34" s="123"/>
      <c r="CL34" s="124"/>
      <c r="CO34" s="6"/>
      <c r="CP34" s="6"/>
      <c r="CQ34" s="6"/>
      <c r="CR34" s="6"/>
      <c r="CS34" s="6"/>
      <c r="CT34" s="6"/>
      <c r="CU34" s="125" t="s">
        <v>38</v>
      </c>
      <c r="CV34" s="125"/>
      <c r="CW34" s="125"/>
      <c r="CX34" s="125"/>
      <c r="CY34" s="125"/>
      <c r="CZ34" s="125"/>
      <c r="DA34" s="125"/>
      <c r="DB34" s="125"/>
      <c r="DC34" s="125"/>
      <c r="DD34" s="122">
        <f>データ!AX7</f>
        <v>87.7</v>
      </c>
      <c r="DE34" s="123"/>
      <c r="DF34" s="123"/>
      <c r="DG34" s="123"/>
      <c r="DH34" s="123"/>
      <c r="DI34" s="123"/>
      <c r="DJ34" s="123"/>
      <c r="DK34" s="123"/>
      <c r="DL34" s="123"/>
      <c r="DM34" s="123"/>
      <c r="DN34" s="123"/>
      <c r="DO34" s="123"/>
      <c r="DP34" s="123"/>
      <c r="DQ34" s="123"/>
      <c r="DR34" s="124"/>
      <c r="DS34" s="122">
        <f>データ!AY7</f>
        <v>86.6</v>
      </c>
      <c r="DT34" s="123"/>
      <c r="DU34" s="123"/>
      <c r="DV34" s="123"/>
      <c r="DW34" s="123"/>
      <c r="DX34" s="123"/>
      <c r="DY34" s="123"/>
      <c r="DZ34" s="123"/>
      <c r="EA34" s="123"/>
      <c r="EB34" s="123"/>
      <c r="EC34" s="123"/>
      <c r="ED34" s="123"/>
      <c r="EE34" s="123"/>
      <c r="EF34" s="123"/>
      <c r="EG34" s="124"/>
      <c r="EH34" s="122">
        <f>データ!AZ7</f>
        <v>85.4</v>
      </c>
      <c r="EI34" s="123"/>
      <c r="EJ34" s="123"/>
      <c r="EK34" s="123"/>
      <c r="EL34" s="123"/>
      <c r="EM34" s="123"/>
      <c r="EN34" s="123"/>
      <c r="EO34" s="123"/>
      <c r="EP34" s="123"/>
      <c r="EQ34" s="123"/>
      <c r="ER34" s="123"/>
      <c r="ES34" s="123"/>
      <c r="ET34" s="123"/>
      <c r="EU34" s="123"/>
      <c r="EV34" s="124"/>
      <c r="EW34" s="122">
        <f>データ!BA7</f>
        <v>85.3</v>
      </c>
      <c r="EX34" s="123"/>
      <c r="EY34" s="123"/>
      <c r="EZ34" s="123"/>
      <c r="FA34" s="123"/>
      <c r="FB34" s="123"/>
      <c r="FC34" s="123"/>
      <c r="FD34" s="123"/>
      <c r="FE34" s="123"/>
      <c r="FF34" s="123"/>
      <c r="FG34" s="123"/>
      <c r="FH34" s="123"/>
      <c r="FI34" s="123"/>
      <c r="FJ34" s="123"/>
      <c r="FK34" s="124"/>
      <c r="FL34" s="122">
        <f>データ!BB7</f>
        <v>84.2</v>
      </c>
      <c r="FM34" s="123"/>
      <c r="FN34" s="123"/>
      <c r="FO34" s="123"/>
      <c r="FP34" s="123"/>
      <c r="FQ34" s="123"/>
      <c r="FR34" s="123"/>
      <c r="FS34" s="123"/>
      <c r="FT34" s="123"/>
      <c r="FU34" s="123"/>
      <c r="FV34" s="123"/>
      <c r="FW34" s="123"/>
      <c r="FX34" s="123"/>
      <c r="FY34" s="123"/>
      <c r="FZ34" s="124"/>
      <c r="GA34" s="6"/>
      <c r="GB34" s="6"/>
      <c r="GC34" s="6"/>
      <c r="GD34" s="6"/>
      <c r="GE34" s="6"/>
      <c r="GF34" s="6"/>
      <c r="GG34" s="6"/>
      <c r="GH34" s="6"/>
      <c r="GI34" s="125" t="s">
        <v>38</v>
      </c>
      <c r="GJ34" s="125"/>
      <c r="GK34" s="125"/>
      <c r="GL34" s="125"/>
      <c r="GM34" s="125"/>
      <c r="GN34" s="125"/>
      <c r="GO34" s="125"/>
      <c r="GP34" s="125"/>
      <c r="GQ34" s="125"/>
      <c r="GR34" s="122">
        <f>データ!BI7</f>
        <v>117.7</v>
      </c>
      <c r="GS34" s="123"/>
      <c r="GT34" s="123"/>
      <c r="GU34" s="123"/>
      <c r="GV34" s="123"/>
      <c r="GW34" s="123"/>
      <c r="GX34" s="123"/>
      <c r="GY34" s="123"/>
      <c r="GZ34" s="123"/>
      <c r="HA34" s="123"/>
      <c r="HB34" s="123"/>
      <c r="HC34" s="123"/>
      <c r="HD34" s="123"/>
      <c r="HE34" s="123"/>
      <c r="HF34" s="124"/>
      <c r="HG34" s="122">
        <f>データ!BJ7</f>
        <v>121</v>
      </c>
      <c r="HH34" s="123"/>
      <c r="HI34" s="123"/>
      <c r="HJ34" s="123"/>
      <c r="HK34" s="123"/>
      <c r="HL34" s="123"/>
      <c r="HM34" s="123"/>
      <c r="HN34" s="123"/>
      <c r="HO34" s="123"/>
      <c r="HP34" s="123"/>
      <c r="HQ34" s="123"/>
      <c r="HR34" s="123"/>
      <c r="HS34" s="123"/>
      <c r="HT34" s="123"/>
      <c r="HU34" s="124"/>
      <c r="HV34" s="122">
        <f>データ!BK7</f>
        <v>112.9</v>
      </c>
      <c r="HW34" s="123"/>
      <c r="HX34" s="123"/>
      <c r="HY34" s="123"/>
      <c r="HZ34" s="123"/>
      <c r="IA34" s="123"/>
      <c r="IB34" s="123"/>
      <c r="IC34" s="123"/>
      <c r="ID34" s="123"/>
      <c r="IE34" s="123"/>
      <c r="IF34" s="123"/>
      <c r="IG34" s="123"/>
      <c r="IH34" s="123"/>
      <c r="II34" s="123"/>
      <c r="IJ34" s="124"/>
      <c r="IK34" s="122">
        <f>データ!BL7</f>
        <v>118.9</v>
      </c>
      <c r="IL34" s="123"/>
      <c r="IM34" s="123"/>
      <c r="IN34" s="123"/>
      <c r="IO34" s="123"/>
      <c r="IP34" s="123"/>
      <c r="IQ34" s="123"/>
      <c r="IR34" s="123"/>
      <c r="IS34" s="123"/>
      <c r="IT34" s="123"/>
      <c r="IU34" s="123"/>
      <c r="IV34" s="123"/>
      <c r="IW34" s="123"/>
      <c r="IX34" s="123"/>
      <c r="IY34" s="124"/>
      <c r="IZ34" s="122">
        <f>データ!BM7</f>
        <v>119.5</v>
      </c>
      <c r="JA34" s="123"/>
      <c r="JB34" s="123"/>
      <c r="JC34" s="123"/>
      <c r="JD34" s="123"/>
      <c r="JE34" s="123"/>
      <c r="JF34" s="123"/>
      <c r="JG34" s="123"/>
      <c r="JH34" s="123"/>
      <c r="JI34" s="123"/>
      <c r="JJ34" s="123"/>
      <c r="JK34" s="123"/>
      <c r="JL34" s="123"/>
      <c r="JM34" s="123"/>
      <c r="JN34" s="124"/>
      <c r="JO34" s="6"/>
      <c r="JP34" s="6"/>
      <c r="JQ34" s="6"/>
      <c r="JR34" s="6"/>
      <c r="JS34" s="6"/>
      <c r="JT34" s="6"/>
      <c r="JU34" s="6"/>
      <c r="JV34" s="6"/>
      <c r="JW34" s="125" t="s">
        <v>38</v>
      </c>
      <c r="JX34" s="125"/>
      <c r="JY34" s="125"/>
      <c r="JZ34" s="125"/>
      <c r="KA34" s="125"/>
      <c r="KB34" s="125"/>
      <c r="KC34" s="125"/>
      <c r="KD34" s="125"/>
      <c r="KE34" s="125"/>
      <c r="KF34" s="122">
        <f>データ!BT7</f>
        <v>69</v>
      </c>
      <c r="KG34" s="123"/>
      <c r="KH34" s="123"/>
      <c r="KI34" s="123"/>
      <c r="KJ34" s="123"/>
      <c r="KK34" s="123"/>
      <c r="KL34" s="123"/>
      <c r="KM34" s="123"/>
      <c r="KN34" s="123"/>
      <c r="KO34" s="123"/>
      <c r="KP34" s="123"/>
      <c r="KQ34" s="123"/>
      <c r="KR34" s="123"/>
      <c r="KS34" s="123"/>
      <c r="KT34" s="124"/>
      <c r="KU34" s="122">
        <f>データ!BU7</f>
        <v>68.5</v>
      </c>
      <c r="KV34" s="123"/>
      <c r="KW34" s="123"/>
      <c r="KX34" s="123"/>
      <c r="KY34" s="123"/>
      <c r="KZ34" s="123"/>
      <c r="LA34" s="123"/>
      <c r="LB34" s="123"/>
      <c r="LC34" s="123"/>
      <c r="LD34" s="123"/>
      <c r="LE34" s="123"/>
      <c r="LF34" s="123"/>
      <c r="LG34" s="123"/>
      <c r="LH34" s="123"/>
      <c r="LI34" s="124"/>
      <c r="LJ34" s="122">
        <f>データ!BV7</f>
        <v>68.3</v>
      </c>
      <c r="LK34" s="123"/>
      <c r="LL34" s="123"/>
      <c r="LM34" s="123"/>
      <c r="LN34" s="123"/>
      <c r="LO34" s="123"/>
      <c r="LP34" s="123"/>
      <c r="LQ34" s="123"/>
      <c r="LR34" s="123"/>
      <c r="LS34" s="123"/>
      <c r="LT34" s="123"/>
      <c r="LU34" s="123"/>
      <c r="LV34" s="123"/>
      <c r="LW34" s="123"/>
      <c r="LX34" s="124"/>
      <c r="LY34" s="122">
        <f>データ!BW7</f>
        <v>67.900000000000006</v>
      </c>
      <c r="LZ34" s="123"/>
      <c r="MA34" s="123"/>
      <c r="MB34" s="123"/>
      <c r="MC34" s="123"/>
      <c r="MD34" s="123"/>
      <c r="ME34" s="123"/>
      <c r="MF34" s="123"/>
      <c r="MG34" s="123"/>
      <c r="MH34" s="123"/>
      <c r="MI34" s="123"/>
      <c r="MJ34" s="123"/>
      <c r="MK34" s="123"/>
      <c r="ML34" s="123"/>
      <c r="MM34" s="124"/>
      <c r="MN34" s="122">
        <f>データ!BX7</f>
        <v>69.8</v>
      </c>
      <c r="MO34" s="123"/>
      <c r="MP34" s="123"/>
      <c r="MQ34" s="123"/>
      <c r="MR34" s="123"/>
      <c r="MS34" s="123"/>
      <c r="MT34" s="123"/>
      <c r="MU34" s="123"/>
      <c r="MV34" s="123"/>
      <c r="MW34" s="123"/>
      <c r="MX34" s="123"/>
      <c r="MY34" s="123"/>
      <c r="MZ34" s="123"/>
      <c r="NA34" s="123"/>
      <c r="NB34" s="124"/>
      <c r="ND34" s="6"/>
      <c r="NE34" s="6"/>
      <c r="NF34" s="6"/>
      <c r="NG34" s="6"/>
      <c r="NH34" s="28"/>
      <c r="NI34" s="2"/>
      <c r="NJ34" s="107"/>
      <c r="NK34" s="108"/>
      <c r="NL34" s="108"/>
      <c r="NM34" s="108"/>
      <c r="NN34" s="108"/>
      <c r="NO34" s="108"/>
      <c r="NP34" s="108"/>
      <c r="NQ34" s="108"/>
      <c r="NR34" s="108"/>
      <c r="NS34" s="108"/>
      <c r="NT34" s="108"/>
      <c r="NU34" s="108"/>
      <c r="NV34" s="108"/>
      <c r="NW34" s="108"/>
      <c r="NX34" s="109"/>
    </row>
    <row r="35" spans="1:388" ht="13.5" customHeight="1">
      <c r="A35" s="2"/>
      <c r="B35" s="26"/>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28"/>
      <c r="NI35" s="2"/>
      <c r="NJ35" s="107"/>
      <c r="NK35" s="108"/>
      <c r="NL35" s="108"/>
      <c r="NM35" s="108"/>
      <c r="NN35" s="108"/>
      <c r="NO35" s="108"/>
      <c r="NP35" s="108"/>
      <c r="NQ35" s="108"/>
      <c r="NR35" s="108"/>
      <c r="NS35" s="108"/>
      <c r="NT35" s="108"/>
      <c r="NU35" s="108"/>
      <c r="NV35" s="108"/>
      <c r="NW35" s="108"/>
      <c r="NX35" s="109"/>
    </row>
    <row r="36" spans="1:388" ht="13.5" customHeight="1">
      <c r="A36" s="2"/>
      <c r="B36" s="26"/>
      <c r="C36" s="27"/>
      <c r="D36" s="6"/>
      <c r="E36" s="129" t="s">
        <v>39</v>
      </c>
      <c r="F36" s="129"/>
      <c r="G36" s="129"/>
      <c r="H36" s="129"/>
      <c r="I36" s="129"/>
      <c r="J36" s="129"/>
      <c r="K36" s="129"/>
      <c r="L36" s="129"/>
      <c r="M36" s="129"/>
      <c r="N36" s="129"/>
      <c r="O36" s="129"/>
      <c r="P36" s="129"/>
      <c r="Q36" s="129"/>
      <c r="R36" s="129"/>
      <c r="S36" s="129"/>
      <c r="T36" s="129"/>
      <c r="U36" s="129"/>
      <c r="V36" s="129"/>
      <c r="W36" s="129"/>
      <c r="X36" s="129"/>
      <c r="Y36" s="129"/>
      <c r="Z36" s="129"/>
      <c r="AA36" s="129"/>
      <c r="AB36" s="129"/>
      <c r="AC36" s="129"/>
      <c r="AD36" s="129"/>
      <c r="AE36" s="129"/>
      <c r="AF36" s="129"/>
      <c r="AG36" s="129"/>
      <c r="AH36" s="129"/>
      <c r="AI36" s="129"/>
      <c r="AJ36" s="129"/>
      <c r="AK36" s="129"/>
      <c r="AL36" s="129"/>
      <c r="AM36" s="129"/>
      <c r="AN36" s="129"/>
      <c r="AO36" s="129"/>
      <c r="AP36" s="129"/>
      <c r="AQ36" s="129"/>
      <c r="AR36" s="129"/>
      <c r="AS36" s="129"/>
      <c r="AT36" s="129"/>
      <c r="AU36" s="129"/>
      <c r="AV36" s="129"/>
      <c r="AW36" s="129"/>
      <c r="AX36" s="129"/>
      <c r="AY36" s="129"/>
      <c r="AZ36" s="129"/>
      <c r="BA36" s="129"/>
      <c r="BB36" s="129"/>
      <c r="BC36" s="129"/>
      <c r="BD36" s="129"/>
      <c r="BE36" s="129"/>
      <c r="BF36" s="129"/>
      <c r="BG36" s="129"/>
      <c r="BH36" s="129"/>
      <c r="BI36" s="129"/>
      <c r="BJ36" s="129"/>
      <c r="BK36" s="129"/>
      <c r="BL36" s="129"/>
      <c r="BM36" s="129"/>
      <c r="BN36" s="129"/>
      <c r="BO36" s="129"/>
      <c r="BP36" s="129"/>
      <c r="BQ36" s="129"/>
      <c r="BR36" s="129"/>
      <c r="BS36" s="129"/>
      <c r="BT36" s="129"/>
      <c r="BU36" s="129"/>
      <c r="BV36" s="129"/>
      <c r="BW36" s="129"/>
      <c r="BX36" s="129"/>
      <c r="BY36" s="129"/>
      <c r="BZ36" s="129"/>
      <c r="CA36" s="129"/>
      <c r="CB36" s="129"/>
      <c r="CC36" s="129"/>
      <c r="CD36" s="129"/>
      <c r="CE36" s="129"/>
      <c r="CF36" s="129"/>
      <c r="CG36" s="129"/>
      <c r="CH36" s="129"/>
      <c r="CI36" s="129"/>
      <c r="CJ36" s="129"/>
      <c r="CK36" s="129"/>
      <c r="CL36" s="129"/>
      <c r="CM36" s="129"/>
      <c r="CN36" s="129"/>
      <c r="CO36" s="129"/>
      <c r="CP36" s="6"/>
      <c r="CQ36" s="6"/>
      <c r="CR36" s="6"/>
      <c r="CS36" s="129" t="s">
        <v>40</v>
      </c>
      <c r="CT36" s="129"/>
      <c r="CU36" s="129"/>
      <c r="CV36" s="129"/>
      <c r="CW36" s="129"/>
      <c r="CX36" s="129"/>
      <c r="CY36" s="129"/>
      <c r="CZ36" s="129"/>
      <c r="DA36" s="129"/>
      <c r="DB36" s="129"/>
      <c r="DC36" s="129"/>
      <c r="DD36" s="129"/>
      <c r="DE36" s="129"/>
      <c r="DF36" s="129"/>
      <c r="DG36" s="129"/>
      <c r="DH36" s="129"/>
      <c r="DI36" s="129"/>
      <c r="DJ36" s="129"/>
      <c r="DK36" s="129"/>
      <c r="DL36" s="129"/>
      <c r="DM36" s="129"/>
      <c r="DN36" s="129"/>
      <c r="DO36" s="129"/>
      <c r="DP36" s="129"/>
      <c r="DQ36" s="129"/>
      <c r="DR36" s="129"/>
      <c r="DS36" s="129"/>
      <c r="DT36" s="129"/>
      <c r="DU36" s="129"/>
      <c r="DV36" s="129"/>
      <c r="DW36" s="129"/>
      <c r="DX36" s="129"/>
      <c r="DY36" s="129"/>
      <c r="DZ36" s="129"/>
      <c r="EA36" s="129"/>
      <c r="EB36" s="129"/>
      <c r="EC36" s="129"/>
      <c r="ED36" s="129"/>
      <c r="EE36" s="129"/>
      <c r="EF36" s="129"/>
      <c r="EG36" s="129"/>
      <c r="EH36" s="129"/>
      <c r="EI36" s="129"/>
      <c r="EJ36" s="129"/>
      <c r="EK36" s="129"/>
      <c r="EL36" s="129"/>
      <c r="EM36" s="129"/>
      <c r="EN36" s="129"/>
      <c r="EO36" s="129"/>
      <c r="EP36" s="129"/>
      <c r="EQ36" s="129"/>
      <c r="ER36" s="129"/>
      <c r="ES36" s="129"/>
      <c r="ET36" s="129"/>
      <c r="EU36" s="129"/>
      <c r="EV36" s="129"/>
      <c r="EW36" s="129"/>
      <c r="EX36" s="129"/>
      <c r="EY36" s="129"/>
      <c r="EZ36" s="129"/>
      <c r="FA36" s="129"/>
      <c r="FB36" s="129"/>
      <c r="FC36" s="129"/>
      <c r="FD36" s="129"/>
      <c r="FE36" s="129"/>
      <c r="FF36" s="129"/>
      <c r="FG36" s="129"/>
      <c r="FH36" s="129"/>
      <c r="FI36" s="129"/>
      <c r="FJ36" s="129"/>
      <c r="FK36" s="129"/>
      <c r="FL36" s="129"/>
      <c r="FM36" s="129"/>
      <c r="FN36" s="129"/>
      <c r="FO36" s="129"/>
      <c r="FP36" s="129"/>
      <c r="FQ36" s="129"/>
      <c r="FR36" s="129"/>
      <c r="FS36" s="129"/>
      <c r="FT36" s="129"/>
      <c r="FU36" s="129"/>
      <c r="FV36" s="129"/>
      <c r="FW36" s="129"/>
      <c r="FX36" s="129"/>
      <c r="FY36" s="129"/>
      <c r="FZ36" s="129"/>
      <c r="GA36" s="129"/>
      <c r="GB36" s="129"/>
      <c r="GC36" s="129"/>
      <c r="GD36" s="27"/>
      <c r="GE36" s="27"/>
      <c r="GF36" s="27"/>
      <c r="GG36" s="129" t="s">
        <v>41</v>
      </c>
      <c r="GH36" s="129"/>
      <c r="GI36" s="129"/>
      <c r="GJ36" s="129"/>
      <c r="GK36" s="129"/>
      <c r="GL36" s="129"/>
      <c r="GM36" s="129"/>
      <c r="GN36" s="129"/>
      <c r="GO36" s="129"/>
      <c r="GP36" s="129"/>
      <c r="GQ36" s="129"/>
      <c r="GR36" s="129"/>
      <c r="GS36" s="129"/>
      <c r="GT36" s="129"/>
      <c r="GU36" s="129"/>
      <c r="GV36" s="129"/>
      <c r="GW36" s="129"/>
      <c r="GX36" s="129"/>
      <c r="GY36" s="129"/>
      <c r="GZ36" s="129"/>
      <c r="HA36" s="129"/>
      <c r="HB36" s="129"/>
      <c r="HC36" s="129"/>
      <c r="HD36" s="129"/>
      <c r="HE36" s="129"/>
      <c r="HF36" s="129"/>
      <c r="HG36" s="129"/>
      <c r="HH36" s="129"/>
      <c r="HI36" s="129"/>
      <c r="HJ36" s="129"/>
      <c r="HK36" s="129"/>
      <c r="HL36" s="129"/>
      <c r="HM36" s="129"/>
      <c r="HN36" s="129"/>
      <c r="HO36" s="129"/>
      <c r="HP36" s="129"/>
      <c r="HQ36" s="129"/>
      <c r="HR36" s="129"/>
      <c r="HS36" s="129"/>
      <c r="HT36" s="129"/>
      <c r="HU36" s="129"/>
      <c r="HV36" s="129"/>
      <c r="HW36" s="129"/>
      <c r="HX36" s="129"/>
      <c r="HY36" s="129"/>
      <c r="HZ36" s="129"/>
      <c r="IA36" s="129"/>
      <c r="IB36" s="129"/>
      <c r="IC36" s="129"/>
      <c r="ID36" s="129"/>
      <c r="IE36" s="129"/>
      <c r="IF36" s="129"/>
      <c r="IG36" s="129"/>
      <c r="IH36" s="129"/>
      <c r="II36" s="129"/>
      <c r="IJ36" s="129"/>
      <c r="IK36" s="129"/>
      <c r="IL36" s="129"/>
      <c r="IM36" s="129"/>
      <c r="IN36" s="129"/>
      <c r="IO36" s="129"/>
      <c r="IP36" s="129"/>
      <c r="IQ36" s="129"/>
      <c r="IR36" s="129"/>
      <c r="IS36" s="129"/>
      <c r="IT36" s="129"/>
      <c r="IU36" s="129"/>
      <c r="IV36" s="129"/>
      <c r="IW36" s="129"/>
      <c r="IX36" s="129"/>
      <c r="IY36" s="129"/>
      <c r="IZ36" s="129"/>
      <c r="JA36" s="129"/>
      <c r="JB36" s="129"/>
      <c r="JC36" s="129"/>
      <c r="JD36" s="129"/>
      <c r="JE36" s="129"/>
      <c r="JF36" s="129"/>
      <c r="JG36" s="129"/>
      <c r="JH36" s="129"/>
      <c r="JI36" s="129"/>
      <c r="JJ36" s="129"/>
      <c r="JK36" s="129"/>
      <c r="JL36" s="129"/>
      <c r="JM36" s="129"/>
      <c r="JN36" s="129"/>
      <c r="JO36" s="129"/>
      <c r="JP36" s="129"/>
      <c r="JQ36" s="129"/>
      <c r="JR36" s="6"/>
      <c r="JS36" s="6"/>
      <c r="JT36" s="6"/>
      <c r="JU36" s="129" t="s">
        <v>42</v>
      </c>
      <c r="JV36" s="129"/>
      <c r="JW36" s="129"/>
      <c r="JX36" s="129"/>
      <c r="JY36" s="129"/>
      <c r="JZ36" s="129"/>
      <c r="KA36" s="129"/>
      <c r="KB36" s="129"/>
      <c r="KC36" s="129"/>
      <c r="KD36" s="129"/>
      <c r="KE36" s="129"/>
      <c r="KF36" s="129"/>
      <c r="KG36" s="129"/>
      <c r="KH36" s="129"/>
      <c r="KI36" s="129"/>
      <c r="KJ36" s="129"/>
      <c r="KK36" s="129"/>
      <c r="KL36" s="129"/>
      <c r="KM36" s="129"/>
      <c r="KN36" s="129"/>
      <c r="KO36" s="129"/>
      <c r="KP36" s="129"/>
      <c r="KQ36" s="129"/>
      <c r="KR36" s="129"/>
      <c r="KS36" s="129"/>
      <c r="KT36" s="129"/>
      <c r="KU36" s="129"/>
      <c r="KV36" s="129"/>
      <c r="KW36" s="129"/>
      <c r="KX36" s="129"/>
      <c r="KY36" s="129"/>
      <c r="KZ36" s="129"/>
      <c r="LA36" s="129"/>
      <c r="LB36" s="129"/>
      <c r="LC36" s="129"/>
      <c r="LD36" s="129"/>
      <c r="LE36" s="129"/>
      <c r="LF36" s="129"/>
      <c r="LG36" s="129"/>
      <c r="LH36" s="129"/>
      <c r="LI36" s="129"/>
      <c r="LJ36" s="129"/>
      <c r="LK36" s="129"/>
      <c r="LL36" s="129"/>
      <c r="LM36" s="129"/>
      <c r="LN36" s="129"/>
      <c r="LO36" s="129"/>
      <c r="LP36" s="129"/>
      <c r="LQ36" s="129"/>
      <c r="LR36" s="129"/>
      <c r="LS36" s="129"/>
      <c r="LT36" s="129"/>
      <c r="LU36" s="129"/>
      <c r="LV36" s="129"/>
      <c r="LW36" s="129"/>
      <c r="LX36" s="129"/>
      <c r="LY36" s="129"/>
      <c r="LZ36" s="129"/>
      <c r="MA36" s="129"/>
      <c r="MB36" s="129"/>
      <c r="MC36" s="129"/>
      <c r="MD36" s="129"/>
      <c r="ME36" s="129"/>
      <c r="MF36" s="129"/>
      <c r="MG36" s="129"/>
      <c r="MH36" s="129"/>
      <c r="MI36" s="129"/>
      <c r="MJ36" s="129"/>
      <c r="MK36" s="129"/>
      <c r="ML36" s="129"/>
      <c r="MM36" s="129"/>
      <c r="MN36" s="129"/>
      <c r="MO36" s="129"/>
      <c r="MP36" s="129"/>
      <c r="MQ36" s="129"/>
      <c r="MR36" s="129"/>
      <c r="MS36" s="129"/>
      <c r="MT36" s="129"/>
      <c r="MU36" s="129"/>
      <c r="MV36" s="129"/>
      <c r="MW36" s="129"/>
      <c r="MX36" s="129"/>
      <c r="MY36" s="129"/>
      <c r="MZ36" s="129"/>
      <c r="NA36" s="129"/>
      <c r="NB36" s="129"/>
      <c r="NC36" s="129"/>
      <c r="ND36" s="129"/>
      <c r="NE36" s="27"/>
      <c r="NF36" s="27"/>
      <c r="NG36" s="27"/>
      <c r="NH36" s="28"/>
      <c r="NI36" s="2"/>
      <c r="NJ36" s="107"/>
      <c r="NK36" s="108"/>
      <c r="NL36" s="108"/>
      <c r="NM36" s="108"/>
      <c r="NN36" s="108"/>
      <c r="NO36" s="108"/>
      <c r="NP36" s="108"/>
      <c r="NQ36" s="108"/>
      <c r="NR36" s="108"/>
      <c r="NS36" s="108"/>
      <c r="NT36" s="108"/>
      <c r="NU36" s="108"/>
      <c r="NV36" s="108"/>
      <c r="NW36" s="108"/>
      <c r="NX36" s="109"/>
    </row>
    <row r="37" spans="1:388" ht="13.5" customHeight="1">
      <c r="A37" s="2"/>
      <c r="B37" s="26"/>
      <c r="C37" s="27"/>
      <c r="D37" s="6"/>
      <c r="E37" s="129"/>
      <c r="F37" s="129"/>
      <c r="G37" s="129"/>
      <c r="H37" s="129"/>
      <c r="I37" s="129"/>
      <c r="J37" s="129"/>
      <c r="K37" s="129"/>
      <c r="L37" s="129"/>
      <c r="M37" s="129"/>
      <c r="N37" s="129"/>
      <c r="O37" s="129"/>
      <c r="P37" s="129"/>
      <c r="Q37" s="129"/>
      <c r="R37" s="129"/>
      <c r="S37" s="129"/>
      <c r="T37" s="129"/>
      <c r="U37" s="129"/>
      <c r="V37" s="129"/>
      <c r="W37" s="129"/>
      <c r="X37" s="129"/>
      <c r="Y37" s="129"/>
      <c r="Z37" s="129"/>
      <c r="AA37" s="129"/>
      <c r="AB37" s="129"/>
      <c r="AC37" s="129"/>
      <c r="AD37" s="129"/>
      <c r="AE37" s="129"/>
      <c r="AF37" s="129"/>
      <c r="AG37" s="129"/>
      <c r="AH37" s="129"/>
      <c r="AI37" s="129"/>
      <c r="AJ37" s="129"/>
      <c r="AK37" s="129"/>
      <c r="AL37" s="129"/>
      <c r="AM37" s="129"/>
      <c r="AN37" s="129"/>
      <c r="AO37" s="129"/>
      <c r="AP37" s="129"/>
      <c r="AQ37" s="129"/>
      <c r="AR37" s="129"/>
      <c r="AS37" s="129"/>
      <c r="AT37" s="129"/>
      <c r="AU37" s="129"/>
      <c r="AV37" s="129"/>
      <c r="AW37" s="129"/>
      <c r="AX37" s="129"/>
      <c r="AY37" s="129"/>
      <c r="AZ37" s="129"/>
      <c r="BA37" s="129"/>
      <c r="BB37" s="129"/>
      <c r="BC37" s="129"/>
      <c r="BD37" s="129"/>
      <c r="BE37" s="129"/>
      <c r="BF37" s="129"/>
      <c r="BG37" s="129"/>
      <c r="BH37" s="129"/>
      <c r="BI37" s="129"/>
      <c r="BJ37" s="129"/>
      <c r="BK37" s="129"/>
      <c r="BL37" s="129"/>
      <c r="BM37" s="129"/>
      <c r="BN37" s="129"/>
      <c r="BO37" s="129"/>
      <c r="BP37" s="129"/>
      <c r="BQ37" s="129"/>
      <c r="BR37" s="129"/>
      <c r="BS37" s="129"/>
      <c r="BT37" s="129"/>
      <c r="BU37" s="129"/>
      <c r="BV37" s="129"/>
      <c r="BW37" s="129"/>
      <c r="BX37" s="129"/>
      <c r="BY37" s="129"/>
      <c r="BZ37" s="129"/>
      <c r="CA37" s="129"/>
      <c r="CB37" s="129"/>
      <c r="CC37" s="129"/>
      <c r="CD37" s="129"/>
      <c r="CE37" s="129"/>
      <c r="CF37" s="129"/>
      <c r="CG37" s="129"/>
      <c r="CH37" s="129"/>
      <c r="CI37" s="129"/>
      <c r="CJ37" s="129"/>
      <c r="CK37" s="129"/>
      <c r="CL37" s="129"/>
      <c r="CM37" s="129"/>
      <c r="CN37" s="129"/>
      <c r="CO37" s="129"/>
      <c r="CP37" s="6"/>
      <c r="CQ37" s="6"/>
      <c r="CR37" s="6"/>
      <c r="CS37" s="129"/>
      <c r="CT37" s="129"/>
      <c r="CU37" s="129"/>
      <c r="CV37" s="129"/>
      <c r="CW37" s="129"/>
      <c r="CX37" s="129"/>
      <c r="CY37" s="129"/>
      <c r="CZ37" s="129"/>
      <c r="DA37" s="129"/>
      <c r="DB37" s="129"/>
      <c r="DC37" s="129"/>
      <c r="DD37" s="129"/>
      <c r="DE37" s="129"/>
      <c r="DF37" s="129"/>
      <c r="DG37" s="129"/>
      <c r="DH37" s="129"/>
      <c r="DI37" s="129"/>
      <c r="DJ37" s="129"/>
      <c r="DK37" s="129"/>
      <c r="DL37" s="129"/>
      <c r="DM37" s="129"/>
      <c r="DN37" s="129"/>
      <c r="DO37" s="129"/>
      <c r="DP37" s="129"/>
      <c r="DQ37" s="129"/>
      <c r="DR37" s="129"/>
      <c r="DS37" s="129"/>
      <c r="DT37" s="129"/>
      <c r="DU37" s="129"/>
      <c r="DV37" s="129"/>
      <c r="DW37" s="129"/>
      <c r="DX37" s="129"/>
      <c r="DY37" s="129"/>
      <c r="DZ37" s="129"/>
      <c r="EA37" s="129"/>
      <c r="EB37" s="129"/>
      <c r="EC37" s="129"/>
      <c r="ED37" s="129"/>
      <c r="EE37" s="129"/>
      <c r="EF37" s="129"/>
      <c r="EG37" s="129"/>
      <c r="EH37" s="129"/>
      <c r="EI37" s="129"/>
      <c r="EJ37" s="129"/>
      <c r="EK37" s="129"/>
      <c r="EL37" s="129"/>
      <c r="EM37" s="129"/>
      <c r="EN37" s="129"/>
      <c r="EO37" s="129"/>
      <c r="EP37" s="129"/>
      <c r="EQ37" s="129"/>
      <c r="ER37" s="129"/>
      <c r="ES37" s="129"/>
      <c r="ET37" s="129"/>
      <c r="EU37" s="129"/>
      <c r="EV37" s="129"/>
      <c r="EW37" s="129"/>
      <c r="EX37" s="129"/>
      <c r="EY37" s="129"/>
      <c r="EZ37" s="129"/>
      <c r="FA37" s="129"/>
      <c r="FB37" s="129"/>
      <c r="FC37" s="129"/>
      <c r="FD37" s="129"/>
      <c r="FE37" s="129"/>
      <c r="FF37" s="129"/>
      <c r="FG37" s="129"/>
      <c r="FH37" s="129"/>
      <c r="FI37" s="129"/>
      <c r="FJ37" s="129"/>
      <c r="FK37" s="129"/>
      <c r="FL37" s="129"/>
      <c r="FM37" s="129"/>
      <c r="FN37" s="129"/>
      <c r="FO37" s="129"/>
      <c r="FP37" s="129"/>
      <c r="FQ37" s="129"/>
      <c r="FR37" s="129"/>
      <c r="FS37" s="129"/>
      <c r="FT37" s="129"/>
      <c r="FU37" s="129"/>
      <c r="FV37" s="129"/>
      <c r="FW37" s="129"/>
      <c r="FX37" s="129"/>
      <c r="FY37" s="129"/>
      <c r="FZ37" s="129"/>
      <c r="GA37" s="129"/>
      <c r="GB37" s="129"/>
      <c r="GC37" s="129"/>
      <c r="GD37" s="27"/>
      <c r="GE37" s="27"/>
      <c r="GF37" s="27"/>
      <c r="GG37" s="129"/>
      <c r="GH37" s="129"/>
      <c r="GI37" s="129"/>
      <c r="GJ37" s="129"/>
      <c r="GK37" s="129"/>
      <c r="GL37" s="129"/>
      <c r="GM37" s="129"/>
      <c r="GN37" s="129"/>
      <c r="GO37" s="129"/>
      <c r="GP37" s="129"/>
      <c r="GQ37" s="129"/>
      <c r="GR37" s="129"/>
      <c r="GS37" s="129"/>
      <c r="GT37" s="129"/>
      <c r="GU37" s="129"/>
      <c r="GV37" s="129"/>
      <c r="GW37" s="129"/>
      <c r="GX37" s="129"/>
      <c r="GY37" s="129"/>
      <c r="GZ37" s="129"/>
      <c r="HA37" s="129"/>
      <c r="HB37" s="129"/>
      <c r="HC37" s="129"/>
      <c r="HD37" s="129"/>
      <c r="HE37" s="129"/>
      <c r="HF37" s="129"/>
      <c r="HG37" s="129"/>
      <c r="HH37" s="129"/>
      <c r="HI37" s="129"/>
      <c r="HJ37" s="129"/>
      <c r="HK37" s="129"/>
      <c r="HL37" s="129"/>
      <c r="HM37" s="129"/>
      <c r="HN37" s="129"/>
      <c r="HO37" s="129"/>
      <c r="HP37" s="129"/>
      <c r="HQ37" s="129"/>
      <c r="HR37" s="129"/>
      <c r="HS37" s="129"/>
      <c r="HT37" s="129"/>
      <c r="HU37" s="129"/>
      <c r="HV37" s="129"/>
      <c r="HW37" s="129"/>
      <c r="HX37" s="129"/>
      <c r="HY37" s="129"/>
      <c r="HZ37" s="129"/>
      <c r="IA37" s="129"/>
      <c r="IB37" s="129"/>
      <c r="IC37" s="129"/>
      <c r="ID37" s="129"/>
      <c r="IE37" s="129"/>
      <c r="IF37" s="129"/>
      <c r="IG37" s="129"/>
      <c r="IH37" s="129"/>
      <c r="II37" s="129"/>
      <c r="IJ37" s="129"/>
      <c r="IK37" s="129"/>
      <c r="IL37" s="129"/>
      <c r="IM37" s="129"/>
      <c r="IN37" s="129"/>
      <c r="IO37" s="129"/>
      <c r="IP37" s="129"/>
      <c r="IQ37" s="129"/>
      <c r="IR37" s="129"/>
      <c r="IS37" s="129"/>
      <c r="IT37" s="129"/>
      <c r="IU37" s="129"/>
      <c r="IV37" s="129"/>
      <c r="IW37" s="129"/>
      <c r="IX37" s="129"/>
      <c r="IY37" s="129"/>
      <c r="IZ37" s="129"/>
      <c r="JA37" s="129"/>
      <c r="JB37" s="129"/>
      <c r="JC37" s="129"/>
      <c r="JD37" s="129"/>
      <c r="JE37" s="129"/>
      <c r="JF37" s="129"/>
      <c r="JG37" s="129"/>
      <c r="JH37" s="129"/>
      <c r="JI37" s="129"/>
      <c r="JJ37" s="129"/>
      <c r="JK37" s="129"/>
      <c r="JL37" s="129"/>
      <c r="JM37" s="129"/>
      <c r="JN37" s="129"/>
      <c r="JO37" s="129"/>
      <c r="JP37" s="129"/>
      <c r="JQ37" s="129"/>
      <c r="JR37" s="6"/>
      <c r="JS37" s="6"/>
      <c r="JT37" s="6"/>
      <c r="JU37" s="129"/>
      <c r="JV37" s="129"/>
      <c r="JW37" s="129"/>
      <c r="JX37" s="129"/>
      <c r="JY37" s="129"/>
      <c r="JZ37" s="129"/>
      <c r="KA37" s="129"/>
      <c r="KB37" s="129"/>
      <c r="KC37" s="129"/>
      <c r="KD37" s="129"/>
      <c r="KE37" s="129"/>
      <c r="KF37" s="129"/>
      <c r="KG37" s="129"/>
      <c r="KH37" s="129"/>
      <c r="KI37" s="129"/>
      <c r="KJ37" s="129"/>
      <c r="KK37" s="129"/>
      <c r="KL37" s="129"/>
      <c r="KM37" s="129"/>
      <c r="KN37" s="129"/>
      <c r="KO37" s="129"/>
      <c r="KP37" s="129"/>
      <c r="KQ37" s="129"/>
      <c r="KR37" s="129"/>
      <c r="KS37" s="129"/>
      <c r="KT37" s="129"/>
      <c r="KU37" s="129"/>
      <c r="KV37" s="129"/>
      <c r="KW37" s="129"/>
      <c r="KX37" s="129"/>
      <c r="KY37" s="129"/>
      <c r="KZ37" s="129"/>
      <c r="LA37" s="129"/>
      <c r="LB37" s="129"/>
      <c r="LC37" s="129"/>
      <c r="LD37" s="129"/>
      <c r="LE37" s="129"/>
      <c r="LF37" s="129"/>
      <c r="LG37" s="129"/>
      <c r="LH37" s="129"/>
      <c r="LI37" s="129"/>
      <c r="LJ37" s="129"/>
      <c r="LK37" s="129"/>
      <c r="LL37" s="129"/>
      <c r="LM37" s="129"/>
      <c r="LN37" s="129"/>
      <c r="LO37" s="129"/>
      <c r="LP37" s="129"/>
      <c r="LQ37" s="129"/>
      <c r="LR37" s="129"/>
      <c r="LS37" s="129"/>
      <c r="LT37" s="129"/>
      <c r="LU37" s="129"/>
      <c r="LV37" s="129"/>
      <c r="LW37" s="129"/>
      <c r="LX37" s="129"/>
      <c r="LY37" s="129"/>
      <c r="LZ37" s="129"/>
      <c r="MA37" s="129"/>
      <c r="MB37" s="129"/>
      <c r="MC37" s="129"/>
      <c r="MD37" s="129"/>
      <c r="ME37" s="129"/>
      <c r="MF37" s="129"/>
      <c r="MG37" s="129"/>
      <c r="MH37" s="129"/>
      <c r="MI37" s="129"/>
      <c r="MJ37" s="129"/>
      <c r="MK37" s="129"/>
      <c r="ML37" s="129"/>
      <c r="MM37" s="129"/>
      <c r="MN37" s="129"/>
      <c r="MO37" s="129"/>
      <c r="MP37" s="129"/>
      <c r="MQ37" s="129"/>
      <c r="MR37" s="129"/>
      <c r="MS37" s="129"/>
      <c r="MT37" s="129"/>
      <c r="MU37" s="129"/>
      <c r="MV37" s="129"/>
      <c r="MW37" s="129"/>
      <c r="MX37" s="129"/>
      <c r="MY37" s="129"/>
      <c r="MZ37" s="129"/>
      <c r="NA37" s="129"/>
      <c r="NB37" s="129"/>
      <c r="NC37" s="129"/>
      <c r="ND37" s="129"/>
      <c r="NE37" s="27"/>
      <c r="NF37" s="27"/>
      <c r="NG37" s="27"/>
      <c r="NH37" s="28"/>
      <c r="NI37" s="2"/>
      <c r="NJ37" s="107"/>
      <c r="NK37" s="108"/>
      <c r="NL37" s="108"/>
      <c r="NM37" s="108"/>
      <c r="NN37" s="108"/>
      <c r="NO37" s="108"/>
      <c r="NP37" s="108"/>
      <c r="NQ37" s="108"/>
      <c r="NR37" s="108"/>
      <c r="NS37" s="108"/>
      <c r="NT37" s="108"/>
      <c r="NU37" s="108"/>
      <c r="NV37" s="108"/>
      <c r="NW37" s="108"/>
      <c r="NX37" s="109"/>
    </row>
    <row r="38" spans="1:388" ht="13.5" customHeight="1">
      <c r="A38" s="2"/>
      <c r="B38" s="26"/>
      <c r="C38" s="24"/>
      <c r="D38" s="6"/>
      <c r="E38" s="6"/>
      <c r="F38" s="6"/>
      <c r="G38" s="6"/>
      <c r="H38" s="6"/>
      <c r="CJ38" s="6"/>
      <c r="CK38" s="6"/>
      <c r="CL38" s="6"/>
      <c r="CM38" s="6"/>
      <c r="CN38" s="6"/>
      <c r="CO38" s="6"/>
      <c r="CP38" s="6"/>
      <c r="CQ38" s="6"/>
      <c r="CR38" s="6"/>
      <c r="CS38" s="6"/>
      <c r="CT38" s="6"/>
      <c r="CU38" s="6"/>
      <c r="CV38" s="6"/>
      <c r="CW38" s="6"/>
      <c r="CX38" s="6"/>
      <c r="CY38" s="6"/>
      <c r="CZ38" s="6"/>
      <c r="DA38" s="6"/>
      <c r="DB38" s="6"/>
      <c r="DC38" s="6"/>
      <c r="DD38" s="6"/>
      <c r="DE38" s="24"/>
      <c r="DF38" s="24"/>
      <c r="DG38" s="24"/>
      <c r="DH38" s="24"/>
      <c r="DI38" s="24"/>
      <c r="DJ38" s="24"/>
      <c r="DK38" s="24"/>
      <c r="DL38" s="24"/>
      <c r="DM38" s="24"/>
      <c r="DN38" s="24"/>
      <c r="DO38" s="24"/>
      <c r="DP38" s="24"/>
      <c r="DQ38" s="24"/>
      <c r="DR38" s="24"/>
      <c r="DS38" s="24"/>
      <c r="DT38" s="24"/>
      <c r="DU38" s="24"/>
      <c r="DV38" s="24"/>
      <c r="DW38" s="24"/>
      <c r="DX38" s="24"/>
      <c r="DY38" s="24"/>
      <c r="DZ38" s="24"/>
      <c r="EA38" s="24"/>
      <c r="EB38" s="24"/>
      <c r="EC38" s="24"/>
      <c r="ED38" s="24"/>
      <c r="EE38" s="24"/>
      <c r="EF38" s="24"/>
      <c r="EG38" s="24"/>
      <c r="EH38" s="24"/>
      <c r="EI38" s="24"/>
      <c r="EJ38" s="24"/>
      <c r="EK38" s="24"/>
      <c r="EL38" s="24"/>
      <c r="EM38" s="24"/>
      <c r="EN38" s="24"/>
      <c r="EO38" s="24"/>
      <c r="EP38" s="24"/>
      <c r="EQ38" s="24"/>
      <c r="ER38" s="24"/>
      <c r="ES38" s="24"/>
      <c r="ET38" s="24"/>
      <c r="EU38" s="24"/>
      <c r="EV38" s="24"/>
      <c r="EW38" s="24"/>
      <c r="EX38" s="24"/>
      <c r="EY38" s="24"/>
      <c r="EZ38" s="24"/>
      <c r="FA38" s="24"/>
      <c r="FB38" s="24"/>
      <c r="FC38" s="24"/>
      <c r="FD38" s="24"/>
      <c r="FE38" s="24"/>
      <c r="FF38" s="24"/>
      <c r="FG38" s="24"/>
      <c r="FH38" s="24"/>
      <c r="FI38" s="24"/>
      <c r="FJ38" s="24"/>
      <c r="FK38" s="24"/>
      <c r="FL38" s="24"/>
      <c r="FM38" s="24"/>
      <c r="FN38" s="24"/>
      <c r="FO38" s="24"/>
      <c r="FP38" s="24"/>
      <c r="FQ38" s="24"/>
      <c r="FR38" s="24"/>
      <c r="FS38" s="24"/>
      <c r="FT38" s="24"/>
      <c r="FU38" s="24"/>
      <c r="FV38" s="24"/>
      <c r="FW38" s="24"/>
      <c r="FX38" s="24"/>
      <c r="FY38" s="24"/>
      <c r="FZ38" s="24"/>
      <c r="GA38" s="24"/>
      <c r="GB38" s="24"/>
      <c r="GC38" s="24"/>
      <c r="GD38" s="24"/>
      <c r="GE38" s="24"/>
      <c r="GF38" s="24"/>
      <c r="GG38" s="24"/>
      <c r="GH38" s="24"/>
      <c r="GI38" s="24"/>
      <c r="GJ38" s="24"/>
      <c r="GK38" s="24"/>
      <c r="GL38" s="24"/>
      <c r="GM38" s="24"/>
      <c r="GN38" s="24"/>
      <c r="GO38" s="24"/>
      <c r="GP38" s="6"/>
      <c r="GQ38" s="6"/>
      <c r="GR38" s="24"/>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24"/>
      <c r="JS38" s="24"/>
      <c r="JT38" s="24"/>
      <c r="JU38" s="24"/>
      <c r="JV38" s="24"/>
      <c r="JW38" s="24"/>
      <c r="JX38" s="24"/>
      <c r="JY38" s="24"/>
      <c r="JZ38" s="24"/>
      <c r="KA38" s="24"/>
      <c r="KB38" s="24"/>
      <c r="KC38" s="24"/>
      <c r="KD38" s="24"/>
      <c r="KE38" s="24"/>
      <c r="KF38" s="24"/>
      <c r="KG38" s="24"/>
      <c r="KH38" s="24"/>
      <c r="KI38" s="24"/>
      <c r="KJ38" s="24"/>
      <c r="KK38" s="24"/>
      <c r="KL38" s="24"/>
      <c r="KM38" s="24"/>
      <c r="KN38" s="24"/>
      <c r="KO38" s="24"/>
      <c r="KP38" s="24"/>
      <c r="KQ38" s="24"/>
      <c r="KR38" s="24"/>
      <c r="KS38" s="24"/>
      <c r="KT38" s="24"/>
      <c r="KU38" s="24"/>
      <c r="KV38" s="24"/>
      <c r="KW38" s="24"/>
      <c r="KX38" s="24"/>
      <c r="KY38" s="24"/>
      <c r="KZ38" s="24"/>
      <c r="LA38" s="24"/>
      <c r="LB38" s="24"/>
      <c r="LC38" s="24"/>
      <c r="LD38" s="24"/>
      <c r="LE38" s="24"/>
      <c r="LF38" s="24"/>
      <c r="LG38" s="24"/>
      <c r="LH38" s="24"/>
      <c r="LI38" s="24"/>
      <c r="LJ38" s="24"/>
      <c r="LK38" s="24"/>
      <c r="LL38" s="24"/>
      <c r="LM38" s="24"/>
      <c r="LN38" s="24"/>
      <c r="LO38" s="24"/>
      <c r="LP38" s="24"/>
      <c r="LQ38" s="24"/>
      <c r="LR38" s="24"/>
      <c r="LS38" s="24"/>
      <c r="LT38" s="24"/>
      <c r="LU38" s="24"/>
      <c r="LV38" s="24"/>
      <c r="LW38" s="24"/>
      <c r="LX38" s="24"/>
      <c r="LY38" s="24"/>
      <c r="LZ38" s="24"/>
      <c r="MA38" s="24"/>
      <c r="MB38" s="24"/>
      <c r="MC38" s="24"/>
      <c r="MD38" s="24"/>
      <c r="ME38" s="24"/>
      <c r="MF38" s="24"/>
      <c r="MG38" s="24"/>
      <c r="MH38" s="24"/>
      <c r="MI38" s="24"/>
      <c r="MJ38" s="24"/>
      <c r="MK38" s="24"/>
      <c r="ML38" s="24"/>
      <c r="MM38" s="24"/>
      <c r="MN38" s="24"/>
      <c r="MO38" s="24"/>
      <c r="MP38" s="24"/>
      <c r="MQ38" s="24"/>
      <c r="MR38" s="24"/>
      <c r="MS38" s="24"/>
      <c r="MT38" s="24"/>
      <c r="MU38" s="24"/>
      <c r="MV38" s="24"/>
      <c r="MW38" s="24"/>
      <c r="MX38" s="24"/>
      <c r="MY38" s="24"/>
      <c r="MZ38" s="24"/>
      <c r="NA38" s="24"/>
      <c r="NB38" s="24"/>
      <c r="NC38" s="24"/>
      <c r="ND38" s="24"/>
      <c r="NE38" s="24"/>
      <c r="NF38" s="24"/>
      <c r="NG38" s="24"/>
      <c r="NH38" s="25"/>
      <c r="NI38" s="2"/>
      <c r="NJ38" s="107"/>
      <c r="NK38" s="108"/>
      <c r="NL38" s="108"/>
      <c r="NM38" s="108"/>
      <c r="NN38" s="108"/>
      <c r="NO38" s="108"/>
      <c r="NP38" s="108"/>
      <c r="NQ38" s="108"/>
      <c r="NR38" s="108"/>
      <c r="NS38" s="108"/>
      <c r="NT38" s="108"/>
      <c r="NU38" s="108"/>
      <c r="NV38" s="108"/>
      <c r="NW38" s="108"/>
      <c r="NX38" s="109"/>
    </row>
    <row r="39" spans="1:388" ht="13.5" customHeight="1">
      <c r="A39" s="2"/>
      <c r="B39" s="26"/>
      <c r="C39" s="24"/>
      <c r="D39" s="6"/>
      <c r="E39" s="6"/>
      <c r="F39" s="6"/>
      <c r="G39" s="6"/>
      <c r="H39" s="6"/>
      <c r="CJ39" s="6"/>
      <c r="CK39" s="6"/>
      <c r="CL39" s="6"/>
      <c r="CM39" s="6"/>
      <c r="CN39" s="6"/>
      <c r="CO39" s="6"/>
      <c r="CP39" s="6"/>
      <c r="CQ39" s="6"/>
      <c r="CR39" s="6"/>
      <c r="CS39" s="6"/>
      <c r="CT39" s="6"/>
      <c r="CU39" s="6"/>
      <c r="CV39" s="6"/>
      <c r="CW39" s="6"/>
      <c r="CX39" s="6"/>
      <c r="CY39" s="6"/>
      <c r="CZ39" s="6"/>
      <c r="DA39" s="6"/>
      <c r="DB39" s="6"/>
      <c r="DC39" s="6"/>
      <c r="DD39" s="6"/>
      <c r="DE39" s="24"/>
      <c r="DF39" s="24"/>
      <c r="DG39" s="24"/>
      <c r="DH39" s="24"/>
      <c r="DI39" s="24"/>
      <c r="DJ39" s="24"/>
      <c r="DK39" s="24"/>
      <c r="DL39" s="24"/>
      <c r="DM39" s="24"/>
      <c r="DN39" s="24"/>
      <c r="DO39" s="24"/>
      <c r="DP39" s="24"/>
      <c r="DQ39" s="24"/>
      <c r="DR39" s="24"/>
      <c r="DS39" s="24"/>
      <c r="DT39" s="24"/>
      <c r="DU39" s="24"/>
      <c r="DV39" s="24"/>
      <c r="DW39" s="24"/>
      <c r="DX39" s="24"/>
      <c r="DY39" s="24"/>
      <c r="DZ39" s="24"/>
      <c r="EA39" s="24"/>
      <c r="EB39" s="24"/>
      <c r="EC39" s="24"/>
      <c r="ED39" s="24"/>
      <c r="EE39" s="24"/>
      <c r="EF39" s="24"/>
      <c r="EG39" s="24"/>
      <c r="EH39" s="24"/>
      <c r="EI39" s="24"/>
      <c r="EJ39" s="24"/>
      <c r="EK39" s="24"/>
      <c r="EL39" s="24"/>
      <c r="EM39" s="24"/>
      <c r="EN39" s="24"/>
      <c r="EO39" s="24"/>
      <c r="EP39" s="24"/>
      <c r="EQ39" s="24"/>
      <c r="ER39" s="24"/>
      <c r="ES39" s="24"/>
      <c r="ET39" s="24"/>
      <c r="EU39" s="24"/>
      <c r="EV39" s="24"/>
      <c r="EW39" s="24"/>
      <c r="EX39" s="24"/>
      <c r="EY39" s="24"/>
      <c r="EZ39" s="24"/>
      <c r="FA39" s="24"/>
      <c r="FB39" s="24"/>
      <c r="FC39" s="24"/>
      <c r="FD39" s="24"/>
      <c r="FE39" s="24"/>
      <c r="FF39" s="24"/>
      <c r="FG39" s="24"/>
      <c r="FH39" s="24"/>
      <c r="FI39" s="24"/>
      <c r="FJ39" s="24"/>
      <c r="FK39" s="24"/>
      <c r="FL39" s="24"/>
      <c r="FM39" s="24"/>
      <c r="FN39" s="24"/>
      <c r="FO39" s="24"/>
      <c r="FP39" s="24"/>
      <c r="FQ39" s="24"/>
      <c r="FR39" s="24"/>
      <c r="FS39" s="24"/>
      <c r="FT39" s="24"/>
      <c r="FU39" s="24"/>
      <c r="FV39" s="24"/>
      <c r="FW39" s="24"/>
      <c r="FX39" s="24"/>
      <c r="FY39" s="24"/>
      <c r="FZ39" s="24"/>
      <c r="GA39" s="24"/>
      <c r="GB39" s="24"/>
      <c r="GC39" s="24"/>
      <c r="GD39" s="24"/>
      <c r="GE39" s="24"/>
      <c r="GF39" s="24"/>
      <c r="GG39" s="24"/>
      <c r="GH39" s="24"/>
      <c r="GI39" s="24"/>
      <c r="GJ39" s="24"/>
      <c r="GK39" s="24"/>
      <c r="GL39" s="24"/>
      <c r="GM39" s="24"/>
      <c r="GN39" s="24"/>
      <c r="GO39" s="24"/>
      <c r="GP39" s="6"/>
      <c r="GQ39" s="6"/>
      <c r="GR39" s="24"/>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24"/>
      <c r="JS39" s="24"/>
      <c r="JT39" s="24"/>
      <c r="JU39" s="24"/>
      <c r="JV39" s="24"/>
      <c r="JW39" s="24"/>
      <c r="JX39" s="24"/>
      <c r="JY39" s="24"/>
      <c r="JZ39" s="24"/>
      <c r="KA39" s="24"/>
      <c r="KB39" s="24"/>
      <c r="KC39" s="24"/>
      <c r="KD39" s="24"/>
      <c r="KE39" s="24"/>
      <c r="KF39" s="24"/>
      <c r="KG39" s="24"/>
      <c r="KH39" s="24"/>
      <c r="KI39" s="24"/>
      <c r="KJ39" s="24"/>
      <c r="KK39" s="24"/>
      <c r="KL39" s="24"/>
      <c r="KM39" s="24"/>
      <c r="KN39" s="24"/>
      <c r="KO39" s="24"/>
      <c r="KP39" s="24"/>
      <c r="KQ39" s="24"/>
      <c r="KR39" s="24"/>
      <c r="KS39" s="24"/>
      <c r="KT39" s="24"/>
      <c r="KU39" s="24"/>
      <c r="KV39" s="24"/>
      <c r="KW39" s="24"/>
      <c r="KX39" s="24"/>
      <c r="KY39" s="24"/>
      <c r="KZ39" s="24"/>
      <c r="LA39" s="24"/>
      <c r="LB39" s="24"/>
      <c r="LC39" s="24"/>
      <c r="LD39" s="24"/>
      <c r="LE39" s="24"/>
      <c r="LF39" s="24"/>
      <c r="LG39" s="24"/>
      <c r="LH39" s="24"/>
      <c r="LI39" s="24"/>
      <c r="LJ39" s="24"/>
      <c r="LK39" s="24"/>
      <c r="LL39" s="24"/>
      <c r="LM39" s="24"/>
      <c r="LN39" s="24"/>
      <c r="LO39" s="24"/>
      <c r="LP39" s="24"/>
      <c r="LQ39" s="24"/>
      <c r="LR39" s="24"/>
      <c r="LS39" s="24"/>
      <c r="LT39" s="24"/>
      <c r="LU39" s="24"/>
      <c r="LV39" s="24"/>
      <c r="LW39" s="24"/>
      <c r="LX39" s="24"/>
      <c r="LY39" s="24"/>
      <c r="LZ39" s="24"/>
      <c r="MA39" s="24"/>
      <c r="MB39" s="24"/>
      <c r="MC39" s="24"/>
      <c r="MD39" s="24"/>
      <c r="ME39" s="24"/>
      <c r="MF39" s="24"/>
      <c r="MG39" s="24"/>
      <c r="MH39" s="24"/>
      <c r="MI39" s="24"/>
      <c r="MJ39" s="24"/>
      <c r="MK39" s="24"/>
      <c r="ML39" s="24"/>
      <c r="MM39" s="24"/>
      <c r="MN39" s="24"/>
      <c r="MO39" s="24"/>
      <c r="MP39" s="24"/>
      <c r="MQ39" s="24"/>
      <c r="MR39" s="24"/>
      <c r="MS39" s="24"/>
      <c r="MT39" s="24"/>
      <c r="MU39" s="24"/>
      <c r="MV39" s="24"/>
      <c r="MW39" s="24"/>
      <c r="MX39" s="24"/>
      <c r="MY39" s="24"/>
      <c r="MZ39" s="24"/>
      <c r="NA39" s="24"/>
      <c r="NB39" s="24"/>
      <c r="NC39" s="24"/>
      <c r="ND39" s="24"/>
      <c r="NE39" s="24"/>
      <c r="NF39" s="24"/>
      <c r="NG39" s="24"/>
      <c r="NH39" s="25"/>
      <c r="NI39" s="2"/>
      <c r="NJ39" s="107"/>
      <c r="NK39" s="108"/>
      <c r="NL39" s="108"/>
      <c r="NM39" s="108"/>
      <c r="NN39" s="108"/>
      <c r="NO39" s="108"/>
      <c r="NP39" s="108"/>
      <c r="NQ39" s="108"/>
      <c r="NR39" s="108"/>
      <c r="NS39" s="108"/>
      <c r="NT39" s="108"/>
      <c r="NU39" s="108"/>
      <c r="NV39" s="108"/>
      <c r="NW39" s="108"/>
      <c r="NX39" s="109"/>
    </row>
    <row r="40" spans="1:388" ht="13.5" customHeight="1">
      <c r="A40" s="2"/>
      <c r="B40" s="26"/>
      <c r="C40" s="6"/>
      <c r="D40" s="6"/>
      <c r="E40" s="6"/>
      <c r="F40" s="6"/>
      <c r="G40" s="6"/>
      <c r="H40" s="6"/>
      <c r="I40" s="6"/>
      <c r="J40" s="6"/>
      <c r="K40" s="6"/>
      <c r="L40" s="6"/>
      <c r="M40" s="6"/>
      <c r="N40" s="6"/>
      <c r="O40" s="6"/>
      <c r="P40" s="6"/>
      <c r="Q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24"/>
      <c r="JS40" s="24"/>
      <c r="JT40" s="24"/>
      <c r="JU40" s="24"/>
      <c r="JV40" s="24"/>
      <c r="JW40" s="24"/>
      <c r="JX40" s="24"/>
      <c r="JY40" s="24"/>
      <c r="JZ40" s="24"/>
      <c r="KA40" s="24"/>
      <c r="KB40" s="24"/>
      <c r="KC40" s="24"/>
      <c r="KD40" s="24"/>
      <c r="KE40" s="24"/>
      <c r="KF40" s="24"/>
      <c r="KG40" s="24"/>
      <c r="KH40" s="24"/>
      <c r="KI40" s="24"/>
      <c r="KJ40" s="24"/>
      <c r="KK40" s="24"/>
      <c r="KL40" s="24"/>
      <c r="KM40" s="24"/>
      <c r="KN40" s="24"/>
      <c r="KO40" s="24"/>
      <c r="KP40" s="24"/>
      <c r="KQ40" s="24"/>
      <c r="KR40" s="24"/>
      <c r="KS40" s="24"/>
      <c r="KT40" s="24"/>
      <c r="KU40" s="24"/>
      <c r="KV40" s="24"/>
      <c r="KW40" s="24"/>
      <c r="KX40" s="24"/>
      <c r="KY40" s="24"/>
      <c r="KZ40" s="24"/>
      <c r="LA40" s="24"/>
      <c r="LB40" s="24"/>
      <c r="LC40" s="24"/>
      <c r="LD40" s="24"/>
      <c r="LE40" s="24"/>
      <c r="LF40" s="24"/>
      <c r="LG40" s="24"/>
      <c r="LH40" s="24"/>
      <c r="LI40" s="24"/>
      <c r="LJ40" s="24"/>
      <c r="LK40" s="24"/>
      <c r="LL40" s="24"/>
      <c r="LM40" s="24"/>
      <c r="LN40" s="24"/>
      <c r="LO40" s="24"/>
      <c r="LP40" s="24"/>
      <c r="LQ40" s="24"/>
      <c r="LR40" s="24"/>
      <c r="LS40" s="24"/>
      <c r="LT40" s="24"/>
      <c r="LU40" s="24"/>
      <c r="LV40" s="24"/>
      <c r="LW40" s="24"/>
      <c r="LX40" s="24"/>
      <c r="LY40" s="24"/>
      <c r="LZ40" s="24"/>
      <c r="MA40" s="24"/>
      <c r="MB40" s="24"/>
      <c r="MC40" s="24"/>
      <c r="MD40" s="24"/>
      <c r="ME40" s="24"/>
      <c r="MF40" s="24"/>
      <c r="MG40" s="24"/>
      <c r="MH40" s="24"/>
      <c r="MI40" s="24"/>
      <c r="MJ40" s="24"/>
      <c r="MK40" s="24"/>
      <c r="ML40" s="24"/>
      <c r="MM40" s="24"/>
      <c r="MN40" s="24"/>
      <c r="MO40" s="24"/>
      <c r="MP40" s="24"/>
      <c r="MQ40" s="24"/>
      <c r="MR40" s="24"/>
      <c r="MS40" s="24"/>
      <c r="MT40" s="24"/>
      <c r="MU40" s="24"/>
      <c r="MV40" s="24"/>
      <c r="MW40" s="24"/>
      <c r="MX40" s="24"/>
      <c r="MY40" s="24"/>
      <c r="MZ40" s="24"/>
      <c r="NA40" s="24"/>
      <c r="NB40" s="24"/>
      <c r="NC40" s="24"/>
      <c r="ND40" s="24"/>
      <c r="NE40" s="24"/>
      <c r="NF40" s="24"/>
      <c r="NG40" s="24"/>
      <c r="NH40" s="25"/>
      <c r="NI40" s="2"/>
      <c r="NJ40" s="107"/>
      <c r="NK40" s="108"/>
      <c r="NL40" s="108"/>
      <c r="NM40" s="108"/>
      <c r="NN40" s="108"/>
      <c r="NO40" s="108"/>
      <c r="NP40" s="108"/>
      <c r="NQ40" s="108"/>
      <c r="NR40" s="108"/>
      <c r="NS40" s="108"/>
      <c r="NT40" s="108"/>
      <c r="NU40" s="108"/>
      <c r="NV40" s="108"/>
      <c r="NW40" s="108"/>
      <c r="NX40" s="109"/>
    </row>
    <row r="41" spans="1:388" ht="13.5" customHeight="1">
      <c r="A41" s="2"/>
      <c r="B41" s="26"/>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27"/>
      <c r="AV41" s="27"/>
      <c r="AW41" s="27"/>
      <c r="AX41" s="27"/>
      <c r="AY41" s="27"/>
      <c r="AZ41" s="27"/>
      <c r="BA41" s="27"/>
      <c r="BB41" s="27"/>
      <c r="BC41" s="27"/>
      <c r="BD41" s="27"/>
      <c r="BE41" s="27"/>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27"/>
      <c r="DD41" s="27"/>
      <c r="DE41" s="6"/>
      <c r="DF41" s="6"/>
      <c r="DG41" s="6"/>
      <c r="DH41" s="6"/>
      <c r="DI41" s="6"/>
      <c r="DJ41" s="6"/>
      <c r="DK41" s="27"/>
      <c r="DL41" s="27"/>
      <c r="DM41" s="27"/>
      <c r="DN41" s="27"/>
      <c r="DO41" s="27"/>
      <c r="DP41" s="27"/>
      <c r="DQ41" s="27"/>
      <c r="DR41" s="27"/>
      <c r="DS41" s="27"/>
      <c r="DT41" s="27"/>
      <c r="DU41" s="27"/>
      <c r="DV41" s="27"/>
      <c r="DW41" s="27"/>
      <c r="DX41" s="27"/>
      <c r="DY41" s="27"/>
      <c r="DZ41" s="27"/>
      <c r="EA41" s="27"/>
      <c r="EB41" s="27"/>
      <c r="EC41" s="27"/>
      <c r="ED41" s="27"/>
      <c r="EE41" s="27"/>
      <c r="EF41" s="27"/>
      <c r="EG41" s="27"/>
      <c r="EH41" s="27"/>
      <c r="EI41" s="27"/>
      <c r="EJ41" s="27"/>
      <c r="EK41" s="27"/>
      <c r="EL41" s="27"/>
      <c r="EM41" s="27"/>
      <c r="EN41" s="27"/>
      <c r="EO41" s="27"/>
      <c r="EP41" s="27"/>
      <c r="EQ41" s="27"/>
      <c r="ER41" s="27"/>
      <c r="ES41" s="27"/>
      <c r="ET41" s="27"/>
      <c r="EU41" s="27"/>
      <c r="EV41" s="27"/>
      <c r="EW41" s="27"/>
      <c r="EX41" s="27"/>
      <c r="EY41" s="27"/>
      <c r="EZ41" s="27"/>
      <c r="FA41" s="27"/>
      <c r="FB41" s="27"/>
      <c r="FC41" s="27"/>
      <c r="FD41" s="27"/>
      <c r="FE41" s="27"/>
      <c r="FF41" s="27"/>
      <c r="FG41" s="27"/>
      <c r="FH41" s="27"/>
      <c r="FI41" s="27"/>
      <c r="FJ41" s="27"/>
      <c r="FK41" s="27"/>
      <c r="FL41" s="27"/>
      <c r="FM41" s="27"/>
      <c r="FN41" s="27"/>
      <c r="FO41" s="27"/>
      <c r="FP41" s="27"/>
      <c r="FQ41" s="27"/>
      <c r="FR41" s="27"/>
      <c r="FS41" s="27"/>
      <c r="FT41" s="27"/>
      <c r="FU41" s="27"/>
      <c r="FV41" s="27"/>
      <c r="FW41" s="27"/>
      <c r="FX41" s="27"/>
      <c r="FY41" s="27"/>
      <c r="FZ41" s="27"/>
      <c r="GA41" s="27"/>
      <c r="GB41" s="27"/>
      <c r="GC41" s="27"/>
      <c r="GD41" s="27"/>
      <c r="GE41" s="27"/>
      <c r="GF41" s="27"/>
      <c r="GG41" s="27"/>
      <c r="GH41" s="27"/>
      <c r="GI41" s="27"/>
      <c r="GJ41" s="27"/>
      <c r="GK41" s="27"/>
      <c r="GL41" s="27"/>
      <c r="GM41" s="27"/>
      <c r="GN41" s="27"/>
      <c r="GO41" s="27"/>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27"/>
      <c r="IJ41" s="27"/>
      <c r="IK41" s="27"/>
      <c r="IL41" s="27"/>
      <c r="IM41" s="27"/>
      <c r="IN41" s="27"/>
      <c r="IO41" s="27"/>
      <c r="IP41" s="27"/>
      <c r="IQ41" s="27"/>
      <c r="IR41" s="27"/>
      <c r="IS41" s="27"/>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27"/>
      <c r="KR41" s="27"/>
      <c r="KS41" s="27"/>
      <c r="KT41" s="27"/>
      <c r="KU41" s="27"/>
      <c r="KV41" s="27"/>
      <c r="KW41" s="27"/>
      <c r="KX41" s="27"/>
      <c r="KY41" s="27"/>
      <c r="KZ41" s="27"/>
      <c r="LA41" s="27"/>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27"/>
      <c r="MU41" s="27"/>
      <c r="MV41" s="27"/>
      <c r="MW41" s="27"/>
      <c r="MX41" s="27"/>
      <c r="MY41" s="27"/>
      <c r="MZ41" s="27"/>
      <c r="NA41" s="27"/>
      <c r="NB41" s="27"/>
      <c r="NC41" s="27"/>
      <c r="ND41" s="27"/>
      <c r="NE41" s="27"/>
      <c r="NF41" s="27"/>
      <c r="NG41" s="6"/>
      <c r="NH41" s="28"/>
      <c r="NI41" s="2"/>
      <c r="NJ41" s="107"/>
      <c r="NK41" s="108"/>
      <c r="NL41" s="108"/>
      <c r="NM41" s="108"/>
      <c r="NN41" s="108"/>
      <c r="NO41" s="108"/>
      <c r="NP41" s="108"/>
      <c r="NQ41" s="108"/>
      <c r="NR41" s="108"/>
      <c r="NS41" s="108"/>
      <c r="NT41" s="108"/>
      <c r="NU41" s="108"/>
      <c r="NV41" s="108"/>
      <c r="NW41" s="108"/>
      <c r="NX41" s="109"/>
    </row>
    <row r="42" spans="1:388" ht="13.5" customHeight="1">
      <c r="A42" s="2"/>
      <c r="B42" s="26"/>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27"/>
      <c r="AV42" s="27"/>
      <c r="AW42" s="27"/>
      <c r="AX42" s="27"/>
      <c r="AY42" s="27"/>
      <c r="AZ42" s="27"/>
      <c r="BA42" s="27"/>
      <c r="BB42" s="27"/>
      <c r="BC42" s="27"/>
      <c r="BD42" s="27"/>
      <c r="BE42" s="27"/>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27"/>
      <c r="DD42" s="27"/>
      <c r="DE42" s="6"/>
      <c r="DF42" s="6"/>
      <c r="DG42" s="6"/>
      <c r="DH42" s="6"/>
      <c r="DI42" s="6"/>
      <c r="DJ42" s="6"/>
      <c r="DK42" s="27"/>
      <c r="DL42" s="27"/>
      <c r="DM42" s="27"/>
      <c r="DN42" s="27"/>
      <c r="DO42" s="27"/>
      <c r="DP42" s="27"/>
      <c r="DQ42" s="27"/>
      <c r="DR42" s="27"/>
      <c r="DS42" s="27"/>
      <c r="DT42" s="27"/>
      <c r="DU42" s="27"/>
      <c r="DV42" s="27"/>
      <c r="DW42" s="27"/>
      <c r="DX42" s="27"/>
      <c r="DY42" s="27"/>
      <c r="DZ42" s="27"/>
      <c r="EA42" s="27"/>
      <c r="EB42" s="27"/>
      <c r="EC42" s="27"/>
      <c r="ED42" s="27"/>
      <c r="EE42" s="27"/>
      <c r="EF42" s="27"/>
      <c r="EG42" s="27"/>
      <c r="EH42" s="27"/>
      <c r="EI42" s="27"/>
      <c r="EJ42" s="27"/>
      <c r="EK42" s="27"/>
      <c r="EL42" s="27"/>
      <c r="EM42" s="27"/>
      <c r="EN42" s="27"/>
      <c r="EO42" s="27"/>
      <c r="EP42" s="27"/>
      <c r="EQ42" s="27"/>
      <c r="ER42" s="27"/>
      <c r="ES42" s="27"/>
      <c r="ET42" s="27"/>
      <c r="EU42" s="27"/>
      <c r="EV42" s="27"/>
      <c r="EW42" s="27"/>
      <c r="EX42" s="27"/>
      <c r="EY42" s="27"/>
      <c r="EZ42" s="27"/>
      <c r="FA42" s="27"/>
      <c r="FB42" s="27"/>
      <c r="FC42" s="27"/>
      <c r="FD42" s="27"/>
      <c r="FE42" s="27"/>
      <c r="FF42" s="27"/>
      <c r="FG42" s="27"/>
      <c r="FH42" s="27"/>
      <c r="FI42" s="27"/>
      <c r="FJ42" s="27"/>
      <c r="FK42" s="27"/>
      <c r="FL42" s="27"/>
      <c r="FM42" s="27"/>
      <c r="FN42" s="27"/>
      <c r="FO42" s="27"/>
      <c r="FP42" s="27"/>
      <c r="FQ42" s="27"/>
      <c r="FR42" s="27"/>
      <c r="FS42" s="27"/>
      <c r="FT42" s="27"/>
      <c r="FU42" s="27"/>
      <c r="FV42" s="27"/>
      <c r="FW42" s="27"/>
      <c r="FX42" s="27"/>
      <c r="FY42" s="27"/>
      <c r="FZ42" s="27"/>
      <c r="GA42" s="27"/>
      <c r="GB42" s="27"/>
      <c r="GC42" s="27"/>
      <c r="GD42" s="27"/>
      <c r="GE42" s="27"/>
      <c r="GF42" s="27"/>
      <c r="GG42" s="27"/>
      <c r="GH42" s="27"/>
      <c r="GI42" s="27"/>
      <c r="GJ42" s="27"/>
      <c r="GK42" s="27"/>
      <c r="GL42" s="27"/>
      <c r="GM42" s="27"/>
      <c r="GN42" s="27"/>
      <c r="GO42" s="27"/>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27"/>
      <c r="IJ42" s="27"/>
      <c r="IK42" s="27"/>
      <c r="IL42" s="27"/>
      <c r="IM42" s="27"/>
      <c r="IN42" s="27"/>
      <c r="IO42" s="27"/>
      <c r="IP42" s="27"/>
      <c r="IQ42" s="27"/>
      <c r="IR42" s="27"/>
      <c r="IS42" s="27"/>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27"/>
      <c r="KR42" s="27"/>
      <c r="KS42" s="27"/>
      <c r="KT42" s="27"/>
      <c r="KU42" s="27"/>
      <c r="KV42" s="27"/>
      <c r="KW42" s="27"/>
      <c r="KX42" s="27"/>
      <c r="KY42" s="27"/>
      <c r="KZ42" s="27"/>
      <c r="LA42" s="27"/>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27"/>
      <c r="MU42" s="27"/>
      <c r="MV42" s="27"/>
      <c r="MW42" s="27"/>
      <c r="MX42" s="27"/>
      <c r="MY42" s="27"/>
      <c r="MZ42" s="27"/>
      <c r="NA42" s="27"/>
      <c r="NB42" s="27"/>
      <c r="NC42" s="27"/>
      <c r="ND42" s="27"/>
      <c r="NE42" s="27"/>
      <c r="NF42" s="27"/>
      <c r="NG42" s="6"/>
      <c r="NH42" s="28"/>
      <c r="NI42" s="2"/>
      <c r="NJ42" s="107"/>
      <c r="NK42" s="108"/>
      <c r="NL42" s="108"/>
      <c r="NM42" s="108"/>
      <c r="NN42" s="108"/>
      <c r="NO42" s="108"/>
      <c r="NP42" s="108"/>
      <c r="NQ42" s="108"/>
      <c r="NR42" s="108"/>
      <c r="NS42" s="108"/>
      <c r="NT42" s="108"/>
      <c r="NU42" s="108"/>
      <c r="NV42" s="108"/>
      <c r="NW42" s="108"/>
      <c r="NX42" s="109"/>
    </row>
    <row r="43" spans="1:388" ht="13.5" customHeight="1">
      <c r="A43" s="2"/>
      <c r="B43" s="2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28"/>
      <c r="NI43" s="2"/>
      <c r="NJ43" s="107"/>
      <c r="NK43" s="108"/>
      <c r="NL43" s="108"/>
      <c r="NM43" s="108"/>
      <c r="NN43" s="108"/>
      <c r="NO43" s="108"/>
      <c r="NP43" s="108"/>
      <c r="NQ43" s="108"/>
      <c r="NR43" s="108"/>
      <c r="NS43" s="108"/>
      <c r="NT43" s="108"/>
      <c r="NU43" s="108"/>
      <c r="NV43" s="108"/>
      <c r="NW43" s="108"/>
      <c r="NX43" s="109"/>
    </row>
    <row r="44" spans="1:388" ht="13.5" customHeight="1">
      <c r="A44" s="2"/>
      <c r="B44" s="26"/>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28"/>
      <c r="NI44" s="2"/>
      <c r="NJ44" s="107"/>
      <c r="NK44" s="108"/>
      <c r="NL44" s="108"/>
      <c r="NM44" s="108"/>
      <c r="NN44" s="108"/>
      <c r="NO44" s="108"/>
      <c r="NP44" s="108"/>
      <c r="NQ44" s="108"/>
      <c r="NR44" s="108"/>
      <c r="NS44" s="108"/>
      <c r="NT44" s="108"/>
      <c r="NU44" s="108"/>
      <c r="NV44" s="108"/>
      <c r="NW44" s="108"/>
      <c r="NX44" s="109"/>
    </row>
    <row r="45" spans="1:388" ht="13.5" customHeight="1">
      <c r="A45" s="2"/>
      <c r="B45" s="26"/>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28"/>
      <c r="NI45" s="2"/>
      <c r="NJ45" s="107"/>
      <c r="NK45" s="108"/>
      <c r="NL45" s="108"/>
      <c r="NM45" s="108"/>
      <c r="NN45" s="108"/>
      <c r="NO45" s="108"/>
      <c r="NP45" s="108"/>
      <c r="NQ45" s="108"/>
      <c r="NR45" s="108"/>
      <c r="NS45" s="108"/>
      <c r="NT45" s="108"/>
      <c r="NU45" s="108"/>
      <c r="NV45" s="108"/>
      <c r="NW45" s="108"/>
      <c r="NX45" s="109"/>
    </row>
    <row r="46" spans="1:388" ht="13.5" customHeight="1">
      <c r="A46" s="2"/>
      <c r="B46" s="26"/>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28"/>
      <c r="NI46" s="2"/>
      <c r="NJ46" s="110"/>
      <c r="NK46" s="111"/>
      <c r="NL46" s="111"/>
      <c r="NM46" s="111"/>
      <c r="NN46" s="111"/>
      <c r="NO46" s="111"/>
      <c r="NP46" s="111"/>
      <c r="NQ46" s="111"/>
      <c r="NR46" s="111"/>
      <c r="NS46" s="111"/>
      <c r="NT46" s="111"/>
      <c r="NU46" s="111"/>
      <c r="NV46" s="111"/>
      <c r="NW46" s="111"/>
      <c r="NX46" s="112"/>
    </row>
    <row r="47" spans="1:388" ht="13.5" customHeight="1">
      <c r="A47" s="2"/>
      <c r="B47" s="26"/>
      <c r="C47" s="6"/>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28"/>
      <c r="NI47" s="2"/>
      <c r="NJ47" s="113" t="s">
        <v>43</v>
      </c>
      <c r="NK47" s="114"/>
      <c r="NL47" s="114"/>
      <c r="NM47" s="114"/>
      <c r="NN47" s="114"/>
      <c r="NO47" s="114"/>
      <c r="NP47" s="114"/>
      <c r="NQ47" s="114"/>
      <c r="NR47" s="114"/>
      <c r="NS47" s="114"/>
      <c r="NT47" s="114"/>
      <c r="NU47" s="114"/>
      <c r="NV47" s="114"/>
      <c r="NW47" s="114"/>
      <c r="NX47" s="115"/>
    </row>
    <row r="48" spans="1:388" ht="13.5" customHeight="1">
      <c r="A48" s="2"/>
      <c r="B48" s="26"/>
      <c r="C48" s="6"/>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28"/>
      <c r="NI48" s="2"/>
      <c r="NJ48" s="116"/>
      <c r="NK48" s="117"/>
      <c r="NL48" s="117"/>
      <c r="NM48" s="117"/>
      <c r="NN48" s="117"/>
      <c r="NO48" s="117"/>
      <c r="NP48" s="117"/>
      <c r="NQ48" s="117"/>
      <c r="NR48" s="117"/>
      <c r="NS48" s="117"/>
      <c r="NT48" s="117"/>
      <c r="NU48" s="117"/>
      <c r="NV48" s="117"/>
      <c r="NW48" s="117"/>
      <c r="NX48" s="118"/>
    </row>
    <row r="49" spans="1:388" ht="13.5" customHeight="1">
      <c r="A49" s="2"/>
      <c r="B49" s="26"/>
      <c r="C49" s="6"/>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28"/>
      <c r="NI49" s="2"/>
      <c r="NJ49" s="107" t="s">
        <v>144</v>
      </c>
      <c r="NK49" s="108"/>
      <c r="NL49" s="108"/>
      <c r="NM49" s="108"/>
      <c r="NN49" s="108"/>
      <c r="NO49" s="108"/>
      <c r="NP49" s="108"/>
      <c r="NQ49" s="108"/>
      <c r="NR49" s="108"/>
      <c r="NS49" s="108"/>
      <c r="NT49" s="108"/>
      <c r="NU49" s="108"/>
      <c r="NV49" s="108"/>
      <c r="NW49" s="108"/>
      <c r="NX49" s="109"/>
    </row>
    <row r="50" spans="1:388" ht="13.5" customHeight="1">
      <c r="A50" s="2"/>
      <c r="B50" s="26"/>
      <c r="C50" s="6"/>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28"/>
      <c r="NI50" s="2"/>
      <c r="NJ50" s="107"/>
      <c r="NK50" s="108"/>
      <c r="NL50" s="108"/>
      <c r="NM50" s="108"/>
      <c r="NN50" s="108"/>
      <c r="NO50" s="108"/>
      <c r="NP50" s="108"/>
      <c r="NQ50" s="108"/>
      <c r="NR50" s="108"/>
      <c r="NS50" s="108"/>
      <c r="NT50" s="108"/>
      <c r="NU50" s="108"/>
      <c r="NV50" s="108"/>
      <c r="NW50" s="108"/>
      <c r="NX50" s="109"/>
    </row>
    <row r="51" spans="1:388" ht="13.5" customHeight="1">
      <c r="A51" s="2"/>
      <c r="B51" s="26"/>
      <c r="C51" s="6"/>
      <c r="D51" s="6"/>
      <c r="E51" s="6"/>
      <c r="F51" s="6"/>
      <c r="G51" s="6"/>
      <c r="H51" s="6"/>
      <c r="I51" s="6"/>
      <c r="J51" s="6"/>
      <c r="K51" s="6"/>
      <c r="L51" s="6"/>
      <c r="M51" s="6"/>
      <c r="N51" s="6"/>
      <c r="O51" s="6"/>
      <c r="P51" s="6"/>
      <c r="Q51" s="6"/>
      <c r="R51" s="6"/>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28"/>
      <c r="NI51" s="2"/>
      <c r="NJ51" s="107"/>
      <c r="NK51" s="108"/>
      <c r="NL51" s="108"/>
      <c r="NM51" s="108"/>
      <c r="NN51" s="108"/>
      <c r="NO51" s="108"/>
      <c r="NP51" s="108"/>
      <c r="NQ51" s="108"/>
      <c r="NR51" s="108"/>
      <c r="NS51" s="108"/>
      <c r="NT51" s="108"/>
      <c r="NU51" s="108"/>
      <c r="NV51" s="108"/>
      <c r="NW51" s="108"/>
      <c r="NX51" s="109"/>
    </row>
    <row r="52" spans="1:388" ht="13.5" customHeight="1">
      <c r="A52" s="2"/>
      <c r="B52" s="26"/>
      <c r="C52" s="6"/>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28"/>
      <c r="NI52" s="2"/>
      <c r="NJ52" s="107"/>
      <c r="NK52" s="108"/>
      <c r="NL52" s="108"/>
      <c r="NM52" s="108"/>
      <c r="NN52" s="108"/>
      <c r="NO52" s="108"/>
      <c r="NP52" s="108"/>
      <c r="NQ52" s="108"/>
      <c r="NR52" s="108"/>
      <c r="NS52" s="108"/>
      <c r="NT52" s="108"/>
      <c r="NU52" s="108"/>
      <c r="NV52" s="108"/>
      <c r="NW52" s="108"/>
      <c r="NX52" s="109"/>
    </row>
    <row r="53" spans="1:388" ht="13.5" customHeight="1">
      <c r="A53" s="2"/>
      <c r="B53" s="26"/>
      <c r="C53" s="6"/>
      <c r="D53" s="6"/>
      <c r="E53" s="6"/>
      <c r="F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28"/>
      <c r="NI53" s="2"/>
      <c r="NJ53" s="107"/>
      <c r="NK53" s="108"/>
      <c r="NL53" s="108"/>
      <c r="NM53" s="108"/>
      <c r="NN53" s="108"/>
      <c r="NO53" s="108"/>
      <c r="NP53" s="108"/>
      <c r="NQ53" s="108"/>
      <c r="NR53" s="108"/>
      <c r="NS53" s="108"/>
      <c r="NT53" s="108"/>
      <c r="NU53" s="108"/>
      <c r="NV53" s="108"/>
      <c r="NW53" s="108"/>
      <c r="NX53" s="109"/>
    </row>
    <row r="54" spans="1:388" ht="13.5" customHeight="1">
      <c r="A54" s="2"/>
      <c r="B54" s="26"/>
      <c r="C54" s="6"/>
      <c r="D54" s="6"/>
      <c r="E54" s="6"/>
      <c r="F54" s="6"/>
      <c r="G54" s="29"/>
      <c r="H54" s="29"/>
      <c r="I54" s="29"/>
      <c r="J54" s="29"/>
      <c r="K54" s="29"/>
      <c r="L54" s="29"/>
      <c r="M54" s="29"/>
      <c r="N54" s="29"/>
      <c r="O54" s="29"/>
      <c r="P54" s="119">
        <f>データ!$B$11</f>
        <v>40909</v>
      </c>
      <c r="Q54" s="120"/>
      <c r="R54" s="120"/>
      <c r="S54" s="120"/>
      <c r="T54" s="120"/>
      <c r="U54" s="120"/>
      <c r="V54" s="120"/>
      <c r="W54" s="120"/>
      <c r="X54" s="120"/>
      <c r="Y54" s="120"/>
      <c r="Z54" s="120"/>
      <c r="AA54" s="120"/>
      <c r="AB54" s="120"/>
      <c r="AC54" s="120"/>
      <c r="AD54" s="121"/>
      <c r="AE54" s="119">
        <f>データ!$C$11</f>
        <v>41275</v>
      </c>
      <c r="AF54" s="120"/>
      <c r="AG54" s="120"/>
      <c r="AH54" s="120"/>
      <c r="AI54" s="120"/>
      <c r="AJ54" s="120"/>
      <c r="AK54" s="120"/>
      <c r="AL54" s="120"/>
      <c r="AM54" s="120"/>
      <c r="AN54" s="120"/>
      <c r="AO54" s="120"/>
      <c r="AP54" s="120"/>
      <c r="AQ54" s="120"/>
      <c r="AR54" s="120"/>
      <c r="AS54" s="121"/>
      <c r="AT54" s="119">
        <f>データ!$D$11</f>
        <v>41640</v>
      </c>
      <c r="AU54" s="120"/>
      <c r="AV54" s="120"/>
      <c r="AW54" s="120"/>
      <c r="AX54" s="120"/>
      <c r="AY54" s="120"/>
      <c r="AZ54" s="120"/>
      <c r="BA54" s="120"/>
      <c r="BB54" s="120"/>
      <c r="BC54" s="120"/>
      <c r="BD54" s="120"/>
      <c r="BE54" s="120"/>
      <c r="BF54" s="120"/>
      <c r="BG54" s="120"/>
      <c r="BH54" s="121"/>
      <c r="BI54" s="119">
        <f>データ!$E$11</f>
        <v>42005</v>
      </c>
      <c r="BJ54" s="120"/>
      <c r="BK54" s="120"/>
      <c r="BL54" s="120"/>
      <c r="BM54" s="120"/>
      <c r="BN54" s="120"/>
      <c r="BO54" s="120"/>
      <c r="BP54" s="120"/>
      <c r="BQ54" s="120"/>
      <c r="BR54" s="120"/>
      <c r="BS54" s="120"/>
      <c r="BT54" s="120"/>
      <c r="BU54" s="120"/>
      <c r="BV54" s="120"/>
      <c r="BW54" s="121"/>
      <c r="BX54" s="119">
        <f>データ!$F$11</f>
        <v>42370</v>
      </c>
      <c r="BY54" s="120"/>
      <c r="BZ54" s="120"/>
      <c r="CA54" s="120"/>
      <c r="CB54" s="120"/>
      <c r="CC54" s="120"/>
      <c r="CD54" s="120"/>
      <c r="CE54" s="120"/>
      <c r="CF54" s="120"/>
      <c r="CG54" s="120"/>
      <c r="CH54" s="120"/>
      <c r="CI54" s="120"/>
      <c r="CJ54" s="120"/>
      <c r="CK54" s="120"/>
      <c r="CL54" s="121"/>
      <c r="CO54" s="6"/>
      <c r="CP54" s="6"/>
      <c r="CQ54" s="6"/>
      <c r="CR54" s="6"/>
      <c r="CS54" s="6"/>
      <c r="CT54" s="6"/>
      <c r="CU54" s="29"/>
      <c r="CV54" s="29"/>
      <c r="CW54" s="29"/>
      <c r="CX54" s="29"/>
      <c r="CY54" s="29"/>
      <c r="CZ54" s="29"/>
      <c r="DA54" s="29"/>
      <c r="DB54" s="29"/>
      <c r="DC54" s="29"/>
      <c r="DD54" s="119">
        <f>データ!$B$11</f>
        <v>40909</v>
      </c>
      <c r="DE54" s="120"/>
      <c r="DF54" s="120"/>
      <c r="DG54" s="120"/>
      <c r="DH54" s="120"/>
      <c r="DI54" s="120"/>
      <c r="DJ54" s="120"/>
      <c r="DK54" s="120"/>
      <c r="DL54" s="120"/>
      <c r="DM54" s="120"/>
      <c r="DN54" s="120"/>
      <c r="DO54" s="120"/>
      <c r="DP54" s="120"/>
      <c r="DQ54" s="120"/>
      <c r="DR54" s="121"/>
      <c r="DS54" s="119">
        <f>データ!$C$11</f>
        <v>41275</v>
      </c>
      <c r="DT54" s="120"/>
      <c r="DU54" s="120"/>
      <c r="DV54" s="120"/>
      <c r="DW54" s="120"/>
      <c r="DX54" s="120"/>
      <c r="DY54" s="120"/>
      <c r="DZ54" s="120"/>
      <c r="EA54" s="120"/>
      <c r="EB54" s="120"/>
      <c r="EC54" s="120"/>
      <c r="ED54" s="120"/>
      <c r="EE54" s="120"/>
      <c r="EF54" s="120"/>
      <c r="EG54" s="121"/>
      <c r="EH54" s="119">
        <f>データ!$D$11</f>
        <v>41640</v>
      </c>
      <c r="EI54" s="120"/>
      <c r="EJ54" s="120"/>
      <c r="EK54" s="120"/>
      <c r="EL54" s="120"/>
      <c r="EM54" s="120"/>
      <c r="EN54" s="120"/>
      <c r="EO54" s="120"/>
      <c r="EP54" s="120"/>
      <c r="EQ54" s="120"/>
      <c r="ER54" s="120"/>
      <c r="ES54" s="120"/>
      <c r="ET54" s="120"/>
      <c r="EU54" s="120"/>
      <c r="EV54" s="121"/>
      <c r="EW54" s="119">
        <f>データ!$E$11</f>
        <v>42005</v>
      </c>
      <c r="EX54" s="120"/>
      <c r="EY54" s="120"/>
      <c r="EZ54" s="120"/>
      <c r="FA54" s="120"/>
      <c r="FB54" s="120"/>
      <c r="FC54" s="120"/>
      <c r="FD54" s="120"/>
      <c r="FE54" s="120"/>
      <c r="FF54" s="120"/>
      <c r="FG54" s="120"/>
      <c r="FH54" s="120"/>
      <c r="FI54" s="120"/>
      <c r="FJ54" s="120"/>
      <c r="FK54" s="121"/>
      <c r="FL54" s="119">
        <f>データ!$F$11</f>
        <v>42370</v>
      </c>
      <c r="FM54" s="120"/>
      <c r="FN54" s="120"/>
      <c r="FO54" s="120"/>
      <c r="FP54" s="120"/>
      <c r="FQ54" s="120"/>
      <c r="FR54" s="120"/>
      <c r="FS54" s="120"/>
      <c r="FT54" s="120"/>
      <c r="FU54" s="120"/>
      <c r="FV54" s="120"/>
      <c r="FW54" s="120"/>
      <c r="FX54" s="120"/>
      <c r="FY54" s="120"/>
      <c r="FZ54" s="121"/>
      <c r="GA54" s="6"/>
      <c r="GB54" s="6"/>
      <c r="GC54" s="6"/>
      <c r="GD54" s="6"/>
      <c r="GE54" s="6"/>
      <c r="GF54" s="6"/>
      <c r="GG54" s="6"/>
      <c r="GH54" s="6"/>
      <c r="GI54" s="29"/>
      <c r="GJ54" s="29"/>
      <c r="GK54" s="29"/>
      <c r="GL54" s="29"/>
      <c r="GM54" s="29"/>
      <c r="GN54" s="29"/>
      <c r="GO54" s="29"/>
      <c r="GP54" s="29"/>
      <c r="GQ54" s="29"/>
      <c r="GR54" s="119">
        <f>データ!$B$11</f>
        <v>40909</v>
      </c>
      <c r="GS54" s="120"/>
      <c r="GT54" s="120"/>
      <c r="GU54" s="120"/>
      <c r="GV54" s="120"/>
      <c r="GW54" s="120"/>
      <c r="GX54" s="120"/>
      <c r="GY54" s="120"/>
      <c r="GZ54" s="120"/>
      <c r="HA54" s="120"/>
      <c r="HB54" s="120"/>
      <c r="HC54" s="120"/>
      <c r="HD54" s="120"/>
      <c r="HE54" s="120"/>
      <c r="HF54" s="121"/>
      <c r="HG54" s="119">
        <f>データ!$C$11</f>
        <v>41275</v>
      </c>
      <c r="HH54" s="120"/>
      <c r="HI54" s="120"/>
      <c r="HJ54" s="120"/>
      <c r="HK54" s="120"/>
      <c r="HL54" s="120"/>
      <c r="HM54" s="120"/>
      <c r="HN54" s="120"/>
      <c r="HO54" s="120"/>
      <c r="HP54" s="120"/>
      <c r="HQ54" s="120"/>
      <c r="HR54" s="120"/>
      <c r="HS54" s="120"/>
      <c r="HT54" s="120"/>
      <c r="HU54" s="121"/>
      <c r="HV54" s="119">
        <f>データ!$D$11</f>
        <v>41640</v>
      </c>
      <c r="HW54" s="120"/>
      <c r="HX54" s="120"/>
      <c r="HY54" s="120"/>
      <c r="HZ54" s="120"/>
      <c r="IA54" s="120"/>
      <c r="IB54" s="120"/>
      <c r="IC54" s="120"/>
      <c r="ID54" s="120"/>
      <c r="IE54" s="120"/>
      <c r="IF54" s="120"/>
      <c r="IG54" s="120"/>
      <c r="IH54" s="120"/>
      <c r="II54" s="120"/>
      <c r="IJ54" s="121"/>
      <c r="IK54" s="119">
        <f>データ!$E$11</f>
        <v>42005</v>
      </c>
      <c r="IL54" s="120"/>
      <c r="IM54" s="120"/>
      <c r="IN54" s="120"/>
      <c r="IO54" s="120"/>
      <c r="IP54" s="120"/>
      <c r="IQ54" s="120"/>
      <c r="IR54" s="120"/>
      <c r="IS54" s="120"/>
      <c r="IT54" s="120"/>
      <c r="IU54" s="120"/>
      <c r="IV54" s="120"/>
      <c r="IW54" s="120"/>
      <c r="IX54" s="120"/>
      <c r="IY54" s="121"/>
      <c r="IZ54" s="119">
        <f>データ!$F$11</f>
        <v>42370</v>
      </c>
      <c r="JA54" s="120"/>
      <c r="JB54" s="120"/>
      <c r="JC54" s="120"/>
      <c r="JD54" s="120"/>
      <c r="JE54" s="120"/>
      <c r="JF54" s="120"/>
      <c r="JG54" s="120"/>
      <c r="JH54" s="120"/>
      <c r="JI54" s="120"/>
      <c r="JJ54" s="120"/>
      <c r="JK54" s="120"/>
      <c r="JL54" s="120"/>
      <c r="JM54" s="120"/>
      <c r="JN54" s="121"/>
      <c r="JO54" s="6"/>
      <c r="JP54" s="6"/>
      <c r="JQ54" s="6"/>
      <c r="JR54" s="6"/>
      <c r="JS54" s="6"/>
      <c r="JT54" s="6"/>
      <c r="JU54" s="6"/>
      <c r="JV54" s="6"/>
      <c r="JW54" s="29"/>
      <c r="JX54" s="29"/>
      <c r="JY54" s="29"/>
      <c r="JZ54" s="29"/>
      <c r="KA54" s="29"/>
      <c r="KB54" s="29"/>
      <c r="KC54" s="29"/>
      <c r="KD54" s="29"/>
      <c r="KE54" s="29"/>
      <c r="KF54" s="119">
        <f>データ!$B$11</f>
        <v>40909</v>
      </c>
      <c r="KG54" s="120"/>
      <c r="KH54" s="120"/>
      <c r="KI54" s="120"/>
      <c r="KJ54" s="120"/>
      <c r="KK54" s="120"/>
      <c r="KL54" s="120"/>
      <c r="KM54" s="120"/>
      <c r="KN54" s="120"/>
      <c r="KO54" s="120"/>
      <c r="KP54" s="120"/>
      <c r="KQ54" s="120"/>
      <c r="KR54" s="120"/>
      <c r="KS54" s="120"/>
      <c r="KT54" s="121"/>
      <c r="KU54" s="119">
        <f>データ!$C$11</f>
        <v>41275</v>
      </c>
      <c r="KV54" s="120"/>
      <c r="KW54" s="120"/>
      <c r="KX54" s="120"/>
      <c r="KY54" s="120"/>
      <c r="KZ54" s="120"/>
      <c r="LA54" s="120"/>
      <c r="LB54" s="120"/>
      <c r="LC54" s="120"/>
      <c r="LD54" s="120"/>
      <c r="LE54" s="120"/>
      <c r="LF54" s="120"/>
      <c r="LG54" s="120"/>
      <c r="LH54" s="120"/>
      <c r="LI54" s="121"/>
      <c r="LJ54" s="119">
        <f>データ!$D$11</f>
        <v>41640</v>
      </c>
      <c r="LK54" s="120"/>
      <c r="LL54" s="120"/>
      <c r="LM54" s="120"/>
      <c r="LN54" s="120"/>
      <c r="LO54" s="120"/>
      <c r="LP54" s="120"/>
      <c r="LQ54" s="120"/>
      <c r="LR54" s="120"/>
      <c r="LS54" s="120"/>
      <c r="LT54" s="120"/>
      <c r="LU54" s="120"/>
      <c r="LV54" s="120"/>
      <c r="LW54" s="120"/>
      <c r="LX54" s="121"/>
      <c r="LY54" s="119">
        <f>データ!$E$11</f>
        <v>42005</v>
      </c>
      <c r="LZ54" s="120"/>
      <c r="MA54" s="120"/>
      <c r="MB54" s="120"/>
      <c r="MC54" s="120"/>
      <c r="MD54" s="120"/>
      <c r="ME54" s="120"/>
      <c r="MF54" s="120"/>
      <c r="MG54" s="120"/>
      <c r="MH54" s="120"/>
      <c r="MI54" s="120"/>
      <c r="MJ54" s="120"/>
      <c r="MK54" s="120"/>
      <c r="ML54" s="120"/>
      <c r="MM54" s="121"/>
      <c r="MN54" s="119">
        <f>データ!$F$11</f>
        <v>42370</v>
      </c>
      <c r="MO54" s="120"/>
      <c r="MP54" s="120"/>
      <c r="MQ54" s="120"/>
      <c r="MR54" s="120"/>
      <c r="MS54" s="120"/>
      <c r="MT54" s="120"/>
      <c r="MU54" s="120"/>
      <c r="MV54" s="120"/>
      <c r="MW54" s="120"/>
      <c r="MX54" s="120"/>
      <c r="MY54" s="120"/>
      <c r="MZ54" s="120"/>
      <c r="NA54" s="120"/>
      <c r="NB54" s="121"/>
      <c r="NC54" s="6"/>
      <c r="ND54" s="6"/>
      <c r="NE54" s="6"/>
      <c r="NF54" s="6"/>
      <c r="NG54" s="6"/>
      <c r="NH54" s="28"/>
      <c r="NI54" s="2"/>
      <c r="NJ54" s="107"/>
      <c r="NK54" s="108"/>
      <c r="NL54" s="108"/>
      <c r="NM54" s="108"/>
      <c r="NN54" s="108"/>
      <c r="NO54" s="108"/>
      <c r="NP54" s="108"/>
      <c r="NQ54" s="108"/>
      <c r="NR54" s="108"/>
      <c r="NS54" s="108"/>
      <c r="NT54" s="108"/>
      <c r="NU54" s="108"/>
      <c r="NV54" s="108"/>
      <c r="NW54" s="108"/>
      <c r="NX54" s="109"/>
    </row>
    <row r="55" spans="1:388" ht="13.5" customHeight="1">
      <c r="A55" s="2"/>
      <c r="B55" s="26"/>
      <c r="C55" s="6"/>
      <c r="D55" s="6"/>
      <c r="E55" s="6"/>
      <c r="F55" s="6"/>
      <c r="G55" s="125" t="s">
        <v>37</v>
      </c>
      <c r="H55" s="125"/>
      <c r="I55" s="125"/>
      <c r="J55" s="125"/>
      <c r="K55" s="125"/>
      <c r="L55" s="125"/>
      <c r="M55" s="125"/>
      <c r="N55" s="125"/>
      <c r="O55" s="125"/>
      <c r="P55" s="126">
        <f>データ!BZ7</f>
        <v>19996</v>
      </c>
      <c r="Q55" s="127"/>
      <c r="R55" s="127"/>
      <c r="S55" s="127"/>
      <c r="T55" s="127"/>
      <c r="U55" s="127"/>
      <c r="V55" s="127"/>
      <c r="W55" s="127"/>
      <c r="X55" s="127"/>
      <c r="Y55" s="127"/>
      <c r="Z55" s="127"/>
      <c r="AA55" s="127"/>
      <c r="AB55" s="127"/>
      <c r="AC55" s="127"/>
      <c r="AD55" s="128"/>
      <c r="AE55" s="126">
        <f>データ!CA7</f>
        <v>20846</v>
      </c>
      <c r="AF55" s="127"/>
      <c r="AG55" s="127"/>
      <c r="AH55" s="127"/>
      <c r="AI55" s="127"/>
      <c r="AJ55" s="127"/>
      <c r="AK55" s="127"/>
      <c r="AL55" s="127"/>
      <c r="AM55" s="127"/>
      <c r="AN55" s="127"/>
      <c r="AO55" s="127"/>
      <c r="AP55" s="127"/>
      <c r="AQ55" s="127"/>
      <c r="AR55" s="127"/>
      <c r="AS55" s="128"/>
      <c r="AT55" s="126">
        <f>データ!CB7</f>
        <v>22336</v>
      </c>
      <c r="AU55" s="127"/>
      <c r="AV55" s="127"/>
      <c r="AW55" s="127"/>
      <c r="AX55" s="127"/>
      <c r="AY55" s="127"/>
      <c r="AZ55" s="127"/>
      <c r="BA55" s="127"/>
      <c r="BB55" s="127"/>
      <c r="BC55" s="127"/>
      <c r="BD55" s="127"/>
      <c r="BE55" s="127"/>
      <c r="BF55" s="127"/>
      <c r="BG55" s="127"/>
      <c r="BH55" s="128"/>
      <c r="BI55" s="126">
        <f>データ!CC7</f>
        <v>23295</v>
      </c>
      <c r="BJ55" s="127"/>
      <c r="BK55" s="127"/>
      <c r="BL55" s="127"/>
      <c r="BM55" s="127"/>
      <c r="BN55" s="127"/>
      <c r="BO55" s="127"/>
      <c r="BP55" s="127"/>
      <c r="BQ55" s="127"/>
      <c r="BR55" s="127"/>
      <c r="BS55" s="127"/>
      <c r="BT55" s="127"/>
      <c r="BU55" s="127"/>
      <c r="BV55" s="127"/>
      <c r="BW55" s="128"/>
      <c r="BX55" s="126">
        <f>データ!CD7</f>
        <v>23005</v>
      </c>
      <c r="BY55" s="127"/>
      <c r="BZ55" s="127"/>
      <c r="CA55" s="127"/>
      <c r="CB55" s="127"/>
      <c r="CC55" s="127"/>
      <c r="CD55" s="127"/>
      <c r="CE55" s="127"/>
      <c r="CF55" s="127"/>
      <c r="CG55" s="127"/>
      <c r="CH55" s="127"/>
      <c r="CI55" s="127"/>
      <c r="CJ55" s="127"/>
      <c r="CK55" s="127"/>
      <c r="CL55" s="128"/>
      <c r="CO55" s="6"/>
      <c r="CP55" s="6"/>
      <c r="CQ55" s="6"/>
      <c r="CR55" s="6"/>
      <c r="CS55" s="6"/>
      <c r="CT55" s="6"/>
      <c r="CU55" s="125" t="s">
        <v>37</v>
      </c>
      <c r="CV55" s="125"/>
      <c r="CW55" s="125"/>
      <c r="CX55" s="125"/>
      <c r="CY55" s="125"/>
      <c r="CZ55" s="125"/>
      <c r="DA55" s="125"/>
      <c r="DB55" s="125"/>
      <c r="DC55" s="125"/>
      <c r="DD55" s="126">
        <f>データ!CK7</f>
        <v>5308</v>
      </c>
      <c r="DE55" s="127"/>
      <c r="DF55" s="127"/>
      <c r="DG55" s="127"/>
      <c r="DH55" s="127"/>
      <c r="DI55" s="127"/>
      <c r="DJ55" s="127"/>
      <c r="DK55" s="127"/>
      <c r="DL55" s="127"/>
      <c r="DM55" s="127"/>
      <c r="DN55" s="127"/>
      <c r="DO55" s="127"/>
      <c r="DP55" s="127"/>
      <c r="DQ55" s="127"/>
      <c r="DR55" s="128"/>
      <c r="DS55" s="126">
        <f>データ!CL7</f>
        <v>5604</v>
      </c>
      <c r="DT55" s="127"/>
      <c r="DU55" s="127"/>
      <c r="DV55" s="127"/>
      <c r="DW55" s="127"/>
      <c r="DX55" s="127"/>
      <c r="DY55" s="127"/>
      <c r="DZ55" s="127"/>
      <c r="EA55" s="127"/>
      <c r="EB55" s="127"/>
      <c r="EC55" s="127"/>
      <c r="ED55" s="127"/>
      <c r="EE55" s="127"/>
      <c r="EF55" s="127"/>
      <c r="EG55" s="128"/>
      <c r="EH55" s="126">
        <f>データ!CM7</f>
        <v>6090</v>
      </c>
      <c r="EI55" s="127"/>
      <c r="EJ55" s="127"/>
      <c r="EK55" s="127"/>
      <c r="EL55" s="127"/>
      <c r="EM55" s="127"/>
      <c r="EN55" s="127"/>
      <c r="EO55" s="127"/>
      <c r="EP55" s="127"/>
      <c r="EQ55" s="127"/>
      <c r="ER55" s="127"/>
      <c r="ES55" s="127"/>
      <c r="ET55" s="127"/>
      <c r="EU55" s="127"/>
      <c r="EV55" s="128"/>
      <c r="EW55" s="126">
        <f>データ!CN7</f>
        <v>6457</v>
      </c>
      <c r="EX55" s="127"/>
      <c r="EY55" s="127"/>
      <c r="EZ55" s="127"/>
      <c r="FA55" s="127"/>
      <c r="FB55" s="127"/>
      <c r="FC55" s="127"/>
      <c r="FD55" s="127"/>
      <c r="FE55" s="127"/>
      <c r="FF55" s="127"/>
      <c r="FG55" s="127"/>
      <c r="FH55" s="127"/>
      <c r="FI55" s="127"/>
      <c r="FJ55" s="127"/>
      <c r="FK55" s="128"/>
      <c r="FL55" s="126">
        <f>データ!CO7</f>
        <v>6366</v>
      </c>
      <c r="FM55" s="127"/>
      <c r="FN55" s="127"/>
      <c r="FO55" s="127"/>
      <c r="FP55" s="127"/>
      <c r="FQ55" s="127"/>
      <c r="FR55" s="127"/>
      <c r="FS55" s="127"/>
      <c r="FT55" s="127"/>
      <c r="FU55" s="127"/>
      <c r="FV55" s="127"/>
      <c r="FW55" s="127"/>
      <c r="FX55" s="127"/>
      <c r="FY55" s="127"/>
      <c r="FZ55" s="128"/>
      <c r="GA55" s="6"/>
      <c r="GB55" s="6"/>
      <c r="GC55" s="6"/>
      <c r="GD55" s="6"/>
      <c r="GE55" s="6"/>
      <c r="GF55" s="6"/>
      <c r="GG55" s="6"/>
      <c r="GH55" s="6"/>
      <c r="GI55" s="125" t="s">
        <v>37</v>
      </c>
      <c r="GJ55" s="125"/>
      <c r="GK55" s="125"/>
      <c r="GL55" s="125"/>
      <c r="GM55" s="125"/>
      <c r="GN55" s="125"/>
      <c r="GO55" s="125"/>
      <c r="GP55" s="125"/>
      <c r="GQ55" s="125"/>
      <c r="GR55" s="122">
        <f>データ!CV7</f>
        <v>104.7</v>
      </c>
      <c r="GS55" s="123"/>
      <c r="GT55" s="123"/>
      <c r="GU55" s="123"/>
      <c r="GV55" s="123"/>
      <c r="GW55" s="123"/>
      <c r="GX55" s="123"/>
      <c r="GY55" s="123"/>
      <c r="GZ55" s="123"/>
      <c r="HA55" s="123"/>
      <c r="HB55" s="123"/>
      <c r="HC55" s="123"/>
      <c r="HD55" s="123"/>
      <c r="HE55" s="123"/>
      <c r="HF55" s="124"/>
      <c r="HG55" s="122">
        <f>データ!CW7</f>
        <v>80.400000000000006</v>
      </c>
      <c r="HH55" s="123"/>
      <c r="HI55" s="123"/>
      <c r="HJ55" s="123"/>
      <c r="HK55" s="123"/>
      <c r="HL55" s="123"/>
      <c r="HM55" s="123"/>
      <c r="HN55" s="123"/>
      <c r="HO55" s="123"/>
      <c r="HP55" s="123"/>
      <c r="HQ55" s="123"/>
      <c r="HR55" s="123"/>
      <c r="HS55" s="123"/>
      <c r="HT55" s="123"/>
      <c r="HU55" s="124"/>
      <c r="HV55" s="122">
        <f>データ!CX7</f>
        <v>75.900000000000006</v>
      </c>
      <c r="HW55" s="123"/>
      <c r="HX55" s="123"/>
      <c r="HY55" s="123"/>
      <c r="HZ55" s="123"/>
      <c r="IA55" s="123"/>
      <c r="IB55" s="123"/>
      <c r="IC55" s="123"/>
      <c r="ID55" s="123"/>
      <c r="IE55" s="123"/>
      <c r="IF55" s="123"/>
      <c r="IG55" s="123"/>
      <c r="IH55" s="123"/>
      <c r="II55" s="123"/>
      <c r="IJ55" s="124"/>
      <c r="IK55" s="122">
        <f>データ!CY7</f>
        <v>73.599999999999994</v>
      </c>
      <c r="IL55" s="123"/>
      <c r="IM55" s="123"/>
      <c r="IN55" s="123"/>
      <c r="IO55" s="123"/>
      <c r="IP55" s="123"/>
      <c r="IQ55" s="123"/>
      <c r="IR55" s="123"/>
      <c r="IS55" s="123"/>
      <c r="IT55" s="123"/>
      <c r="IU55" s="123"/>
      <c r="IV55" s="123"/>
      <c r="IW55" s="123"/>
      <c r="IX55" s="123"/>
      <c r="IY55" s="124"/>
      <c r="IZ55" s="122">
        <f>データ!CZ7</f>
        <v>81.2</v>
      </c>
      <c r="JA55" s="123"/>
      <c r="JB55" s="123"/>
      <c r="JC55" s="123"/>
      <c r="JD55" s="123"/>
      <c r="JE55" s="123"/>
      <c r="JF55" s="123"/>
      <c r="JG55" s="123"/>
      <c r="JH55" s="123"/>
      <c r="JI55" s="123"/>
      <c r="JJ55" s="123"/>
      <c r="JK55" s="123"/>
      <c r="JL55" s="123"/>
      <c r="JM55" s="123"/>
      <c r="JN55" s="124"/>
      <c r="JO55" s="6"/>
      <c r="JP55" s="6"/>
      <c r="JQ55" s="6"/>
      <c r="JR55" s="6"/>
      <c r="JS55" s="6"/>
      <c r="JT55" s="6"/>
      <c r="JU55" s="6"/>
      <c r="JV55" s="6"/>
      <c r="JW55" s="125" t="s">
        <v>37</v>
      </c>
      <c r="JX55" s="125"/>
      <c r="JY55" s="125"/>
      <c r="JZ55" s="125"/>
      <c r="KA55" s="125"/>
      <c r="KB55" s="125"/>
      <c r="KC55" s="125"/>
      <c r="KD55" s="125"/>
      <c r="KE55" s="125"/>
      <c r="KF55" s="122">
        <f>データ!DG7</f>
        <v>12.3</v>
      </c>
      <c r="KG55" s="123"/>
      <c r="KH55" s="123"/>
      <c r="KI55" s="123"/>
      <c r="KJ55" s="123"/>
      <c r="KK55" s="123"/>
      <c r="KL55" s="123"/>
      <c r="KM55" s="123"/>
      <c r="KN55" s="123"/>
      <c r="KO55" s="123"/>
      <c r="KP55" s="123"/>
      <c r="KQ55" s="123"/>
      <c r="KR55" s="123"/>
      <c r="KS55" s="123"/>
      <c r="KT55" s="124"/>
      <c r="KU55" s="122">
        <f>データ!DH7</f>
        <v>11.4</v>
      </c>
      <c r="KV55" s="123"/>
      <c r="KW55" s="123"/>
      <c r="KX55" s="123"/>
      <c r="KY55" s="123"/>
      <c r="KZ55" s="123"/>
      <c r="LA55" s="123"/>
      <c r="LB55" s="123"/>
      <c r="LC55" s="123"/>
      <c r="LD55" s="123"/>
      <c r="LE55" s="123"/>
      <c r="LF55" s="123"/>
      <c r="LG55" s="123"/>
      <c r="LH55" s="123"/>
      <c r="LI55" s="124"/>
      <c r="LJ55" s="122">
        <f>データ!DI7</f>
        <v>11.7</v>
      </c>
      <c r="LK55" s="123"/>
      <c r="LL55" s="123"/>
      <c r="LM55" s="123"/>
      <c r="LN55" s="123"/>
      <c r="LO55" s="123"/>
      <c r="LP55" s="123"/>
      <c r="LQ55" s="123"/>
      <c r="LR55" s="123"/>
      <c r="LS55" s="123"/>
      <c r="LT55" s="123"/>
      <c r="LU55" s="123"/>
      <c r="LV55" s="123"/>
      <c r="LW55" s="123"/>
      <c r="LX55" s="124"/>
      <c r="LY55" s="122">
        <f>データ!DJ7</f>
        <v>12.6</v>
      </c>
      <c r="LZ55" s="123"/>
      <c r="MA55" s="123"/>
      <c r="MB55" s="123"/>
      <c r="MC55" s="123"/>
      <c r="MD55" s="123"/>
      <c r="ME55" s="123"/>
      <c r="MF55" s="123"/>
      <c r="MG55" s="123"/>
      <c r="MH55" s="123"/>
      <c r="MI55" s="123"/>
      <c r="MJ55" s="123"/>
      <c r="MK55" s="123"/>
      <c r="ML55" s="123"/>
      <c r="MM55" s="124"/>
      <c r="MN55" s="122">
        <f>データ!DK7</f>
        <v>12.5</v>
      </c>
      <c r="MO55" s="123"/>
      <c r="MP55" s="123"/>
      <c r="MQ55" s="123"/>
      <c r="MR55" s="123"/>
      <c r="MS55" s="123"/>
      <c r="MT55" s="123"/>
      <c r="MU55" s="123"/>
      <c r="MV55" s="123"/>
      <c r="MW55" s="123"/>
      <c r="MX55" s="123"/>
      <c r="MY55" s="123"/>
      <c r="MZ55" s="123"/>
      <c r="NA55" s="123"/>
      <c r="NB55" s="124"/>
      <c r="NC55" s="6"/>
      <c r="ND55" s="6"/>
      <c r="NE55" s="6"/>
      <c r="NF55" s="6"/>
      <c r="NG55" s="6"/>
      <c r="NH55" s="28"/>
      <c r="NI55" s="2"/>
      <c r="NJ55" s="107"/>
      <c r="NK55" s="108"/>
      <c r="NL55" s="108"/>
      <c r="NM55" s="108"/>
      <c r="NN55" s="108"/>
      <c r="NO55" s="108"/>
      <c r="NP55" s="108"/>
      <c r="NQ55" s="108"/>
      <c r="NR55" s="108"/>
      <c r="NS55" s="108"/>
      <c r="NT55" s="108"/>
      <c r="NU55" s="108"/>
      <c r="NV55" s="108"/>
      <c r="NW55" s="108"/>
      <c r="NX55" s="109"/>
    </row>
    <row r="56" spans="1:388" ht="13.5" customHeight="1">
      <c r="A56" s="2"/>
      <c r="B56" s="26"/>
      <c r="C56" s="6"/>
      <c r="D56" s="6"/>
      <c r="E56" s="6"/>
      <c r="F56" s="6"/>
      <c r="G56" s="125" t="s">
        <v>38</v>
      </c>
      <c r="H56" s="125"/>
      <c r="I56" s="125"/>
      <c r="J56" s="125"/>
      <c r="K56" s="125"/>
      <c r="L56" s="125"/>
      <c r="M56" s="125"/>
      <c r="N56" s="125"/>
      <c r="O56" s="125"/>
      <c r="P56" s="126">
        <f>データ!CE7</f>
        <v>31111</v>
      </c>
      <c r="Q56" s="127"/>
      <c r="R56" s="127"/>
      <c r="S56" s="127"/>
      <c r="T56" s="127"/>
      <c r="U56" s="127"/>
      <c r="V56" s="127"/>
      <c r="W56" s="127"/>
      <c r="X56" s="127"/>
      <c r="Y56" s="127"/>
      <c r="Z56" s="127"/>
      <c r="AA56" s="127"/>
      <c r="AB56" s="127"/>
      <c r="AC56" s="127"/>
      <c r="AD56" s="128"/>
      <c r="AE56" s="126">
        <f>データ!CF7</f>
        <v>31585</v>
      </c>
      <c r="AF56" s="127"/>
      <c r="AG56" s="127"/>
      <c r="AH56" s="127"/>
      <c r="AI56" s="127"/>
      <c r="AJ56" s="127"/>
      <c r="AK56" s="127"/>
      <c r="AL56" s="127"/>
      <c r="AM56" s="127"/>
      <c r="AN56" s="127"/>
      <c r="AO56" s="127"/>
      <c r="AP56" s="127"/>
      <c r="AQ56" s="127"/>
      <c r="AR56" s="127"/>
      <c r="AS56" s="128"/>
      <c r="AT56" s="126">
        <f>データ!CG7</f>
        <v>32431</v>
      </c>
      <c r="AU56" s="127"/>
      <c r="AV56" s="127"/>
      <c r="AW56" s="127"/>
      <c r="AX56" s="127"/>
      <c r="AY56" s="127"/>
      <c r="AZ56" s="127"/>
      <c r="BA56" s="127"/>
      <c r="BB56" s="127"/>
      <c r="BC56" s="127"/>
      <c r="BD56" s="127"/>
      <c r="BE56" s="127"/>
      <c r="BF56" s="127"/>
      <c r="BG56" s="127"/>
      <c r="BH56" s="128"/>
      <c r="BI56" s="126">
        <f>データ!CH7</f>
        <v>32532</v>
      </c>
      <c r="BJ56" s="127"/>
      <c r="BK56" s="127"/>
      <c r="BL56" s="127"/>
      <c r="BM56" s="127"/>
      <c r="BN56" s="127"/>
      <c r="BO56" s="127"/>
      <c r="BP56" s="127"/>
      <c r="BQ56" s="127"/>
      <c r="BR56" s="127"/>
      <c r="BS56" s="127"/>
      <c r="BT56" s="127"/>
      <c r="BU56" s="127"/>
      <c r="BV56" s="127"/>
      <c r="BW56" s="128"/>
      <c r="BX56" s="126">
        <f>データ!CI7</f>
        <v>33492</v>
      </c>
      <c r="BY56" s="127"/>
      <c r="BZ56" s="127"/>
      <c r="CA56" s="127"/>
      <c r="CB56" s="127"/>
      <c r="CC56" s="127"/>
      <c r="CD56" s="127"/>
      <c r="CE56" s="127"/>
      <c r="CF56" s="127"/>
      <c r="CG56" s="127"/>
      <c r="CH56" s="127"/>
      <c r="CI56" s="127"/>
      <c r="CJ56" s="127"/>
      <c r="CK56" s="127"/>
      <c r="CL56" s="128"/>
      <c r="CO56" s="6"/>
      <c r="CP56" s="6"/>
      <c r="CQ56" s="6"/>
      <c r="CR56" s="6"/>
      <c r="CS56" s="6"/>
      <c r="CT56" s="6"/>
      <c r="CU56" s="125" t="s">
        <v>38</v>
      </c>
      <c r="CV56" s="125"/>
      <c r="CW56" s="125"/>
      <c r="CX56" s="125"/>
      <c r="CY56" s="125"/>
      <c r="CZ56" s="125"/>
      <c r="DA56" s="125"/>
      <c r="DB56" s="125"/>
      <c r="DC56" s="125"/>
      <c r="DD56" s="126">
        <f>データ!CP7</f>
        <v>9205</v>
      </c>
      <c r="DE56" s="127"/>
      <c r="DF56" s="127"/>
      <c r="DG56" s="127"/>
      <c r="DH56" s="127"/>
      <c r="DI56" s="127"/>
      <c r="DJ56" s="127"/>
      <c r="DK56" s="127"/>
      <c r="DL56" s="127"/>
      <c r="DM56" s="127"/>
      <c r="DN56" s="127"/>
      <c r="DO56" s="127"/>
      <c r="DP56" s="127"/>
      <c r="DQ56" s="127"/>
      <c r="DR56" s="128"/>
      <c r="DS56" s="126">
        <f>データ!CQ7</f>
        <v>9437</v>
      </c>
      <c r="DT56" s="127"/>
      <c r="DU56" s="127"/>
      <c r="DV56" s="127"/>
      <c r="DW56" s="127"/>
      <c r="DX56" s="127"/>
      <c r="DY56" s="127"/>
      <c r="DZ56" s="127"/>
      <c r="EA56" s="127"/>
      <c r="EB56" s="127"/>
      <c r="EC56" s="127"/>
      <c r="ED56" s="127"/>
      <c r="EE56" s="127"/>
      <c r="EF56" s="127"/>
      <c r="EG56" s="128"/>
      <c r="EH56" s="126">
        <f>データ!CR7</f>
        <v>9726</v>
      </c>
      <c r="EI56" s="127"/>
      <c r="EJ56" s="127"/>
      <c r="EK56" s="127"/>
      <c r="EL56" s="127"/>
      <c r="EM56" s="127"/>
      <c r="EN56" s="127"/>
      <c r="EO56" s="127"/>
      <c r="EP56" s="127"/>
      <c r="EQ56" s="127"/>
      <c r="ER56" s="127"/>
      <c r="ES56" s="127"/>
      <c r="ET56" s="127"/>
      <c r="EU56" s="127"/>
      <c r="EV56" s="128"/>
      <c r="EW56" s="126">
        <f>データ!CS7</f>
        <v>10037</v>
      </c>
      <c r="EX56" s="127"/>
      <c r="EY56" s="127"/>
      <c r="EZ56" s="127"/>
      <c r="FA56" s="127"/>
      <c r="FB56" s="127"/>
      <c r="FC56" s="127"/>
      <c r="FD56" s="127"/>
      <c r="FE56" s="127"/>
      <c r="FF56" s="127"/>
      <c r="FG56" s="127"/>
      <c r="FH56" s="127"/>
      <c r="FI56" s="127"/>
      <c r="FJ56" s="127"/>
      <c r="FK56" s="128"/>
      <c r="FL56" s="126">
        <f>データ!CT7</f>
        <v>9976</v>
      </c>
      <c r="FM56" s="127"/>
      <c r="FN56" s="127"/>
      <c r="FO56" s="127"/>
      <c r="FP56" s="127"/>
      <c r="FQ56" s="127"/>
      <c r="FR56" s="127"/>
      <c r="FS56" s="127"/>
      <c r="FT56" s="127"/>
      <c r="FU56" s="127"/>
      <c r="FV56" s="127"/>
      <c r="FW56" s="127"/>
      <c r="FX56" s="127"/>
      <c r="FY56" s="127"/>
      <c r="FZ56" s="128"/>
      <c r="GA56" s="6"/>
      <c r="GB56" s="6"/>
      <c r="GC56" s="6"/>
      <c r="GD56" s="6"/>
      <c r="GE56" s="6"/>
      <c r="GF56" s="6"/>
      <c r="GG56" s="6"/>
      <c r="GH56" s="6"/>
      <c r="GI56" s="125" t="s">
        <v>38</v>
      </c>
      <c r="GJ56" s="125"/>
      <c r="GK56" s="125"/>
      <c r="GL56" s="125"/>
      <c r="GM56" s="125"/>
      <c r="GN56" s="125"/>
      <c r="GO56" s="125"/>
      <c r="GP56" s="125"/>
      <c r="GQ56" s="125"/>
      <c r="GR56" s="122">
        <f>データ!DA7</f>
        <v>60.6</v>
      </c>
      <c r="GS56" s="123"/>
      <c r="GT56" s="123"/>
      <c r="GU56" s="123"/>
      <c r="GV56" s="123"/>
      <c r="GW56" s="123"/>
      <c r="GX56" s="123"/>
      <c r="GY56" s="123"/>
      <c r="GZ56" s="123"/>
      <c r="HA56" s="123"/>
      <c r="HB56" s="123"/>
      <c r="HC56" s="123"/>
      <c r="HD56" s="123"/>
      <c r="HE56" s="123"/>
      <c r="HF56" s="124"/>
      <c r="HG56" s="122">
        <f>データ!DB7</f>
        <v>61.2</v>
      </c>
      <c r="HH56" s="123"/>
      <c r="HI56" s="123"/>
      <c r="HJ56" s="123"/>
      <c r="HK56" s="123"/>
      <c r="HL56" s="123"/>
      <c r="HM56" s="123"/>
      <c r="HN56" s="123"/>
      <c r="HO56" s="123"/>
      <c r="HP56" s="123"/>
      <c r="HQ56" s="123"/>
      <c r="HR56" s="123"/>
      <c r="HS56" s="123"/>
      <c r="HT56" s="123"/>
      <c r="HU56" s="124"/>
      <c r="HV56" s="122">
        <f>データ!DC7</f>
        <v>62.1</v>
      </c>
      <c r="HW56" s="123"/>
      <c r="HX56" s="123"/>
      <c r="HY56" s="123"/>
      <c r="HZ56" s="123"/>
      <c r="IA56" s="123"/>
      <c r="IB56" s="123"/>
      <c r="IC56" s="123"/>
      <c r="ID56" s="123"/>
      <c r="IE56" s="123"/>
      <c r="IF56" s="123"/>
      <c r="IG56" s="123"/>
      <c r="IH56" s="123"/>
      <c r="II56" s="123"/>
      <c r="IJ56" s="124"/>
      <c r="IK56" s="122">
        <f>データ!DD7</f>
        <v>62.5</v>
      </c>
      <c r="IL56" s="123"/>
      <c r="IM56" s="123"/>
      <c r="IN56" s="123"/>
      <c r="IO56" s="123"/>
      <c r="IP56" s="123"/>
      <c r="IQ56" s="123"/>
      <c r="IR56" s="123"/>
      <c r="IS56" s="123"/>
      <c r="IT56" s="123"/>
      <c r="IU56" s="123"/>
      <c r="IV56" s="123"/>
      <c r="IW56" s="123"/>
      <c r="IX56" s="123"/>
      <c r="IY56" s="124"/>
      <c r="IZ56" s="122">
        <f>データ!DE7</f>
        <v>63.4</v>
      </c>
      <c r="JA56" s="123"/>
      <c r="JB56" s="123"/>
      <c r="JC56" s="123"/>
      <c r="JD56" s="123"/>
      <c r="JE56" s="123"/>
      <c r="JF56" s="123"/>
      <c r="JG56" s="123"/>
      <c r="JH56" s="123"/>
      <c r="JI56" s="123"/>
      <c r="JJ56" s="123"/>
      <c r="JK56" s="123"/>
      <c r="JL56" s="123"/>
      <c r="JM56" s="123"/>
      <c r="JN56" s="124"/>
      <c r="JO56" s="6"/>
      <c r="JP56" s="6"/>
      <c r="JQ56" s="6"/>
      <c r="JR56" s="6"/>
      <c r="JS56" s="6"/>
      <c r="JT56" s="6"/>
      <c r="JU56" s="6"/>
      <c r="JV56" s="6"/>
      <c r="JW56" s="125" t="s">
        <v>38</v>
      </c>
      <c r="JX56" s="125"/>
      <c r="JY56" s="125"/>
      <c r="JZ56" s="125"/>
      <c r="KA56" s="125"/>
      <c r="KB56" s="125"/>
      <c r="KC56" s="125"/>
      <c r="KD56" s="125"/>
      <c r="KE56" s="125"/>
      <c r="KF56" s="122">
        <f>データ!DL7</f>
        <v>19.2</v>
      </c>
      <c r="KG56" s="123"/>
      <c r="KH56" s="123"/>
      <c r="KI56" s="123"/>
      <c r="KJ56" s="123"/>
      <c r="KK56" s="123"/>
      <c r="KL56" s="123"/>
      <c r="KM56" s="123"/>
      <c r="KN56" s="123"/>
      <c r="KO56" s="123"/>
      <c r="KP56" s="123"/>
      <c r="KQ56" s="123"/>
      <c r="KR56" s="123"/>
      <c r="KS56" s="123"/>
      <c r="KT56" s="124"/>
      <c r="KU56" s="122">
        <f>データ!DM7</f>
        <v>19.3</v>
      </c>
      <c r="KV56" s="123"/>
      <c r="KW56" s="123"/>
      <c r="KX56" s="123"/>
      <c r="KY56" s="123"/>
      <c r="KZ56" s="123"/>
      <c r="LA56" s="123"/>
      <c r="LB56" s="123"/>
      <c r="LC56" s="123"/>
      <c r="LD56" s="123"/>
      <c r="LE56" s="123"/>
      <c r="LF56" s="123"/>
      <c r="LG56" s="123"/>
      <c r="LH56" s="123"/>
      <c r="LI56" s="124"/>
      <c r="LJ56" s="122">
        <f>データ!DN7</f>
        <v>18.899999999999999</v>
      </c>
      <c r="LK56" s="123"/>
      <c r="LL56" s="123"/>
      <c r="LM56" s="123"/>
      <c r="LN56" s="123"/>
      <c r="LO56" s="123"/>
      <c r="LP56" s="123"/>
      <c r="LQ56" s="123"/>
      <c r="LR56" s="123"/>
      <c r="LS56" s="123"/>
      <c r="LT56" s="123"/>
      <c r="LU56" s="123"/>
      <c r="LV56" s="123"/>
      <c r="LW56" s="123"/>
      <c r="LX56" s="124"/>
      <c r="LY56" s="122">
        <f>データ!DO7</f>
        <v>19</v>
      </c>
      <c r="LZ56" s="123"/>
      <c r="MA56" s="123"/>
      <c r="MB56" s="123"/>
      <c r="MC56" s="123"/>
      <c r="MD56" s="123"/>
      <c r="ME56" s="123"/>
      <c r="MF56" s="123"/>
      <c r="MG56" s="123"/>
      <c r="MH56" s="123"/>
      <c r="MI56" s="123"/>
      <c r="MJ56" s="123"/>
      <c r="MK56" s="123"/>
      <c r="ML56" s="123"/>
      <c r="MM56" s="124"/>
      <c r="MN56" s="122">
        <f>データ!DP7</f>
        <v>18.7</v>
      </c>
      <c r="MO56" s="123"/>
      <c r="MP56" s="123"/>
      <c r="MQ56" s="123"/>
      <c r="MR56" s="123"/>
      <c r="MS56" s="123"/>
      <c r="MT56" s="123"/>
      <c r="MU56" s="123"/>
      <c r="MV56" s="123"/>
      <c r="MW56" s="123"/>
      <c r="MX56" s="123"/>
      <c r="MY56" s="123"/>
      <c r="MZ56" s="123"/>
      <c r="NA56" s="123"/>
      <c r="NB56" s="124"/>
      <c r="NC56" s="6"/>
      <c r="ND56" s="6"/>
      <c r="NE56" s="6"/>
      <c r="NF56" s="6"/>
      <c r="NG56" s="6"/>
      <c r="NH56" s="28"/>
      <c r="NI56" s="2"/>
      <c r="NJ56" s="107"/>
      <c r="NK56" s="108"/>
      <c r="NL56" s="108"/>
      <c r="NM56" s="108"/>
      <c r="NN56" s="108"/>
      <c r="NO56" s="108"/>
      <c r="NP56" s="108"/>
      <c r="NQ56" s="108"/>
      <c r="NR56" s="108"/>
      <c r="NS56" s="108"/>
      <c r="NT56" s="108"/>
      <c r="NU56" s="108"/>
      <c r="NV56" s="108"/>
      <c r="NW56" s="108"/>
      <c r="NX56" s="109"/>
    </row>
    <row r="57" spans="1:388" ht="13.5" customHeight="1">
      <c r="A57" s="2"/>
      <c r="B57" s="26"/>
      <c r="C57" s="6"/>
      <c r="D57" s="6"/>
      <c r="E57" s="6"/>
      <c r="F57" s="6"/>
      <c r="G57" s="6"/>
      <c r="H57" s="6"/>
      <c r="I57" s="6"/>
      <c r="J57" s="6"/>
      <c r="K57" s="6"/>
      <c r="L57" s="6"/>
      <c r="M57" s="6"/>
      <c r="N57" s="6"/>
      <c r="O57" s="6"/>
      <c r="P57" s="6"/>
      <c r="Q57" s="6"/>
      <c r="R57" s="6"/>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28"/>
      <c r="NI57" s="2"/>
      <c r="NJ57" s="107"/>
      <c r="NK57" s="108"/>
      <c r="NL57" s="108"/>
      <c r="NM57" s="108"/>
      <c r="NN57" s="108"/>
      <c r="NO57" s="108"/>
      <c r="NP57" s="108"/>
      <c r="NQ57" s="108"/>
      <c r="NR57" s="108"/>
      <c r="NS57" s="108"/>
      <c r="NT57" s="108"/>
      <c r="NU57" s="108"/>
      <c r="NV57" s="108"/>
      <c r="NW57" s="108"/>
      <c r="NX57" s="109"/>
    </row>
    <row r="58" spans="1:388" ht="13.5" customHeight="1">
      <c r="A58" s="2"/>
      <c r="B58" s="26"/>
      <c r="C58" s="27"/>
      <c r="D58" s="6"/>
      <c r="E58" s="129" t="s">
        <v>44</v>
      </c>
      <c r="F58" s="129"/>
      <c r="G58" s="129"/>
      <c r="H58" s="129"/>
      <c r="I58" s="129"/>
      <c r="J58" s="129"/>
      <c r="K58" s="129"/>
      <c r="L58" s="129"/>
      <c r="M58" s="129"/>
      <c r="N58" s="129"/>
      <c r="O58" s="129"/>
      <c r="P58" s="129"/>
      <c r="Q58" s="129"/>
      <c r="R58" s="129"/>
      <c r="S58" s="129"/>
      <c r="T58" s="129"/>
      <c r="U58" s="129"/>
      <c r="V58" s="129"/>
      <c r="W58" s="129"/>
      <c r="X58" s="129"/>
      <c r="Y58" s="129"/>
      <c r="Z58" s="129"/>
      <c r="AA58" s="129"/>
      <c r="AB58" s="129"/>
      <c r="AC58" s="129"/>
      <c r="AD58" s="129"/>
      <c r="AE58" s="129"/>
      <c r="AF58" s="129"/>
      <c r="AG58" s="129"/>
      <c r="AH58" s="129"/>
      <c r="AI58" s="129"/>
      <c r="AJ58" s="129"/>
      <c r="AK58" s="129"/>
      <c r="AL58" s="129"/>
      <c r="AM58" s="129"/>
      <c r="AN58" s="129"/>
      <c r="AO58" s="129"/>
      <c r="AP58" s="129"/>
      <c r="AQ58" s="129"/>
      <c r="AR58" s="129"/>
      <c r="AS58" s="129"/>
      <c r="AT58" s="129"/>
      <c r="AU58" s="129"/>
      <c r="AV58" s="129"/>
      <c r="AW58" s="129"/>
      <c r="AX58" s="129"/>
      <c r="AY58" s="129"/>
      <c r="AZ58" s="129"/>
      <c r="BA58" s="129"/>
      <c r="BB58" s="129"/>
      <c r="BC58" s="129"/>
      <c r="BD58" s="129"/>
      <c r="BE58" s="129"/>
      <c r="BF58" s="129"/>
      <c r="BG58" s="129"/>
      <c r="BH58" s="129"/>
      <c r="BI58" s="129"/>
      <c r="BJ58" s="129"/>
      <c r="BK58" s="129"/>
      <c r="BL58" s="129"/>
      <c r="BM58" s="129"/>
      <c r="BN58" s="129"/>
      <c r="BO58" s="129"/>
      <c r="BP58" s="129"/>
      <c r="BQ58" s="129"/>
      <c r="BR58" s="129"/>
      <c r="BS58" s="129"/>
      <c r="BT58" s="129"/>
      <c r="BU58" s="129"/>
      <c r="BV58" s="129"/>
      <c r="BW58" s="129"/>
      <c r="BX58" s="129"/>
      <c r="BY58" s="129"/>
      <c r="BZ58" s="129"/>
      <c r="CA58" s="129"/>
      <c r="CB58" s="129"/>
      <c r="CC58" s="129"/>
      <c r="CD58" s="129"/>
      <c r="CE58" s="129"/>
      <c r="CF58" s="129"/>
      <c r="CG58" s="129"/>
      <c r="CH58" s="129"/>
      <c r="CI58" s="129"/>
      <c r="CJ58" s="129"/>
      <c r="CK58" s="129"/>
      <c r="CL58" s="129"/>
      <c r="CM58" s="129"/>
      <c r="CN58" s="129"/>
      <c r="CO58" s="129"/>
      <c r="CP58" s="6"/>
      <c r="CQ58" s="6"/>
      <c r="CR58" s="6"/>
      <c r="CS58" s="129" t="s">
        <v>45</v>
      </c>
      <c r="CT58" s="129"/>
      <c r="CU58" s="129"/>
      <c r="CV58" s="129"/>
      <c r="CW58" s="129"/>
      <c r="CX58" s="129"/>
      <c r="CY58" s="129"/>
      <c r="CZ58" s="129"/>
      <c r="DA58" s="129"/>
      <c r="DB58" s="129"/>
      <c r="DC58" s="129"/>
      <c r="DD58" s="129"/>
      <c r="DE58" s="129"/>
      <c r="DF58" s="129"/>
      <c r="DG58" s="129"/>
      <c r="DH58" s="129"/>
      <c r="DI58" s="129"/>
      <c r="DJ58" s="129"/>
      <c r="DK58" s="129"/>
      <c r="DL58" s="129"/>
      <c r="DM58" s="129"/>
      <c r="DN58" s="129"/>
      <c r="DO58" s="129"/>
      <c r="DP58" s="129"/>
      <c r="DQ58" s="129"/>
      <c r="DR58" s="129"/>
      <c r="DS58" s="129"/>
      <c r="DT58" s="129"/>
      <c r="DU58" s="129"/>
      <c r="DV58" s="129"/>
      <c r="DW58" s="129"/>
      <c r="DX58" s="129"/>
      <c r="DY58" s="129"/>
      <c r="DZ58" s="129"/>
      <c r="EA58" s="129"/>
      <c r="EB58" s="129"/>
      <c r="EC58" s="129"/>
      <c r="ED58" s="129"/>
      <c r="EE58" s="129"/>
      <c r="EF58" s="129"/>
      <c r="EG58" s="129"/>
      <c r="EH58" s="129"/>
      <c r="EI58" s="129"/>
      <c r="EJ58" s="129"/>
      <c r="EK58" s="129"/>
      <c r="EL58" s="129"/>
      <c r="EM58" s="129"/>
      <c r="EN58" s="129"/>
      <c r="EO58" s="129"/>
      <c r="EP58" s="129"/>
      <c r="EQ58" s="129"/>
      <c r="ER58" s="129"/>
      <c r="ES58" s="129"/>
      <c r="ET58" s="129"/>
      <c r="EU58" s="129"/>
      <c r="EV58" s="129"/>
      <c r="EW58" s="129"/>
      <c r="EX58" s="129"/>
      <c r="EY58" s="129"/>
      <c r="EZ58" s="129"/>
      <c r="FA58" s="129"/>
      <c r="FB58" s="129"/>
      <c r="FC58" s="129"/>
      <c r="FD58" s="129"/>
      <c r="FE58" s="129"/>
      <c r="FF58" s="129"/>
      <c r="FG58" s="129"/>
      <c r="FH58" s="129"/>
      <c r="FI58" s="129"/>
      <c r="FJ58" s="129"/>
      <c r="FK58" s="129"/>
      <c r="FL58" s="129"/>
      <c r="FM58" s="129"/>
      <c r="FN58" s="129"/>
      <c r="FO58" s="129"/>
      <c r="FP58" s="129"/>
      <c r="FQ58" s="129"/>
      <c r="FR58" s="129"/>
      <c r="FS58" s="129"/>
      <c r="FT58" s="129"/>
      <c r="FU58" s="129"/>
      <c r="FV58" s="129"/>
      <c r="FW58" s="129"/>
      <c r="FX58" s="129"/>
      <c r="FY58" s="129"/>
      <c r="FZ58" s="129"/>
      <c r="GA58" s="129"/>
      <c r="GB58" s="129"/>
      <c r="GC58" s="129"/>
      <c r="GD58" s="27"/>
      <c r="GE58" s="27"/>
      <c r="GF58" s="27"/>
      <c r="GG58" s="129" t="s">
        <v>46</v>
      </c>
      <c r="GH58" s="129"/>
      <c r="GI58" s="129"/>
      <c r="GJ58" s="129"/>
      <c r="GK58" s="129"/>
      <c r="GL58" s="129"/>
      <c r="GM58" s="129"/>
      <c r="GN58" s="129"/>
      <c r="GO58" s="129"/>
      <c r="GP58" s="129"/>
      <c r="GQ58" s="129"/>
      <c r="GR58" s="129"/>
      <c r="GS58" s="129"/>
      <c r="GT58" s="129"/>
      <c r="GU58" s="129"/>
      <c r="GV58" s="129"/>
      <c r="GW58" s="129"/>
      <c r="GX58" s="129"/>
      <c r="GY58" s="129"/>
      <c r="GZ58" s="129"/>
      <c r="HA58" s="129"/>
      <c r="HB58" s="129"/>
      <c r="HC58" s="129"/>
      <c r="HD58" s="129"/>
      <c r="HE58" s="129"/>
      <c r="HF58" s="129"/>
      <c r="HG58" s="129"/>
      <c r="HH58" s="129"/>
      <c r="HI58" s="129"/>
      <c r="HJ58" s="129"/>
      <c r="HK58" s="129"/>
      <c r="HL58" s="129"/>
      <c r="HM58" s="129"/>
      <c r="HN58" s="129"/>
      <c r="HO58" s="129"/>
      <c r="HP58" s="129"/>
      <c r="HQ58" s="129"/>
      <c r="HR58" s="129"/>
      <c r="HS58" s="129"/>
      <c r="HT58" s="129"/>
      <c r="HU58" s="129"/>
      <c r="HV58" s="129"/>
      <c r="HW58" s="129"/>
      <c r="HX58" s="129"/>
      <c r="HY58" s="129"/>
      <c r="HZ58" s="129"/>
      <c r="IA58" s="129"/>
      <c r="IB58" s="129"/>
      <c r="IC58" s="129"/>
      <c r="ID58" s="129"/>
      <c r="IE58" s="129"/>
      <c r="IF58" s="129"/>
      <c r="IG58" s="129"/>
      <c r="IH58" s="129"/>
      <c r="II58" s="129"/>
      <c r="IJ58" s="129"/>
      <c r="IK58" s="129"/>
      <c r="IL58" s="129"/>
      <c r="IM58" s="129"/>
      <c r="IN58" s="129"/>
      <c r="IO58" s="129"/>
      <c r="IP58" s="129"/>
      <c r="IQ58" s="129"/>
      <c r="IR58" s="129"/>
      <c r="IS58" s="129"/>
      <c r="IT58" s="129"/>
      <c r="IU58" s="129"/>
      <c r="IV58" s="129"/>
      <c r="IW58" s="129"/>
      <c r="IX58" s="129"/>
      <c r="IY58" s="129"/>
      <c r="IZ58" s="129"/>
      <c r="JA58" s="129"/>
      <c r="JB58" s="129"/>
      <c r="JC58" s="129"/>
      <c r="JD58" s="129"/>
      <c r="JE58" s="129"/>
      <c r="JF58" s="129"/>
      <c r="JG58" s="129"/>
      <c r="JH58" s="129"/>
      <c r="JI58" s="129"/>
      <c r="JJ58" s="129"/>
      <c r="JK58" s="129"/>
      <c r="JL58" s="129"/>
      <c r="JM58" s="129"/>
      <c r="JN58" s="129"/>
      <c r="JO58" s="129"/>
      <c r="JP58" s="129"/>
      <c r="JQ58" s="129"/>
      <c r="JR58" s="6"/>
      <c r="JS58" s="6"/>
      <c r="JT58" s="6"/>
      <c r="JU58" s="129" t="s">
        <v>47</v>
      </c>
      <c r="JV58" s="129"/>
      <c r="JW58" s="129"/>
      <c r="JX58" s="129"/>
      <c r="JY58" s="129"/>
      <c r="JZ58" s="129"/>
      <c r="KA58" s="129"/>
      <c r="KB58" s="129"/>
      <c r="KC58" s="129"/>
      <c r="KD58" s="129"/>
      <c r="KE58" s="129"/>
      <c r="KF58" s="129"/>
      <c r="KG58" s="129"/>
      <c r="KH58" s="129"/>
      <c r="KI58" s="129"/>
      <c r="KJ58" s="129"/>
      <c r="KK58" s="129"/>
      <c r="KL58" s="129"/>
      <c r="KM58" s="129"/>
      <c r="KN58" s="129"/>
      <c r="KO58" s="129"/>
      <c r="KP58" s="129"/>
      <c r="KQ58" s="129"/>
      <c r="KR58" s="129"/>
      <c r="KS58" s="129"/>
      <c r="KT58" s="129"/>
      <c r="KU58" s="129"/>
      <c r="KV58" s="129"/>
      <c r="KW58" s="129"/>
      <c r="KX58" s="129"/>
      <c r="KY58" s="129"/>
      <c r="KZ58" s="129"/>
      <c r="LA58" s="129"/>
      <c r="LB58" s="129"/>
      <c r="LC58" s="129"/>
      <c r="LD58" s="129"/>
      <c r="LE58" s="129"/>
      <c r="LF58" s="129"/>
      <c r="LG58" s="129"/>
      <c r="LH58" s="129"/>
      <c r="LI58" s="129"/>
      <c r="LJ58" s="129"/>
      <c r="LK58" s="129"/>
      <c r="LL58" s="129"/>
      <c r="LM58" s="129"/>
      <c r="LN58" s="129"/>
      <c r="LO58" s="129"/>
      <c r="LP58" s="129"/>
      <c r="LQ58" s="129"/>
      <c r="LR58" s="129"/>
      <c r="LS58" s="129"/>
      <c r="LT58" s="129"/>
      <c r="LU58" s="129"/>
      <c r="LV58" s="129"/>
      <c r="LW58" s="129"/>
      <c r="LX58" s="129"/>
      <c r="LY58" s="129"/>
      <c r="LZ58" s="129"/>
      <c r="MA58" s="129"/>
      <c r="MB58" s="129"/>
      <c r="MC58" s="129"/>
      <c r="MD58" s="129"/>
      <c r="ME58" s="129"/>
      <c r="MF58" s="129"/>
      <c r="MG58" s="129"/>
      <c r="MH58" s="129"/>
      <c r="MI58" s="129"/>
      <c r="MJ58" s="129"/>
      <c r="MK58" s="129"/>
      <c r="ML58" s="129"/>
      <c r="MM58" s="129"/>
      <c r="MN58" s="129"/>
      <c r="MO58" s="129"/>
      <c r="MP58" s="129"/>
      <c r="MQ58" s="129"/>
      <c r="MR58" s="129"/>
      <c r="MS58" s="129"/>
      <c r="MT58" s="129"/>
      <c r="MU58" s="129"/>
      <c r="MV58" s="129"/>
      <c r="MW58" s="129"/>
      <c r="MX58" s="129"/>
      <c r="MY58" s="129"/>
      <c r="MZ58" s="129"/>
      <c r="NA58" s="129"/>
      <c r="NB58" s="129"/>
      <c r="NC58" s="129"/>
      <c r="ND58" s="129"/>
      <c r="NE58" s="27"/>
      <c r="NF58" s="27"/>
      <c r="NG58" s="27"/>
      <c r="NH58" s="28"/>
      <c r="NI58" s="2"/>
      <c r="NJ58" s="107"/>
      <c r="NK58" s="108"/>
      <c r="NL58" s="108"/>
      <c r="NM58" s="108"/>
      <c r="NN58" s="108"/>
      <c r="NO58" s="108"/>
      <c r="NP58" s="108"/>
      <c r="NQ58" s="108"/>
      <c r="NR58" s="108"/>
      <c r="NS58" s="108"/>
      <c r="NT58" s="108"/>
      <c r="NU58" s="108"/>
      <c r="NV58" s="108"/>
      <c r="NW58" s="108"/>
      <c r="NX58" s="109"/>
    </row>
    <row r="59" spans="1:388" ht="13.5" customHeight="1">
      <c r="A59" s="2"/>
      <c r="B59" s="26"/>
      <c r="C59" s="27"/>
      <c r="D59" s="6"/>
      <c r="E59" s="129"/>
      <c r="F59" s="129"/>
      <c r="G59" s="129"/>
      <c r="H59" s="129"/>
      <c r="I59" s="129"/>
      <c r="J59" s="129"/>
      <c r="K59" s="129"/>
      <c r="L59" s="129"/>
      <c r="M59" s="129"/>
      <c r="N59" s="129"/>
      <c r="O59" s="129"/>
      <c r="P59" s="129"/>
      <c r="Q59" s="129"/>
      <c r="R59" s="129"/>
      <c r="S59" s="129"/>
      <c r="T59" s="129"/>
      <c r="U59" s="129"/>
      <c r="V59" s="129"/>
      <c r="W59" s="129"/>
      <c r="X59" s="129"/>
      <c r="Y59" s="129"/>
      <c r="Z59" s="129"/>
      <c r="AA59" s="129"/>
      <c r="AB59" s="129"/>
      <c r="AC59" s="129"/>
      <c r="AD59" s="129"/>
      <c r="AE59" s="129"/>
      <c r="AF59" s="129"/>
      <c r="AG59" s="129"/>
      <c r="AH59" s="129"/>
      <c r="AI59" s="129"/>
      <c r="AJ59" s="129"/>
      <c r="AK59" s="129"/>
      <c r="AL59" s="129"/>
      <c r="AM59" s="129"/>
      <c r="AN59" s="129"/>
      <c r="AO59" s="129"/>
      <c r="AP59" s="129"/>
      <c r="AQ59" s="129"/>
      <c r="AR59" s="129"/>
      <c r="AS59" s="129"/>
      <c r="AT59" s="129"/>
      <c r="AU59" s="129"/>
      <c r="AV59" s="129"/>
      <c r="AW59" s="129"/>
      <c r="AX59" s="129"/>
      <c r="AY59" s="129"/>
      <c r="AZ59" s="129"/>
      <c r="BA59" s="129"/>
      <c r="BB59" s="129"/>
      <c r="BC59" s="129"/>
      <c r="BD59" s="129"/>
      <c r="BE59" s="129"/>
      <c r="BF59" s="129"/>
      <c r="BG59" s="129"/>
      <c r="BH59" s="129"/>
      <c r="BI59" s="129"/>
      <c r="BJ59" s="129"/>
      <c r="BK59" s="129"/>
      <c r="BL59" s="129"/>
      <c r="BM59" s="129"/>
      <c r="BN59" s="129"/>
      <c r="BO59" s="129"/>
      <c r="BP59" s="129"/>
      <c r="BQ59" s="129"/>
      <c r="BR59" s="129"/>
      <c r="BS59" s="129"/>
      <c r="BT59" s="129"/>
      <c r="BU59" s="129"/>
      <c r="BV59" s="129"/>
      <c r="BW59" s="129"/>
      <c r="BX59" s="129"/>
      <c r="BY59" s="129"/>
      <c r="BZ59" s="129"/>
      <c r="CA59" s="129"/>
      <c r="CB59" s="129"/>
      <c r="CC59" s="129"/>
      <c r="CD59" s="129"/>
      <c r="CE59" s="129"/>
      <c r="CF59" s="129"/>
      <c r="CG59" s="129"/>
      <c r="CH59" s="129"/>
      <c r="CI59" s="129"/>
      <c r="CJ59" s="129"/>
      <c r="CK59" s="129"/>
      <c r="CL59" s="129"/>
      <c r="CM59" s="129"/>
      <c r="CN59" s="129"/>
      <c r="CO59" s="129"/>
      <c r="CP59" s="6"/>
      <c r="CQ59" s="6"/>
      <c r="CR59" s="6"/>
      <c r="CS59" s="129"/>
      <c r="CT59" s="129"/>
      <c r="CU59" s="129"/>
      <c r="CV59" s="129"/>
      <c r="CW59" s="129"/>
      <c r="CX59" s="129"/>
      <c r="CY59" s="129"/>
      <c r="CZ59" s="129"/>
      <c r="DA59" s="129"/>
      <c r="DB59" s="129"/>
      <c r="DC59" s="129"/>
      <c r="DD59" s="129"/>
      <c r="DE59" s="129"/>
      <c r="DF59" s="129"/>
      <c r="DG59" s="129"/>
      <c r="DH59" s="129"/>
      <c r="DI59" s="129"/>
      <c r="DJ59" s="129"/>
      <c r="DK59" s="129"/>
      <c r="DL59" s="129"/>
      <c r="DM59" s="129"/>
      <c r="DN59" s="129"/>
      <c r="DO59" s="129"/>
      <c r="DP59" s="129"/>
      <c r="DQ59" s="129"/>
      <c r="DR59" s="129"/>
      <c r="DS59" s="129"/>
      <c r="DT59" s="129"/>
      <c r="DU59" s="129"/>
      <c r="DV59" s="129"/>
      <c r="DW59" s="129"/>
      <c r="DX59" s="129"/>
      <c r="DY59" s="129"/>
      <c r="DZ59" s="129"/>
      <c r="EA59" s="129"/>
      <c r="EB59" s="129"/>
      <c r="EC59" s="129"/>
      <c r="ED59" s="129"/>
      <c r="EE59" s="129"/>
      <c r="EF59" s="129"/>
      <c r="EG59" s="129"/>
      <c r="EH59" s="129"/>
      <c r="EI59" s="129"/>
      <c r="EJ59" s="129"/>
      <c r="EK59" s="129"/>
      <c r="EL59" s="129"/>
      <c r="EM59" s="129"/>
      <c r="EN59" s="129"/>
      <c r="EO59" s="129"/>
      <c r="EP59" s="129"/>
      <c r="EQ59" s="129"/>
      <c r="ER59" s="129"/>
      <c r="ES59" s="129"/>
      <c r="ET59" s="129"/>
      <c r="EU59" s="129"/>
      <c r="EV59" s="129"/>
      <c r="EW59" s="129"/>
      <c r="EX59" s="129"/>
      <c r="EY59" s="129"/>
      <c r="EZ59" s="129"/>
      <c r="FA59" s="129"/>
      <c r="FB59" s="129"/>
      <c r="FC59" s="129"/>
      <c r="FD59" s="129"/>
      <c r="FE59" s="129"/>
      <c r="FF59" s="129"/>
      <c r="FG59" s="129"/>
      <c r="FH59" s="129"/>
      <c r="FI59" s="129"/>
      <c r="FJ59" s="129"/>
      <c r="FK59" s="129"/>
      <c r="FL59" s="129"/>
      <c r="FM59" s="129"/>
      <c r="FN59" s="129"/>
      <c r="FO59" s="129"/>
      <c r="FP59" s="129"/>
      <c r="FQ59" s="129"/>
      <c r="FR59" s="129"/>
      <c r="FS59" s="129"/>
      <c r="FT59" s="129"/>
      <c r="FU59" s="129"/>
      <c r="FV59" s="129"/>
      <c r="FW59" s="129"/>
      <c r="FX59" s="129"/>
      <c r="FY59" s="129"/>
      <c r="FZ59" s="129"/>
      <c r="GA59" s="129"/>
      <c r="GB59" s="129"/>
      <c r="GC59" s="129"/>
      <c r="GD59" s="27"/>
      <c r="GE59" s="27"/>
      <c r="GF59" s="27"/>
      <c r="GG59" s="129"/>
      <c r="GH59" s="129"/>
      <c r="GI59" s="129"/>
      <c r="GJ59" s="129"/>
      <c r="GK59" s="129"/>
      <c r="GL59" s="129"/>
      <c r="GM59" s="129"/>
      <c r="GN59" s="129"/>
      <c r="GO59" s="129"/>
      <c r="GP59" s="129"/>
      <c r="GQ59" s="129"/>
      <c r="GR59" s="129"/>
      <c r="GS59" s="129"/>
      <c r="GT59" s="129"/>
      <c r="GU59" s="129"/>
      <c r="GV59" s="129"/>
      <c r="GW59" s="129"/>
      <c r="GX59" s="129"/>
      <c r="GY59" s="129"/>
      <c r="GZ59" s="129"/>
      <c r="HA59" s="129"/>
      <c r="HB59" s="129"/>
      <c r="HC59" s="129"/>
      <c r="HD59" s="129"/>
      <c r="HE59" s="129"/>
      <c r="HF59" s="129"/>
      <c r="HG59" s="129"/>
      <c r="HH59" s="129"/>
      <c r="HI59" s="129"/>
      <c r="HJ59" s="129"/>
      <c r="HK59" s="129"/>
      <c r="HL59" s="129"/>
      <c r="HM59" s="129"/>
      <c r="HN59" s="129"/>
      <c r="HO59" s="129"/>
      <c r="HP59" s="129"/>
      <c r="HQ59" s="129"/>
      <c r="HR59" s="129"/>
      <c r="HS59" s="129"/>
      <c r="HT59" s="129"/>
      <c r="HU59" s="129"/>
      <c r="HV59" s="129"/>
      <c r="HW59" s="129"/>
      <c r="HX59" s="129"/>
      <c r="HY59" s="129"/>
      <c r="HZ59" s="129"/>
      <c r="IA59" s="129"/>
      <c r="IB59" s="129"/>
      <c r="IC59" s="129"/>
      <c r="ID59" s="129"/>
      <c r="IE59" s="129"/>
      <c r="IF59" s="129"/>
      <c r="IG59" s="129"/>
      <c r="IH59" s="129"/>
      <c r="II59" s="129"/>
      <c r="IJ59" s="129"/>
      <c r="IK59" s="129"/>
      <c r="IL59" s="129"/>
      <c r="IM59" s="129"/>
      <c r="IN59" s="129"/>
      <c r="IO59" s="129"/>
      <c r="IP59" s="129"/>
      <c r="IQ59" s="129"/>
      <c r="IR59" s="129"/>
      <c r="IS59" s="129"/>
      <c r="IT59" s="129"/>
      <c r="IU59" s="129"/>
      <c r="IV59" s="129"/>
      <c r="IW59" s="129"/>
      <c r="IX59" s="129"/>
      <c r="IY59" s="129"/>
      <c r="IZ59" s="129"/>
      <c r="JA59" s="129"/>
      <c r="JB59" s="129"/>
      <c r="JC59" s="129"/>
      <c r="JD59" s="129"/>
      <c r="JE59" s="129"/>
      <c r="JF59" s="129"/>
      <c r="JG59" s="129"/>
      <c r="JH59" s="129"/>
      <c r="JI59" s="129"/>
      <c r="JJ59" s="129"/>
      <c r="JK59" s="129"/>
      <c r="JL59" s="129"/>
      <c r="JM59" s="129"/>
      <c r="JN59" s="129"/>
      <c r="JO59" s="129"/>
      <c r="JP59" s="129"/>
      <c r="JQ59" s="129"/>
      <c r="JR59" s="6"/>
      <c r="JS59" s="6"/>
      <c r="JT59" s="6"/>
      <c r="JU59" s="129"/>
      <c r="JV59" s="129"/>
      <c r="JW59" s="129"/>
      <c r="JX59" s="129"/>
      <c r="JY59" s="129"/>
      <c r="JZ59" s="129"/>
      <c r="KA59" s="129"/>
      <c r="KB59" s="129"/>
      <c r="KC59" s="129"/>
      <c r="KD59" s="129"/>
      <c r="KE59" s="129"/>
      <c r="KF59" s="129"/>
      <c r="KG59" s="129"/>
      <c r="KH59" s="129"/>
      <c r="KI59" s="129"/>
      <c r="KJ59" s="129"/>
      <c r="KK59" s="129"/>
      <c r="KL59" s="129"/>
      <c r="KM59" s="129"/>
      <c r="KN59" s="129"/>
      <c r="KO59" s="129"/>
      <c r="KP59" s="129"/>
      <c r="KQ59" s="129"/>
      <c r="KR59" s="129"/>
      <c r="KS59" s="129"/>
      <c r="KT59" s="129"/>
      <c r="KU59" s="129"/>
      <c r="KV59" s="129"/>
      <c r="KW59" s="129"/>
      <c r="KX59" s="129"/>
      <c r="KY59" s="129"/>
      <c r="KZ59" s="129"/>
      <c r="LA59" s="129"/>
      <c r="LB59" s="129"/>
      <c r="LC59" s="129"/>
      <c r="LD59" s="129"/>
      <c r="LE59" s="129"/>
      <c r="LF59" s="129"/>
      <c r="LG59" s="129"/>
      <c r="LH59" s="129"/>
      <c r="LI59" s="129"/>
      <c r="LJ59" s="129"/>
      <c r="LK59" s="129"/>
      <c r="LL59" s="129"/>
      <c r="LM59" s="129"/>
      <c r="LN59" s="129"/>
      <c r="LO59" s="129"/>
      <c r="LP59" s="129"/>
      <c r="LQ59" s="129"/>
      <c r="LR59" s="129"/>
      <c r="LS59" s="129"/>
      <c r="LT59" s="129"/>
      <c r="LU59" s="129"/>
      <c r="LV59" s="129"/>
      <c r="LW59" s="129"/>
      <c r="LX59" s="129"/>
      <c r="LY59" s="129"/>
      <c r="LZ59" s="129"/>
      <c r="MA59" s="129"/>
      <c r="MB59" s="129"/>
      <c r="MC59" s="129"/>
      <c r="MD59" s="129"/>
      <c r="ME59" s="129"/>
      <c r="MF59" s="129"/>
      <c r="MG59" s="129"/>
      <c r="MH59" s="129"/>
      <c r="MI59" s="129"/>
      <c r="MJ59" s="129"/>
      <c r="MK59" s="129"/>
      <c r="ML59" s="129"/>
      <c r="MM59" s="129"/>
      <c r="MN59" s="129"/>
      <c r="MO59" s="129"/>
      <c r="MP59" s="129"/>
      <c r="MQ59" s="129"/>
      <c r="MR59" s="129"/>
      <c r="MS59" s="129"/>
      <c r="MT59" s="129"/>
      <c r="MU59" s="129"/>
      <c r="MV59" s="129"/>
      <c r="MW59" s="129"/>
      <c r="MX59" s="129"/>
      <c r="MY59" s="129"/>
      <c r="MZ59" s="129"/>
      <c r="NA59" s="129"/>
      <c r="NB59" s="129"/>
      <c r="NC59" s="129"/>
      <c r="ND59" s="129"/>
      <c r="NE59" s="27"/>
      <c r="NF59" s="27"/>
      <c r="NG59" s="27"/>
      <c r="NH59" s="28"/>
      <c r="NI59" s="2"/>
      <c r="NJ59" s="107"/>
      <c r="NK59" s="108"/>
      <c r="NL59" s="108"/>
      <c r="NM59" s="108"/>
      <c r="NN59" s="108"/>
      <c r="NO59" s="108"/>
      <c r="NP59" s="108"/>
      <c r="NQ59" s="108"/>
      <c r="NR59" s="108"/>
      <c r="NS59" s="108"/>
      <c r="NT59" s="108"/>
      <c r="NU59" s="108"/>
      <c r="NV59" s="108"/>
      <c r="NW59" s="108"/>
      <c r="NX59" s="109"/>
    </row>
    <row r="60" spans="1:388" ht="13.5" customHeight="1">
      <c r="A60" s="2"/>
      <c r="B60" s="26"/>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6"/>
      <c r="BG60" s="6"/>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6"/>
      <c r="GQ60" s="6"/>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6"/>
      <c r="IU60" s="6"/>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6"/>
      <c r="LC60" s="6"/>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8"/>
      <c r="NI60" s="2"/>
      <c r="NJ60" s="107"/>
      <c r="NK60" s="108"/>
      <c r="NL60" s="108"/>
      <c r="NM60" s="108"/>
      <c r="NN60" s="108"/>
      <c r="NO60" s="108"/>
      <c r="NP60" s="108"/>
      <c r="NQ60" s="108"/>
      <c r="NR60" s="108"/>
      <c r="NS60" s="108"/>
      <c r="NT60" s="108"/>
      <c r="NU60" s="108"/>
      <c r="NV60" s="108"/>
      <c r="NW60" s="108"/>
      <c r="NX60" s="109"/>
    </row>
    <row r="61" spans="1:388"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07"/>
      <c r="NK61" s="108"/>
      <c r="NL61" s="108"/>
      <c r="NM61" s="108"/>
      <c r="NN61" s="108"/>
      <c r="NO61" s="108"/>
      <c r="NP61" s="108"/>
      <c r="NQ61" s="108"/>
      <c r="NR61" s="108"/>
      <c r="NS61" s="108"/>
      <c r="NT61" s="108"/>
      <c r="NU61" s="108"/>
      <c r="NV61" s="108"/>
      <c r="NW61" s="108"/>
      <c r="NX61" s="109"/>
    </row>
    <row r="62" spans="1:388" ht="13.5" customHeight="1">
      <c r="A62" s="28"/>
      <c r="B62" s="23"/>
      <c r="C62" s="24"/>
      <c r="D62" s="24"/>
      <c r="E62" s="24"/>
      <c r="F62" s="102" t="s">
        <v>48</v>
      </c>
      <c r="G62" s="102"/>
      <c r="H62" s="102"/>
      <c r="I62" s="102"/>
      <c r="J62" s="102"/>
      <c r="K62" s="102"/>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2"/>
      <c r="AP62" s="102"/>
      <c r="AQ62" s="102"/>
      <c r="AR62" s="102"/>
      <c r="AS62" s="102"/>
      <c r="AT62" s="102"/>
      <c r="AU62" s="102"/>
      <c r="AV62" s="102"/>
      <c r="AW62" s="102"/>
      <c r="AX62" s="102"/>
      <c r="AY62" s="102"/>
      <c r="AZ62" s="102"/>
      <c r="BA62" s="102"/>
      <c r="BB62" s="102"/>
      <c r="BC62" s="102"/>
      <c r="BD62" s="102"/>
      <c r="BE62" s="102"/>
      <c r="BF62" s="102"/>
      <c r="BG62" s="102"/>
      <c r="BH62" s="102"/>
      <c r="BI62" s="102"/>
      <c r="BJ62" s="102"/>
      <c r="BK62" s="102"/>
      <c r="BL62" s="102"/>
      <c r="BM62" s="102"/>
      <c r="BN62" s="102"/>
      <c r="BO62" s="102"/>
      <c r="BP62" s="102"/>
      <c r="BQ62" s="102"/>
      <c r="BR62" s="102"/>
      <c r="BS62" s="102"/>
      <c r="BT62" s="102"/>
      <c r="BU62" s="102"/>
      <c r="BV62" s="102"/>
      <c r="BW62" s="102"/>
      <c r="BX62" s="102"/>
      <c r="BY62" s="102"/>
      <c r="BZ62" s="102"/>
      <c r="CA62" s="102"/>
      <c r="CB62" s="102"/>
      <c r="CC62" s="102"/>
      <c r="CD62" s="102"/>
      <c r="CE62" s="102"/>
      <c r="CF62" s="102"/>
      <c r="CG62" s="102"/>
      <c r="CH62" s="102"/>
      <c r="CI62" s="102"/>
      <c r="CJ62" s="102"/>
      <c r="CK62" s="102"/>
      <c r="CL62" s="102"/>
      <c r="CM62" s="102"/>
      <c r="CN62" s="102"/>
      <c r="CO62" s="102"/>
      <c r="CP62" s="102"/>
      <c r="CQ62" s="102"/>
      <c r="CR62" s="102"/>
      <c r="CS62" s="102"/>
      <c r="CT62" s="102"/>
      <c r="CU62" s="102"/>
      <c r="CV62" s="102"/>
      <c r="CW62" s="102"/>
      <c r="CX62" s="102"/>
      <c r="CY62" s="102"/>
      <c r="CZ62" s="102"/>
      <c r="DA62" s="102"/>
      <c r="DB62" s="102"/>
      <c r="DC62" s="102"/>
      <c r="DD62" s="102"/>
      <c r="DE62" s="102"/>
      <c r="DF62" s="102"/>
      <c r="DG62" s="102"/>
      <c r="DH62" s="102"/>
      <c r="DI62" s="102"/>
      <c r="DJ62" s="102"/>
      <c r="DK62" s="102"/>
      <c r="DL62" s="102"/>
      <c r="DM62" s="102"/>
      <c r="DN62" s="102"/>
      <c r="DO62" s="102"/>
      <c r="DP62" s="102"/>
      <c r="DQ62" s="102"/>
      <c r="DR62" s="102"/>
      <c r="DS62" s="102"/>
      <c r="DT62" s="102"/>
      <c r="DU62" s="102"/>
      <c r="DV62" s="102"/>
      <c r="DW62" s="102"/>
      <c r="DX62" s="102"/>
      <c r="DY62" s="102"/>
      <c r="DZ62" s="102"/>
      <c r="EA62" s="102"/>
      <c r="EB62" s="102"/>
      <c r="EC62" s="102"/>
      <c r="ED62" s="102"/>
      <c r="EE62" s="102"/>
      <c r="EF62" s="102"/>
      <c r="EG62" s="102"/>
      <c r="EH62" s="102"/>
      <c r="EI62" s="102"/>
      <c r="EJ62" s="102"/>
      <c r="EK62" s="102"/>
      <c r="EL62" s="102"/>
      <c r="EM62" s="102"/>
      <c r="EN62" s="102"/>
      <c r="EO62" s="102"/>
      <c r="EP62" s="102"/>
      <c r="EQ62" s="102"/>
      <c r="ER62" s="102"/>
      <c r="ES62" s="102"/>
      <c r="ET62" s="102"/>
      <c r="EU62" s="102"/>
      <c r="EV62" s="102"/>
      <c r="EW62" s="102"/>
      <c r="EX62" s="102"/>
      <c r="EY62" s="102"/>
      <c r="EZ62" s="102"/>
      <c r="FA62" s="102"/>
      <c r="FB62" s="102"/>
      <c r="FC62" s="102"/>
      <c r="FD62" s="102"/>
      <c r="FE62" s="102"/>
      <c r="FF62" s="102"/>
      <c r="FG62" s="102"/>
      <c r="FH62" s="102"/>
      <c r="FI62" s="102"/>
      <c r="FJ62" s="102"/>
      <c r="FK62" s="102"/>
      <c r="FL62" s="102"/>
      <c r="FM62" s="102"/>
      <c r="FN62" s="102"/>
      <c r="FO62" s="102"/>
      <c r="FP62" s="102"/>
      <c r="FQ62" s="102"/>
      <c r="FR62" s="102"/>
      <c r="FS62" s="102"/>
      <c r="FT62" s="102"/>
      <c r="FU62" s="102"/>
      <c r="FV62" s="102"/>
      <c r="FW62" s="102"/>
      <c r="FX62" s="102"/>
      <c r="FY62" s="102"/>
      <c r="FZ62" s="102"/>
      <c r="GA62" s="102"/>
      <c r="GB62" s="102"/>
      <c r="GC62" s="102"/>
      <c r="GD62" s="102"/>
      <c r="GE62" s="102"/>
      <c r="GF62" s="102"/>
      <c r="GG62" s="102"/>
      <c r="GH62" s="102"/>
      <c r="GI62" s="102"/>
      <c r="GJ62" s="102"/>
      <c r="GK62" s="102"/>
      <c r="GL62" s="102"/>
      <c r="GM62" s="102"/>
      <c r="GN62" s="102"/>
      <c r="GO62" s="102"/>
      <c r="GP62" s="102"/>
      <c r="GQ62" s="102"/>
      <c r="GR62" s="102"/>
      <c r="GS62" s="102"/>
      <c r="GT62" s="102"/>
      <c r="GU62" s="102"/>
      <c r="GV62" s="102"/>
      <c r="GW62" s="102"/>
      <c r="GX62" s="102"/>
      <c r="GY62" s="102"/>
      <c r="GZ62" s="102"/>
      <c r="HA62" s="102"/>
      <c r="HB62" s="102"/>
      <c r="HC62" s="102"/>
      <c r="HD62" s="102"/>
      <c r="HE62" s="102"/>
      <c r="HF62" s="102"/>
      <c r="HG62" s="102"/>
      <c r="HH62" s="102"/>
      <c r="HI62" s="102"/>
      <c r="HJ62" s="102"/>
      <c r="HK62" s="102"/>
      <c r="HL62" s="102"/>
      <c r="HM62" s="102"/>
      <c r="HN62" s="102"/>
      <c r="HO62" s="102"/>
      <c r="HP62" s="102"/>
      <c r="HQ62" s="102"/>
      <c r="HR62" s="102"/>
      <c r="HS62" s="102"/>
      <c r="HT62" s="102"/>
      <c r="HU62" s="102"/>
      <c r="HV62" s="102"/>
      <c r="HW62" s="102"/>
      <c r="HX62" s="102"/>
      <c r="HY62" s="102"/>
      <c r="HZ62" s="102"/>
      <c r="IA62" s="102"/>
      <c r="IB62" s="102"/>
      <c r="IC62" s="102"/>
      <c r="ID62" s="102"/>
      <c r="IE62" s="102"/>
      <c r="IF62" s="102"/>
      <c r="IG62" s="102"/>
      <c r="IH62" s="102"/>
      <c r="II62" s="102"/>
      <c r="IJ62" s="102"/>
      <c r="IK62" s="102"/>
      <c r="IL62" s="102"/>
      <c r="IM62" s="102"/>
      <c r="IN62" s="102"/>
      <c r="IO62" s="102"/>
      <c r="IP62" s="102"/>
      <c r="IQ62" s="102"/>
      <c r="IR62" s="102"/>
      <c r="IS62" s="102"/>
      <c r="IT62" s="102"/>
      <c r="IU62" s="102"/>
      <c r="IV62" s="102"/>
      <c r="IW62" s="102"/>
      <c r="IX62" s="102"/>
      <c r="IY62" s="102"/>
      <c r="IZ62" s="102"/>
      <c r="JA62" s="102"/>
      <c r="JB62" s="102"/>
      <c r="JC62" s="102"/>
      <c r="JD62" s="102"/>
      <c r="JE62" s="102"/>
      <c r="JF62" s="102"/>
      <c r="JG62" s="102"/>
      <c r="JH62" s="102"/>
      <c r="JI62" s="102"/>
      <c r="JJ62" s="102"/>
      <c r="JK62" s="102"/>
      <c r="JL62" s="102"/>
      <c r="JM62" s="102"/>
      <c r="JN62" s="102"/>
      <c r="JO62" s="102"/>
      <c r="JP62" s="102"/>
      <c r="JQ62" s="102"/>
      <c r="JR62" s="102"/>
      <c r="JS62" s="102"/>
      <c r="JT62" s="102"/>
      <c r="JU62" s="102"/>
      <c r="JV62" s="102"/>
      <c r="JW62" s="102"/>
      <c r="JX62" s="102"/>
      <c r="JY62" s="102"/>
      <c r="JZ62" s="102"/>
      <c r="KA62" s="102"/>
      <c r="KB62" s="102"/>
      <c r="KC62" s="102"/>
      <c r="KD62" s="102"/>
      <c r="KE62" s="102"/>
      <c r="KF62" s="102"/>
      <c r="KG62" s="102"/>
      <c r="KH62" s="102"/>
      <c r="KI62" s="102"/>
      <c r="KJ62" s="102"/>
      <c r="KK62" s="102"/>
      <c r="KL62" s="102"/>
      <c r="KM62" s="102"/>
      <c r="KN62" s="102"/>
      <c r="KO62" s="102"/>
      <c r="KP62" s="102"/>
      <c r="KQ62" s="102"/>
      <c r="KR62" s="102"/>
      <c r="KS62" s="102"/>
      <c r="KT62" s="102"/>
      <c r="KU62" s="102"/>
      <c r="KV62" s="102"/>
      <c r="KW62" s="102"/>
      <c r="KX62" s="102"/>
      <c r="KY62" s="102"/>
      <c r="KZ62" s="102"/>
      <c r="LA62" s="102"/>
      <c r="LB62" s="102"/>
      <c r="LC62" s="102"/>
      <c r="LD62" s="102"/>
      <c r="LE62" s="102"/>
      <c r="LF62" s="102"/>
      <c r="LG62" s="102"/>
      <c r="LH62" s="102"/>
      <c r="LI62" s="102"/>
      <c r="LJ62" s="102"/>
      <c r="LK62" s="102"/>
      <c r="LL62" s="102"/>
      <c r="LM62" s="102"/>
      <c r="LN62" s="102"/>
      <c r="LO62" s="102"/>
      <c r="LP62" s="102"/>
      <c r="LQ62" s="102"/>
      <c r="LR62" s="102"/>
      <c r="LS62" s="102"/>
      <c r="LT62" s="102"/>
      <c r="LU62" s="102"/>
      <c r="LV62" s="102"/>
      <c r="LW62" s="102"/>
      <c r="LX62" s="102"/>
      <c r="LY62" s="102"/>
      <c r="LZ62" s="102"/>
      <c r="MA62" s="102"/>
      <c r="MB62" s="102"/>
      <c r="MC62" s="102"/>
      <c r="MD62" s="102"/>
      <c r="ME62" s="102"/>
      <c r="MF62" s="102"/>
      <c r="MG62" s="102"/>
      <c r="MH62" s="102"/>
      <c r="MI62" s="102"/>
      <c r="MJ62" s="102"/>
      <c r="MK62" s="102"/>
      <c r="ML62" s="102"/>
      <c r="MM62" s="102"/>
      <c r="MN62" s="102"/>
      <c r="MO62" s="102"/>
      <c r="MP62" s="102"/>
      <c r="MQ62" s="102"/>
      <c r="MR62" s="102"/>
      <c r="MS62" s="102"/>
      <c r="MT62" s="102"/>
      <c r="MU62" s="102"/>
      <c r="MV62" s="102"/>
      <c r="MW62" s="102"/>
      <c r="MX62" s="102"/>
      <c r="MY62" s="102"/>
      <c r="MZ62" s="102"/>
      <c r="NA62" s="102"/>
      <c r="NB62" s="102"/>
      <c r="NC62" s="102"/>
      <c r="ND62" s="102"/>
      <c r="NE62" s="24"/>
      <c r="NF62" s="24"/>
      <c r="NG62" s="24"/>
      <c r="NH62" s="25"/>
      <c r="NI62" s="2"/>
      <c r="NJ62" s="107"/>
      <c r="NK62" s="108"/>
      <c r="NL62" s="108"/>
      <c r="NM62" s="108"/>
      <c r="NN62" s="108"/>
      <c r="NO62" s="108"/>
      <c r="NP62" s="108"/>
      <c r="NQ62" s="108"/>
      <c r="NR62" s="108"/>
      <c r="NS62" s="108"/>
      <c r="NT62" s="108"/>
      <c r="NU62" s="108"/>
      <c r="NV62" s="108"/>
      <c r="NW62" s="108"/>
      <c r="NX62" s="109"/>
    </row>
    <row r="63" spans="1:388" ht="13.5" customHeight="1">
      <c r="A63" s="28"/>
      <c r="B63" s="23"/>
      <c r="C63" s="24"/>
      <c r="D63" s="24"/>
      <c r="E63" s="24"/>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c r="AY63" s="103"/>
      <c r="AZ63" s="103"/>
      <c r="BA63" s="103"/>
      <c r="BB63" s="103"/>
      <c r="BC63" s="103"/>
      <c r="BD63" s="103"/>
      <c r="BE63" s="103"/>
      <c r="BF63" s="103"/>
      <c r="BG63" s="103"/>
      <c r="BH63" s="103"/>
      <c r="BI63" s="103"/>
      <c r="BJ63" s="103"/>
      <c r="BK63" s="103"/>
      <c r="BL63" s="103"/>
      <c r="BM63" s="103"/>
      <c r="BN63" s="103"/>
      <c r="BO63" s="103"/>
      <c r="BP63" s="103"/>
      <c r="BQ63" s="103"/>
      <c r="BR63" s="103"/>
      <c r="BS63" s="103"/>
      <c r="BT63" s="103"/>
      <c r="BU63" s="103"/>
      <c r="BV63" s="103"/>
      <c r="BW63" s="103"/>
      <c r="BX63" s="103"/>
      <c r="BY63" s="103"/>
      <c r="BZ63" s="103"/>
      <c r="CA63" s="103"/>
      <c r="CB63" s="103"/>
      <c r="CC63" s="103"/>
      <c r="CD63" s="103"/>
      <c r="CE63" s="103"/>
      <c r="CF63" s="103"/>
      <c r="CG63" s="103"/>
      <c r="CH63" s="103"/>
      <c r="CI63" s="103"/>
      <c r="CJ63" s="103"/>
      <c r="CK63" s="103"/>
      <c r="CL63" s="103"/>
      <c r="CM63" s="103"/>
      <c r="CN63" s="103"/>
      <c r="CO63" s="103"/>
      <c r="CP63" s="103"/>
      <c r="CQ63" s="103"/>
      <c r="CR63" s="103"/>
      <c r="CS63" s="103"/>
      <c r="CT63" s="103"/>
      <c r="CU63" s="103"/>
      <c r="CV63" s="103"/>
      <c r="CW63" s="103"/>
      <c r="CX63" s="103"/>
      <c r="CY63" s="103"/>
      <c r="CZ63" s="103"/>
      <c r="DA63" s="103"/>
      <c r="DB63" s="103"/>
      <c r="DC63" s="103"/>
      <c r="DD63" s="103"/>
      <c r="DE63" s="103"/>
      <c r="DF63" s="103"/>
      <c r="DG63" s="103"/>
      <c r="DH63" s="103"/>
      <c r="DI63" s="103"/>
      <c r="DJ63" s="103"/>
      <c r="DK63" s="103"/>
      <c r="DL63" s="103"/>
      <c r="DM63" s="103"/>
      <c r="DN63" s="103"/>
      <c r="DO63" s="103"/>
      <c r="DP63" s="103"/>
      <c r="DQ63" s="103"/>
      <c r="DR63" s="103"/>
      <c r="DS63" s="103"/>
      <c r="DT63" s="103"/>
      <c r="DU63" s="103"/>
      <c r="DV63" s="103"/>
      <c r="DW63" s="103"/>
      <c r="DX63" s="103"/>
      <c r="DY63" s="103"/>
      <c r="DZ63" s="103"/>
      <c r="EA63" s="103"/>
      <c r="EB63" s="103"/>
      <c r="EC63" s="103"/>
      <c r="ED63" s="103"/>
      <c r="EE63" s="103"/>
      <c r="EF63" s="103"/>
      <c r="EG63" s="103"/>
      <c r="EH63" s="103"/>
      <c r="EI63" s="103"/>
      <c r="EJ63" s="103"/>
      <c r="EK63" s="103"/>
      <c r="EL63" s="103"/>
      <c r="EM63" s="103"/>
      <c r="EN63" s="103"/>
      <c r="EO63" s="103"/>
      <c r="EP63" s="103"/>
      <c r="EQ63" s="103"/>
      <c r="ER63" s="103"/>
      <c r="ES63" s="103"/>
      <c r="ET63" s="103"/>
      <c r="EU63" s="103"/>
      <c r="EV63" s="103"/>
      <c r="EW63" s="103"/>
      <c r="EX63" s="103"/>
      <c r="EY63" s="103"/>
      <c r="EZ63" s="103"/>
      <c r="FA63" s="103"/>
      <c r="FB63" s="103"/>
      <c r="FC63" s="103"/>
      <c r="FD63" s="103"/>
      <c r="FE63" s="103"/>
      <c r="FF63" s="103"/>
      <c r="FG63" s="103"/>
      <c r="FH63" s="103"/>
      <c r="FI63" s="103"/>
      <c r="FJ63" s="103"/>
      <c r="FK63" s="103"/>
      <c r="FL63" s="103"/>
      <c r="FM63" s="103"/>
      <c r="FN63" s="103"/>
      <c r="FO63" s="103"/>
      <c r="FP63" s="103"/>
      <c r="FQ63" s="103"/>
      <c r="FR63" s="103"/>
      <c r="FS63" s="103"/>
      <c r="FT63" s="103"/>
      <c r="FU63" s="103"/>
      <c r="FV63" s="103"/>
      <c r="FW63" s="103"/>
      <c r="FX63" s="103"/>
      <c r="FY63" s="103"/>
      <c r="FZ63" s="103"/>
      <c r="GA63" s="103"/>
      <c r="GB63" s="103"/>
      <c r="GC63" s="103"/>
      <c r="GD63" s="103"/>
      <c r="GE63" s="103"/>
      <c r="GF63" s="103"/>
      <c r="GG63" s="103"/>
      <c r="GH63" s="103"/>
      <c r="GI63" s="103"/>
      <c r="GJ63" s="103"/>
      <c r="GK63" s="103"/>
      <c r="GL63" s="103"/>
      <c r="GM63" s="103"/>
      <c r="GN63" s="103"/>
      <c r="GO63" s="103"/>
      <c r="GP63" s="103"/>
      <c r="GQ63" s="103"/>
      <c r="GR63" s="103"/>
      <c r="GS63" s="103"/>
      <c r="GT63" s="103"/>
      <c r="GU63" s="103"/>
      <c r="GV63" s="103"/>
      <c r="GW63" s="103"/>
      <c r="GX63" s="103"/>
      <c r="GY63" s="103"/>
      <c r="GZ63" s="103"/>
      <c r="HA63" s="103"/>
      <c r="HB63" s="103"/>
      <c r="HC63" s="103"/>
      <c r="HD63" s="103"/>
      <c r="HE63" s="103"/>
      <c r="HF63" s="103"/>
      <c r="HG63" s="103"/>
      <c r="HH63" s="103"/>
      <c r="HI63" s="103"/>
      <c r="HJ63" s="103"/>
      <c r="HK63" s="103"/>
      <c r="HL63" s="103"/>
      <c r="HM63" s="103"/>
      <c r="HN63" s="103"/>
      <c r="HO63" s="103"/>
      <c r="HP63" s="103"/>
      <c r="HQ63" s="103"/>
      <c r="HR63" s="103"/>
      <c r="HS63" s="103"/>
      <c r="HT63" s="103"/>
      <c r="HU63" s="103"/>
      <c r="HV63" s="103"/>
      <c r="HW63" s="103"/>
      <c r="HX63" s="103"/>
      <c r="HY63" s="103"/>
      <c r="HZ63" s="103"/>
      <c r="IA63" s="103"/>
      <c r="IB63" s="103"/>
      <c r="IC63" s="103"/>
      <c r="ID63" s="103"/>
      <c r="IE63" s="103"/>
      <c r="IF63" s="103"/>
      <c r="IG63" s="103"/>
      <c r="IH63" s="103"/>
      <c r="II63" s="103"/>
      <c r="IJ63" s="103"/>
      <c r="IK63" s="103"/>
      <c r="IL63" s="103"/>
      <c r="IM63" s="103"/>
      <c r="IN63" s="103"/>
      <c r="IO63" s="103"/>
      <c r="IP63" s="103"/>
      <c r="IQ63" s="103"/>
      <c r="IR63" s="103"/>
      <c r="IS63" s="103"/>
      <c r="IT63" s="103"/>
      <c r="IU63" s="103"/>
      <c r="IV63" s="103"/>
      <c r="IW63" s="103"/>
      <c r="IX63" s="103"/>
      <c r="IY63" s="103"/>
      <c r="IZ63" s="103"/>
      <c r="JA63" s="103"/>
      <c r="JB63" s="103"/>
      <c r="JC63" s="103"/>
      <c r="JD63" s="103"/>
      <c r="JE63" s="103"/>
      <c r="JF63" s="103"/>
      <c r="JG63" s="103"/>
      <c r="JH63" s="103"/>
      <c r="JI63" s="103"/>
      <c r="JJ63" s="103"/>
      <c r="JK63" s="103"/>
      <c r="JL63" s="103"/>
      <c r="JM63" s="103"/>
      <c r="JN63" s="103"/>
      <c r="JO63" s="103"/>
      <c r="JP63" s="103"/>
      <c r="JQ63" s="103"/>
      <c r="JR63" s="103"/>
      <c r="JS63" s="103"/>
      <c r="JT63" s="103"/>
      <c r="JU63" s="103"/>
      <c r="JV63" s="103"/>
      <c r="JW63" s="103"/>
      <c r="JX63" s="103"/>
      <c r="JY63" s="103"/>
      <c r="JZ63" s="103"/>
      <c r="KA63" s="103"/>
      <c r="KB63" s="103"/>
      <c r="KC63" s="103"/>
      <c r="KD63" s="103"/>
      <c r="KE63" s="103"/>
      <c r="KF63" s="103"/>
      <c r="KG63" s="103"/>
      <c r="KH63" s="103"/>
      <c r="KI63" s="103"/>
      <c r="KJ63" s="103"/>
      <c r="KK63" s="103"/>
      <c r="KL63" s="103"/>
      <c r="KM63" s="103"/>
      <c r="KN63" s="103"/>
      <c r="KO63" s="103"/>
      <c r="KP63" s="103"/>
      <c r="KQ63" s="103"/>
      <c r="KR63" s="103"/>
      <c r="KS63" s="103"/>
      <c r="KT63" s="103"/>
      <c r="KU63" s="103"/>
      <c r="KV63" s="103"/>
      <c r="KW63" s="103"/>
      <c r="KX63" s="103"/>
      <c r="KY63" s="103"/>
      <c r="KZ63" s="103"/>
      <c r="LA63" s="103"/>
      <c r="LB63" s="103"/>
      <c r="LC63" s="103"/>
      <c r="LD63" s="103"/>
      <c r="LE63" s="103"/>
      <c r="LF63" s="103"/>
      <c r="LG63" s="103"/>
      <c r="LH63" s="103"/>
      <c r="LI63" s="103"/>
      <c r="LJ63" s="103"/>
      <c r="LK63" s="103"/>
      <c r="LL63" s="103"/>
      <c r="LM63" s="103"/>
      <c r="LN63" s="103"/>
      <c r="LO63" s="103"/>
      <c r="LP63" s="103"/>
      <c r="LQ63" s="103"/>
      <c r="LR63" s="103"/>
      <c r="LS63" s="103"/>
      <c r="LT63" s="103"/>
      <c r="LU63" s="103"/>
      <c r="LV63" s="103"/>
      <c r="LW63" s="103"/>
      <c r="LX63" s="103"/>
      <c r="LY63" s="103"/>
      <c r="LZ63" s="103"/>
      <c r="MA63" s="103"/>
      <c r="MB63" s="103"/>
      <c r="MC63" s="103"/>
      <c r="MD63" s="103"/>
      <c r="ME63" s="103"/>
      <c r="MF63" s="103"/>
      <c r="MG63" s="103"/>
      <c r="MH63" s="103"/>
      <c r="MI63" s="103"/>
      <c r="MJ63" s="103"/>
      <c r="MK63" s="103"/>
      <c r="ML63" s="103"/>
      <c r="MM63" s="103"/>
      <c r="MN63" s="103"/>
      <c r="MO63" s="103"/>
      <c r="MP63" s="103"/>
      <c r="MQ63" s="103"/>
      <c r="MR63" s="103"/>
      <c r="MS63" s="103"/>
      <c r="MT63" s="103"/>
      <c r="MU63" s="103"/>
      <c r="MV63" s="103"/>
      <c r="MW63" s="103"/>
      <c r="MX63" s="103"/>
      <c r="MY63" s="103"/>
      <c r="MZ63" s="103"/>
      <c r="NA63" s="103"/>
      <c r="NB63" s="103"/>
      <c r="NC63" s="103"/>
      <c r="ND63" s="103"/>
      <c r="NE63" s="24"/>
      <c r="NF63" s="24"/>
      <c r="NG63" s="24"/>
      <c r="NH63" s="25"/>
      <c r="NI63" s="2"/>
      <c r="NJ63" s="107"/>
      <c r="NK63" s="108"/>
      <c r="NL63" s="108"/>
      <c r="NM63" s="108"/>
      <c r="NN63" s="108"/>
      <c r="NO63" s="108"/>
      <c r="NP63" s="108"/>
      <c r="NQ63" s="108"/>
      <c r="NR63" s="108"/>
      <c r="NS63" s="108"/>
      <c r="NT63" s="108"/>
      <c r="NU63" s="108"/>
      <c r="NV63" s="108"/>
      <c r="NW63" s="108"/>
      <c r="NX63" s="109"/>
    </row>
    <row r="64" spans="1:388" ht="13.5" customHeight="1">
      <c r="A64" s="2"/>
      <c r="B64" s="26"/>
      <c r="C64" s="6"/>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28"/>
      <c r="NI64" s="2"/>
      <c r="NJ64" s="107"/>
      <c r="NK64" s="108"/>
      <c r="NL64" s="108"/>
      <c r="NM64" s="108"/>
      <c r="NN64" s="108"/>
      <c r="NO64" s="108"/>
      <c r="NP64" s="108"/>
      <c r="NQ64" s="108"/>
      <c r="NR64" s="108"/>
      <c r="NS64" s="108"/>
      <c r="NT64" s="108"/>
      <c r="NU64" s="108"/>
      <c r="NV64" s="108"/>
      <c r="NW64" s="108"/>
      <c r="NX64" s="109"/>
    </row>
    <row r="65" spans="1:388" ht="13.5" customHeight="1">
      <c r="A65" s="2"/>
      <c r="B65" s="26"/>
      <c r="C65" s="6"/>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27"/>
      <c r="AW65" s="27"/>
      <c r="AX65" s="27"/>
      <c r="AY65" s="27"/>
      <c r="AZ65" s="27"/>
      <c r="BA65" s="27"/>
      <c r="BB65" s="27"/>
      <c r="BC65" s="27"/>
      <c r="BD65" s="27"/>
      <c r="BE65" s="27"/>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27"/>
      <c r="CZ65" s="6"/>
      <c r="DA65" s="6"/>
      <c r="DB65" s="6"/>
      <c r="DC65" s="6"/>
      <c r="DD65" s="6"/>
      <c r="DE65" s="6"/>
      <c r="DF65" s="6"/>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7"/>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7"/>
      <c r="GF65" s="27"/>
      <c r="GG65" s="27"/>
      <c r="GH65" s="27"/>
      <c r="GI65" s="27"/>
      <c r="GJ65" s="27"/>
      <c r="GK65" s="27"/>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27"/>
      <c r="IF65" s="27"/>
      <c r="IG65" s="27"/>
      <c r="IH65" s="27"/>
      <c r="II65" s="27"/>
      <c r="IJ65" s="27"/>
      <c r="IK65" s="27"/>
      <c r="IL65" s="27"/>
      <c r="IM65" s="27"/>
      <c r="IN65" s="27"/>
      <c r="IO65" s="27"/>
      <c r="IP65" s="27"/>
      <c r="IQ65" s="27"/>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27"/>
      <c r="KN65" s="27"/>
      <c r="KO65" s="27"/>
      <c r="KP65" s="27"/>
      <c r="KQ65" s="27"/>
      <c r="KR65" s="27"/>
      <c r="KS65" s="27"/>
      <c r="KT65" s="27"/>
      <c r="KU65" s="27"/>
      <c r="KV65" s="27"/>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27"/>
      <c r="MP65" s="27"/>
      <c r="MQ65" s="27"/>
      <c r="MR65" s="27"/>
      <c r="MS65" s="27"/>
      <c r="MT65" s="27"/>
      <c r="MU65" s="27"/>
      <c r="MV65" s="27"/>
      <c r="MW65" s="27"/>
      <c r="MX65" s="27"/>
      <c r="MY65" s="27"/>
      <c r="MZ65" s="27"/>
      <c r="NA65" s="6"/>
      <c r="NB65" s="6"/>
      <c r="NC65" s="6"/>
      <c r="ND65" s="27"/>
      <c r="NE65" s="27"/>
      <c r="NF65" s="27"/>
      <c r="NG65" s="27"/>
      <c r="NH65" s="28"/>
      <c r="NI65" s="2"/>
      <c r="NJ65" s="110"/>
      <c r="NK65" s="111"/>
      <c r="NL65" s="111"/>
      <c r="NM65" s="111"/>
      <c r="NN65" s="111"/>
      <c r="NO65" s="111"/>
      <c r="NP65" s="111"/>
      <c r="NQ65" s="111"/>
      <c r="NR65" s="111"/>
      <c r="NS65" s="111"/>
      <c r="NT65" s="111"/>
      <c r="NU65" s="111"/>
      <c r="NV65" s="111"/>
      <c r="NW65" s="111"/>
      <c r="NX65" s="112"/>
    </row>
    <row r="66" spans="1:388" ht="13.5" customHeight="1">
      <c r="A66" s="2"/>
      <c r="B66" s="26"/>
      <c r="C66" s="6"/>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27"/>
      <c r="AW66" s="27"/>
      <c r="AX66" s="27"/>
      <c r="AY66" s="27"/>
      <c r="AZ66" s="27"/>
      <c r="BA66" s="27"/>
      <c r="BB66" s="27"/>
      <c r="BC66" s="27"/>
      <c r="BD66" s="27"/>
      <c r="BE66" s="27"/>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27"/>
      <c r="CZ66" s="6"/>
      <c r="DA66" s="6"/>
      <c r="DB66" s="6"/>
      <c r="DC66" s="6"/>
      <c r="DD66" s="6"/>
      <c r="DE66" s="6"/>
      <c r="DF66" s="6"/>
      <c r="DG66" s="27"/>
      <c r="DH66" s="27"/>
      <c r="DI66" s="27"/>
      <c r="DJ66" s="27"/>
      <c r="DK66" s="27"/>
      <c r="DL66" s="27"/>
      <c r="DM66" s="27"/>
      <c r="DN66" s="27"/>
      <c r="DO66" s="27"/>
      <c r="DP66" s="27"/>
      <c r="DQ66" s="27"/>
      <c r="DR66" s="27"/>
      <c r="DS66" s="27"/>
      <c r="DT66" s="27"/>
      <c r="DU66" s="27"/>
      <c r="DV66" s="27"/>
      <c r="DW66" s="27"/>
      <c r="DX66" s="27"/>
      <c r="DY66" s="27"/>
      <c r="DZ66" s="27"/>
      <c r="EA66" s="27"/>
      <c r="EB66" s="27"/>
      <c r="EC66" s="27"/>
      <c r="ED66" s="27"/>
      <c r="EE66" s="27"/>
      <c r="EF66" s="27"/>
      <c r="EG66" s="27"/>
      <c r="EH66" s="27"/>
      <c r="EI66" s="27"/>
      <c r="EJ66" s="27"/>
      <c r="EK66" s="27"/>
      <c r="EL66" s="27"/>
      <c r="EM66" s="27"/>
      <c r="EN66" s="27"/>
      <c r="EO66" s="27"/>
      <c r="EP66" s="27"/>
      <c r="EQ66" s="27"/>
      <c r="ER66" s="27"/>
      <c r="ES66" s="27"/>
      <c r="ET66" s="27"/>
      <c r="EU66" s="27"/>
      <c r="EV66" s="27"/>
      <c r="EW66" s="27"/>
      <c r="EX66" s="27"/>
      <c r="EY66" s="27"/>
      <c r="EZ66" s="27"/>
      <c r="FA66" s="27"/>
      <c r="FB66" s="27"/>
      <c r="FC66" s="27"/>
      <c r="FD66" s="27"/>
      <c r="FE66" s="27"/>
      <c r="FF66" s="27"/>
      <c r="FG66" s="27"/>
      <c r="FH66" s="27"/>
      <c r="FI66" s="27"/>
      <c r="FJ66" s="27"/>
      <c r="FK66" s="27"/>
      <c r="FL66" s="27"/>
      <c r="FM66" s="27"/>
      <c r="FN66" s="27"/>
      <c r="FO66" s="27"/>
      <c r="FP66" s="27"/>
      <c r="FQ66" s="27"/>
      <c r="FR66" s="27"/>
      <c r="FS66" s="27"/>
      <c r="FT66" s="27"/>
      <c r="FU66" s="27"/>
      <c r="FV66" s="27"/>
      <c r="FW66" s="27"/>
      <c r="FX66" s="27"/>
      <c r="FY66" s="27"/>
      <c r="FZ66" s="27"/>
      <c r="GA66" s="27"/>
      <c r="GB66" s="27"/>
      <c r="GC66" s="27"/>
      <c r="GD66" s="27"/>
      <c r="GE66" s="27"/>
      <c r="GF66" s="27"/>
      <c r="GG66" s="27"/>
      <c r="GH66" s="27"/>
      <c r="GI66" s="27"/>
      <c r="GJ66" s="27"/>
      <c r="GK66" s="27"/>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27"/>
      <c r="IF66" s="27"/>
      <c r="IG66" s="27"/>
      <c r="IH66" s="27"/>
      <c r="II66" s="27"/>
      <c r="IJ66" s="27"/>
      <c r="IK66" s="27"/>
      <c r="IL66" s="27"/>
      <c r="IM66" s="27"/>
      <c r="IN66" s="27"/>
      <c r="IO66" s="27"/>
      <c r="IP66" s="27"/>
      <c r="IQ66" s="27"/>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27"/>
      <c r="KN66" s="27"/>
      <c r="KO66" s="27"/>
      <c r="KP66" s="27"/>
      <c r="KQ66" s="27"/>
      <c r="KR66" s="27"/>
      <c r="KS66" s="27"/>
      <c r="KT66" s="27"/>
      <c r="KU66" s="27"/>
      <c r="KV66" s="27"/>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27"/>
      <c r="MP66" s="27"/>
      <c r="MQ66" s="27"/>
      <c r="MR66" s="27"/>
      <c r="MS66" s="27"/>
      <c r="MT66" s="27"/>
      <c r="MU66" s="27"/>
      <c r="MV66" s="27"/>
      <c r="MW66" s="27"/>
      <c r="MX66" s="27"/>
      <c r="MY66" s="27"/>
      <c r="MZ66" s="27"/>
      <c r="NA66" s="6"/>
      <c r="NB66" s="6"/>
      <c r="NC66" s="6"/>
      <c r="ND66" s="27"/>
      <c r="NE66" s="27"/>
      <c r="NF66" s="27"/>
      <c r="NG66" s="27"/>
      <c r="NH66" s="28"/>
      <c r="NI66" s="2"/>
      <c r="NJ66" s="113" t="s">
        <v>49</v>
      </c>
      <c r="NK66" s="114"/>
      <c r="NL66" s="114"/>
      <c r="NM66" s="114"/>
      <c r="NN66" s="114"/>
      <c r="NO66" s="114"/>
      <c r="NP66" s="114"/>
      <c r="NQ66" s="114"/>
      <c r="NR66" s="114"/>
      <c r="NS66" s="114"/>
      <c r="NT66" s="114"/>
      <c r="NU66" s="114"/>
      <c r="NV66" s="114"/>
      <c r="NW66" s="114"/>
      <c r="NX66" s="115"/>
    </row>
    <row r="67" spans="1:388" ht="13.5" customHeight="1">
      <c r="A67" s="2"/>
      <c r="B67" s="26"/>
      <c r="C67" s="6"/>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27"/>
      <c r="NH67" s="28"/>
      <c r="NI67" s="2"/>
      <c r="NJ67" s="116"/>
      <c r="NK67" s="117"/>
      <c r="NL67" s="117"/>
      <c r="NM67" s="117"/>
      <c r="NN67" s="117"/>
      <c r="NO67" s="117"/>
      <c r="NP67" s="117"/>
      <c r="NQ67" s="117"/>
      <c r="NR67" s="117"/>
      <c r="NS67" s="117"/>
      <c r="NT67" s="117"/>
      <c r="NU67" s="117"/>
      <c r="NV67" s="117"/>
      <c r="NW67" s="117"/>
      <c r="NX67" s="118"/>
    </row>
    <row r="68" spans="1:388" ht="13.5" customHeight="1">
      <c r="A68" s="2"/>
      <c r="B68" s="26"/>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27"/>
      <c r="NH68" s="28"/>
      <c r="NI68" s="2"/>
      <c r="NJ68" s="107" t="s">
        <v>143</v>
      </c>
      <c r="NK68" s="108"/>
      <c r="NL68" s="108"/>
      <c r="NM68" s="108"/>
      <c r="NN68" s="108"/>
      <c r="NO68" s="108"/>
      <c r="NP68" s="108"/>
      <c r="NQ68" s="108"/>
      <c r="NR68" s="108"/>
      <c r="NS68" s="108"/>
      <c r="NT68" s="108"/>
      <c r="NU68" s="108"/>
      <c r="NV68" s="108"/>
      <c r="NW68" s="108"/>
      <c r="NX68" s="109"/>
    </row>
    <row r="69" spans="1:388" ht="13.5" customHeight="1">
      <c r="A69" s="2"/>
      <c r="B69" s="26"/>
      <c r="C69" s="6"/>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35"/>
      <c r="NH69" s="28"/>
      <c r="NI69" s="2"/>
      <c r="NJ69" s="107"/>
      <c r="NK69" s="108"/>
      <c r="NL69" s="108"/>
      <c r="NM69" s="108"/>
      <c r="NN69" s="108"/>
      <c r="NO69" s="108"/>
      <c r="NP69" s="108"/>
      <c r="NQ69" s="108"/>
      <c r="NR69" s="108"/>
      <c r="NS69" s="108"/>
      <c r="NT69" s="108"/>
      <c r="NU69" s="108"/>
      <c r="NV69" s="108"/>
      <c r="NW69" s="108"/>
      <c r="NX69" s="109"/>
    </row>
    <row r="70" spans="1:388" ht="13.5" customHeight="1">
      <c r="A70" s="2"/>
      <c r="B70" s="26"/>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35"/>
      <c r="NH70" s="28"/>
      <c r="NI70" s="2"/>
      <c r="NJ70" s="107"/>
      <c r="NK70" s="108"/>
      <c r="NL70" s="108"/>
      <c r="NM70" s="108"/>
      <c r="NN70" s="108"/>
      <c r="NO70" s="108"/>
      <c r="NP70" s="108"/>
      <c r="NQ70" s="108"/>
      <c r="NR70" s="108"/>
      <c r="NS70" s="108"/>
      <c r="NT70" s="108"/>
      <c r="NU70" s="108"/>
      <c r="NV70" s="108"/>
      <c r="NW70" s="108"/>
      <c r="NX70" s="109"/>
    </row>
    <row r="71" spans="1:388" ht="13.5" customHeight="1">
      <c r="A71" s="2"/>
      <c r="B71" s="26"/>
      <c r="C71" s="6"/>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35"/>
      <c r="NH71" s="28"/>
      <c r="NI71" s="2"/>
      <c r="NJ71" s="107"/>
      <c r="NK71" s="108"/>
      <c r="NL71" s="108"/>
      <c r="NM71" s="108"/>
      <c r="NN71" s="108"/>
      <c r="NO71" s="108"/>
      <c r="NP71" s="108"/>
      <c r="NQ71" s="108"/>
      <c r="NR71" s="108"/>
      <c r="NS71" s="108"/>
      <c r="NT71" s="108"/>
      <c r="NU71" s="108"/>
      <c r="NV71" s="108"/>
      <c r="NW71" s="108"/>
      <c r="NX71" s="109"/>
    </row>
    <row r="72" spans="1:388" ht="13.5" customHeight="1">
      <c r="A72" s="2"/>
      <c r="B72" s="2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35"/>
      <c r="NH72" s="28"/>
      <c r="NI72" s="2"/>
      <c r="NJ72" s="107"/>
      <c r="NK72" s="108"/>
      <c r="NL72" s="108"/>
      <c r="NM72" s="108"/>
      <c r="NN72" s="108"/>
      <c r="NO72" s="108"/>
      <c r="NP72" s="108"/>
      <c r="NQ72" s="108"/>
      <c r="NR72" s="108"/>
      <c r="NS72" s="108"/>
      <c r="NT72" s="108"/>
      <c r="NU72" s="108"/>
      <c r="NV72" s="108"/>
      <c r="NW72" s="108"/>
      <c r="NX72" s="109"/>
    </row>
    <row r="73" spans="1:388" ht="13.5" customHeight="1">
      <c r="A73" s="2"/>
      <c r="B73" s="2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24"/>
      <c r="NH73" s="28"/>
      <c r="NI73" s="2"/>
      <c r="NJ73" s="107"/>
      <c r="NK73" s="108"/>
      <c r="NL73" s="108"/>
      <c r="NM73" s="108"/>
      <c r="NN73" s="108"/>
      <c r="NO73" s="108"/>
      <c r="NP73" s="108"/>
      <c r="NQ73" s="108"/>
      <c r="NR73" s="108"/>
      <c r="NS73" s="108"/>
      <c r="NT73" s="108"/>
      <c r="NU73" s="108"/>
      <c r="NV73" s="108"/>
      <c r="NW73" s="108"/>
      <c r="NX73" s="109"/>
    </row>
    <row r="74" spans="1:388" ht="13.5" customHeight="1">
      <c r="A74" s="2"/>
      <c r="B74" s="2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27"/>
      <c r="NH74" s="28"/>
      <c r="NI74" s="2"/>
      <c r="NJ74" s="107"/>
      <c r="NK74" s="108"/>
      <c r="NL74" s="108"/>
      <c r="NM74" s="108"/>
      <c r="NN74" s="108"/>
      <c r="NO74" s="108"/>
      <c r="NP74" s="108"/>
      <c r="NQ74" s="108"/>
      <c r="NR74" s="108"/>
      <c r="NS74" s="108"/>
      <c r="NT74" s="108"/>
      <c r="NU74" s="108"/>
      <c r="NV74" s="108"/>
      <c r="NW74" s="108"/>
      <c r="NX74" s="109"/>
    </row>
    <row r="75" spans="1:388" ht="13.5" customHeight="1">
      <c r="A75" s="2"/>
      <c r="B75" s="2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27"/>
      <c r="NH75" s="28"/>
      <c r="NI75" s="2"/>
      <c r="NJ75" s="107"/>
      <c r="NK75" s="108"/>
      <c r="NL75" s="108"/>
      <c r="NM75" s="108"/>
      <c r="NN75" s="108"/>
      <c r="NO75" s="108"/>
      <c r="NP75" s="108"/>
      <c r="NQ75" s="108"/>
      <c r="NR75" s="108"/>
      <c r="NS75" s="108"/>
      <c r="NT75" s="108"/>
      <c r="NU75" s="108"/>
      <c r="NV75" s="108"/>
      <c r="NW75" s="108"/>
      <c r="NX75" s="109"/>
    </row>
    <row r="76" spans="1:388" ht="13.5" customHeight="1">
      <c r="A76" s="2"/>
      <c r="B76" s="26"/>
      <c r="C76" s="6"/>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27"/>
      <c r="NH76" s="28"/>
      <c r="NI76" s="2"/>
      <c r="NJ76" s="107"/>
      <c r="NK76" s="108"/>
      <c r="NL76" s="108"/>
      <c r="NM76" s="108"/>
      <c r="NN76" s="108"/>
      <c r="NO76" s="108"/>
      <c r="NP76" s="108"/>
      <c r="NQ76" s="108"/>
      <c r="NR76" s="108"/>
      <c r="NS76" s="108"/>
      <c r="NT76" s="108"/>
      <c r="NU76" s="108"/>
      <c r="NV76" s="108"/>
      <c r="NW76" s="108"/>
      <c r="NX76" s="109"/>
    </row>
    <row r="77" spans="1:388" ht="13.5" customHeight="1">
      <c r="A77" s="2"/>
      <c r="B77" s="26"/>
      <c r="C77" s="6"/>
      <c r="D77" s="6"/>
      <c r="E77" s="6"/>
      <c r="F77" s="6"/>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27"/>
      <c r="NH77" s="28"/>
      <c r="NI77" s="2"/>
      <c r="NJ77" s="107"/>
      <c r="NK77" s="108"/>
      <c r="NL77" s="108"/>
      <c r="NM77" s="108"/>
      <c r="NN77" s="108"/>
      <c r="NO77" s="108"/>
      <c r="NP77" s="108"/>
      <c r="NQ77" s="108"/>
      <c r="NR77" s="108"/>
      <c r="NS77" s="108"/>
      <c r="NT77" s="108"/>
      <c r="NU77" s="108"/>
      <c r="NV77" s="108"/>
      <c r="NW77" s="108"/>
      <c r="NX77" s="109"/>
    </row>
    <row r="78" spans="1:388" ht="13.5" customHeight="1">
      <c r="A78" s="2"/>
      <c r="B78" s="26"/>
      <c r="C78" s="6"/>
      <c r="D78" s="6"/>
      <c r="E78" s="6"/>
      <c r="F78" s="6"/>
      <c r="G78" s="36"/>
      <c r="H78" s="36"/>
      <c r="I78" s="6"/>
      <c r="J78" s="29"/>
      <c r="K78" s="29"/>
      <c r="L78" s="29"/>
      <c r="M78" s="29"/>
      <c r="N78" s="29"/>
      <c r="O78" s="29"/>
      <c r="P78" s="29"/>
      <c r="Q78" s="29"/>
      <c r="R78" s="37"/>
      <c r="S78" s="37"/>
      <c r="T78" s="37"/>
      <c r="U78" s="130">
        <f>データ!$B$11</f>
        <v>40909</v>
      </c>
      <c r="V78" s="130"/>
      <c r="W78" s="130"/>
      <c r="X78" s="130"/>
      <c r="Y78" s="130"/>
      <c r="Z78" s="130"/>
      <c r="AA78" s="130"/>
      <c r="AB78" s="130"/>
      <c r="AC78" s="130"/>
      <c r="AD78" s="130"/>
      <c r="AE78" s="130"/>
      <c r="AF78" s="130"/>
      <c r="AG78" s="130"/>
      <c r="AH78" s="130"/>
      <c r="AI78" s="130"/>
      <c r="AJ78" s="130"/>
      <c r="AK78" s="130"/>
      <c r="AL78" s="130"/>
      <c r="AM78" s="130"/>
      <c r="AN78" s="130">
        <f>データ!$C$11</f>
        <v>41275</v>
      </c>
      <c r="AO78" s="130"/>
      <c r="AP78" s="130"/>
      <c r="AQ78" s="130"/>
      <c r="AR78" s="130"/>
      <c r="AS78" s="130"/>
      <c r="AT78" s="130"/>
      <c r="AU78" s="130"/>
      <c r="AV78" s="130"/>
      <c r="AW78" s="130"/>
      <c r="AX78" s="130"/>
      <c r="AY78" s="130"/>
      <c r="AZ78" s="130"/>
      <c r="BA78" s="130"/>
      <c r="BB78" s="130"/>
      <c r="BC78" s="130"/>
      <c r="BD78" s="130"/>
      <c r="BE78" s="130"/>
      <c r="BF78" s="130"/>
      <c r="BG78" s="130">
        <f>データ!$D$11</f>
        <v>41640</v>
      </c>
      <c r="BH78" s="130"/>
      <c r="BI78" s="130"/>
      <c r="BJ78" s="130"/>
      <c r="BK78" s="130"/>
      <c r="BL78" s="130"/>
      <c r="BM78" s="130"/>
      <c r="BN78" s="130"/>
      <c r="BO78" s="130"/>
      <c r="BP78" s="130"/>
      <c r="BQ78" s="130"/>
      <c r="BR78" s="130"/>
      <c r="BS78" s="130"/>
      <c r="BT78" s="130"/>
      <c r="BU78" s="130"/>
      <c r="BV78" s="130"/>
      <c r="BW78" s="130"/>
      <c r="BX78" s="130"/>
      <c r="BY78" s="130"/>
      <c r="BZ78" s="130">
        <f>データ!$E$11</f>
        <v>42005</v>
      </c>
      <c r="CA78" s="130"/>
      <c r="CB78" s="130"/>
      <c r="CC78" s="130"/>
      <c r="CD78" s="130"/>
      <c r="CE78" s="130"/>
      <c r="CF78" s="130"/>
      <c r="CG78" s="130"/>
      <c r="CH78" s="130"/>
      <c r="CI78" s="130"/>
      <c r="CJ78" s="130"/>
      <c r="CK78" s="130"/>
      <c r="CL78" s="130"/>
      <c r="CM78" s="130"/>
      <c r="CN78" s="130"/>
      <c r="CO78" s="130"/>
      <c r="CP78" s="130"/>
      <c r="CQ78" s="130"/>
      <c r="CR78" s="130"/>
      <c r="CS78" s="130">
        <f>データ!$F$11</f>
        <v>42370</v>
      </c>
      <c r="CT78" s="130"/>
      <c r="CU78" s="130"/>
      <c r="CV78" s="130"/>
      <c r="CW78" s="130"/>
      <c r="CX78" s="130"/>
      <c r="CY78" s="130"/>
      <c r="CZ78" s="130"/>
      <c r="DA78" s="130"/>
      <c r="DB78" s="130"/>
      <c r="DC78" s="130"/>
      <c r="DD78" s="130"/>
      <c r="DE78" s="130"/>
      <c r="DF78" s="130"/>
      <c r="DG78" s="130"/>
      <c r="DH78" s="130"/>
      <c r="DI78" s="130"/>
      <c r="DJ78" s="130"/>
      <c r="DK78" s="130"/>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30">
        <f>データ!$B$11</f>
        <v>40909</v>
      </c>
      <c r="EP78" s="130"/>
      <c r="EQ78" s="130"/>
      <c r="ER78" s="130"/>
      <c r="ES78" s="130"/>
      <c r="ET78" s="130"/>
      <c r="EU78" s="130"/>
      <c r="EV78" s="130"/>
      <c r="EW78" s="130"/>
      <c r="EX78" s="130"/>
      <c r="EY78" s="130"/>
      <c r="EZ78" s="130"/>
      <c r="FA78" s="130"/>
      <c r="FB78" s="130"/>
      <c r="FC78" s="130"/>
      <c r="FD78" s="130"/>
      <c r="FE78" s="130"/>
      <c r="FF78" s="130"/>
      <c r="FG78" s="130"/>
      <c r="FH78" s="130">
        <f>データ!$C$11</f>
        <v>41275</v>
      </c>
      <c r="FI78" s="130"/>
      <c r="FJ78" s="130"/>
      <c r="FK78" s="130"/>
      <c r="FL78" s="130"/>
      <c r="FM78" s="130"/>
      <c r="FN78" s="130"/>
      <c r="FO78" s="130"/>
      <c r="FP78" s="130"/>
      <c r="FQ78" s="130"/>
      <c r="FR78" s="130"/>
      <c r="FS78" s="130"/>
      <c r="FT78" s="130"/>
      <c r="FU78" s="130"/>
      <c r="FV78" s="130"/>
      <c r="FW78" s="130"/>
      <c r="FX78" s="130"/>
      <c r="FY78" s="130"/>
      <c r="FZ78" s="130"/>
      <c r="GA78" s="130">
        <f>データ!$D$11</f>
        <v>41640</v>
      </c>
      <c r="GB78" s="130"/>
      <c r="GC78" s="130"/>
      <c r="GD78" s="130"/>
      <c r="GE78" s="130"/>
      <c r="GF78" s="130"/>
      <c r="GG78" s="130"/>
      <c r="GH78" s="130"/>
      <c r="GI78" s="130"/>
      <c r="GJ78" s="130"/>
      <c r="GK78" s="130"/>
      <c r="GL78" s="130"/>
      <c r="GM78" s="130"/>
      <c r="GN78" s="130"/>
      <c r="GO78" s="130"/>
      <c r="GP78" s="130"/>
      <c r="GQ78" s="130"/>
      <c r="GR78" s="130"/>
      <c r="GS78" s="130"/>
      <c r="GT78" s="130">
        <f>データ!$E$11</f>
        <v>42005</v>
      </c>
      <c r="GU78" s="130"/>
      <c r="GV78" s="130"/>
      <c r="GW78" s="130"/>
      <c r="GX78" s="130"/>
      <c r="GY78" s="130"/>
      <c r="GZ78" s="130"/>
      <c r="HA78" s="130"/>
      <c r="HB78" s="130"/>
      <c r="HC78" s="130"/>
      <c r="HD78" s="130"/>
      <c r="HE78" s="130"/>
      <c r="HF78" s="130"/>
      <c r="HG78" s="130"/>
      <c r="HH78" s="130"/>
      <c r="HI78" s="130"/>
      <c r="HJ78" s="130"/>
      <c r="HK78" s="130"/>
      <c r="HL78" s="130"/>
      <c r="HM78" s="130">
        <f>データ!$F$11</f>
        <v>42370</v>
      </c>
      <c r="HN78" s="130"/>
      <c r="HO78" s="130"/>
      <c r="HP78" s="130"/>
      <c r="HQ78" s="130"/>
      <c r="HR78" s="130"/>
      <c r="HS78" s="130"/>
      <c r="HT78" s="130"/>
      <c r="HU78" s="130"/>
      <c r="HV78" s="130"/>
      <c r="HW78" s="130"/>
      <c r="HX78" s="130"/>
      <c r="HY78" s="130"/>
      <c r="HZ78" s="130"/>
      <c r="IA78" s="130"/>
      <c r="IB78" s="130"/>
      <c r="IC78" s="130"/>
      <c r="ID78" s="130"/>
      <c r="IE78" s="130"/>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30">
        <f>データ!$B$11</f>
        <v>40909</v>
      </c>
      <c r="JK78" s="130"/>
      <c r="JL78" s="130"/>
      <c r="JM78" s="130"/>
      <c r="JN78" s="130"/>
      <c r="JO78" s="130"/>
      <c r="JP78" s="130"/>
      <c r="JQ78" s="130"/>
      <c r="JR78" s="130"/>
      <c r="JS78" s="130"/>
      <c r="JT78" s="130"/>
      <c r="JU78" s="130"/>
      <c r="JV78" s="130"/>
      <c r="JW78" s="130"/>
      <c r="JX78" s="130"/>
      <c r="JY78" s="130"/>
      <c r="JZ78" s="130"/>
      <c r="KA78" s="130"/>
      <c r="KB78" s="130"/>
      <c r="KC78" s="130">
        <f>データ!$C$11</f>
        <v>41275</v>
      </c>
      <c r="KD78" s="130"/>
      <c r="KE78" s="130"/>
      <c r="KF78" s="130"/>
      <c r="KG78" s="130"/>
      <c r="KH78" s="130"/>
      <c r="KI78" s="130"/>
      <c r="KJ78" s="130"/>
      <c r="KK78" s="130"/>
      <c r="KL78" s="130"/>
      <c r="KM78" s="130"/>
      <c r="KN78" s="130"/>
      <c r="KO78" s="130"/>
      <c r="KP78" s="130"/>
      <c r="KQ78" s="130"/>
      <c r="KR78" s="130"/>
      <c r="KS78" s="130"/>
      <c r="KT78" s="130"/>
      <c r="KU78" s="130"/>
      <c r="KV78" s="130">
        <f>データ!$D$11</f>
        <v>41640</v>
      </c>
      <c r="KW78" s="130"/>
      <c r="KX78" s="130"/>
      <c r="KY78" s="130"/>
      <c r="KZ78" s="130"/>
      <c r="LA78" s="130"/>
      <c r="LB78" s="130"/>
      <c r="LC78" s="130"/>
      <c r="LD78" s="130"/>
      <c r="LE78" s="130"/>
      <c r="LF78" s="130"/>
      <c r="LG78" s="130"/>
      <c r="LH78" s="130"/>
      <c r="LI78" s="130"/>
      <c r="LJ78" s="130"/>
      <c r="LK78" s="130"/>
      <c r="LL78" s="130"/>
      <c r="LM78" s="130"/>
      <c r="LN78" s="130"/>
      <c r="LO78" s="130">
        <f>データ!$E$11</f>
        <v>42005</v>
      </c>
      <c r="LP78" s="130"/>
      <c r="LQ78" s="130"/>
      <c r="LR78" s="130"/>
      <c r="LS78" s="130"/>
      <c r="LT78" s="130"/>
      <c r="LU78" s="130"/>
      <c r="LV78" s="130"/>
      <c r="LW78" s="130"/>
      <c r="LX78" s="130"/>
      <c r="LY78" s="130"/>
      <c r="LZ78" s="130"/>
      <c r="MA78" s="130"/>
      <c r="MB78" s="130"/>
      <c r="MC78" s="130"/>
      <c r="MD78" s="130"/>
      <c r="ME78" s="130"/>
      <c r="MF78" s="130"/>
      <c r="MG78" s="130"/>
      <c r="MH78" s="130">
        <f>データ!$F$11</f>
        <v>42370</v>
      </c>
      <c r="MI78" s="130"/>
      <c r="MJ78" s="130"/>
      <c r="MK78" s="130"/>
      <c r="ML78" s="130"/>
      <c r="MM78" s="130"/>
      <c r="MN78" s="130"/>
      <c r="MO78" s="130"/>
      <c r="MP78" s="130"/>
      <c r="MQ78" s="130"/>
      <c r="MR78" s="130"/>
      <c r="MS78" s="130"/>
      <c r="MT78" s="130"/>
      <c r="MU78" s="130"/>
      <c r="MV78" s="130"/>
      <c r="MW78" s="130"/>
      <c r="MX78" s="130"/>
      <c r="MY78" s="130"/>
      <c r="MZ78" s="130"/>
      <c r="NA78" s="6"/>
      <c r="NB78" s="6"/>
      <c r="NC78" s="6"/>
      <c r="ND78" s="6"/>
      <c r="NE78" s="6"/>
      <c r="NF78" s="6"/>
      <c r="NG78" s="39"/>
      <c r="NH78" s="28"/>
      <c r="NI78" s="2"/>
      <c r="NJ78" s="107"/>
      <c r="NK78" s="108"/>
      <c r="NL78" s="108"/>
      <c r="NM78" s="108"/>
      <c r="NN78" s="108"/>
      <c r="NO78" s="108"/>
      <c r="NP78" s="108"/>
      <c r="NQ78" s="108"/>
      <c r="NR78" s="108"/>
      <c r="NS78" s="108"/>
      <c r="NT78" s="108"/>
      <c r="NU78" s="108"/>
      <c r="NV78" s="108"/>
      <c r="NW78" s="108"/>
      <c r="NX78" s="109"/>
    </row>
    <row r="79" spans="1:388" ht="13.5" customHeight="1">
      <c r="A79" s="2"/>
      <c r="B79" s="26"/>
      <c r="C79" s="6"/>
      <c r="D79" s="6"/>
      <c r="E79" s="6"/>
      <c r="F79" s="6"/>
      <c r="G79" s="36"/>
      <c r="H79" s="36"/>
      <c r="I79" s="40"/>
      <c r="J79" s="133" t="s">
        <v>37</v>
      </c>
      <c r="K79" s="134"/>
      <c r="L79" s="134"/>
      <c r="M79" s="134"/>
      <c r="N79" s="134"/>
      <c r="O79" s="134"/>
      <c r="P79" s="134"/>
      <c r="Q79" s="134"/>
      <c r="R79" s="134"/>
      <c r="S79" s="134"/>
      <c r="T79" s="135"/>
      <c r="U79" s="136">
        <f>データ!DR7</f>
        <v>31.3</v>
      </c>
      <c r="V79" s="136"/>
      <c r="W79" s="136"/>
      <c r="X79" s="136"/>
      <c r="Y79" s="136"/>
      <c r="Z79" s="136"/>
      <c r="AA79" s="136"/>
      <c r="AB79" s="136"/>
      <c r="AC79" s="136"/>
      <c r="AD79" s="136"/>
      <c r="AE79" s="136"/>
      <c r="AF79" s="136"/>
      <c r="AG79" s="136"/>
      <c r="AH79" s="136"/>
      <c r="AI79" s="136"/>
      <c r="AJ79" s="136"/>
      <c r="AK79" s="136"/>
      <c r="AL79" s="136"/>
      <c r="AM79" s="136"/>
      <c r="AN79" s="136">
        <f>データ!DS7</f>
        <v>30.6</v>
      </c>
      <c r="AO79" s="136"/>
      <c r="AP79" s="136"/>
      <c r="AQ79" s="136"/>
      <c r="AR79" s="136"/>
      <c r="AS79" s="136"/>
      <c r="AT79" s="136"/>
      <c r="AU79" s="136"/>
      <c r="AV79" s="136"/>
      <c r="AW79" s="136"/>
      <c r="AX79" s="136"/>
      <c r="AY79" s="136"/>
      <c r="AZ79" s="136"/>
      <c r="BA79" s="136"/>
      <c r="BB79" s="136"/>
      <c r="BC79" s="136"/>
      <c r="BD79" s="136"/>
      <c r="BE79" s="136"/>
      <c r="BF79" s="136"/>
      <c r="BG79" s="136">
        <f>データ!DT7</f>
        <v>42</v>
      </c>
      <c r="BH79" s="136"/>
      <c r="BI79" s="136"/>
      <c r="BJ79" s="136"/>
      <c r="BK79" s="136"/>
      <c r="BL79" s="136"/>
      <c r="BM79" s="136"/>
      <c r="BN79" s="136"/>
      <c r="BO79" s="136"/>
      <c r="BP79" s="136"/>
      <c r="BQ79" s="136"/>
      <c r="BR79" s="136"/>
      <c r="BS79" s="136"/>
      <c r="BT79" s="136"/>
      <c r="BU79" s="136"/>
      <c r="BV79" s="136"/>
      <c r="BW79" s="136"/>
      <c r="BX79" s="136"/>
      <c r="BY79" s="136"/>
      <c r="BZ79" s="136">
        <f>データ!DU7</f>
        <v>44</v>
      </c>
      <c r="CA79" s="136"/>
      <c r="CB79" s="136"/>
      <c r="CC79" s="136"/>
      <c r="CD79" s="136"/>
      <c r="CE79" s="136"/>
      <c r="CF79" s="136"/>
      <c r="CG79" s="136"/>
      <c r="CH79" s="136"/>
      <c r="CI79" s="136"/>
      <c r="CJ79" s="136"/>
      <c r="CK79" s="136"/>
      <c r="CL79" s="136"/>
      <c r="CM79" s="136"/>
      <c r="CN79" s="136"/>
      <c r="CO79" s="136"/>
      <c r="CP79" s="136"/>
      <c r="CQ79" s="136"/>
      <c r="CR79" s="136"/>
      <c r="CS79" s="136">
        <f>データ!DV7</f>
        <v>44.8</v>
      </c>
      <c r="CT79" s="136"/>
      <c r="CU79" s="136"/>
      <c r="CV79" s="136"/>
      <c r="CW79" s="136"/>
      <c r="CX79" s="136"/>
      <c r="CY79" s="136"/>
      <c r="CZ79" s="136"/>
      <c r="DA79" s="136"/>
      <c r="DB79" s="136"/>
      <c r="DC79" s="136"/>
      <c r="DD79" s="136"/>
      <c r="DE79" s="136"/>
      <c r="DF79" s="136"/>
      <c r="DG79" s="136"/>
      <c r="DH79" s="136"/>
      <c r="DI79" s="136"/>
      <c r="DJ79" s="136"/>
      <c r="DK79" s="136"/>
      <c r="DL79" s="41"/>
      <c r="DM79" s="41"/>
      <c r="DN79" s="41"/>
      <c r="DO79" s="41"/>
      <c r="DP79" s="41"/>
      <c r="DQ79" s="41"/>
      <c r="DR79" s="41"/>
      <c r="DS79" s="41"/>
      <c r="DT79" s="41"/>
      <c r="DU79" s="41"/>
      <c r="DV79" s="41"/>
      <c r="DW79" s="41"/>
      <c r="DX79" s="41"/>
      <c r="DY79" s="41"/>
      <c r="DZ79" s="41"/>
      <c r="ED79" s="133" t="s">
        <v>37</v>
      </c>
      <c r="EE79" s="134"/>
      <c r="EF79" s="134"/>
      <c r="EG79" s="134"/>
      <c r="EH79" s="134"/>
      <c r="EI79" s="134"/>
      <c r="EJ79" s="134"/>
      <c r="EK79" s="134"/>
      <c r="EL79" s="134"/>
      <c r="EM79" s="134"/>
      <c r="EN79" s="135"/>
      <c r="EO79" s="136">
        <f>データ!EC7</f>
        <v>52.1</v>
      </c>
      <c r="EP79" s="136"/>
      <c r="EQ79" s="136"/>
      <c r="ER79" s="136"/>
      <c r="ES79" s="136"/>
      <c r="ET79" s="136"/>
      <c r="EU79" s="136"/>
      <c r="EV79" s="136"/>
      <c r="EW79" s="136"/>
      <c r="EX79" s="136"/>
      <c r="EY79" s="136"/>
      <c r="EZ79" s="136"/>
      <c r="FA79" s="136"/>
      <c r="FB79" s="136"/>
      <c r="FC79" s="136"/>
      <c r="FD79" s="136"/>
      <c r="FE79" s="136"/>
      <c r="FF79" s="136"/>
      <c r="FG79" s="136"/>
      <c r="FH79" s="136">
        <f>データ!ED7</f>
        <v>48.5</v>
      </c>
      <c r="FI79" s="136"/>
      <c r="FJ79" s="136"/>
      <c r="FK79" s="136"/>
      <c r="FL79" s="136"/>
      <c r="FM79" s="136"/>
      <c r="FN79" s="136"/>
      <c r="FO79" s="136"/>
      <c r="FP79" s="136"/>
      <c r="FQ79" s="136"/>
      <c r="FR79" s="136"/>
      <c r="FS79" s="136"/>
      <c r="FT79" s="136"/>
      <c r="FU79" s="136"/>
      <c r="FV79" s="136"/>
      <c r="FW79" s="136"/>
      <c r="FX79" s="136"/>
      <c r="FY79" s="136"/>
      <c r="FZ79" s="136"/>
      <c r="GA79" s="136">
        <f>データ!EE7</f>
        <v>63.2</v>
      </c>
      <c r="GB79" s="136"/>
      <c r="GC79" s="136"/>
      <c r="GD79" s="136"/>
      <c r="GE79" s="136"/>
      <c r="GF79" s="136"/>
      <c r="GG79" s="136"/>
      <c r="GH79" s="136"/>
      <c r="GI79" s="136"/>
      <c r="GJ79" s="136"/>
      <c r="GK79" s="136"/>
      <c r="GL79" s="136"/>
      <c r="GM79" s="136"/>
      <c r="GN79" s="136"/>
      <c r="GO79" s="136"/>
      <c r="GP79" s="136"/>
      <c r="GQ79" s="136"/>
      <c r="GR79" s="136"/>
      <c r="GS79" s="136"/>
      <c r="GT79" s="136">
        <f>データ!EF7</f>
        <v>64.900000000000006</v>
      </c>
      <c r="GU79" s="136"/>
      <c r="GV79" s="136"/>
      <c r="GW79" s="136"/>
      <c r="GX79" s="136"/>
      <c r="GY79" s="136"/>
      <c r="GZ79" s="136"/>
      <c r="HA79" s="136"/>
      <c r="HB79" s="136"/>
      <c r="HC79" s="136"/>
      <c r="HD79" s="136"/>
      <c r="HE79" s="136"/>
      <c r="HF79" s="136"/>
      <c r="HG79" s="136"/>
      <c r="HH79" s="136"/>
      <c r="HI79" s="136"/>
      <c r="HJ79" s="136"/>
      <c r="HK79" s="136"/>
      <c r="HL79" s="136"/>
      <c r="HM79" s="136">
        <f>データ!EG7</f>
        <v>58.9</v>
      </c>
      <c r="HN79" s="136"/>
      <c r="HO79" s="136"/>
      <c r="HP79" s="136"/>
      <c r="HQ79" s="136"/>
      <c r="HR79" s="136"/>
      <c r="HS79" s="136"/>
      <c r="HT79" s="136"/>
      <c r="HU79" s="136"/>
      <c r="HV79" s="136"/>
      <c r="HW79" s="136"/>
      <c r="HX79" s="136"/>
      <c r="HY79" s="136"/>
      <c r="HZ79" s="136"/>
      <c r="IA79" s="136"/>
      <c r="IB79" s="136"/>
      <c r="IC79" s="136"/>
      <c r="ID79" s="136"/>
      <c r="IE79" s="136"/>
      <c r="IF79" s="42"/>
      <c r="IG79" s="42"/>
      <c r="IH79" s="42"/>
      <c r="II79" s="42"/>
      <c r="IJ79" s="42"/>
      <c r="IK79" s="42"/>
      <c r="IL79" s="42"/>
      <c r="IM79" s="42"/>
      <c r="IN79" s="42"/>
      <c r="IO79" s="42"/>
      <c r="IP79" s="42"/>
      <c r="IQ79" s="42"/>
      <c r="IY79" s="133" t="s">
        <v>37</v>
      </c>
      <c r="IZ79" s="134"/>
      <c r="JA79" s="134"/>
      <c r="JB79" s="134"/>
      <c r="JC79" s="134"/>
      <c r="JD79" s="134"/>
      <c r="JE79" s="134"/>
      <c r="JF79" s="134"/>
      <c r="JG79" s="134"/>
      <c r="JH79" s="134"/>
      <c r="JI79" s="135"/>
      <c r="JJ79" s="131">
        <f>データ!EN7</f>
        <v>49799960</v>
      </c>
      <c r="JK79" s="131"/>
      <c r="JL79" s="131"/>
      <c r="JM79" s="131"/>
      <c r="JN79" s="131"/>
      <c r="JO79" s="131"/>
      <c r="JP79" s="131"/>
      <c r="JQ79" s="131"/>
      <c r="JR79" s="131"/>
      <c r="JS79" s="131"/>
      <c r="JT79" s="131"/>
      <c r="JU79" s="131"/>
      <c r="JV79" s="131"/>
      <c r="JW79" s="131"/>
      <c r="JX79" s="131"/>
      <c r="JY79" s="131"/>
      <c r="JZ79" s="131"/>
      <c r="KA79" s="131"/>
      <c r="KB79" s="131"/>
      <c r="KC79" s="131">
        <f>データ!EO7</f>
        <v>48113650</v>
      </c>
      <c r="KD79" s="131"/>
      <c r="KE79" s="131"/>
      <c r="KF79" s="131"/>
      <c r="KG79" s="131"/>
      <c r="KH79" s="131"/>
      <c r="KI79" s="131"/>
      <c r="KJ79" s="131"/>
      <c r="KK79" s="131"/>
      <c r="KL79" s="131"/>
      <c r="KM79" s="131"/>
      <c r="KN79" s="131"/>
      <c r="KO79" s="131"/>
      <c r="KP79" s="131"/>
      <c r="KQ79" s="131"/>
      <c r="KR79" s="131"/>
      <c r="KS79" s="131"/>
      <c r="KT79" s="131"/>
      <c r="KU79" s="131"/>
      <c r="KV79" s="131">
        <f>データ!EP7</f>
        <v>48302490</v>
      </c>
      <c r="KW79" s="131"/>
      <c r="KX79" s="131"/>
      <c r="KY79" s="131"/>
      <c r="KZ79" s="131"/>
      <c r="LA79" s="131"/>
      <c r="LB79" s="131"/>
      <c r="LC79" s="131"/>
      <c r="LD79" s="131"/>
      <c r="LE79" s="131"/>
      <c r="LF79" s="131"/>
      <c r="LG79" s="131"/>
      <c r="LH79" s="131"/>
      <c r="LI79" s="131"/>
      <c r="LJ79" s="131"/>
      <c r="LK79" s="131"/>
      <c r="LL79" s="131"/>
      <c r="LM79" s="131"/>
      <c r="LN79" s="131"/>
      <c r="LO79" s="131">
        <f>データ!EQ7</f>
        <v>48533220</v>
      </c>
      <c r="LP79" s="131"/>
      <c r="LQ79" s="131"/>
      <c r="LR79" s="131"/>
      <c r="LS79" s="131"/>
      <c r="LT79" s="131"/>
      <c r="LU79" s="131"/>
      <c r="LV79" s="131"/>
      <c r="LW79" s="131"/>
      <c r="LX79" s="131"/>
      <c r="LY79" s="131"/>
      <c r="LZ79" s="131"/>
      <c r="MA79" s="131"/>
      <c r="MB79" s="131"/>
      <c r="MC79" s="131"/>
      <c r="MD79" s="131"/>
      <c r="ME79" s="131"/>
      <c r="MF79" s="131"/>
      <c r="MG79" s="131"/>
      <c r="MH79" s="131">
        <f>データ!ER7</f>
        <v>50036520</v>
      </c>
      <c r="MI79" s="131"/>
      <c r="MJ79" s="131"/>
      <c r="MK79" s="131"/>
      <c r="ML79" s="131"/>
      <c r="MM79" s="131"/>
      <c r="MN79" s="131"/>
      <c r="MO79" s="131"/>
      <c r="MP79" s="131"/>
      <c r="MQ79" s="131"/>
      <c r="MR79" s="131"/>
      <c r="MS79" s="131"/>
      <c r="MT79" s="131"/>
      <c r="MU79" s="131"/>
      <c r="MV79" s="131"/>
      <c r="MW79" s="131"/>
      <c r="MX79" s="131"/>
      <c r="MY79" s="131"/>
      <c r="MZ79" s="131"/>
      <c r="NA79" s="6"/>
      <c r="NB79" s="6"/>
      <c r="NC79" s="6"/>
      <c r="ND79" s="6"/>
      <c r="NE79" s="6"/>
      <c r="NF79" s="6"/>
      <c r="NG79" s="39"/>
      <c r="NH79" s="28"/>
      <c r="NI79" s="2"/>
      <c r="NJ79" s="107"/>
      <c r="NK79" s="108"/>
      <c r="NL79" s="108"/>
      <c r="NM79" s="108"/>
      <c r="NN79" s="108"/>
      <c r="NO79" s="108"/>
      <c r="NP79" s="108"/>
      <c r="NQ79" s="108"/>
      <c r="NR79" s="108"/>
      <c r="NS79" s="108"/>
      <c r="NT79" s="108"/>
      <c r="NU79" s="108"/>
      <c r="NV79" s="108"/>
      <c r="NW79" s="108"/>
      <c r="NX79" s="109"/>
    </row>
    <row r="80" spans="1:388" ht="13.5" customHeight="1">
      <c r="A80" s="2"/>
      <c r="B80" s="26"/>
      <c r="C80" s="6"/>
      <c r="D80" s="6"/>
      <c r="E80" s="6"/>
      <c r="F80" s="6"/>
      <c r="G80" s="6"/>
      <c r="H80" s="6"/>
      <c r="I80" s="40"/>
      <c r="J80" s="133" t="s">
        <v>38</v>
      </c>
      <c r="K80" s="134"/>
      <c r="L80" s="134"/>
      <c r="M80" s="134"/>
      <c r="N80" s="134"/>
      <c r="O80" s="134"/>
      <c r="P80" s="134"/>
      <c r="Q80" s="134"/>
      <c r="R80" s="134"/>
      <c r="S80" s="134"/>
      <c r="T80" s="135"/>
      <c r="U80" s="136">
        <f>データ!DW7</f>
        <v>48.3</v>
      </c>
      <c r="V80" s="136"/>
      <c r="W80" s="136"/>
      <c r="X80" s="136"/>
      <c r="Y80" s="136"/>
      <c r="Z80" s="136"/>
      <c r="AA80" s="136"/>
      <c r="AB80" s="136"/>
      <c r="AC80" s="136"/>
      <c r="AD80" s="136"/>
      <c r="AE80" s="136"/>
      <c r="AF80" s="136"/>
      <c r="AG80" s="136"/>
      <c r="AH80" s="136"/>
      <c r="AI80" s="136"/>
      <c r="AJ80" s="136"/>
      <c r="AK80" s="136"/>
      <c r="AL80" s="136"/>
      <c r="AM80" s="136"/>
      <c r="AN80" s="136">
        <f>データ!DX7</f>
        <v>48</v>
      </c>
      <c r="AO80" s="136"/>
      <c r="AP80" s="136"/>
      <c r="AQ80" s="136"/>
      <c r="AR80" s="136"/>
      <c r="AS80" s="136"/>
      <c r="AT80" s="136"/>
      <c r="AU80" s="136"/>
      <c r="AV80" s="136"/>
      <c r="AW80" s="136"/>
      <c r="AX80" s="136"/>
      <c r="AY80" s="136"/>
      <c r="AZ80" s="136"/>
      <c r="BA80" s="136"/>
      <c r="BB80" s="136"/>
      <c r="BC80" s="136"/>
      <c r="BD80" s="136"/>
      <c r="BE80" s="136"/>
      <c r="BF80" s="136"/>
      <c r="BG80" s="136">
        <f>データ!DY7</f>
        <v>52.2</v>
      </c>
      <c r="BH80" s="136"/>
      <c r="BI80" s="136"/>
      <c r="BJ80" s="136"/>
      <c r="BK80" s="136"/>
      <c r="BL80" s="136"/>
      <c r="BM80" s="136"/>
      <c r="BN80" s="136"/>
      <c r="BO80" s="136"/>
      <c r="BP80" s="136"/>
      <c r="BQ80" s="136"/>
      <c r="BR80" s="136"/>
      <c r="BS80" s="136"/>
      <c r="BT80" s="136"/>
      <c r="BU80" s="136"/>
      <c r="BV80" s="136"/>
      <c r="BW80" s="136"/>
      <c r="BX80" s="136"/>
      <c r="BY80" s="136"/>
      <c r="BZ80" s="136">
        <f>データ!DZ7</f>
        <v>52.4</v>
      </c>
      <c r="CA80" s="136"/>
      <c r="CB80" s="136"/>
      <c r="CC80" s="136"/>
      <c r="CD80" s="136"/>
      <c r="CE80" s="136"/>
      <c r="CF80" s="136"/>
      <c r="CG80" s="136"/>
      <c r="CH80" s="136"/>
      <c r="CI80" s="136"/>
      <c r="CJ80" s="136"/>
      <c r="CK80" s="136"/>
      <c r="CL80" s="136"/>
      <c r="CM80" s="136"/>
      <c r="CN80" s="136"/>
      <c r="CO80" s="136"/>
      <c r="CP80" s="136"/>
      <c r="CQ80" s="136"/>
      <c r="CR80" s="136"/>
      <c r="CS80" s="136">
        <f>データ!EA7</f>
        <v>52.5</v>
      </c>
      <c r="CT80" s="136"/>
      <c r="CU80" s="136"/>
      <c r="CV80" s="136"/>
      <c r="CW80" s="136"/>
      <c r="CX80" s="136"/>
      <c r="CY80" s="136"/>
      <c r="CZ80" s="136"/>
      <c r="DA80" s="136"/>
      <c r="DB80" s="136"/>
      <c r="DC80" s="136"/>
      <c r="DD80" s="136"/>
      <c r="DE80" s="136"/>
      <c r="DF80" s="136"/>
      <c r="DG80" s="136"/>
      <c r="DH80" s="136"/>
      <c r="DI80" s="136"/>
      <c r="DJ80" s="136"/>
      <c r="DK80" s="136"/>
      <c r="DL80" s="41"/>
      <c r="DM80" s="41"/>
      <c r="DN80" s="41"/>
      <c r="DO80" s="41"/>
      <c r="DP80" s="41"/>
      <c r="DQ80" s="41"/>
      <c r="DR80" s="41"/>
      <c r="DS80" s="41"/>
      <c r="DT80" s="41"/>
      <c r="DU80" s="41"/>
      <c r="DV80" s="41"/>
      <c r="DW80" s="41"/>
      <c r="DX80" s="41"/>
      <c r="DY80" s="41"/>
      <c r="DZ80" s="41"/>
      <c r="ED80" s="133" t="s">
        <v>38</v>
      </c>
      <c r="EE80" s="134"/>
      <c r="EF80" s="134"/>
      <c r="EG80" s="134"/>
      <c r="EH80" s="134"/>
      <c r="EI80" s="134"/>
      <c r="EJ80" s="134"/>
      <c r="EK80" s="134"/>
      <c r="EL80" s="134"/>
      <c r="EM80" s="134"/>
      <c r="EN80" s="135"/>
      <c r="EO80" s="136">
        <f>データ!EH7</f>
        <v>64.2</v>
      </c>
      <c r="EP80" s="136"/>
      <c r="EQ80" s="136"/>
      <c r="ER80" s="136"/>
      <c r="ES80" s="136"/>
      <c r="ET80" s="136"/>
      <c r="EU80" s="136"/>
      <c r="EV80" s="136"/>
      <c r="EW80" s="136"/>
      <c r="EX80" s="136"/>
      <c r="EY80" s="136"/>
      <c r="EZ80" s="136"/>
      <c r="FA80" s="136"/>
      <c r="FB80" s="136"/>
      <c r="FC80" s="136"/>
      <c r="FD80" s="136"/>
      <c r="FE80" s="136"/>
      <c r="FF80" s="136"/>
      <c r="FG80" s="136"/>
      <c r="FH80" s="136">
        <f>データ!EI7</f>
        <v>63.3</v>
      </c>
      <c r="FI80" s="136"/>
      <c r="FJ80" s="136"/>
      <c r="FK80" s="136"/>
      <c r="FL80" s="136"/>
      <c r="FM80" s="136"/>
      <c r="FN80" s="136"/>
      <c r="FO80" s="136"/>
      <c r="FP80" s="136"/>
      <c r="FQ80" s="136"/>
      <c r="FR80" s="136"/>
      <c r="FS80" s="136"/>
      <c r="FT80" s="136"/>
      <c r="FU80" s="136"/>
      <c r="FV80" s="136"/>
      <c r="FW80" s="136"/>
      <c r="FX80" s="136"/>
      <c r="FY80" s="136"/>
      <c r="FZ80" s="136"/>
      <c r="GA80" s="136">
        <f>データ!EJ7</f>
        <v>69.599999999999994</v>
      </c>
      <c r="GB80" s="136"/>
      <c r="GC80" s="136"/>
      <c r="GD80" s="136"/>
      <c r="GE80" s="136"/>
      <c r="GF80" s="136"/>
      <c r="GG80" s="136"/>
      <c r="GH80" s="136"/>
      <c r="GI80" s="136"/>
      <c r="GJ80" s="136"/>
      <c r="GK80" s="136"/>
      <c r="GL80" s="136"/>
      <c r="GM80" s="136"/>
      <c r="GN80" s="136"/>
      <c r="GO80" s="136"/>
      <c r="GP80" s="136"/>
      <c r="GQ80" s="136"/>
      <c r="GR80" s="136"/>
      <c r="GS80" s="136"/>
      <c r="GT80" s="136">
        <f>データ!EK7</f>
        <v>69.2</v>
      </c>
      <c r="GU80" s="136"/>
      <c r="GV80" s="136"/>
      <c r="GW80" s="136"/>
      <c r="GX80" s="136"/>
      <c r="GY80" s="136"/>
      <c r="GZ80" s="136"/>
      <c r="HA80" s="136"/>
      <c r="HB80" s="136"/>
      <c r="HC80" s="136"/>
      <c r="HD80" s="136"/>
      <c r="HE80" s="136"/>
      <c r="HF80" s="136"/>
      <c r="HG80" s="136"/>
      <c r="HH80" s="136"/>
      <c r="HI80" s="136"/>
      <c r="HJ80" s="136"/>
      <c r="HK80" s="136"/>
      <c r="HL80" s="136"/>
      <c r="HM80" s="136">
        <f>データ!EL7</f>
        <v>69.7</v>
      </c>
      <c r="HN80" s="136"/>
      <c r="HO80" s="136"/>
      <c r="HP80" s="136"/>
      <c r="HQ80" s="136"/>
      <c r="HR80" s="136"/>
      <c r="HS80" s="136"/>
      <c r="HT80" s="136"/>
      <c r="HU80" s="136"/>
      <c r="HV80" s="136"/>
      <c r="HW80" s="136"/>
      <c r="HX80" s="136"/>
      <c r="HY80" s="136"/>
      <c r="HZ80" s="136"/>
      <c r="IA80" s="136"/>
      <c r="IB80" s="136"/>
      <c r="IC80" s="136"/>
      <c r="ID80" s="136"/>
      <c r="IE80" s="136"/>
      <c r="IF80" s="42"/>
      <c r="IG80" s="42"/>
      <c r="IH80" s="42"/>
      <c r="II80" s="42"/>
      <c r="IJ80" s="42"/>
      <c r="IK80" s="42"/>
      <c r="IL80" s="42"/>
      <c r="IM80" s="42"/>
      <c r="IN80" s="42"/>
      <c r="IO80" s="42"/>
      <c r="IP80" s="42"/>
      <c r="IQ80" s="42"/>
      <c r="IY80" s="133" t="s">
        <v>38</v>
      </c>
      <c r="IZ80" s="134"/>
      <c r="JA80" s="134"/>
      <c r="JB80" s="134"/>
      <c r="JC80" s="134"/>
      <c r="JD80" s="134"/>
      <c r="JE80" s="134"/>
      <c r="JF80" s="134"/>
      <c r="JG80" s="134"/>
      <c r="JH80" s="134"/>
      <c r="JI80" s="135"/>
      <c r="JJ80" s="131">
        <f>データ!ES7</f>
        <v>33366030</v>
      </c>
      <c r="JK80" s="131"/>
      <c r="JL80" s="131"/>
      <c r="JM80" s="131"/>
      <c r="JN80" s="131"/>
      <c r="JO80" s="131"/>
      <c r="JP80" s="131"/>
      <c r="JQ80" s="131"/>
      <c r="JR80" s="131"/>
      <c r="JS80" s="131"/>
      <c r="JT80" s="131"/>
      <c r="JU80" s="131"/>
      <c r="JV80" s="131"/>
      <c r="JW80" s="131"/>
      <c r="JX80" s="131"/>
      <c r="JY80" s="131"/>
      <c r="JZ80" s="131"/>
      <c r="KA80" s="131"/>
      <c r="KB80" s="131"/>
      <c r="KC80" s="131">
        <f>データ!ET7</f>
        <v>34139294</v>
      </c>
      <c r="KD80" s="131"/>
      <c r="KE80" s="131"/>
      <c r="KF80" s="131"/>
      <c r="KG80" s="131"/>
      <c r="KH80" s="131"/>
      <c r="KI80" s="131"/>
      <c r="KJ80" s="131"/>
      <c r="KK80" s="131"/>
      <c r="KL80" s="131"/>
      <c r="KM80" s="131"/>
      <c r="KN80" s="131"/>
      <c r="KO80" s="131"/>
      <c r="KP80" s="131"/>
      <c r="KQ80" s="131"/>
      <c r="KR80" s="131"/>
      <c r="KS80" s="131"/>
      <c r="KT80" s="131"/>
      <c r="KU80" s="131"/>
      <c r="KV80" s="131">
        <f>データ!EU7</f>
        <v>35115689</v>
      </c>
      <c r="KW80" s="131"/>
      <c r="KX80" s="131"/>
      <c r="KY80" s="131"/>
      <c r="KZ80" s="131"/>
      <c r="LA80" s="131"/>
      <c r="LB80" s="131"/>
      <c r="LC80" s="131"/>
      <c r="LD80" s="131"/>
      <c r="LE80" s="131"/>
      <c r="LF80" s="131"/>
      <c r="LG80" s="131"/>
      <c r="LH80" s="131"/>
      <c r="LI80" s="131"/>
      <c r="LJ80" s="131"/>
      <c r="LK80" s="131"/>
      <c r="LL80" s="131"/>
      <c r="LM80" s="131"/>
      <c r="LN80" s="131"/>
      <c r="LO80" s="131">
        <f>データ!EV7</f>
        <v>35730958</v>
      </c>
      <c r="LP80" s="131"/>
      <c r="LQ80" s="131"/>
      <c r="LR80" s="131"/>
      <c r="LS80" s="131"/>
      <c r="LT80" s="131"/>
      <c r="LU80" s="131"/>
      <c r="LV80" s="131"/>
      <c r="LW80" s="131"/>
      <c r="LX80" s="131"/>
      <c r="LY80" s="131"/>
      <c r="LZ80" s="131"/>
      <c r="MA80" s="131"/>
      <c r="MB80" s="131"/>
      <c r="MC80" s="131"/>
      <c r="MD80" s="131"/>
      <c r="ME80" s="131"/>
      <c r="MF80" s="131"/>
      <c r="MG80" s="131"/>
      <c r="MH80" s="131">
        <f>データ!EW7</f>
        <v>37752628</v>
      </c>
      <c r="MI80" s="131"/>
      <c r="MJ80" s="131"/>
      <c r="MK80" s="131"/>
      <c r="ML80" s="131"/>
      <c r="MM80" s="131"/>
      <c r="MN80" s="131"/>
      <c r="MO80" s="131"/>
      <c r="MP80" s="131"/>
      <c r="MQ80" s="131"/>
      <c r="MR80" s="131"/>
      <c r="MS80" s="131"/>
      <c r="MT80" s="131"/>
      <c r="MU80" s="131"/>
      <c r="MV80" s="131"/>
      <c r="MW80" s="131"/>
      <c r="MX80" s="131"/>
      <c r="MY80" s="131"/>
      <c r="MZ80" s="131"/>
      <c r="NA80" s="6"/>
      <c r="NB80" s="6"/>
      <c r="NC80" s="6"/>
      <c r="ND80" s="6"/>
      <c r="NE80" s="6"/>
      <c r="NF80" s="6"/>
      <c r="NG80" s="39"/>
      <c r="NH80" s="28"/>
      <c r="NI80" s="2"/>
      <c r="NJ80" s="107"/>
      <c r="NK80" s="108"/>
      <c r="NL80" s="108"/>
      <c r="NM80" s="108"/>
      <c r="NN80" s="108"/>
      <c r="NO80" s="108"/>
      <c r="NP80" s="108"/>
      <c r="NQ80" s="108"/>
      <c r="NR80" s="108"/>
      <c r="NS80" s="108"/>
      <c r="NT80" s="108"/>
      <c r="NU80" s="108"/>
      <c r="NV80" s="108"/>
      <c r="NW80" s="108"/>
      <c r="NX80" s="109"/>
    </row>
    <row r="81" spans="1:388" ht="13.5" customHeight="1">
      <c r="A81" s="2"/>
      <c r="B81" s="26"/>
      <c r="C81" s="6"/>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39"/>
      <c r="NH81" s="28"/>
      <c r="NI81" s="2"/>
      <c r="NJ81" s="107"/>
      <c r="NK81" s="108"/>
      <c r="NL81" s="108"/>
      <c r="NM81" s="108"/>
      <c r="NN81" s="108"/>
      <c r="NO81" s="108"/>
      <c r="NP81" s="108"/>
      <c r="NQ81" s="108"/>
      <c r="NR81" s="108"/>
      <c r="NS81" s="108"/>
      <c r="NT81" s="108"/>
      <c r="NU81" s="108"/>
      <c r="NV81" s="108"/>
      <c r="NW81" s="108"/>
      <c r="NX81" s="109"/>
    </row>
    <row r="82" spans="1:388" ht="13.5" customHeight="1">
      <c r="A82" s="2"/>
      <c r="B82" s="26"/>
      <c r="C82" s="27"/>
      <c r="D82" s="6"/>
      <c r="E82" s="6"/>
      <c r="F82" s="129" t="s">
        <v>50</v>
      </c>
      <c r="G82" s="129"/>
      <c r="H82" s="129"/>
      <c r="I82" s="129"/>
      <c r="J82" s="129"/>
      <c r="K82" s="129"/>
      <c r="L82" s="129"/>
      <c r="M82" s="129"/>
      <c r="N82" s="129"/>
      <c r="O82" s="129"/>
      <c r="P82" s="129"/>
      <c r="Q82" s="129"/>
      <c r="R82" s="129"/>
      <c r="S82" s="129"/>
      <c r="T82" s="129"/>
      <c r="U82" s="129"/>
      <c r="V82" s="129"/>
      <c r="W82" s="129"/>
      <c r="X82" s="129"/>
      <c r="Y82" s="129"/>
      <c r="Z82" s="129"/>
      <c r="AA82" s="129"/>
      <c r="AB82" s="129"/>
      <c r="AC82" s="129"/>
      <c r="AD82" s="129"/>
      <c r="AE82" s="129"/>
      <c r="AF82" s="129"/>
      <c r="AG82" s="129"/>
      <c r="AH82" s="129"/>
      <c r="AI82" s="129"/>
      <c r="AJ82" s="129"/>
      <c r="AK82" s="129"/>
      <c r="AL82" s="129"/>
      <c r="AM82" s="129"/>
      <c r="AN82" s="129"/>
      <c r="AO82" s="129"/>
      <c r="AP82" s="129"/>
      <c r="AQ82" s="129"/>
      <c r="AR82" s="129"/>
      <c r="AS82" s="129"/>
      <c r="AT82" s="129"/>
      <c r="AU82" s="129"/>
      <c r="AV82" s="129"/>
      <c r="AW82" s="129"/>
      <c r="AX82" s="129"/>
      <c r="AY82" s="129"/>
      <c r="AZ82" s="129"/>
      <c r="BA82" s="129"/>
      <c r="BB82" s="129"/>
      <c r="BC82" s="129"/>
      <c r="BD82" s="129"/>
      <c r="BE82" s="129"/>
      <c r="BF82" s="129"/>
      <c r="BG82" s="129"/>
      <c r="BH82" s="129"/>
      <c r="BI82" s="129"/>
      <c r="BJ82" s="129"/>
      <c r="BK82" s="129"/>
      <c r="BL82" s="129"/>
      <c r="BM82" s="129"/>
      <c r="BN82" s="129"/>
      <c r="BO82" s="129"/>
      <c r="BP82" s="129"/>
      <c r="BQ82" s="129"/>
      <c r="BR82" s="129"/>
      <c r="BS82" s="129"/>
      <c r="BT82" s="129"/>
      <c r="BU82" s="129"/>
      <c r="BV82" s="129"/>
      <c r="BW82" s="129"/>
      <c r="BX82" s="129"/>
      <c r="BY82" s="129"/>
      <c r="BZ82" s="129"/>
      <c r="CA82" s="129"/>
      <c r="CB82" s="129"/>
      <c r="CC82" s="129"/>
      <c r="CD82" s="129"/>
      <c r="CE82" s="129"/>
      <c r="CF82" s="129"/>
      <c r="CG82" s="129"/>
      <c r="CH82" s="129"/>
      <c r="CI82" s="129"/>
      <c r="CJ82" s="129"/>
      <c r="CK82" s="129"/>
      <c r="CL82" s="129"/>
      <c r="CM82" s="129"/>
      <c r="CN82" s="129"/>
      <c r="CO82" s="129"/>
      <c r="CP82" s="129"/>
      <c r="CQ82" s="129"/>
      <c r="CR82" s="129"/>
      <c r="CS82" s="129"/>
      <c r="CT82" s="129"/>
      <c r="CU82" s="129"/>
      <c r="CV82" s="129"/>
      <c r="CW82" s="129"/>
      <c r="CX82" s="129"/>
      <c r="CY82" s="129"/>
      <c r="CZ82" s="129"/>
      <c r="DA82" s="129"/>
      <c r="DB82" s="129"/>
      <c r="DC82" s="129"/>
      <c r="DD82" s="129"/>
      <c r="DE82" s="129"/>
      <c r="DF82" s="129"/>
      <c r="DG82" s="129"/>
      <c r="DH82" s="129"/>
      <c r="DI82" s="129"/>
      <c r="DJ82" s="129"/>
      <c r="DK82" s="129"/>
      <c r="DL82" s="129"/>
      <c r="DM82" s="129"/>
      <c r="DN82" s="129"/>
      <c r="DO82" s="129"/>
      <c r="DP82" s="27"/>
      <c r="DQ82" s="27"/>
      <c r="DR82" s="27"/>
      <c r="DS82" s="27"/>
      <c r="DT82" s="27"/>
      <c r="DU82" s="27"/>
      <c r="DV82" s="27"/>
      <c r="DW82" s="27"/>
      <c r="DX82" s="27"/>
      <c r="DY82" s="43"/>
      <c r="DZ82" s="132" t="s">
        <v>51</v>
      </c>
      <c r="EA82" s="132"/>
      <c r="EB82" s="132"/>
      <c r="EC82" s="132"/>
      <c r="ED82" s="132"/>
      <c r="EE82" s="132"/>
      <c r="EF82" s="132"/>
      <c r="EG82" s="132"/>
      <c r="EH82" s="132"/>
      <c r="EI82" s="132"/>
      <c r="EJ82" s="132"/>
      <c r="EK82" s="132"/>
      <c r="EL82" s="132"/>
      <c r="EM82" s="132"/>
      <c r="EN82" s="132"/>
      <c r="EO82" s="132"/>
      <c r="EP82" s="132"/>
      <c r="EQ82" s="132"/>
      <c r="ER82" s="132"/>
      <c r="ES82" s="132"/>
      <c r="ET82" s="132"/>
      <c r="EU82" s="132"/>
      <c r="EV82" s="132"/>
      <c r="EW82" s="132"/>
      <c r="EX82" s="132"/>
      <c r="EY82" s="132"/>
      <c r="EZ82" s="132"/>
      <c r="FA82" s="132"/>
      <c r="FB82" s="132"/>
      <c r="FC82" s="132"/>
      <c r="FD82" s="132"/>
      <c r="FE82" s="132"/>
      <c r="FF82" s="132"/>
      <c r="FG82" s="132"/>
      <c r="FH82" s="132"/>
      <c r="FI82" s="132"/>
      <c r="FJ82" s="132"/>
      <c r="FK82" s="132"/>
      <c r="FL82" s="132"/>
      <c r="FM82" s="132"/>
      <c r="FN82" s="132"/>
      <c r="FO82" s="132"/>
      <c r="FP82" s="132"/>
      <c r="FQ82" s="132"/>
      <c r="FR82" s="132"/>
      <c r="FS82" s="132"/>
      <c r="FT82" s="132"/>
      <c r="FU82" s="132"/>
      <c r="FV82" s="132"/>
      <c r="FW82" s="132"/>
      <c r="FX82" s="132"/>
      <c r="FY82" s="132"/>
      <c r="FZ82" s="132"/>
      <c r="GA82" s="132"/>
      <c r="GB82" s="132"/>
      <c r="GC82" s="132"/>
      <c r="GD82" s="132"/>
      <c r="GE82" s="132"/>
      <c r="GF82" s="132"/>
      <c r="GG82" s="132"/>
      <c r="GH82" s="132"/>
      <c r="GI82" s="132"/>
      <c r="GJ82" s="132"/>
      <c r="GK82" s="132"/>
      <c r="GL82" s="132"/>
      <c r="GM82" s="132"/>
      <c r="GN82" s="132"/>
      <c r="GO82" s="132"/>
      <c r="GP82" s="132"/>
      <c r="GQ82" s="132"/>
      <c r="GR82" s="132"/>
      <c r="GS82" s="132"/>
      <c r="GT82" s="132"/>
      <c r="GU82" s="132"/>
      <c r="GV82" s="132"/>
      <c r="GW82" s="132"/>
      <c r="GX82" s="132"/>
      <c r="GY82" s="132"/>
      <c r="GZ82" s="132"/>
      <c r="HA82" s="132"/>
      <c r="HB82" s="132"/>
      <c r="HC82" s="132"/>
      <c r="HD82" s="132"/>
      <c r="HE82" s="132"/>
      <c r="HF82" s="132"/>
      <c r="HG82" s="132"/>
      <c r="HH82" s="132"/>
      <c r="HI82" s="132"/>
      <c r="HJ82" s="132"/>
      <c r="HK82" s="132"/>
      <c r="HL82" s="132"/>
      <c r="HM82" s="132"/>
      <c r="HN82" s="132"/>
      <c r="HO82" s="132"/>
      <c r="HP82" s="132"/>
      <c r="HQ82" s="132"/>
      <c r="HR82" s="132"/>
      <c r="HS82" s="132"/>
      <c r="HT82" s="132"/>
      <c r="HU82" s="132"/>
      <c r="HV82" s="132"/>
      <c r="HW82" s="132"/>
      <c r="HX82" s="132"/>
      <c r="HY82" s="132"/>
      <c r="HZ82" s="132"/>
      <c r="IA82" s="132"/>
      <c r="IB82" s="132"/>
      <c r="IC82" s="132"/>
      <c r="ID82" s="132"/>
      <c r="IE82" s="132"/>
      <c r="IF82" s="132"/>
      <c r="IG82" s="132"/>
      <c r="IH82" s="132"/>
      <c r="II82" s="132"/>
      <c r="IJ82" s="27"/>
      <c r="IK82" s="27"/>
      <c r="IL82" s="27"/>
      <c r="IM82" s="27"/>
      <c r="IN82" s="27"/>
      <c r="IO82" s="27"/>
      <c r="IP82" s="27"/>
      <c r="IQ82" s="27"/>
      <c r="IR82" s="27"/>
      <c r="IS82" s="27"/>
      <c r="IT82" s="27"/>
      <c r="IU82" s="129" t="s">
        <v>52</v>
      </c>
      <c r="IV82" s="129"/>
      <c r="IW82" s="129"/>
      <c r="IX82" s="129"/>
      <c r="IY82" s="129"/>
      <c r="IZ82" s="129"/>
      <c r="JA82" s="129"/>
      <c r="JB82" s="129"/>
      <c r="JC82" s="129"/>
      <c r="JD82" s="129"/>
      <c r="JE82" s="129"/>
      <c r="JF82" s="129"/>
      <c r="JG82" s="129"/>
      <c r="JH82" s="129"/>
      <c r="JI82" s="129"/>
      <c r="JJ82" s="129"/>
      <c r="JK82" s="129"/>
      <c r="JL82" s="129"/>
      <c r="JM82" s="129"/>
      <c r="JN82" s="129"/>
      <c r="JO82" s="129"/>
      <c r="JP82" s="129"/>
      <c r="JQ82" s="129"/>
      <c r="JR82" s="129"/>
      <c r="JS82" s="129"/>
      <c r="JT82" s="129"/>
      <c r="JU82" s="129"/>
      <c r="JV82" s="129"/>
      <c r="JW82" s="129"/>
      <c r="JX82" s="129"/>
      <c r="JY82" s="129"/>
      <c r="JZ82" s="129"/>
      <c r="KA82" s="129"/>
      <c r="KB82" s="129"/>
      <c r="KC82" s="129"/>
      <c r="KD82" s="129"/>
      <c r="KE82" s="129"/>
      <c r="KF82" s="129"/>
      <c r="KG82" s="129"/>
      <c r="KH82" s="129"/>
      <c r="KI82" s="129"/>
      <c r="KJ82" s="129"/>
      <c r="KK82" s="129"/>
      <c r="KL82" s="129"/>
      <c r="KM82" s="129"/>
      <c r="KN82" s="129"/>
      <c r="KO82" s="129"/>
      <c r="KP82" s="129"/>
      <c r="KQ82" s="129"/>
      <c r="KR82" s="129"/>
      <c r="KS82" s="129"/>
      <c r="KT82" s="129"/>
      <c r="KU82" s="129"/>
      <c r="KV82" s="129"/>
      <c r="KW82" s="129"/>
      <c r="KX82" s="129"/>
      <c r="KY82" s="129"/>
      <c r="KZ82" s="129"/>
      <c r="LA82" s="129"/>
      <c r="LB82" s="129"/>
      <c r="LC82" s="129"/>
      <c r="LD82" s="129"/>
      <c r="LE82" s="129"/>
      <c r="LF82" s="129"/>
      <c r="LG82" s="129"/>
      <c r="LH82" s="129"/>
      <c r="LI82" s="129"/>
      <c r="LJ82" s="129"/>
      <c r="LK82" s="129"/>
      <c r="LL82" s="129"/>
      <c r="LM82" s="129"/>
      <c r="LN82" s="129"/>
      <c r="LO82" s="129"/>
      <c r="LP82" s="129"/>
      <c r="LQ82" s="129"/>
      <c r="LR82" s="129"/>
      <c r="LS82" s="129"/>
      <c r="LT82" s="129"/>
      <c r="LU82" s="129"/>
      <c r="LV82" s="129"/>
      <c r="LW82" s="129"/>
      <c r="LX82" s="129"/>
      <c r="LY82" s="129"/>
      <c r="LZ82" s="129"/>
      <c r="MA82" s="129"/>
      <c r="MB82" s="129"/>
      <c r="MC82" s="129"/>
      <c r="MD82" s="129"/>
      <c r="ME82" s="129"/>
      <c r="MF82" s="129"/>
      <c r="MG82" s="129"/>
      <c r="MH82" s="129"/>
      <c r="MI82" s="129"/>
      <c r="MJ82" s="129"/>
      <c r="MK82" s="129"/>
      <c r="ML82" s="129"/>
      <c r="MM82" s="129"/>
      <c r="MN82" s="129"/>
      <c r="MO82" s="129"/>
      <c r="MP82" s="129"/>
      <c r="MQ82" s="129"/>
      <c r="MR82" s="129"/>
      <c r="MS82" s="129"/>
      <c r="MT82" s="129"/>
      <c r="MU82" s="129"/>
      <c r="MV82" s="129"/>
      <c r="MW82" s="129"/>
      <c r="MX82" s="129"/>
      <c r="MY82" s="129"/>
      <c r="MZ82" s="129"/>
      <c r="NA82" s="129"/>
      <c r="NB82" s="129"/>
      <c r="NC82" s="129"/>
      <c r="ND82" s="129"/>
      <c r="NE82" s="27"/>
      <c r="NF82" s="27"/>
      <c r="NG82" s="27"/>
      <c r="NH82" s="28"/>
      <c r="NI82" s="2"/>
      <c r="NJ82" s="107"/>
      <c r="NK82" s="108"/>
      <c r="NL82" s="108"/>
      <c r="NM82" s="108"/>
      <c r="NN82" s="108"/>
      <c r="NO82" s="108"/>
      <c r="NP82" s="108"/>
      <c r="NQ82" s="108"/>
      <c r="NR82" s="108"/>
      <c r="NS82" s="108"/>
      <c r="NT82" s="108"/>
      <c r="NU82" s="108"/>
      <c r="NV82" s="108"/>
      <c r="NW82" s="108"/>
      <c r="NX82" s="109"/>
    </row>
    <row r="83" spans="1:388" ht="13.5" customHeight="1">
      <c r="A83" s="2"/>
      <c r="B83" s="26"/>
      <c r="C83" s="27"/>
      <c r="D83" s="6"/>
      <c r="E83" s="6"/>
      <c r="F83" s="129"/>
      <c r="G83" s="129"/>
      <c r="H83" s="129"/>
      <c r="I83" s="129"/>
      <c r="J83" s="129"/>
      <c r="K83" s="129"/>
      <c r="L83" s="129"/>
      <c r="M83" s="129"/>
      <c r="N83" s="129"/>
      <c r="O83" s="129"/>
      <c r="P83" s="129"/>
      <c r="Q83" s="129"/>
      <c r="R83" s="129"/>
      <c r="S83" s="129"/>
      <c r="T83" s="129"/>
      <c r="U83" s="129"/>
      <c r="V83" s="129"/>
      <c r="W83" s="129"/>
      <c r="X83" s="129"/>
      <c r="Y83" s="129"/>
      <c r="Z83" s="129"/>
      <c r="AA83" s="129"/>
      <c r="AB83" s="129"/>
      <c r="AC83" s="129"/>
      <c r="AD83" s="129"/>
      <c r="AE83" s="129"/>
      <c r="AF83" s="129"/>
      <c r="AG83" s="129"/>
      <c r="AH83" s="129"/>
      <c r="AI83" s="129"/>
      <c r="AJ83" s="129"/>
      <c r="AK83" s="129"/>
      <c r="AL83" s="129"/>
      <c r="AM83" s="129"/>
      <c r="AN83" s="129"/>
      <c r="AO83" s="129"/>
      <c r="AP83" s="129"/>
      <c r="AQ83" s="129"/>
      <c r="AR83" s="129"/>
      <c r="AS83" s="129"/>
      <c r="AT83" s="129"/>
      <c r="AU83" s="129"/>
      <c r="AV83" s="129"/>
      <c r="AW83" s="129"/>
      <c r="AX83" s="129"/>
      <c r="AY83" s="129"/>
      <c r="AZ83" s="129"/>
      <c r="BA83" s="129"/>
      <c r="BB83" s="129"/>
      <c r="BC83" s="129"/>
      <c r="BD83" s="129"/>
      <c r="BE83" s="129"/>
      <c r="BF83" s="129"/>
      <c r="BG83" s="129"/>
      <c r="BH83" s="129"/>
      <c r="BI83" s="129"/>
      <c r="BJ83" s="129"/>
      <c r="BK83" s="129"/>
      <c r="BL83" s="129"/>
      <c r="BM83" s="129"/>
      <c r="BN83" s="129"/>
      <c r="BO83" s="129"/>
      <c r="BP83" s="129"/>
      <c r="BQ83" s="129"/>
      <c r="BR83" s="129"/>
      <c r="BS83" s="129"/>
      <c r="BT83" s="129"/>
      <c r="BU83" s="129"/>
      <c r="BV83" s="129"/>
      <c r="BW83" s="129"/>
      <c r="BX83" s="129"/>
      <c r="BY83" s="129"/>
      <c r="BZ83" s="129"/>
      <c r="CA83" s="129"/>
      <c r="CB83" s="129"/>
      <c r="CC83" s="129"/>
      <c r="CD83" s="129"/>
      <c r="CE83" s="129"/>
      <c r="CF83" s="129"/>
      <c r="CG83" s="129"/>
      <c r="CH83" s="129"/>
      <c r="CI83" s="129"/>
      <c r="CJ83" s="129"/>
      <c r="CK83" s="129"/>
      <c r="CL83" s="129"/>
      <c r="CM83" s="129"/>
      <c r="CN83" s="129"/>
      <c r="CO83" s="129"/>
      <c r="CP83" s="129"/>
      <c r="CQ83" s="129"/>
      <c r="CR83" s="129"/>
      <c r="CS83" s="129"/>
      <c r="CT83" s="129"/>
      <c r="CU83" s="129"/>
      <c r="CV83" s="129"/>
      <c r="CW83" s="129"/>
      <c r="CX83" s="129"/>
      <c r="CY83" s="129"/>
      <c r="CZ83" s="129"/>
      <c r="DA83" s="129"/>
      <c r="DB83" s="129"/>
      <c r="DC83" s="129"/>
      <c r="DD83" s="129"/>
      <c r="DE83" s="129"/>
      <c r="DF83" s="129"/>
      <c r="DG83" s="129"/>
      <c r="DH83" s="129"/>
      <c r="DI83" s="129"/>
      <c r="DJ83" s="129"/>
      <c r="DK83" s="129"/>
      <c r="DL83" s="129"/>
      <c r="DM83" s="129"/>
      <c r="DN83" s="129"/>
      <c r="DO83" s="129"/>
      <c r="DP83" s="27"/>
      <c r="DQ83" s="27"/>
      <c r="DR83" s="27"/>
      <c r="DS83" s="27"/>
      <c r="DT83" s="27"/>
      <c r="DU83" s="27"/>
      <c r="DV83" s="27"/>
      <c r="DW83" s="27"/>
      <c r="DX83" s="27"/>
      <c r="DY83" s="43"/>
      <c r="DZ83" s="132"/>
      <c r="EA83" s="132"/>
      <c r="EB83" s="132"/>
      <c r="EC83" s="132"/>
      <c r="ED83" s="132"/>
      <c r="EE83" s="132"/>
      <c r="EF83" s="132"/>
      <c r="EG83" s="132"/>
      <c r="EH83" s="132"/>
      <c r="EI83" s="132"/>
      <c r="EJ83" s="132"/>
      <c r="EK83" s="132"/>
      <c r="EL83" s="132"/>
      <c r="EM83" s="132"/>
      <c r="EN83" s="132"/>
      <c r="EO83" s="132"/>
      <c r="EP83" s="132"/>
      <c r="EQ83" s="132"/>
      <c r="ER83" s="132"/>
      <c r="ES83" s="132"/>
      <c r="ET83" s="132"/>
      <c r="EU83" s="132"/>
      <c r="EV83" s="132"/>
      <c r="EW83" s="132"/>
      <c r="EX83" s="132"/>
      <c r="EY83" s="132"/>
      <c r="EZ83" s="132"/>
      <c r="FA83" s="132"/>
      <c r="FB83" s="132"/>
      <c r="FC83" s="132"/>
      <c r="FD83" s="132"/>
      <c r="FE83" s="132"/>
      <c r="FF83" s="132"/>
      <c r="FG83" s="132"/>
      <c r="FH83" s="132"/>
      <c r="FI83" s="132"/>
      <c r="FJ83" s="132"/>
      <c r="FK83" s="132"/>
      <c r="FL83" s="132"/>
      <c r="FM83" s="132"/>
      <c r="FN83" s="132"/>
      <c r="FO83" s="132"/>
      <c r="FP83" s="132"/>
      <c r="FQ83" s="132"/>
      <c r="FR83" s="132"/>
      <c r="FS83" s="132"/>
      <c r="FT83" s="132"/>
      <c r="FU83" s="132"/>
      <c r="FV83" s="132"/>
      <c r="FW83" s="132"/>
      <c r="FX83" s="132"/>
      <c r="FY83" s="132"/>
      <c r="FZ83" s="132"/>
      <c r="GA83" s="132"/>
      <c r="GB83" s="132"/>
      <c r="GC83" s="132"/>
      <c r="GD83" s="132"/>
      <c r="GE83" s="132"/>
      <c r="GF83" s="132"/>
      <c r="GG83" s="132"/>
      <c r="GH83" s="132"/>
      <c r="GI83" s="132"/>
      <c r="GJ83" s="132"/>
      <c r="GK83" s="132"/>
      <c r="GL83" s="132"/>
      <c r="GM83" s="132"/>
      <c r="GN83" s="132"/>
      <c r="GO83" s="132"/>
      <c r="GP83" s="132"/>
      <c r="GQ83" s="132"/>
      <c r="GR83" s="132"/>
      <c r="GS83" s="132"/>
      <c r="GT83" s="132"/>
      <c r="GU83" s="132"/>
      <c r="GV83" s="132"/>
      <c r="GW83" s="132"/>
      <c r="GX83" s="132"/>
      <c r="GY83" s="132"/>
      <c r="GZ83" s="132"/>
      <c r="HA83" s="132"/>
      <c r="HB83" s="132"/>
      <c r="HC83" s="132"/>
      <c r="HD83" s="132"/>
      <c r="HE83" s="132"/>
      <c r="HF83" s="132"/>
      <c r="HG83" s="132"/>
      <c r="HH83" s="132"/>
      <c r="HI83" s="132"/>
      <c r="HJ83" s="132"/>
      <c r="HK83" s="132"/>
      <c r="HL83" s="132"/>
      <c r="HM83" s="132"/>
      <c r="HN83" s="132"/>
      <c r="HO83" s="132"/>
      <c r="HP83" s="132"/>
      <c r="HQ83" s="132"/>
      <c r="HR83" s="132"/>
      <c r="HS83" s="132"/>
      <c r="HT83" s="132"/>
      <c r="HU83" s="132"/>
      <c r="HV83" s="132"/>
      <c r="HW83" s="132"/>
      <c r="HX83" s="132"/>
      <c r="HY83" s="132"/>
      <c r="HZ83" s="132"/>
      <c r="IA83" s="132"/>
      <c r="IB83" s="132"/>
      <c r="IC83" s="132"/>
      <c r="ID83" s="132"/>
      <c r="IE83" s="132"/>
      <c r="IF83" s="132"/>
      <c r="IG83" s="132"/>
      <c r="IH83" s="132"/>
      <c r="II83" s="132"/>
      <c r="IJ83" s="27"/>
      <c r="IK83" s="27"/>
      <c r="IL83" s="27"/>
      <c r="IM83" s="27"/>
      <c r="IN83" s="27"/>
      <c r="IO83" s="27"/>
      <c r="IP83" s="27"/>
      <c r="IQ83" s="27"/>
      <c r="IR83" s="27"/>
      <c r="IS83" s="27"/>
      <c r="IT83" s="27"/>
      <c r="IU83" s="129"/>
      <c r="IV83" s="129"/>
      <c r="IW83" s="129"/>
      <c r="IX83" s="129"/>
      <c r="IY83" s="129"/>
      <c r="IZ83" s="129"/>
      <c r="JA83" s="129"/>
      <c r="JB83" s="129"/>
      <c r="JC83" s="129"/>
      <c r="JD83" s="129"/>
      <c r="JE83" s="129"/>
      <c r="JF83" s="129"/>
      <c r="JG83" s="129"/>
      <c r="JH83" s="129"/>
      <c r="JI83" s="129"/>
      <c r="JJ83" s="129"/>
      <c r="JK83" s="129"/>
      <c r="JL83" s="129"/>
      <c r="JM83" s="129"/>
      <c r="JN83" s="129"/>
      <c r="JO83" s="129"/>
      <c r="JP83" s="129"/>
      <c r="JQ83" s="129"/>
      <c r="JR83" s="129"/>
      <c r="JS83" s="129"/>
      <c r="JT83" s="129"/>
      <c r="JU83" s="129"/>
      <c r="JV83" s="129"/>
      <c r="JW83" s="129"/>
      <c r="JX83" s="129"/>
      <c r="JY83" s="129"/>
      <c r="JZ83" s="129"/>
      <c r="KA83" s="129"/>
      <c r="KB83" s="129"/>
      <c r="KC83" s="129"/>
      <c r="KD83" s="129"/>
      <c r="KE83" s="129"/>
      <c r="KF83" s="129"/>
      <c r="KG83" s="129"/>
      <c r="KH83" s="129"/>
      <c r="KI83" s="129"/>
      <c r="KJ83" s="129"/>
      <c r="KK83" s="129"/>
      <c r="KL83" s="129"/>
      <c r="KM83" s="129"/>
      <c r="KN83" s="129"/>
      <c r="KO83" s="129"/>
      <c r="KP83" s="129"/>
      <c r="KQ83" s="129"/>
      <c r="KR83" s="129"/>
      <c r="KS83" s="129"/>
      <c r="KT83" s="129"/>
      <c r="KU83" s="129"/>
      <c r="KV83" s="129"/>
      <c r="KW83" s="129"/>
      <c r="KX83" s="129"/>
      <c r="KY83" s="129"/>
      <c r="KZ83" s="129"/>
      <c r="LA83" s="129"/>
      <c r="LB83" s="129"/>
      <c r="LC83" s="129"/>
      <c r="LD83" s="129"/>
      <c r="LE83" s="129"/>
      <c r="LF83" s="129"/>
      <c r="LG83" s="129"/>
      <c r="LH83" s="129"/>
      <c r="LI83" s="129"/>
      <c r="LJ83" s="129"/>
      <c r="LK83" s="129"/>
      <c r="LL83" s="129"/>
      <c r="LM83" s="129"/>
      <c r="LN83" s="129"/>
      <c r="LO83" s="129"/>
      <c r="LP83" s="129"/>
      <c r="LQ83" s="129"/>
      <c r="LR83" s="129"/>
      <c r="LS83" s="129"/>
      <c r="LT83" s="129"/>
      <c r="LU83" s="129"/>
      <c r="LV83" s="129"/>
      <c r="LW83" s="129"/>
      <c r="LX83" s="129"/>
      <c r="LY83" s="129"/>
      <c r="LZ83" s="129"/>
      <c r="MA83" s="129"/>
      <c r="MB83" s="129"/>
      <c r="MC83" s="129"/>
      <c r="MD83" s="129"/>
      <c r="ME83" s="129"/>
      <c r="MF83" s="129"/>
      <c r="MG83" s="129"/>
      <c r="MH83" s="129"/>
      <c r="MI83" s="129"/>
      <c r="MJ83" s="129"/>
      <c r="MK83" s="129"/>
      <c r="ML83" s="129"/>
      <c r="MM83" s="129"/>
      <c r="MN83" s="129"/>
      <c r="MO83" s="129"/>
      <c r="MP83" s="129"/>
      <c r="MQ83" s="129"/>
      <c r="MR83" s="129"/>
      <c r="MS83" s="129"/>
      <c r="MT83" s="129"/>
      <c r="MU83" s="129"/>
      <c r="MV83" s="129"/>
      <c r="MW83" s="129"/>
      <c r="MX83" s="129"/>
      <c r="MY83" s="129"/>
      <c r="MZ83" s="129"/>
      <c r="NA83" s="129"/>
      <c r="NB83" s="129"/>
      <c r="NC83" s="129"/>
      <c r="ND83" s="129"/>
      <c r="NE83" s="27"/>
      <c r="NF83" s="27"/>
      <c r="NG83" s="27"/>
      <c r="NH83" s="28"/>
      <c r="NI83" s="2"/>
      <c r="NJ83" s="107"/>
      <c r="NK83" s="108"/>
      <c r="NL83" s="108"/>
      <c r="NM83" s="108"/>
      <c r="NN83" s="108"/>
      <c r="NO83" s="108"/>
      <c r="NP83" s="108"/>
      <c r="NQ83" s="108"/>
      <c r="NR83" s="108"/>
      <c r="NS83" s="108"/>
      <c r="NT83" s="108"/>
      <c r="NU83" s="108"/>
      <c r="NV83" s="108"/>
      <c r="NW83" s="108"/>
      <c r="NX83" s="109"/>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10"/>
      <c r="NK84" s="111"/>
      <c r="NL84" s="111"/>
      <c r="NM84" s="111"/>
      <c r="NN84" s="111"/>
      <c r="NO84" s="111"/>
      <c r="NP84" s="111"/>
      <c r="NQ84" s="111"/>
      <c r="NR84" s="111"/>
      <c r="NS84" s="111"/>
      <c r="NT84" s="111"/>
      <c r="NU84" s="111"/>
      <c r="NV84" s="111"/>
      <c r="NW84" s="111"/>
      <c r="NX84" s="112"/>
    </row>
    <row r="85" spans="1:388">
      <c r="B85" s="3" t="s">
        <v>53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54</v>
      </c>
      <c r="C89" s="45" t="s">
        <v>55</v>
      </c>
      <c r="D89" s="45" t="s">
        <v>56</v>
      </c>
      <c r="E89" s="45" t="s">
        <v>57</v>
      </c>
      <c r="F89" s="45" t="s">
        <v>58</v>
      </c>
      <c r="G89" s="45" t="s">
        <v>59</v>
      </c>
      <c r="H89" s="45" t="s">
        <v>60</v>
      </c>
      <c r="I89" s="45" t="s">
        <v>61</v>
      </c>
      <c r="J89" s="45" t="s">
        <v>54</v>
      </c>
      <c r="K89" s="45" t="s">
        <v>55</v>
      </c>
      <c r="L89" s="45" t="s">
        <v>56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【98.4】</v>
      </c>
      <c r="C90" s="45" t="str">
        <f>データ!BC6</f>
        <v>【89.5】</v>
      </c>
      <c r="D90" s="45" t="str">
        <f>データ!BN6</f>
        <v>【63.6】</v>
      </c>
      <c r="E90" s="45" t="str">
        <f>データ!BY6</f>
        <v>【74.2】</v>
      </c>
      <c r="F90" s="45" t="str">
        <f>データ!CJ6</f>
        <v>【49,667】</v>
      </c>
      <c r="G90" s="45" t="str">
        <f>データ!CU6</f>
        <v>【13,758】</v>
      </c>
      <c r="H90" s="45" t="str">
        <f>データ!DF6</f>
        <v>【55.2】</v>
      </c>
      <c r="I90" s="45" t="str">
        <f>データ!DQ6</f>
        <v>【24.1】</v>
      </c>
      <c r="J90" s="45" t="str">
        <f>データ!EB6</f>
        <v>【50.7】</v>
      </c>
      <c r="K90" s="45" t="str">
        <f>データ!EM6</f>
        <v>【65.7】</v>
      </c>
      <c r="L90" s="45" t="str">
        <f>データ!EX6</f>
        <v>【44,050,160】</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password="B319" sheet="1" objects="1" scenarios="1" formatCells="0" formatColumns="0" formatRows="0"/>
  <mergeCells count="262">
    <mergeCell ref="MH80:MZ80"/>
    <mergeCell ref="ED80:EN80"/>
    <mergeCell ref="EO80:FG80"/>
    <mergeCell ref="FH80:FZ80"/>
    <mergeCell ref="GA80:GS80"/>
    <mergeCell ref="GT80:HL80"/>
    <mergeCell ref="HM80:IE80"/>
    <mergeCell ref="J80:T80"/>
    <mergeCell ref="U80:AM80"/>
    <mergeCell ref="AN80:BF80"/>
    <mergeCell ref="BG80:BY80"/>
    <mergeCell ref="BZ80:CR80"/>
    <mergeCell ref="CS80:DK80"/>
    <mergeCell ref="J79:T79"/>
    <mergeCell ref="U79:AM79"/>
    <mergeCell ref="AN79:BF79"/>
    <mergeCell ref="BG79:BY79"/>
    <mergeCell ref="BZ79:CR79"/>
    <mergeCell ref="CS79:DK79"/>
    <mergeCell ref="HM78:IE78"/>
    <mergeCell ref="JJ78:KB78"/>
    <mergeCell ref="KC78:KU78"/>
    <mergeCell ref="IY79:JI79"/>
    <mergeCell ref="JJ79:KB79"/>
    <mergeCell ref="KC79:KU79"/>
    <mergeCell ref="ED79:EN79"/>
    <mergeCell ref="EO79:FG79"/>
    <mergeCell ref="FH79:FZ79"/>
    <mergeCell ref="GA79:GS79"/>
    <mergeCell ref="GT79:HL79"/>
    <mergeCell ref="HM79:IE79"/>
    <mergeCell ref="KV78:LN78"/>
    <mergeCell ref="LO78:MG78"/>
    <mergeCell ref="MH78:MZ78"/>
    <mergeCell ref="NJ68:NX84"/>
    <mergeCell ref="U78:AM78"/>
    <mergeCell ref="AN78:BF78"/>
    <mergeCell ref="BG78:BY78"/>
    <mergeCell ref="BZ78:CR78"/>
    <mergeCell ref="CS78:DK78"/>
    <mergeCell ref="EO78:FG78"/>
    <mergeCell ref="FH78:FZ78"/>
    <mergeCell ref="GA78:GS78"/>
    <mergeCell ref="GT78:HL78"/>
    <mergeCell ref="KV79:LN79"/>
    <mergeCell ref="LO79:MG79"/>
    <mergeCell ref="MH79:MZ79"/>
    <mergeCell ref="F82:DO83"/>
    <mergeCell ref="DZ82:II83"/>
    <mergeCell ref="IU82:ND83"/>
    <mergeCell ref="IY80:JI80"/>
    <mergeCell ref="JJ80:KB80"/>
    <mergeCell ref="KC80:KU80"/>
    <mergeCell ref="KV80:LN80"/>
    <mergeCell ref="LO80:MG80"/>
    <mergeCell ref="NJ66:NX67"/>
    <mergeCell ref="JW56:KE56"/>
    <mergeCell ref="KF56:KT56"/>
    <mergeCell ref="KU56:LI56"/>
    <mergeCell ref="LJ56:LX56"/>
    <mergeCell ref="LY56:MM56"/>
    <mergeCell ref="MN56:NB56"/>
    <mergeCell ref="GI56:GQ56"/>
    <mergeCell ref="GR56:HF56"/>
    <mergeCell ref="HG56:HU56"/>
    <mergeCell ref="HV56:IJ56"/>
    <mergeCell ref="IK56:IY56"/>
    <mergeCell ref="IZ56:JN56"/>
    <mergeCell ref="MN55:NB55"/>
    <mergeCell ref="GI55:GQ55"/>
    <mergeCell ref="GR55:HF55"/>
    <mergeCell ref="HG55:HU55"/>
    <mergeCell ref="HV55:IJ55"/>
    <mergeCell ref="IK55:IY55"/>
    <mergeCell ref="IZ55:JN55"/>
    <mergeCell ref="G56:O56"/>
    <mergeCell ref="P56:AD56"/>
    <mergeCell ref="JW55:KE55"/>
    <mergeCell ref="KF55:KT55"/>
    <mergeCell ref="KU55:LI55"/>
    <mergeCell ref="CU55:DC55"/>
    <mergeCell ref="DD55:DR55"/>
    <mergeCell ref="DS55:EG55"/>
    <mergeCell ref="EH55:EV55"/>
    <mergeCell ref="EW55:FK55"/>
    <mergeCell ref="FL55:FZ55"/>
    <mergeCell ref="BI55:BW55"/>
    <mergeCell ref="BX55:CL55"/>
    <mergeCell ref="LJ55:LX55"/>
    <mergeCell ref="LY55:MM55"/>
    <mergeCell ref="G55:O55"/>
    <mergeCell ref="P55:AD55"/>
    <mergeCell ref="E58:CO59"/>
    <mergeCell ref="CS58:GC59"/>
    <mergeCell ref="GG58:JQ59"/>
    <mergeCell ref="JU58:ND59"/>
    <mergeCell ref="F62:ND63"/>
    <mergeCell ref="CU56:DC56"/>
    <mergeCell ref="DD56:DR56"/>
    <mergeCell ref="DS56:EG56"/>
    <mergeCell ref="EH56:EV56"/>
    <mergeCell ref="EW56:FK56"/>
    <mergeCell ref="FL56:FZ56"/>
    <mergeCell ref="BI56:BW56"/>
    <mergeCell ref="BX56:CL56"/>
    <mergeCell ref="NJ47:NX48"/>
    <mergeCell ref="NJ49:NX65"/>
    <mergeCell ref="P54:AD54"/>
    <mergeCell ref="AE54:AS54"/>
    <mergeCell ref="AT54:BH54"/>
    <mergeCell ref="BI54:BW54"/>
    <mergeCell ref="BX54:CL54"/>
    <mergeCell ref="DD54:DR54"/>
    <mergeCell ref="DS54:EG54"/>
    <mergeCell ref="EH54:EV54"/>
    <mergeCell ref="IZ54:JN54"/>
    <mergeCell ref="KF54:KT54"/>
    <mergeCell ref="KU54:LI54"/>
    <mergeCell ref="LJ54:LX54"/>
    <mergeCell ref="LY54:MM54"/>
    <mergeCell ref="MN54:NB54"/>
    <mergeCell ref="EW54:FK54"/>
    <mergeCell ref="FL54:FZ54"/>
    <mergeCell ref="GR54:HF54"/>
    <mergeCell ref="HG54:HU54"/>
    <mergeCell ref="HV54:IJ54"/>
    <mergeCell ref="IK54:IY54"/>
    <mergeCell ref="AE56:AS56"/>
    <mergeCell ref="AT56:BH56"/>
    <mergeCell ref="LY34:MM34"/>
    <mergeCell ref="MN34:NB34"/>
    <mergeCell ref="E36:CO37"/>
    <mergeCell ref="CS36:GC37"/>
    <mergeCell ref="GG36:JQ37"/>
    <mergeCell ref="JU36:ND37"/>
    <mergeCell ref="GR34:HF34"/>
    <mergeCell ref="HG34:HU34"/>
    <mergeCell ref="HV34:IJ34"/>
    <mergeCell ref="IK34:IY34"/>
    <mergeCell ref="IZ34:JN34"/>
    <mergeCell ref="JW34:KE34"/>
    <mergeCell ref="DD34:DR34"/>
    <mergeCell ref="DS34:EG34"/>
    <mergeCell ref="EH34:EV34"/>
    <mergeCell ref="EW34:FK34"/>
    <mergeCell ref="FL34:FZ34"/>
    <mergeCell ref="GI34:GQ34"/>
    <mergeCell ref="KU34:LI34"/>
    <mergeCell ref="LJ34:LX34"/>
    <mergeCell ref="AE55:AS55"/>
    <mergeCell ref="AT55:BH55"/>
    <mergeCell ref="LY33:MM33"/>
    <mergeCell ref="MN33:NB33"/>
    <mergeCell ref="G34:O34"/>
    <mergeCell ref="P34:AD34"/>
    <mergeCell ref="AE34:AS34"/>
    <mergeCell ref="AT34:BH34"/>
    <mergeCell ref="BI34:BW34"/>
    <mergeCell ref="BX34:CL34"/>
    <mergeCell ref="CU34:DC34"/>
    <mergeCell ref="HV33:IJ33"/>
    <mergeCell ref="IK33:IY33"/>
    <mergeCell ref="IZ33:JN33"/>
    <mergeCell ref="JW33:KE33"/>
    <mergeCell ref="KF33:KT33"/>
    <mergeCell ref="KU33:LI33"/>
    <mergeCell ref="EH33:EV33"/>
    <mergeCell ref="EW33:FK33"/>
    <mergeCell ref="FL33:FZ33"/>
    <mergeCell ref="GI33:GQ33"/>
    <mergeCell ref="GR33:HF33"/>
    <mergeCell ref="HG33:HU33"/>
    <mergeCell ref="KF34:KT34"/>
    <mergeCell ref="G33:O33"/>
    <mergeCell ref="P33:AD33"/>
    <mergeCell ref="AE33:AS33"/>
    <mergeCell ref="AT33:BH33"/>
    <mergeCell ref="BI33:BW33"/>
    <mergeCell ref="BX33:CL33"/>
    <mergeCell ref="CU33:DC33"/>
    <mergeCell ref="DD33:DR33"/>
    <mergeCell ref="DS33:EG33"/>
    <mergeCell ref="NJ26:NX27"/>
    <mergeCell ref="NJ28:NX29"/>
    <mergeCell ref="NJ30:NX46"/>
    <mergeCell ref="P32:AD32"/>
    <mergeCell ref="AE32:AS32"/>
    <mergeCell ref="AT32:BH32"/>
    <mergeCell ref="BI32:BW32"/>
    <mergeCell ref="BX32:CL32"/>
    <mergeCell ref="DD32:DR32"/>
    <mergeCell ref="DS32:EG32"/>
    <mergeCell ref="MN32:NB32"/>
    <mergeCell ref="IK32:IY32"/>
    <mergeCell ref="IZ32:JN32"/>
    <mergeCell ref="KF32:KT32"/>
    <mergeCell ref="KU32:LI32"/>
    <mergeCell ref="LJ32:LX32"/>
    <mergeCell ref="LY32:MM32"/>
    <mergeCell ref="EH32:EV32"/>
    <mergeCell ref="EW32:FK32"/>
    <mergeCell ref="FL32:FZ32"/>
    <mergeCell ref="GR32:HF32"/>
    <mergeCell ref="HG32:HU32"/>
    <mergeCell ref="HV32:IJ32"/>
    <mergeCell ref="LJ33:LX33"/>
    <mergeCell ref="LP12:NH12"/>
    <mergeCell ref="B13:NH13"/>
    <mergeCell ref="B14:NH14"/>
    <mergeCell ref="NJ14:NX15"/>
    <mergeCell ref="F16:ND17"/>
    <mergeCell ref="NJ16:NX25"/>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topLeftCell="DG1" workbookViewId="0"/>
  </sheetViews>
  <sheetFormatPr defaultRowHeight="13.5"/>
  <cols>
    <col min="1" max="1" width="14.625" style="3" customWidth="1"/>
    <col min="2" max="7" width="11.875" style="3" customWidth="1"/>
    <col min="8" max="10" width="15.875" style="3" bestFit="1" customWidth="1"/>
    <col min="11" max="153" width="11.875" style="3" customWidth="1"/>
    <col min="154" max="154" width="10.875" style="3" customWidth="1"/>
    <col min="155" max="16384" width="9" style="3"/>
  </cols>
  <sheetData>
    <row r="1" spans="1:154">
      <c r="A1" s="3" t="s">
        <v>62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63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64</v>
      </c>
      <c r="B3" s="49" t="s">
        <v>65</v>
      </c>
      <c r="C3" s="49" t="s">
        <v>66</v>
      </c>
      <c r="D3" s="49" t="s">
        <v>67</v>
      </c>
      <c r="E3" s="49" t="s">
        <v>68</v>
      </c>
      <c r="F3" s="49" t="s">
        <v>69</v>
      </c>
      <c r="G3" s="49" t="s">
        <v>70</v>
      </c>
      <c r="H3" s="50" t="s">
        <v>71</v>
      </c>
      <c r="I3" s="51"/>
      <c r="J3" s="51"/>
      <c r="K3" s="51"/>
      <c r="L3" s="51"/>
      <c r="M3" s="51"/>
      <c r="N3" s="51"/>
      <c r="O3" s="51"/>
      <c r="P3" s="51"/>
      <c r="Q3" s="51"/>
      <c r="R3" s="51"/>
      <c r="S3" s="51"/>
      <c r="T3" s="51"/>
      <c r="U3" s="51"/>
      <c r="V3" s="51"/>
      <c r="W3" s="51"/>
      <c r="X3" s="51"/>
      <c r="Y3" s="51"/>
      <c r="Z3" s="51"/>
      <c r="AA3" s="51"/>
      <c r="AB3" s="51"/>
      <c r="AC3" s="51"/>
      <c r="AD3" s="51"/>
      <c r="AE3" s="51"/>
      <c r="AF3" s="51"/>
      <c r="AG3" s="51"/>
      <c r="AH3" s="52" t="s">
        <v>72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73</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74</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42" t="s">
        <v>75</v>
      </c>
      <c r="AI4" s="143"/>
      <c r="AJ4" s="143"/>
      <c r="AK4" s="143"/>
      <c r="AL4" s="143"/>
      <c r="AM4" s="143"/>
      <c r="AN4" s="143"/>
      <c r="AO4" s="143"/>
      <c r="AP4" s="143"/>
      <c r="AQ4" s="143"/>
      <c r="AR4" s="144"/>
      <c r="AS4" s="138" t="s">
        <v>76</v>
      </c>
      <c r="AT4" s="137"/>
      <c r="AU4" s="137"/>
      <c r="AV4" s="137"/>
      <c r="AW4" s="137"/>
      <c r="AX4" s="137"/>
      <c r="AY4" s="137"/>
      <c r="AZ4" s="137"/>
      <c r="BA4" s="137"/>
      <c r="BB4" s="137"/>
      <c r="BC4" s="137"/>
      <c r="BD4" s="138" t="s">
        <v>77</v>
      </c>
      <c r="BE4" s="137"/>
      <c r="BF4" s="137"/>
      <c r="BG4" s="137"/>
      <c r="BH4" s="137"/>
      <c r="BI4" s="137"/>
      <c r="BJ4" s="137"/>
      <c r="BK4" s="137"/>
      <c r="BL4" s="137"/>
      <c r="BM4" s="137"/>
      <c r="BN4" s="137"/>
      <c r="BO4" s="142" t="s">
        <v>78</v>
      </c>
      <c r="BP4" s="143"/>
      <c r="BQ4" s="143"/>
      <c r="BR4" s="143"/>
      <c r="BS4" s="143"/>
      <c r="BT4" s="143"/>
      <c r="BU4" s="143"/>
      <c r="BV4" s="143"/>
      <c r="BW4" s="143"/>
      <c r="BX4" s="143"/>
      <c r="BY4" s="144"/>
      <c r="BZ4" s="137" t="s">
        <v>79</v>
      </c>
      <c r="CA4" s="137"/>
      <c r="CB4" s="137"/>
      <c r="CC4" s="137"/>
      <c r="CD4" s="137"/>
      <c r="CE4" s="137"/>
      <c r="CF4" s="137"/>
      <c r="CG4" s="137"/>
      <c r="CH4" s="137"/>
      <c r="CI4" s="137"/>
      <c r="CJ4" s="137"/>
      <c r="CK4" s="138" t="s">
        <v>80</v>
      </c>
      <c r="CL4" s="137"/>
      <c r="CM4" s="137"/>
      <c r="CN4" s="137"/>
      <c r="CO4" s="137"/>
      <c r="CP4" s="137"/>
      <c r="CQ4" s="137"/>
      <c r="CR4" s="137"/>
      <c r="CS4" s="137"/>
      <c r="CT4" s="137"/>
      <c r="CU4" s="137"/>
      <c r="CV4" s="137" t="s">
        <v>81</v>
      </c>
      <c r="CW4" s="137"/>
      <c r="CX4" s="137"/>
      <c r="CY4" s="137"/>
      <c r="CZ4" s="137"/>
      <c r="DA4" s="137"/>
      <c r="DB4" s="137"/>
      <c r="DC4" s="137"/>
      <c r="DD4" s="137"/>
      <c r="DE4" s="137"/>
      <c r="DF4" s="137"/>
      <c r="DG4" s="137" t="s">
        <v>82</v>
      </c>
      <c r="DH4" s="137"/>
      <c r="DI4" s="137"/>
      <c r="DJ4" s="137"/>
      <c r="DK4" s="137"/>
      <c r="DL4" s="137"/>
      <c r="DM4" s="137"/>
      <c r="DN4" s="137"/>
      <c r="DO4" s="137"/>
      <c r="DP4" s="137"/>
      <c r="DQ4" s="137"/>
      <c r="DR4" s="142" t="s">
        <v>83</v>
      </c>
      <c r="DS4" s="143"/>
      <c r="DT4" s="143"/>
      <c r="DU4" s="143"/>
      <c r="DV4" s="143"/>
      <c r="DW4" s="143"/>
      <c r="DX4" s="143"/>
      <c r="DY4" s="143"/>
      <c r="DZ4" s="143"/>
      <c r="EA4" s="143"/>
      <c r="EB4" s="144"/>
      <c r="EC4" s="137" t="s">
        <v>84</v>
      </c>
      <c r="ED4" s="137"/>
      <c r="EE4" s="137"/>
      <c r="EF4" s="137"/>
      <c r="EG4" s="137"/>
      <c r="EH4" s="137"/>
      <c r="EI4" s="137"/>
      <c r="EJ4" s="137"/>
      <c r="EK4" s="137"/>
      <c r="EL4" s="137"/>
      <c r="EM4" s="137"/>
      <c r="EN4" s="137" t="s">
        <v>85</v>
      </c>
      <c r="EO4" s="137"/>
      <c r="EP4" s="137"/>
      <c r="EQ4" s="137"/>
      <c r="ER4" s="137"/>
      <c r="ES4" s="137"/>
      <c r="ET4" s="137"/>
      <c r="EU4" s="137"/>
      <c r="EV4" s="137"/>
      <c r="EW4" s="137"/>
      <c r="EX4" s="137"/>
    </row>
    <row r="5" spans="1:154">
      <c r="A5" s="48" t="s">
        <v>86</v>
      </c>
      <c r="B5" s="61"/>
      <c r="C5" s="61"/>
      <c r="D5" s="61"/>
      <c r="E5" s="61"/>
      <c r="F5" s="61"/>
      <c r="G5" s="61"/>
      <c r="H5" s="62" t="s">
        <v>87</v>
      </c>
      <c r="I5" s="62" t="s">
        <v>88</v>
      </c>
      <c r="J5" s="62" t="s">
        <v>89</v>
      </c>
      <c r="K5" s="62" t="s">
        <v>1</v>
      </c>
      <c r="L5" s="62" t="s">
        <v>2</v>
      </c>
      <c r="M5" s="62" t="s">
        <v>3</v>
      </c>
      <c r="N5" s="62" t="s">
        <v>90</v>
      </c>
      <c r="O5" s="62" t="s">
        <v>5</v>
      </c>
      <c r="P5" s="62" t="s">
        <v>91</v>
      </c>
      <c r="Q5" s="62" t="s">
        <v>92</v>
      </c>
      <c r="R5" s="62" t="s">
        <v>93</v>
      </c>
      <c r="S5" s="62" t="s">
        <v>94</v>
      </c>
      <c r="T5" s="62" t="s">
        <v>95</v>
      </c>
      <c r="U5" s="62" t="s">
        <v>96</v>
      </c>
      <c r="V5" s="62" t="s">
        <v>97</v>
      </c>
      <c r="W5" s="62" t="s">
        <v>98</v>
      </c>
      <c r="X5" s="62" t="s">
        <v>99</v>
      </c>
      <c r="Y5" s="62" t="s">
        <v>100</v>
      </c>
      <c r="Z5" s="62" t="s">
        <v>101</v>
      </c>
      <c r="AA5" s="62" t="s">
        <v>102</v>
      </c>
      <c r="AB5" s="62" t="s">
        <v>103</v>
      </c>
      <c r="AC5" s="62" t="s">
        <v>104</v>
      </c>
      <c r="AD5" s="62" t="s">
        <v>105</v>
      </c>
      <c r="AE5" s="62" t="s">
        <v>106</v>
      </c>
      <c r="AF5" s="62" t="s">
        <v>107</v>
      </c>
      <c r="AG5" s="62" t="s">
        <v>108</v>
      </c>
      <c r="AH5" s="62" t="s">
        <v>109</v>
      </c>
      <c r="AI5" s="62" t="s">
        <v>110</v>
      </c>
      <c r="AJ5" s="62" t="s">
        <v>111</v>
      </c>
      <c r="AK5" s="62" t="s">
        <v>112</v>
      </c>
      <c r="AL5" s="62" t="s">
        <v>113</v>
      </c>
      <c r="AM5" s="62" t="s">
        <v>114</v>
      </c>
      <c r="AN5" s="62" t="s">
        <v>115</v>
      </c>
      <c r="AO5" s="62" t="s">
        <v>116</v>
      </c>
      <c r="AP5" s="62" t="s">
        <v>117</v>
      </c>
      <c r="AQ5" s="62" t="s">
        <v>118</v>
      </c>
      <c r="AR5" s="62" t="s">
        <v>119</v>
      </c>
      <c r="AS5" s="62" t="s">
        <v>109</v>
      </c>
      <c r="AT5" s="62" t="s">
        <v>110</v>
      </c>
      <c r="AU5" s="62" t="s">
        <v>111</v>
      </c>
      <c r="AV5" s="62" t="s">
        <v>112</v>
      </c>
      <c r="AW5" s="62" t="s">
        <v>113</v>
      </c>
      <c r="AX5" s="62" t="s">
        <v>114</v>
      </c>
      <c r="AY5" s="62" t="s">
        <v>115</v>
      </c>
      <c r="AZ5" s="62" t="s">
        <v>116</v>
      </c>
      <c r="BA5" s="62" t="s">
        <v>117</v>
      </c>
      <c r="BB5" s="62" t="s">
        <v>118</v>
      </c>
      <c r="BC5" s="62" t="s">
        <v>119</v>
      </c>
      <c r="BD5" s="62" t="s">
        <v>109</v>
      </c>
      <c r="BE5" s="62" t="s">
        <v>110</v>
      </c>
      <c r="BF5" s="62" t="s">
        <v>111</v>
      </c>
      <c r="BG5" s="62" t="s">
        <v>112</v>
      </c>
      <c r="BH5" s="62" t="s">
        <v>113</v>
      </c>
      <c r="BI5" s="62" t="s">
        <v>114</v>
      </c>
      <c r="BJ5" s="62" t="s">
        <v>115</v>
      </c>
      <c r="BK5" s="62" t="s">
        <v>116</v>
      </c>
      <c r="BL5" s="62" t="s">
        <v>117</v>
      </c>
      <c r="BM5" s="62" t="s">
        <v>118</v>
      </c>
      <c r="BN5" s="62" t="s">
        <v>119</v>
      </c>
      <c r="BO5" s="62" t="s">
        <v>109</v>
      </c>
      <c r="BP5" s="62" t="s">
        <v>110</v>
      </c>
      <c r="BQ5" s="62" t="s">
        <v>111</v>
      </c>
      <c r="BR5" s="62" t="s">
        <v>112</v>
      </c>
      <c r="BS5" s="62" t="s">
        <v>113</v>
      </c>
      <c r="BT5" s="62" t="s">
        <v>114</v>
      </c>
      <c r="BU5" s="62" t="s">
        <v>115</v>
      </c>
      <c r="BV5" s="62" t="s">
        <v>116</v>
      </c>
      <c r="BW5" s="62" t="s">
        <v>117</v>
      </c>
      <c r="BX5" s="62" t="s">
        <v>118</v>
      </c>
      <c r="BY5" s="62" t="s">
        <v>119</v>
      </c>
      <c r="BZ5" s="62" t="s">
        <v>109</v>
      </c>
      <c r="CA5" s="62" t="s">
        <v>110</v>
      </c>
      <c r="CB5" s="62" t="s">
        <v>111</v>
      </c>
      <c r="CC5" s="62" t="s">
        <v>112</v>
      </c>
      <c r="CD5" s="62" t="s">
        <v>113</v>
      </c>
      <c r="CE5" s="62" t="s">
        <v>114</v>
      </c>
      <c r="CF5" s="62" t="s">
        <v>115</v>
      </c>
      <c r="CG5" s="62" t="s">
        <v>116</v>
      </c>
      <c r="CH5" s="62" t="s">
        <v>117</v>
      </c>
      <c r="CI5" s="62" t="s">
        <v>118</v>
      </c>
      <c r="CJ5" s="62" t="s">
        <v>119</v>
      </c>
      <c r="CK5" s="62" t="s">
        <v>109</v>
      </c>
      <c r="CL5" s="62" t="s">
        <v>110</v>
      </c>
      <c r="CM5" s="62" t="s">
        <v>111</v>
      </c>
      <c r="CN5" s="62" t="s">
        <v>112</v>
      </c>
      <c r="CO5" s="62" t="s">
        <v>113</v>
      </c>
      <c r="CP5" s="62" t="s">
        <v>114</v>
      </c>
      <c r="CQ5" s="62" t="s">
        <v>115</v>
      </c>
      <c r="CR5" s="62" t="s">
        <v>116</v>
      </c>
      <c r="CS5" s="62" t="s">
        <v>117</v>
      </c>
      <c r="CT5" s="62" t="s">
        <v>118</v>
      </c>
      <c r="CU5" s="62" t="s">
        <v>119</v>
      </c>
      <c r="CV5" s="62" t="s">
        <v>109</v>
      </c>
      <c r="CW5" s="62" t="s">
        <v>110</v>
      </c>
      <c r="CX5" s="62" t="s">
        <v>111</v>
      </c>
      <c r="CY5" s="62" t="s">
        <v>112</v>
      </c>
      <c r="CZ5" s="62" t="s">
        <v>113</v>
      </c>
      <c r="DA5" s="62" t="s">
        <v>114</v>
      </c>
      <c r="DB5" s="62" t="s">
        <v>115</v>
      </c>
      <c r="DC5" s="62" t="s">
        <v>116</v>
      </c>
      <c r="DD5" s="62" t="s">
        <v>117</v>
      </c>
      <c r="DE5" s="62" t="s">
        <v>118</v>
      </c>
      <c r="DF5" s="62" t="s">
        <v>119</v>
      </c>
      <c r="DG5" s="62" t="s">
        <v>109</v>
      </c>
      <c r="DH5" s="62" t="s">
        <v>110</v>
      </c>
      <c r="DI5" s="62" t="s">
        <v>111</v>
      </c>
      <c r="DJ5" s="62" t="s">
        <v>112</v>
      </c>
      <c r="DK5" s="62" t="s">
        <v>113</v>
      </c>
      <c r="DL5" s="62" t="s">
        <v>114</v>
      </c>
      <c r="DM5" s="62" t="s">
        <v>115</v>
      </c>
      <c r="DN5" s="62" t="s">
        <v>116</v>
      </c>
      <c r="DO5" s="62" t="s">
        <v>117</v>
      </c>
      <c r="DP5" s="62" t="s">
        <v>118</v>
      </c>
      <c r="DQ5" s="62" t="s">
        <v>119</v>
      </c>
      <c r="DR5" s="62" t="s">
        <v>109</v>
      </c>
      <c r="DS5" s="62" t="s">
        <v>110</v>
      </c>
      <c r="DT5" s="62" t="s">
        <v>111</v>
      </c>
      <c r="DU5" s="62" t="s">
        <v>112</v>
      </c>
      <c r="DV5" s="62" t="s">
        <v>113</v>
      </c>
      <c r="DW5" s="62" t="s">
        <v>114</v>
      </c>
      <c r="DX5" s="62" t="s">
        <v>115</v>
      </c>
      <c r="DY5" s="62" t="s">
        <v>116</v>
      </c>
      <c r="DZ5" s="62" t="s">
        <v>117</v>
      </c>
      <c r="EA5" s="62" t="s">
        <v>118</v>
      </c>
      <c r="EB5" s="62" t="s">
        <v>119</v>
      </c>
      <c r="EC5" s="62" t="s">
        <v>109</v>
      </c>
      <c r="ED5" s="62" t="s">
        <v>110</v>
      </c>
      <c r="EE5" s="62" t="s">
        <v>111</v>
      </c>
      <c r="EF5" s="62" t="s">
        <v>112</v>
      </c>
      <c r="EG5" s="62" t="s">
        <v>113</v>
      </c>
      <c r="EH5" s="62" t="s">
        <v>114</v>
      </c>
      <c r="EI5" s="62" t="s">
        <v>115</v>
      </c>
      <c r="EJ5" s="62" t="s">
        <v>116</v>
      </c>
      <c r="EK5" s="62" t="s">
        <v>117</v>
      </c>
      <c r="EL5" s="62" t="s">
        <v>118</v>
      </c>
      <c r="EM5" s="62" t="s">
        <v>120</v>
      </c>
      <c r="EN5" s="62" t="s">
        <v>109</v>
      </c>
      <c r="EO5" s="62" t="s">
        <v>110</v>
      </c>
      <c r="EP5" s="62" t="s">
        <v>111</v>
      </c>
      <c r="EQ5" s="62" t="s">
        <v>112</v>
      </c>
      <c r="ER5" s="62" t="s">
        <v>113</v>
      </c>
      <c r="ES5" s="62" t="s">
        <v>114</v>
      </c>
      <c r="ET5" s="62" t="s">
        <v>115</v>
      </c>
      <c r="EU5" s="62" t="s">
        <v>116</v>
      </c>
      <c r="EV5" s="62" t="s">
        <v>117</v>
      </c>
      <c r="EW5" s="62" t="s">
        <v>118</v>
      </c>
      <c r="EX5" s="62" t="s">
        <v>119</v>
      </c>
    </row>
    <row r="6" spans="1:154" s="67" customFormat="1">
      <c r="A6" s="48" t="s">
        <v>121</v>
      </c>
      <c r="B6" s="63">
        <f>B8</f>
        <v>2016</v>
      </c>
      <c r="C6" s="63">
        <f t="shared" ref="C6:M6" si="2">C8</f>
        <v>124109</v>
      </c>
      <c r="D6" s="63">
        <f t="shared" si="2"/>
        <v>46</v>
      </c>
      <c r="E6" s="63">
        <f t="shared" si="2"/>
        <v>6</v>
      </c>
      <c r="F6" s="63">
        <f t="shared" si="2"/>
        <v>0</v>
      </c>
      <c r="G6" s="63">
        <f t="shared" si="2"/>
        <v>1</v>
      </c>
      <c r="H6" s="139" t="str">
        <f>IF(H8&lt;&gt;I8,H8,"")&amp;IF(I8&lt;&gt;J8,I8,"")&amp;"　"&amp;J8</f>
        <v>千葉県横芝光町　東陽病院</v>
      </c>
      <c r="I6" s="140"/>
      <c r="J6" s="141"/>
      <c r="K6" s="63" t="str">
        <f t="shared" si="2"/>
        <v>当然財務</v>
      </c>
      <c r="L6" s="63" t="str">
        <f t="shared" si="2"/>
        <v>病院事業</v>
      </c>
      <c r="M6" s="63" t="str">
        <f t="shared" si="2"/>
        <v>一般病院</v>
      </c>
      <c r="N6" s="63" t="str">
        <f>N8</f>
        <v>100床以上～200床未満</v>
      </c>
      <c r="O6" s="63"/>
      <c r="P6" s="63" t="str">
        <f>P8</f>
        <v>直営</v>
      </c>
      <c r="Q6" s="64">
        <f t="shared" ref="Q6:AG6" si="3">Q8</f>
        <v>10</v>
      </c>
      <c r="R6" s="63" t="str">
        <f t="shared" si="3"/>
        <v>-</v>
      </c>
      <c r="S6" s="63" t="str">
        <f t="shared" si="3"/>
        <v>ド 訓</v>
      </c>
      <c r="T6" s="63" t="str">
        <f t="shared" si="3"/>
        <v>救 輪</v>
      </c>
      <c r="U6" s="64">
        <f>U8</f>
        <v>24465</v>
      </c>
      <c r="V6" s="64">
        <f>V8</f>
        <v>6384</v>
      </c>
      <c r="W6" s="63" t="str">
        <f>W8</f>
        <v>第２種該当</v>
      </c>
      <c r="X6" s="63" t="str">
        <f t="shared" si="3"/>
        <v>１０：１</v>
      </c>
      <c r="Y6" s="64">
        <f t="shared" si="3"/>
        <v>55</v>
      </c>
      <c r="Z6" s="64">
        <f t="shared" si="3"/>
        <v>45</v>
      </c>
      <c r="AA6" s="64" t="str">
        <f t="shared" si="3"/>
        <v>-</v>
      </c>
      <c r="AB6" s="64" t="str">
        <f t="shared" si="3"/>
        <v>-</v>
      </c>
      <c r="AC6" s="64" t="str">
        <f t="shared" si="3"/>
        <v>-</v>
      </c>
      <c r="AD6" s="64">
        <f t="shared" si="3"/>
        <v>100</v>
      </c>
      <c r="AE6" s="64">
        <f t="shared" si="3"/>
        <v>55</v>
      </c>
      <c r="AF6" s="64">
        <f t="shared" si="3"/>
        <v>45</v>
      </c>
      <c r="AG6" s="64">
        <f t="shared" si="3"/>
        <v>100</v>
      </c>
      <c r="AH6" s="65">
        <f>IF(AH8="-",NA(),AH8)</f>
        <v>104</v>
      </c>
      <c r="AI6" s="65">
        <f t="shared" ref="AI6:AQ6" si="4">IF(AI8="-",NA(),AI8)</f>
        <v>102.3</v>
      </c>
      <c r="AJ6" s="65">
        <f t="shared" si="4"/>
        <v>105.5</v>
      </c>
      <c r="AK6" s="65">
        <f t="shared" si="4"/>
        <v>100.5</v>
      </c>
      <c r="AL6" s="65">
        <f t="shared" si="4"/>
        <v>94.6</v>
      </c>
      <c r="AM6" s="65">
        <f t="shared" si="4"/>
        <v>97.1</v>
      </c>
      <c r="AN6" s="65">
        <f t="shared" si="4"/>
        <v>96.3</v>
      </c>
      <c r="AO6" s="65">
        <f t="shared" si="4"/>
        <v>96.9</v>
      </c>
      <c r="AP6" s="65">
        <f t="shared" si="4"/>
        <v>98.3</v>
      </c>
      <c r="AQ6" s="65">
        <f t="shared" si="4"/>
        <v>96.7</v>
      </c>
      <c r="AR6" s="65" t="str">
        <f>IF(AR8="-","【-】","【"&amp;SUBSTITUTE(TEXT(AR8,"#,##0.0"),"-","△")&amp;"】")</f>
        <v>【98.4】</v>
      </c>
      <c r="AS6" s="65">
        <f>IF(AS8="-",NA(),AS8)</f>
        <v>54</v>
      </c>
      <c r="AT6" s="65">
        <f t="shared" ref="AT6:BB6" si="5">IF(AT8="-",NA(),AT8)</f>
        <v>66.8</v>
      </c>
      <c r="AU6" s="65">
        <f t="shared" si="5"/>
        <v>66.3</v>
      </c>
      <c r="AV6" s="65">
        <f t="shared" si="5"/>
        <v>67.900000000000006</v>
      </c>
      <c r="AW6" s="65">
        <f t="shared" si="5"/>
        <v>64.7</v>
      </c>
      <c r="AX6" s="65">
        <f t="shared" si="5"/>
        <v>87.7</v>
      </c>
      <c r="AY6" s="65">
        <f t="shared" si="5"/>
        <v>86.6</v>
      </c>
      <c r="AZ6" s="65">
        <f t="shared" si="5"/>
        <v>85.4</v>
      </c>
      <c r="BA6" s="65">
        <f t="shared" si="5"/>
        <v>85.3</v>
      </c>
      <c r="BB6" s="65">
        <f t="shared" si="5"/>
        <v>84.2</v>
      </c>
      <c r="BC6" s="65" t="str">
        <f>IF(BC8="-","【-】","【"&amp;SUBSTITUTE(TEXT(BC8,"#,##0.0"),"-","△")&amp;"】")</f>
        <v>【89.5】</v>
      </c>
      <c r="BD6" s="65">
        <f>IF(BD8="-",NA(),BD8)</f>
        <v>197.9</v>
      </c>
      <c r="BE6" s="65">
        <f t="shared" ref="BE6:BM6" si="6">IF(BE8="-",NA(),BE8)</f>
        <v>152.80000000000001</v>
      </c>
      <c r="BF6" s="65">
        <f t="shared" si="6"/>
        <v>137.80000000000001</v>
      </c>
      <c r="BG6" s="65">
        <f t="shared" si="6"/>
        <v>122.9</v>
      </c>
      <c r="BH6" s="65">
        <f t="shared" si="6"/>
        <v>133.6</v>
      </c>
      <c r="BI6" s="65">
        <f t="shared" si="6"/>
        <v>117.7</v>
      </c>
      <c r="BJ6" s="65">
        <f t="shared" si="6"/>
        <v>121</v>
      </c>
      <c r="BK6" s="65">
        <f t="shared" si="6"/>
        <v>112.9</v>
      </c>
      <c r="BL6" s="65">
        <f t="shared" si="6"/>
        <v>118.9</v>
      </c>
      <c r="BM6" s="65">
        <f t="shared" si="6"/>
        <v>119.5</v>
      </c>
      <c r="BN6" s="65" t="str">
        <f>IF(BN8="-","【-】","【"&amp;SUBSTITUTE(TEXT(BN8,"#,##0.0"),"-","△")&amp;"】")</f>
        <v>【63.6】</v>
      </c>
      <c r="BO6" s="65">
        <f>IF(BO8="-",NA(),BO8)</f>
        <v>41.8</v>
      </c>
      <c r="BP6" s="65">
        <f t="shared" ref="BP6:BX6" si="7">IF(BP8="-",NA(),BP8)</f>
        <v>56.1</v>
      </c>
      <c r="BQ6" s="65">
        <f t="shared" si="7"/>
        <v>57.5</v>
      </c>
      <c r="BR6" s="65">
        <f t="shared" si="7"/>
        <v>63</v>
      </c>
      <c r="BS6" s="65">
        <f t="shared" si="7"/>
        <v>64.2</v>
      </c>
      <c r="BT6" s="65">
        <f t="shared" si="7"/>
        <v>69</v>
      </c>
      <c r="BU6" s="65">
        <f t="shared" si="7"/>
        <v>68.5</v>
      </c>
      <c r="BV6" s="65">
        <f t="shared" si="7"/>
        <v>68.3</v>
      </c>
      <c r="BW6" s="65">
        <f t="shared" si="7"/>
        <v>67.900000000000006</v>
      </c>
      <c r="BX6" s="65">
        <f t="shared" si="7"/>
        <v>69.8</v>
      </c>
      <c r="BY6" s="65" t="str">
        <f>IF(BY8="-","【-】","【"&amp;SUBSTITUTE(TEXT(BY8,"#,##0.0"),"-","△")&amp;"】")</f>
        <v>【74.2】</v>
      </c>
      <c r="BZ6" s="66">
        <f>IF(BZ8="-",NA(),BZ8)</f>
        <v>19996</v>
      </c>
      <c r="CA6" s="66">
        <f t="shared" ref="CA6:CI6" si="8">IF(CA8="-",NA(),CA8)</f>
        <v>20846</v>
      </c>
      <c r="CB6" s="66">
        <f t="shared" si="8"/>
        <v>22336</v>
      </c>
      <c r="CC6" s="66">
        <f t="shared" si="8"/>
        <v>23295</v>
      </c>
      <c r="CD6" s="66">
        <f t="shared" si="8"/>
        <v>23005</v>
      </c>
      <c r="CE6" s="66">
        <f t="shared" si="8"/>
        <v>31111</v>
      </c>
      <c r="CF6" s="66">
        <f t="shared" si="8"/>
        <v>31585</v>
      </c>
      <c r="CG6" s="66">
        <f t="shared" si="8"/>
        <v>32431</v>
      </c>
      <c r="CH6" s="66">
        <f t="shared" si="8"/>
        <v>32532</v>
      </c>
      <c r="CI6" s="66">
        <f t="shared" si="8"/>
        <v>33492</v>
      </c>
      <c r="CJ6" s="65" t="str">
        <f>IF(CJ8="-","【-】","【"&amp;SUBSTITUTE(TEXT(CJ8,"#,##0"),"-","△")&amp;"】")</f>
        <v>【49,667】</v>
      </c>
      <c r="CK6" s="66">
        <f>IF(CK8="-",NA(),CK8)</f>
        <v>5308</v>
      </c>
      <c r="CL6" s="66">
        <f t="shared" ref="CL6:CT6" si="9">IF(CL8="-",NA(),CL8)</f>
        <v>5604</v>
      </c>
      <c r="CM6" s="66">
        <f t="shared" si="9"/>
        <v>6090</v>
      </c>
      <c r="CN6" s="66">
        <f t="shared" si="9"/>
        <v>6457</v>
      </c>
      <c r="CO6" s="66">
        <f t="shared" si="9"/>
        <v>6366</v>
      </c>
      <c r="CP6" s="66">
        <f t="shared" si="9"/>
        <v>9205</v>
      </c>
      <c r="CQ6" s="66">
        <f t="shared" si="9"/>
        <v>9437</v>
      </c>
      <c r="CR6" s="66">
        <f t="shared" si="9"/>
        <v>9726</v>
      </c>
      <c r="CS6" s="66">
        <f t="shared" si="9"/>
        <v>10037</v>
      </c>
      <c r="CT6" s="66">
        <f t="shared" si="9"/>
        <v>9976</v>
      </c>
      <c r="CU6" s="65" t="str">
        <f>IF(CU8="-","【-】","【"&amp;SUBSTITUTE(TEXT(CU8,"#,##0"),"-","△")&amp;"】")</f>
        <v>【13,758】</v>
      </c>
      <c r="CV6" s="65">
        <f>IF(CV8="-",NA(),CV8)</f>
        <v>104.7</v>
      </c>
      <c r="CW6" s="65">
        <f t="shared" ref="CW6:DE6" si="10">IF(CW8="-",NA(),CW8)</f>
        <v>80.400000000000006</v>
      </c>
      <c r="CX6" s="65">
        <f t="shared" si="10"/>
        <v>75.900000000000006</v>
      </c>
      <c r="CY6" s="65">
        <f t="shared" si="10"/>
        <v>73.599999999999994</v>
      </c>
      <c r="CZ6" s="65">
        <f t="shared" si="10"/>
        <v>81.2</v>
      </c>
      <c r="DA6" s="65">
        <f t="shared" si="10"/>
        <v>60.6</v>
      </c>
      <c r="DB6" s="65">
        <f t="shared" si="10"/>
        <v>61.2</v>
      </c>
      <c r="DC6" s="65">
        <f t="shared" si="10"/>
        <v>62.1</v>
      </c>
      <c r="DD6" s="65">
        <f t="shared" si="10"/>
        <v>62.5</v>
      </c>
      <c r="DE6" s="65">
        <f t="shared" si="10"/>
        <v>63.4</v>
      </c>
      <c r="DF6" s="65" t="str">
        <f>IF(DF8="-","【-】","【"&amp;SUBSTITUTE(TEXT(DF8,"#,##0.0"),"-","△")&amp;"】")</f>
        <v>【55.2】</v>
      </c>
      <c r="DG6" s="65">
        <f>IF(DG8="-",NA(),DG8)</f>
        <v>12.3</v>
      </c>
      <c r="DH6" s="65">
        <f t="shared" ref="DH6:DP6" si="11">IF(DH8="-",NA(),DH8)</f>
        <v>11.4</v>
      </c>
      <c r="DI6" s="65">
        <f t="shared" si="11"/>
        <v>11.7</v>
      </c>
      <c r="DJ6" s="65">
        <f t="shared" si="11"/>
        <v>12.6</v>
      </c>
      <c r="DK6" s="65">
        <f t="shared" si="11"/>
        <v>12.5</v>
      </c>
      <c r="DL6" s="65">
        <f t="shared" si="11"/>
        <v>19.2</v>
      </c>
      <c r="DM6" s="65">
        <f t="shared" si="11"/>
        <v>19.3</v>
      </c>
      <c r="DN6" s="65">
        <f t="shared" si="11"/>
        <v>18.899999999999999</v>
      </c>
      <c r="DO6" s="65">
        <f t="shared" si="11"/>
        <v>19</v>
      </c>
      <c r="DP6" s="65">
        <f t="shared" si="11"/>
        <v>18.7</v>
      </c>
      <c r="DQ6" s="65" t="str">
        <f>IF(DQ8="-","【-】","【"&amp;SUBSTITUTE(TEXT(DQ8,"#,##0.0"),"-","△")&amp;"】")</f>
        <v>【24.1】</v>
      </c>
      <c r="DR6" s="65">
        <f>IF(DR8="-",NA(),DR8)</f>
        <v>31.3</v>
      </c>
      <c r="DS6" s="65">
        <f t="shared" ref="DS6:EA6" si="12">IF(DS8="-",NA(),DS8)</f>
        <v>30.6</v>
      </c>
      <c r="DT6" s="65">
        <f t="shared" si="12"/>
        <v>42</v>
      </c>
      <c r="DU6" s="65">
        <f t="shared" si="12"/>
        <v>44</v>
      </c>
      <c r="DV6" s="65">
        <f t="shared" si="12"/>
        <v>44.8</v>
      </c>
      <c r="DW6" s="65">
        <f t="shared" si="12"/>
        <v>48.3</v>
      </c>
      <c r="DX6" s="65">
        <f t="shared" si="12"/>
        <v>48</v>
      </c>
      <c r="DY6" s="65">
        <f t="shared" si="12"/>
        <v>52.2</v>
      </c>
      <c r="DZ6" s="65">
        <f t="shared" si="12"/>
        <v>52.4</v>
      </c>
      <c r="EA6" s="65">
        <f t="shared" si="12"/>
        <v>52.5</v>
      </c>
      <c r="EB6" s="65" t="str">
        <f>IF(EB8="-","【-】","【"&amp;SUBSTITUTE(TEXT(EB8,"#,##0.0"),"-","△")&amp;"】")</f>
        <v>【50.7】</v>
      </c>
      <c r="EC6" s="65">
        <f>IF(EC8="-",NA(),EC8)</f>
        <v>52.1</v>
      </c>
      <c r="ED6" s="65">
        <f t="shared" ref="ED6:EL6" si="13">IF(ED8="-",NA(),ED8)</f>
        <v>48.5</v>
      </c>
      <c r="EE6" s="65">
        <f t="shared" si="13"/>
        <v>63.2</v>
      </c>
      <c r="EF6" s="65">
        <f t="shared" si="13"/>
        <v>64.900000000000006</v>
      </c>
      <c r="EG6" s="65">
        <f t="shared" si="13"/>
        <v>58.9</v>
      </c>
      <c r="EH6" s="65">
        <f t="shared" si="13"/>
        <v>64.2</v>
      </c>
      <c r="EI6" s="65">
        <f t="shared" si="13"/>
        <v>63.3</v>
      </c>
      <c r="EJ6" s="65">
        <f t="shared" si="13"/>
        <v>69.599999999999994</v>
      </c>
      <c r="EK6" s="65">
        <f t="shared" si="13"/>
        <v>69.2</v>
      </c>
      <c r="EL6" s="65">
        <f t="shared" si="13"/>
        <v>69.7</v>
      </c>
      <c r="EM6" s="65" t="str">
        <f>IF(EM8="-","【-】","【"&amp;SUBSTITUTE(TEXT(EM8,"#,##0.0"),"-","△")&amp;"】")</f>
        <v>【65.7】</v>
      </c>
      <c r="EN6" s="66">
        <f>IF(EN8="-",NA(),EN8)</f>
        <v>49799960</v>
      </c>
      <c r="EO6" s="66">
        <f t="shared" ref="EO6:EW6" si="14">IF(EO8="-",NA(),EO8)</f>
        <v>48113650</v>
      </c>
      <c r="EP6" s="66">
        <f t="shared" si="14"/>
        <v>48302490</v>
      </c>
      <c r="EQ6" s="66">
        <f t="shared" si="14"/>
        <v>48533220</v>
      </c>
      <c r="ER6" s="66">
        <f t="shared" si="14"/>
        <v>50036520</v>
      </c>
      <c r="ES6" s="66">
        <f t="shared" si="14"/>
        <v>33366030</v>
      </c>
      <c r="ET6" s="66">
        <f t="shared" si="14"/>
        <v>34139294</v>
      </c>
      <c r="EU6" s="66">
        <f t="shared" si="14"/>
        <v>35115689</v>
      </c>
      <c r="EV6" s="66">
        <f t="shared" si="14"/>
        <v>35730958</v>
      </c>
      <c r="EW6" s="66">
        <f t="shared" si="14"/>
        <v>37752628</v>
      </c>
      <c r="EX6" s="66" t="str">
        <f>IF(EX8="-","【-】","【"&amp;SUBSTITUTE(TEXT(EX8,"#,##0"),"-","△")&amp;"】")</f>
        <v>【44,050,160】</v>
      </c>
    </row>
    <row r="7" spans="1:154" s="67" customFormat="1">
      <c r="A7" s="48" t="s">
        <v>122</v>
      </c>
      <c r="B7" s="63">
        <f t="shared" ref="B7:AG7" si="15">B8</f>
        <v>2016</v>
      </c>
      <c r="C7" s="63">
        <f t="shared" si="15"/>
        <v>124109</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100床以上～200床未満</v>
      </c>
      <c r="O7" s="63"/>
      <c r="P7" s="63" t="str">
        <f>P8</f>
        <v>直営</v>
      </c>
      <c r="Q7" s="64">
        <f t="shared" si="15"/>
        <v>10</v>
      </c>
      <c r="R7" s="63" t="str">
        <f t="shared" si="15"/>
        <v>-</v>
      </c>
      <c r="S7" s="63" t="str">
        <f t="shared" si="15"/>
        <v>ド 訓</v>
      </c>
      <c r="T7" s="63" t="str">
        <f t="shared" si="15"/>
        <v>救 輪</v>
      </c>
      <c r="U7" s="64">
        <f>U8</f>
        <v>24465</v>
      </c>
      <c r="V7" s="64">
        <f>V8</f>
        <v>6384</v>
      </c>
      <c r="W7" s="63" t="str">
        <f>W8</f>
        <v>第２種該当</v>
      </c>
      <c r="X7" s="63" t="str">
        <f t="shared" si="15"/>
        <v>１０：１</v>
      </c>
      <c r="Y7" s="64">
        <f t="shared" si="15"/>
        <v>55</v>
      </c>
      <c r="Z7" s="64">
        <f t="shared" si="15"/>
        <v>45</v>
      </c>
      <c r="AA7" s="64" t="str">
        <f t="shared" si="15"/>
        <v>-</v>
      </c>
      <c r="AB7" s="64" t="str">
        <f t="shared" si="15"/>
        <v>-</v>
      </c>
      <c r="AC7" s="64" t="str">
        <f t="shared" si="15"/>
        <v>-</v>
      </c>
      <c r="AD7" s="64">
        <f t="shared" si="15"/>
        <v>100</v>
      </c>
      <c r="AE7" s="64">
        <f t="shared" si="15"/>
        <v>55</v>
      </c>
      <c r="AF7" s="64">
        <f t="shared" si="15"/>
        <v>45</v>
      </c>
      <c r="AG7" s="64">
        <f t="shared" si="15"/>
        <v>100</v>
      </c>
      <c r="AH7" s="65">
        <f>AH8</f>
        <v>104</v>
      </c>
      <c r="AI7" s="65">
        <f t="shared" ref="AI7:AQ7" si="16">AI8</f>
        <v>102.3</v>
      </c>
      <c r="AJ7" s="65">
        <f t="shared" si="16"/>
        <v>105.5</v>
      </c>
      <c r="AK7" s="65">
        <f t="shared" si="16"/>
        <v>100.5</v>
      </c>
      <c r="AL7" s="65">
        <f t="shared" si="16"/>
        <v>94.6</v>
      </c>
      <c r="AM7" s="65">
        <f t="shared" si="16"/>
        <v>97.1</v>
      </c>
      <c r="AN7" s="65">
        <f t="shared" si="16"/>
        <v>96.3</v>
      </c>
      <c r="AO7" s="65">
        <f t="shared" si="16"/>
        <v>96.9</v>
      </c>
      <c r="AP7" s="65">
        <f t="shared" si="16"/>
        <v>98.3</v>
      </c>
      <c r="AQ7" s="65">
        <f t="shared" si="16"/>
        <v>96.7</v>
      </c>
      <c r="AR7" s="65"/>
      <c r="AS7" s="65">
        <f>AS8</f>
        <v>54</v>
      </c>
      <c r="AT7" s="65">
        <f t="shared" ref="AT7:BB7" si="17">AT8</f>
        <v>66.8</v>
      </c>
      <c r="AU7" s="65">
        <f t="shared" si="17"/>
        <v>66.3</v>
      </c>
      <c r="AV7" s="65">
        <f t="shared" si="17"/>
        <v>67.900000000000006</v>
      </c>
      <c r="AW7" s="65">
        <f t="shared" si="17"/>
        <v>64.7</v>
      </c>
      <c r="AX7" s="65">
        <f t="shared" si="17"/>
        <v>87.7</v>
      </c>
      <c r="AY7" s="65">
        <f t="shared" si="17"/>
        <v>86.6</v>
      </c>
      <c r="AZ7" s="65">
        <f t="shared" si="17"/>
        <v>85.4</v>
      </c>
      <c r="BA7" s="65">
        <f t="shared" si="17"/>
        <v>85.3</v>
      </c>
      <c r="BB7" s="65">
        <f t="shared" si="17"/>
        <v>84.2</v>
      </c>
      <c r="BC7" s="65"/>
      <c r="BD7" s="65">
        <f>BD8</f>
        <v>197.9</v>
      </c>
      <c r="BE7" s="65">
        <f t="shared" ref="BE7:BM7" si="18">BE8</f>
        <v>152.80000000000001</v>
      </c>
      <c r="BF7" s="65">
        <f t="shared" si="18"/>
        <v>137.80000000000001</v>
      </c>
      <c r="BG7" s="65">
        <f t="shared" si="18"/>
        <v>122.9</v>
      </c>
      <c r="BH7" s="65">
        <f t="shared" si="18"/>
        <v>133.6</v>
      </c>
      <c r="BI7" s="65">
        <f t="shared" si="18"/>
        <v>117.7</v>
      </c>
      <c r="BJ7" s="65">
        <f t="shared" si="18"/>
        <v>121</v>
      </c>
      <c r="BK7" s="65">
        <f t="shared" si="18"/>
        <v>112.9</v>
      </c>
      <c r="BL7" s="65">
        <f t="shared" si="18"/>
        <v>118.9</v>
      </c>
      <c r="BM7" s="65">
        <f t="shared" si="18"/>
        <v>119.5</v>
      </c>
      <c r="BN7" s="65"/>
      <c r="BO7" s="65">
        <f>BO8</f>
        <v>41.8</v>
      </c>
      <c r="BP7" s="65">
        <f t="shared" ref="BP7:BX7" si="19">BP8</f>
        <v>56.1</v>
      </c>
      <c r="BQ7" s="65">
        <f t="shared" si="19"/>
        <v>57.5</v>
      </c>
      <c r="BR7" s="65">
        <f t="shared" si="19"/>
        <v>63</v>
      </c>
      <c r="BS7" s="65">
        <f t="shared" si="19"/>
        <v>64.2</v>
      </c>
      <c r="BT7" s="65">
        <f t="shared" si="19"/>
        <v>69</v>
      </c>
      <c r="BU7" s="65">
        <f t="shared" si="19"/>
        <v>68.5</v>
      </c>
      <c r="BV7" s="65">
        <f t="shared" si="19"/>
        <v>68.3</v>
      </c>
      <c r="BW7" s="65">
        <f t="shared" si="19"/>
        <v>67.900000000000006</v>
      </c>
      <c r="BX7" s="65">
        <f t="shared" si="19"/>
        <v>69.8</v>
      </c>
      <c r="BY7" s="65"/>
      <c r="BZ7" s="66">
        <f>BZ8</f>
        <v>19996</v>
      </c>
      <c r="CA7" s="66">
        <f t="shared" ref="CA7:CI7" si="20">CA8</f>
        <v>20846</v>
      </c>
      <c r="CB7" s="66">
        <f t="shared" si="20"/>
        <v>22336</v>
      </c>
      <c r="CC7" s="66">
        <f t="shared" si="20"/>
        <v>23295</v>
      </c>
      <c r="CD7" s="66">
        <f t="shared" si="20"/>
        <v>23005</v>
      </c>
      <c r="CE7" s="66">
        <f t="shared" si="20"/>
        <v>31111</v>
      </c>
      <c r="CF7" s="66">
        <f t="shared" si="20"/>
        <v>31585</v>
      </c>
      <c r="CG7" s="66">
        <f t="shared" si="20"/>
        <v>32431</v>
      </c>
      <c r="CH7" s="66">
        <f t="shared" si="20"/>
        <v>32532</v>
      </c>
      <c r="CI7" s="66">
        <f t="shared" si="20"/>
        <v>33492</v>
      </c>
      <c r="CJ7" s="65"/>
      <c r="CK7" s="66">
        <f>CK8</f>
        <v>5308</v>
      </c>
      <c r="CL7" s="66">
        <f t="shared" ref="CL7:CT7" si="21">CL8</f>
        <v>5604</v>
      </c>
      <c r="CM7" s="66">
        <f t="shared" si="21"/>
        <v>6090</v>
      </c>
      <c r="CN7" s="66">
        <f t="shared" si="21"/>
        <v>6457</v>
      </c>
      <c r="CO7" s="66">
        <f t="shared" si="21"/>
        <v>6366</v>
      </c>
      <c r="CP7" s="66">
        <f t="shared" si="21"/>
        <v>9205</v>
      </c>
      <c r="CQ7" s="66">
        <f t="shared" si="21"/>
        <v>9437</v>
      </c>
      <c r="CR7" s="66">
        <f t="shared" si="21"/>
        <v>9726</v>
      </c>
      <c r="CS7" s="66">
        <f t="shared" si="21"/>
        <v>10037</v>
      </c>
      <c r="CT7" s="66">
        <f t="shared" si="21"/>
        <v>9976</v>
      </c>
      <c r="CU7" s="65"/>
      <c r="CV7" s="65">
        <f>CV8</f>
        <v>104.7</v>
      </c>
      <c r="CW7" s="65">
        <f t="shared" ref="CW7:DE7" si="22">CW8</f>
        <v>80.400000000000006</v>
      </c>
      <c r="CX7" s="65">
        <f t="shared" si="22"/>
        <v>75.900000000000006</v>
      </c>
      <c r="CY7" s="65">
        <f t="shared" si="22"/>
        <v>73.599999999999994</v>
      </c>
      <c r="CZ7" s="65">
        <f t="shared" si="22"/>
        <v>81.2</v>
      </c>
      <c r="DA7" s="65">
        <f t="shared" si="22"/>
        <v>60.6</v>
      </c>
      <c r="DB7" s="65">
        <f t="shared" si="22"/>
        <v>61.2</v>
      </c>
      <c r="DC7" s="65">
        <f t="shared" si="22"/>
        <v>62.1</v>
      </c>
      <c r="DD7" s="65">
        <f t="shared" si="22"/>
        <v>62.5</v>
      </c>
      <c r="DE7" s="65">
        <f t="shared" si="22"/>
        <v>63.4</v>
      </c>
      <c r="DF7" s="65"/>
      <c r="DG7" s="65">
        <f>DG8</f>
        <v>12.3</v>
      </c>
      <c r="DH7" s="65">
        <f t="shared" ref="DH7:DP7" si="23">DH8</f>
        <v>11.4</v>
      </c>
      <c r="DI7" s="65">
        <f t="shared" si="23"/>
        <v>11.7</v>
      </c>
      <c r="DJ7" s="65">
        <f t="shared" si="23"/>
        <v>12.6</v>
      </c>
      <c r="DK7" s="65">
        <f t="shared" si="23"/>
        <v>12.5</v>
      </c>
      <c r="DL7" s="65">
        <f t="shared" si="23"/>
        <v>19.2</v>
      </c>
      <c r="DM7" s="65">
        <f t="shared" si="23"/>
        <v>19.3</v>
      </c>
      <c r="DN7" s="65">
        <f t="shared" si="23"/>
        <v>18.899999999999999</v>
      </c>
      <c r="DO7" s="65">
        <f t="shared" si="23"/>
        <v>19</v>
      </c>
      <c r="DP7" s="65">
        <f t="shared" si="23"/>
        <v>18.7</v>
      </c>
      <c r="DQ7" s="65"/>
      <c r="DR7" s="65">
        <f>DR8</f>
        <v>31.3</v>
      </c>
      <c r="DS7" s="65">
        <f t="shared" ref="DS7:EA7" si="24">DS8</f>
        <v>30.6</v>
      </c>
      <c r="DT7" s="65">
        <f t="shared" si="24"/>
        <v>42</v>
      </c>
      <c r="DU7" s="65">
        <f t="shared" si="24"/>
        <v>44</v>
      </c>
      <c r="DV7" s="65">
        <f t="shared" si="24"/>
        <v>44.8</v>
      </c>
      <c r="DW7" s="65">
        <f t="shared" si="24"/>
        <v>48.3</v>
      </c>
      <c r="DX7" s="65">
        <f t="shared" si="24"/>
        <v>48</v>
      </c>
      <c r="DY7" s="65">
        <f t="shared" si="24"/>
        <v>52.2</v>
      </c>
      <c r="DZ7" s="65">
        <f t="shared" si="24"/>
        <v>52.4</v>
      </c>
      <c r="EA7" s="65">
        <f t="shared" si="24"/>
        <v>52.5</v>
      </c>
      <c r="EB7" s="65"/>
      <c r="EC7" s="65">
        <f>EC8</f>
        <v>52.1</v>
      </c>
      <c r="ED7" s="65">
        <f t="shared" ref="ED7:EL7" si="25">ED8</f>
        <v>48.5</v>
      </c>
      <c r="EE7" s="65">
        <f t="shared" si="25"/>
        <v>63.2</v>
      </c>
      <c r="EF7" s="65">
        <f t="shared" si="25"/>
        <v>64.900000000000006</v>
      </c>
      <c r="EG7" s="65">
        <f t="shared" si="25"/>
        <v>58.9</v>
      </c>
      <c r="EH7" s="65">
        <f t="shared" si="25"/>
        <v>64.2</v>
      </c>
      <c r="EI7" s="65">
        <f t="shared" si="25"/>
        <v>63.3</v>
      </c>
      <c r="EJ7" s="65">
        <f t="shared" si="25"/>
        <v>69.599999999999994</v>
      </c>
      <c r="EK7" s="65">
        <f t="shared" si="25"/>
        <v>69.2</v>
      </c>
      <c r="EL7" s="65">
        <f t="shared" si="25"/>
        <v>69.7</v>
      </c>
      <c r="EM7" s="65"/>
      <c r="EN7" s="66">
        <f>EN8</f>
        <v>49799960</v>
      </c>
      <c r="EO7" s="66">
        <f t="shared" ref="EO7:EW7" si="26">EO8</f>
        <v>48113650</v>
      </c>
      <c r="EP7" s="66">
        <f t="shared" si="26"/>
        <v>48302490</v>
      </c>
      <c r="EQ7" s="66">
        <f t="shared" si="26"/>
        <v>48533220</v>
      </c>
      <c r="ER7" s="66">
        <f t="shared" si="26"/>
        <v>50036520</v>
      </c>
      <c r="ES7" s="66">
        <f t="shared" si="26"/>
        <v>33366030</v>
      </c>
      <c r="ET7" s="66">
        <f t="shared" si="26"/>
        <v>34139294</v>
      </c>
      <c r="EU7" s="66">
        <f t="shared" si="26"/>
        <v>35115689</v>
      </c>
      <c r="EV7" s="66">
        <f t="shared" si="26"/>
        <v>35730958</v>
      </c>
      <c r="EW7" s="66">
        <f t="shared" si="26"/>
        <v>37752628</v>
      </c>
      <c r="EX7" s="66"/>
    </row>
    <row r="8" spans="1:154" s="67" customFormat="1">
      <c r="A8" s="48"/>
      <c r="B8" s="68">
        <v>2016</v>
      </c>
      <c r="C8" s="68">
        <v>124109</v>
      </c>
      <c r="D8" s="68">
        <v>46</v>
      </c>
      <c r="E8" s="68">
        <v>6</v>
      </c>
      <c r="F8" s="68">
        <v>0</v>
      </c>
      <c r="G8" s="68">
        <v>1</v>
      </c>
      <c r="H8" s="68" t="s">
        <v>123</v>
      </c>
      <c r="I8" s="68" t="s">
        <v>124</v>
      </c>
      <c r="J8" s="68" t="s">
        <v>125</v>
      </c>
      <c r="K8" s="68" t="s">
        <v>126</v>
      </c>
      <c r="L8" s="68" t="s">
        <v>127</v>
      </c>
      <c r="M8" s="68" t="s">
        <v>128</v>
      </c>
      <c r="N8" s="68" t="s">
        <v>129</v>
      </c>
      <c r="O8" s="68"/>
      <c r="P8" s="68" t="s">
        <v>130</v>
      </c>
      <c r="Q8" s="69">
        <v>10</v>
      </c>
      <c r="R8" s="68" t="s">
        <v>131</v>
      </c>
      <c r="S8" s="68" t="s">
        <v>132</v>
      </c>
      <c r="T8" s="68" t="s">
        <v>133</v>
      </c>
      <c r="U8" s="69">
        <v>24465</v>
      </c>
      <c r="V8" s="69">
        <v>6384</v>
      </c>
      <c r="W8" s="68" t="s">
        <v>134</v>
      </c>
      <c r="X8" s="70" t="s">
        <v>135</v>
      </c>
      <c r="Y8" s="69">
        <v>55</v>
      </c>
      <c r="Z8" s="69">
        <v>45</v>
      </c>
      <c r="AA8" s="69" t="s">
        <v>131</v>
      </c>
      <c r="AB8" s="69" t="s">
        <v>131</v>
      </c>
      <c r="AC8" s="69" t="s">
        <v>131</v>
      </c>
      <c r="AD8" s="69">
        <v>100</v>
      </c>
      <c r="AE8" s="69">
        <v>55</v>
      </c>
      <c r="AF8" s="69">
        <v>45</v>
      </c>
      <c r="AG8" s="69">
        <v>100</v>
      </c>
      <c r="AH8" s="71">
        <v>104</v>
      </c>
      <c r="AI8" s="71">
        <v>102.3</v>
      </c>
      <c r="AJ8" s="71">
        <v>105.5</v>
      </c>
      <c r="AK8" s="71">
        <v>100.5</v>
      </c>
      <c r="AL8" s="71">
        <v>94.6</v>
      </c>
      <c r="AM8" s="71">
        <v>97.1</v>
      </c>
      <c r="AN8" s="71">
        <v>96.3</v>
      </c>
      <c r="AO8" s="71">
        <v>96.9</v>
      </c>
      <c r="AP8" s="71">
        <v>98.3</v>
      </c>
      <c r="AQ8" s="71">
        <v>96.7</v>
      </c>
      <c r="AR8" s="71">
        <v>98.4</v>
      </c>
      <c r="AS8" s="71">
        <v>54</v>
      </c>
      <c r="AT8" s="71">
        <v>66.8</v>
      </c>
      <c r="AU8" s="71">
        <v>66.3</v>
      </c>
      <c r="AV8" s="71">
        <v>67.900000000000006</v>
      </c>
      <c r="AW8" s="71">
        <v>64.7</v>
      </c>
      <c r="AX8" s="71">
        <v>87.7</v>
      </c>
      <c r="AY8" s="71">
        <v>86.6</v>
      </c>
      <c r="AZ8" s="71">
        <v>85.4</v>
      </c>
      <c r="BA8" s="71">
        <v>85.3</v>
      </c>
      <c r="BB8" s="71">
        <v>84.2</v>
      </c>
      <c r="BC8" s="71">
        <v>89.5</v>
      </c>
      <c r="BD8" s="72">
        <v>197.9</v>
      </c>
      <c r="BE8" s="72">
        <v>152.80000000000001</v>
      </c>
      <c r="BF8" s="72">
        <v>137.80000000000001</v>
      </c>
      <c r="BG8" s="72">
        <v>122.9</v>
      </c>
      <c r="BH8" s="72">
        <v>133.6</v>
      </c>
      <c r="BI8" s="72">
        <v>117.7</v>
      </c>
      <c r="BJ8" s="72">
        <v>121</v>
      </c>
      <c r="BK8" s="72">
        <v>112.9</v>
      </c>
      <c r="BL8" s="72">
        <v>118.9</v>
      </c>
      <c r="BM8" s="72">
        <v>119.5</v>
      </c>
      <c r="BN8" s="72">
        <v>63.6</v>
      </c>
      <c r="BO8" s="71">
        <v>41.8</v>
      </c>
      <c r="BP8" s="71">
        <v>56.1</v>
      </c>
      <c r="BQ8" s="71">
        <v>57.5</v>
      </c>
      <c r="BR8" s="71">
        <v>63</v>
      </c>
      <c r="BS8" s="71">
        <v>64.2</v>
      </c>
      <c r="BT8" s="71">
        <v>69</v>
      </c>
      <c r="BU8" s="71">
        <v>68.5</v>
      </c>
      <c r="BV8" s="71">
        <v>68.3</v>
      </c>
      <c r="BW8" s="71">
        <v>67.900000000000006</v>
      </c>
      <c r="BX8" s="71">
        <v>69.8</v>
      </c>
      <c r="BY8" s="71">
        <v>74.2</v>
      </c>
      <c r="BZ8" s="72">
        <v>19996</v>
      </c>
      <c r="CA8" s="72">
        <v>20846</v>
      </c>
      <c r="CB8" s="72">
        <v>22336</v>
      </c>
      <c r="CC8" s="72">
        <v>23295</v>
      </c>
      <c r="CD8" s="72">
        <v>23005</v>
      </c>
      <c r="CE8" s="72">
        <v>31111</v>
      </c>
      <c r="CF8" s="72">
        <v>31585</v>
      </c>
      <c r="CG8" s="72">
        <v>32431</v>
      </c>
      <c r="CH8" s="72">
        <v>32532</v>
      </c>
      <c r="CI8" s="72">
        <v>33492</v>
      </c>
      <c r="CJ8" s="71">
        <v>49667</v>
      </c>
      <c r="CK8" s="72">
        <v>5308</v>
      </c>
      <c r="CL8" s="72">
        <v>5604</v>
      </c>
      <c r="CM8" s="72">
        <v>6090</v>
      </c>
      <c r="CN8" s="72">
        <v>6457</v>
      </c>
      <c r="CO8" s="72">
        <v>6366</v>
      </c>
      <c r="CP8" s="72">
        <v>9205</v>
      </c>
      <c r="CQ8" s="72">
        <v>9437</v>
      </c>
      <c r="CR8" s="72">
        <v>9726</v>
      </c>
      <c r="CS8" s="72">
        <v>10037</v>
      </c>
      <c r="CT8" s="72">
        <v>9976</v>
      </c>
      <c r="CU8" s="71">
        <v>13758</v>
      </c>
      <c r="CV8" s="72">
        <v>104.7</v>
      </c>
      <c r="CW8" s="72">
        <v>80.400000000000006</v>
      </c>
      <c r="CX8" s="72">
        <v>75.900000000000006</v>
      </c>
      <c r="CY8" s="72">
        <v>73.599999999999994</v>
      </c>
      <c r="CZ8" s="72">
        <v>81.2</v>
      </c>
      <c r="DA8" s="72">
        <v>60.6</v>
      </c>
      <c r="DB8" s="72">
        <v>61.2</v>
      </c>
      <c r="DC8" s="72">
        <v>62.1</v>
      </c>
      <c r="DD8" s="72">
        <v>62.5</v>
      </c>
      <c r="DE8" s="72">
        <v>63.4</v>
      </c>
      <c r="DF8" s="72">
        <v>55.2</v>
      </c>
      <c r="DG8" s="72">
        <v>12.3</v>
      </c>
      <c r="DH8" s="72">
        <v>11.4</v>
      </c>
      <c r="DI8" s="72">
        <v>11.7</v>
      </c>
      <c r="DJ8" s="72">
        <v>12.6</v>
      </c>
      <c r="DK8" s="72">
        <v>12.5</v>
      </c>
      <c r="DL8" s="72">
        <v>19.2</v>
      </c>
      <c r="DM8" s="72">
        <v>19.3</v>
      </c>
      <c r="DN8" s="72">
        <v>18.899999999999999</v>
      </c>
      <c r="DO8" s="72">
        <v>19</v>
      </c>
      <c r="DP8" s="72">
        <v>18.7</v>
      </c>
      <c r="DQ8" s="72">
        <v>24.1</v>
      </c>
      <c r="DR8" s="71">
        <v>31.3</v>
      </c>
      <c r="DS8" s="71">
        <v>30.6</v>
      </c>
      <c r="DT8" s="71">
        <v>42</v>
      </c>
      <c r="DU8" s="71">
        <v>44</v>
      </c>
      <c r="DV8" s="71">
        <v>44.8</v>
      </c>
      <c r="DW8" s="71">
        <v>48.3</v>
      </c>
      <c r="DX8" s="71">
        <v>48</v>
      </c>
      <c r="DY8" s="71">
        <v>52.2</v>
      </c>
      <c r="DZ8" s="71">
        <v>52.4</v>
      </c>
      <c r="EA8" s="71">
        <v>52.5</v>
      </c>
      <c r="EB8" s="71">
        <v>50.7</v>
      </c>
      <c r="EC8" s="71">
        <v>52.1</v>
      </c>
      <c r="ED8" s="71">
        <v>48.5</v>
      </c>
      <c r="EE8" s="71">
        <v>63.2</v>
      </c>
      <c r="EF8" s="71">
        <v>64.900000000000006</v>
      </c>
      <c r="EG8" s="71">
        <v>58.9</v>
      </c>
      <c r="EH8" s="71">
        <v>64.2</v>
      </c>
      <c r="EI8" s="71">
        <v>63.3</v>
      </c>
      <c r="EJ8" s="71">
        <v>69.599999999999994</v>
      </c>
      <c r="EK8" s="71">
        <v>69.2</v>
      </c>
      <c r="EL8" s="71">
        <v>69.7</v>
      </c>
      <c r="EM8" s="71">
        <v>65.7</v>
      </c>
      <c r="EN8" s="72">
        <v>49799960</v>
      </c>
      <c r="EO8" s="72">
        <v>48113650</v>
      </c>
      <c r="EP8" s="72">
        <v>48302490</v>
      </c>
      <c r="EQ8" s="72">
        <v>48533220</v>
      </c>
      <c r="ER8" s="72">
        <v>50036520</v>
      </c>
      <c r="ES8" s="72">
        <v>33366030</v>
      </c>
      <c r="ET8" s="72">
        <v>34139294</v>
      </c>
      <c r="EU8" s="72">
        <v>35115689</v>
      </c>
      <c r="EV8" s="72">
        <v>35730958</v>
      </c>
      <c r="EW8" s="72">
        <v>37752628</v>
      </c>
      <c r="EX8" s="72">
        <v>44050160</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136</v>
      </c>
      <c r="C10" s="77" t="s">
        <v>137</v>
      </c>
      <c r="D10" s="77" t="s">
        <v>138</v>
      </c>
      <c r="E10" s="77" t="s">
        <v>139</v>
      </c>
      <c r="F10" s="77" t="s">
        <v>140</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141</v>
      </c>
      <c r="B11" s="78">
        <f>DATEVALUE($B$6-4&amp;"年1月1日")</f>
        <v>40909</v>
      </c>
      <c r="C11" s="78">
        <f>DATEVALUE($B$6-3&amp;"年1月1日")</f>
        <v>41275</v>
      </c>
      <c r="D11" s="78">
        <f>DATEVALUE($B$6-2&amp;"年1月1日")</f>
        <v>41640</v>
      </c>
      <c r="E11" s="78">
        <f>DATEVALUE($B$6-1&amp;"年1月1日")</f>
        <v>42005</v>
      </c>
      <c r="F11" s="78">
        <f>DATEVALUE($B$6&amp;"年1月1日")</f>
        <v>42370</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2018-10-03T00:26:00Z</cp:lastPrinted>
  <dcterms:created xsi:type="dcterms:W3CDTF">2018-06-14T04:20:37Z</dcterms:created>
  <dcterms:modified xsi:type="dcterms:W3CDTF">2018-10-25T02:36:57Z</dcterms:modified>
  <cp:category/>
</cp:coreProperties>
</file>