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２９年度\07公営企業\06経営比較分析表\20180125-経営比較分析表分析等依頼\03 団体→県\"/>
    </mc:Choice>
  </mc:AlternateContent>
  <workbookProtection workbookPassword="B319" lockStructure="1"/>
  <bookViews>
    <workbookView xWindow="1170" yWindow="60" windowWidth="14940" windowHeight="7875"/>
  </bookViews>
  <sheets>
    <sheet name="法非適用_下水道事業" sheetId="4" r:id="rId1"/>
    <sheet name="データ" sheetId="5" state="hidden" r:id="rId2"/>
  </sheets>
  <calcPr calcId="162913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J86" i="4"/>
  <c r="I86" i="4"/>
  <c r="E86" i="4"/>
  <c r="AT10" i="4"/>
  <c r="AL10" i="4"/>
  <c r="AD10" i="4"/>
  <c r="I10" i="4"/>
  <c r="B10" i="4"/>
  <c r="AL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<sst xmlns="http://schemas.openxmlformats.org/spreadsheetml/2006/main" count="240" uniqueCount="126">
  <si>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</si>
  <si>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</si>
  <si>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</si>
  <si>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</si>
  <si>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</si>
  <si>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</si>
  <si>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</si>
  <si>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</si>
  <si>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</si>
  <si>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</si>
  <si>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</si>
  <si>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</si>
  <si>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</si>
  <si>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</si>
  <si>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</si>
  <si>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</si>
  <si>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</si>
  <si>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</si>
  <si>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</si>
  <si>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</si>
  <si>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</si>
  <si>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</si>
  <si>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</si>
  <si>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</si>
  <si>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</si>
  <si>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</si>
  <si>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</si>
  <si>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</si>
  <si>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</si>
  <si>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</si>
  <si>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</si>
  <si>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</si>
  <si>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</si>
  <si>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</si>
  <si>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</si>
  <si>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</si>
  <si>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</si>
  <si>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</si>
  <si>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</si>
  <si>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</si>
  <si>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</si>
  <si>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</si>
  <si>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</si>
  <si>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</si>
  <si>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</si>
  <si>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</si>
  <si>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</si>
  <si>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</si>
  <si>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</si>
  <si>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</si>
  <si>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</si>
  <si>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</si>
  <si>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</si>
  <si>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</si>
  <si>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</si>
  <si>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</si>
  <si>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</si>
  <si>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</si>
  <si>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</si>
  <si>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</si>
  <si>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</si>
  <si>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</si>
  <si>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</si>
  <si>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</si>
  <si>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</si>
  <si>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</si>
  <si>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</si>
  <si>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</si>
  <si>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</si>
  <si>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</si>
  <si>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</si>
  <si>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</si>
  <si>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</si>
  <si>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</si>
  <si>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</si>
  <si>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</si>
  <si>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</si>
  <si>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</si>
  <si>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</si>
  <si>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</si>
  <si>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</si>
  <si>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</si>
  <si>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</si>
  <si>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</si>
  <si>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</si>
  <si>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</si>
  <si>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</si>
  <si>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</si>
  <si>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</si>
  <si>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</si>
  <si>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</si>
  <si>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</si>
  <si>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</si>
  <si>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</si>
  <si>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</si>
  <si>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</si>
  <si>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</si>
  <si>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</si>
  <si>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</si>
  <si>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</si>
  <si>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</si>
  <si>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</si>
  <si>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</si>
  <si>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</si>
  <si>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</si>
  <si>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</si>
  <si>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</si>
  <si>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</si>
  <si>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</si>
  <si>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</si>
  <si>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千葉県　横芝光町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</si>
  <si>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</si>
  <si>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</si>
  <si>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</si>
  <si>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</si>
  <si>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</si>
  <si>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</si>
  <si>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</si>
  <si>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</si>
  <si>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</si>
  <si>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</si>
  <si>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</si>
  <si>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③管渠改善率は、H24からH28まで0.00%である。これは改善を要する管渠がなかったため。
　しかしながら今後管渠の老朽化が進み、更新が必要となることが懸念されるため、H29機能診断を行い、中長期的な事業計画を策定し、健全な経営を図る。</t>
    <phoneticPr fontId="4"/>
  </si>
  <si>
    <t xml:space="preserve">  直接の維持管理費については、概ね使用料で賄うことができるが、人件費、公債費を含めると財源不足となるため、一般会計からの負担を必要としている。
　また、今後、施設、設備等の老朽化が進んでいくことから、H29機能診断を実施し、中長期的な事業計画を策定し、健全な経営を図る。</t>
    <phoneticPr fontId="4"/>
  </si>
  <si>
    <t>①収益的収支比率は、H28は104.07％で100％を上回った。要因は、維持管理費（光熱水費と修繕費）の減少によるものである。
④企業債残高対事業規模比率は、H24からH28まで0.00%となっているが、これは、一般会計からの繰入金で賄っているため。
　⑤経費回収率は、類似団体とほぼ同水準であるが、使用料収入以外は、一般会計で賄われている。
　⑥汚水処理原価は、類似団体に比べ安価となっており、効率的な汚水処理が実施されている。
　⑦施設利用率は、類似団体に比べ高い稼働率であり、適正に稼働している。
　⑧水洗化率は、類似団対と比べ高い数値となっているが、更なる接続増加に取り組む必要がある。</t>
    <rPh sb="27" eb="29">
      <t>ウワマワ</t>
    </rPh>
    <rPh sb="32" eb="34">
      <t>ヨウイン</t>
    </rPh>
    <rPh sb="36" eb="38">
      <t>イジ</t>
    </rPh>
    <rPh sb="38" eb="41">
      <t>カンリヒ</t>
    </rPh>
    <rPh sb="42" eb="46">
      <t>コウネツスイヒ</t>
    </rPh>
    <rPh sb="47" eb="49">
      <t>シュウゼン</t>
    </rPh>
    <rPh sb="49" eb="50">
      <t>ヒ</t>
    </rPh>
    <rPh sb="52" eb="54">
      <t>ゲンショウ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</si>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</sst>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F6-4BAD-8CC5-2402C33BC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27328"/>
        <c:axId val="100311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0.01</c:v>
                </c:pt>
                <c:pt idx="4">
                  <c:v>2.0499999999999998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6-4BAD-8CC5-2402C33BC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27328"/>
        <c:axId val="100311424"/>
      </c:lineChart>
      <c:dateAx>
        <c:axId val="100227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311424"/>
        <c:crosses val="autoZero"/>
        <c:auto val="1"/>
        <c:lblOffset val="100"/>
        <c:baseTimeUnit val="years"/>
      </c:dateAx>
      <c:valAx>
        <c:axId val="100311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227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82.1</c:v>
                </c:pt>
                <c:pt idx="1">
                  <c:v>82.97</c:v>
                </c:pt>
                <c:pt idx="2">
                  <c:v>80.349999999999994</c:v>
                </c:pt>
                <c:pt idx="3">
                  <c:v>54.41</c:v>
                </c:pt>
                <c:pt idx="4">
                  <c:v>76.86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4-4050-80AE-30072E881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43808"/>
        <c:axId val="11914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44.69</c:v>
                </c:pt>
                <c:pt idx="3">
                  <c:v>52.31</c:v>
                </c:pt>
                <c:pt idx="4">
                  <c:v>60.65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4-4050-80AE-30072E881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3808"/>
        <c:axId val="119145984"/>
      </c:lineChart>
      <c:dateAx>
        <c:axId val="119143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145984"/>
        <c:crosses val="autoZero"/>
        <c:auto val="1"/>
        <c:lblOffset val="100"/>
        <c:baseTimeUnit val="years"/>
      </c:dateAx>
      <c:valAx>
        <c:axId val="11914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143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81.67</c:v>
                </c:pt>
                <c:pt idx="1">
                  <c:v>84.11</c:v>
                </c:pt>
                <c:pt idx="2">
                  <c:v>84.14</c:v>
                </c:pt>
                <c:pt idx="3">
                  <c:v>84.91</c:v>
                </c:pt>
                <c:pt idx="4">
                  <c:v>85.77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D7-4029-95BD-47093FDE8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80288"/>
        <c:axId val="119182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70.59</c:v>
                </c:pt>
                <c:pt idx="3">
                  <c:v>84.32</c:v>
                </c:pt>
                <c:pt idx="4">
                  <c:v>84.58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7-4029-95BD-47093FDE8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80288"/>
        <c:axId val="119182464"/>
      </c:lineChart>
      <c:dateAx>
        <c:axId val="119180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182464"/>
        <c:crosses val="autoZero"/>
        <c:auto val="1"/>
        <c:lblOffset val="100"/>
        <c:baseTimeUnit val="years"/>
      </c:dateAx>
      <c:valAx>
        <c:axId val="119182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180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101.39</c:v>
                </c:pt>
                <c:pt idx="1">
                  <c:v>101.23</c:v>
                </c:pt>
                <c:pt idx="2">
                  <c:v>95.98</c:v>
                </c:pt>
                <c:pt idx="3">
                  <c:v>99.4</c:v>
                </c:pt>
                <c:pt idx="4">
                  <c:v>104.07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F-4986-B422-979746A44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329344"/>
        <c:axId val="110030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F-4986-B422-979746A44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29344"/>
        <c:axId val="110030848"/>
      </c:lineChart>
      <c:dateAx>
        <c:axId val="100329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0030848"/>
        <c:crosses val="autoZero"/>
        <c:auto val="1"/>
        <c:lblOffset val="100"/>
        <c:baseTimeUnit val="years"/>
      </c:dateAx>
      <c:valAx>
        <c:axId val="110030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00329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E-45E4-A363-3499C5BDD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22688"/>
        <c:axId val="118324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E-45E4-A363-3499C5BDD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22688"/>
        <c:axId val="118324608"/>
      </c:lineChart>
      <c:dateAx>
        <c:axId val="118322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324608"/>
        <c:crosses val="autoZero"/>
        <c:auto val="1"/>
        <c:lblOffset val="100"/>
        <c:baseTimeUnit val="years"/>
      </c:dateAx>
      <c:valAx>
        <c:axId val="118324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322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2-44A6-804E-BE485512C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55072"/>
        <c:axId val="1183569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2-44A6-804E-BE485512C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55072"/>
        <c:axId val="118356992"/>
      </c:lineChart>
      <c:dateAx>
        <c:axId val="1183550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356992"/>
        <c:crosses val="autoZero"/>
        <c:auto val="1"/>
        <c:lblOffset val="100"/>
        <c:baseTimeUnit val="years"/>
      </c:dateAx>
      <c:valAx>
        <c:axId val="1183569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3550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C9-463A-943F-F68D127D0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342784"/>
        <c:axId val="118344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9-463A-943F-F68D127D0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42784"/>
        <c:axId val="118344704"/>
      </c:lineChart>
      <c:dateAx>
        <c:axId val="118342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344704"/>
        <c:crosses val="autoZero"/>
        <c:auto val="1"/>
        <c:lblOffset val="100"/>
        <c:baseTimeUnit val="years"/>
      </c:dateAx>
      <c:valAx>
        <c:axId val="118344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342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2-42B1-8071-22C36C7CF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866688"/>
        <c:axId val="11886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2-42B1-8071-22C36C7CF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866688"/>
        <c:axId val="118868608"/>
      </c:lineChart>
      <c:dateAx>
        <c:axId val="11886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868608"/>
        <c:crosses val="autoZero"/>
        <c:auto val="1"/>
        <c:lblOffset val="100"/>
        <c:baseTimeUnit val="years"/>
      </c:dateAx>
      <c:valAx>
        <c:axId val="11886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866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E-426D-9119-83E96D79D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907264"/>
        <c:axId val="11890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1161.05</c:v>
                </c:pt>
                <c:pt idx="3">
                  <c:v>1081.8</c:v>
                </c:pt>
                <c:pt idx="4">
                  <c:v>974.93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E-426D-9119-83E96D79D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07264"/>
        <c:axId val="118909184"/>
      </c:lineChart>
      <c:dateAx>
        <c:axId val="118907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8909184"/>
        <c:crosses val="autoZero"/>
        <c:auto val="1"/>
        <c:lblOffset val="100"/>
        <c:baseTimeUnit val="years"/>
      </c:dateAx>
      <c:valAx>
        <c:axId val="11890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8907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47</c:v>
                </c:pt>
                <c:pt idx="1">
                  <c:v>50.05</c:v>
                </c:pt>
                <c:pt idx="2">
                  <c:v>43.65</c:v>
                </c:pt>
                <c:pt idx="3">
                  <c:v>50.44</c:v>
                </c:pt>
                <c:pt idx="4">
                  <c:v>65.41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7-4F17-A26C-8C55E836F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95296"/>
        <c:axId val="119097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41.08</c:v>
                </c:pt>
                <c:pt idx="3">
                  <c:v>52.19</c:v>
                </c:pt>
                <c:pt idx="4">
                  <c:v>55.32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7-4F17-A26C-8C55E836F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095296"/>
        <c:axId val="119097216"/>
      </c:lineChart>
      <c:dateAx>
        <c:axId val="119095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097216"/>
        <c:crosses val="autoZero"/>
        <c:auto val="1"/>
        <c:lblOffset val="100"/>
        <c:baseTimeUnit val="years"/>
      </c:dateAx>
      <c:valAx>
        <c:axId val="119097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095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276.18</c:v>
                </c:pt>
                <c:pt idx="1">
                  <c:v>262.91000000000003</c:v>
                </c:pt>
                <c:pt idx="2">
                  <c:v>316.61</c:v>
                </c:pt>
                <c:pt idx="3">
                  <c:v>281.64</c:v>
                </c:pt>
                <c:pt idx="4">
                  <c:v>217.46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F-46C5-8519-0289B2CF1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07584"/>
        <c:axId val="11910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378.08</c:v>
                </c:pt>
                <c:pt idx="3">
                  <c:v>296.14</c:v>
                </c:pt>
                <c:pt idx="4">
                  <c:v>283.17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F-46C5-8519-0289B2CF1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07584"/>
        <c:axId val="119109504"/>
      </c:lineChart>
      <c:dateAx>
        <c:axId val="119107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9109504"/>
        <c:crosses val="autoZero"/>
        <c:auto val="1"/>
        <c:lblOffset val="100"/>
        <c:baseTimeUnit val="years"/>
      </c:dateAx>
      <c:valAx>
        <c:axId val="11910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9107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="85" zoomScaleNormal="85" workbookViewId="0"/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2" t="s">
        <v>0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</row>
    <row r="3" spans="1:78" ht="9.75" customHeight="1" x14ac:dyDescent="0.15">
      <c r="A3" s="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</row>
    <row r="4" spans="1:78" ht="9.75" customHeight="1" x14ac:dyDescent="0.15">
      <c r="A4" s="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43" t="str">
        <f>データ!H6</f>
        <v>千葉県　横芝光町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44" t="s">
        <v>1</v>
      </c>
      <c r="C7" s="44"/>
      <c r="D7" s="44"/>
      <c r="E7" s="44"/>
      <c r="F7" s="44"/>
      <c r="G7" s="44"/>
      <c r="H7" s="44"/>
      <c r="I7" s="44" t="s">
        <v>2</v>
      </c>
      <c r="J7" s="44"/>
      <c r="K7" s="44"/>
      <c r="L7" s="44"/>
      <c r="M7" s="44"/>
      <c r="N7" s="44"/>
      <c r="O7" s="44"/>
      <c r="P7" s="44" t="s">
        <v>3</v>
      </c>
      <c r="Q7" s="44"/>
      <c r="R7" s="44"/>
      <c r="S7" s="44"/>
      <c r="T7" s="44"/>
      <c r="U7" s="44"/>
      <c r="V7" s="44"/>
      <c r="W7" s="44" t="s">
        <v>4</v>
      </c>
      <c r="X7" s="44"/>
      <c r="Y7" s="44"/>
      <c r="Z7" s="44"/>
      <c r="AA7" s="44"/>
      <c r="AB7" s="44"/>
      <c r="AC7" s="44"/>
      <c r="AD7" s="44" t="s">
        <v>5</v>
      </c>
      <c r="AE7" s="44"/>
      <c r="AF7" s="44"/>
      <c r="AG7" s="44"/>
      <c r="AH7" s="44"/>
      <c r="AI7" s="44"/>
      <c r="AJ7" s="44"/>
      <c r="AK7" s="4"/>
      <c r="AL7" s="44" t="s">
        <v>6</v>
      </c>
      <c r="AM7" s="44"/>
      <c r="AN7" s="44"/>
      <c r="AO7" s="44"/>
      <c r="AP7" s="44"/>
      <c r="AQ7" s="44"/>
      <c r="AR7" s="44"/>
      <c r="AS7" s="44"/>
      <c r="AT7" s="44" t="s">
        <v>7</v>
      </c>
      <c r="AU7" s="44"/>
      <c r="AV7" s="44"/>
      <c r="AW7" s="44"/>
      <c r="AX7" s="44"/>
      <c r="AY7" s="44"/>
      <c r="AZ7" s="44"/>
      <c r="BA7" s="44"/>
      <c r="BB7" s="44" t="s">
        <v>8</v>
      </c>
      <c r="BC7" s="44"/>
      <c r="BD7" s="44"/>
      <c r="BE7" s="44"/>
      <c r="BF7" s="44"/>
      <c r="BG7" s="44"/>
      <c r="BH7" s="44"/>
      <c r="BI7" s="44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48" t="str">
        <f>データ!I6</f>
        <v>法非適用</v>
      </c>
      <c r="C8" s="48"/>
      <c r="D8" s="48"/>
      <c r="E8" s="48"/>
      <c r="F8" s="48"/>
      <c r="G8" s="48"/>
      <c r="H8" s="48"/>
      <c r="I8" s="48" t="str">
        <f>データ!J6</f>
        <v>下水道事業</v>
      </c>
      <c r="J8" s="48"/>
      <c r="K8" s="48"/>
      <c r="L8" s="48"/>
      <c r="M8" s="48"/>
      <c r="N8" s="48"/>
      <c r="O8" s="48"/>
      <c r="P8" s="48" t="str">
        <f>データ!K6</f>
        <v>農業集落排水</v>
      </c>
      <c r="Q8" s="48"/>
      <c r="R8" s="48"/>
      <c r="S8" s="48"/>
      <c r="T8" s="48"/>
      <c r="U8" s="48"/>
      <c r="V8" s="48"/>
      <c r="W8" s="48" t="str">
        <f>データ!L6</f>
        <v>F2</v>
      </c>
      <c r="X8" s="48"/>
      <c r="Y8" s="48"/>
      <c r="Z8" s="48"/>
      <c r="AA8" s="48"/>
      <c r="AB8" s="48"/>
      <c r="AC8" s="48"/>
      <c r="AD8" s="49" t="s">
        <v>125</v>
      </c>
      <c r="AE8" s="49"/>
      <c r="AF8" s="49"/>
      <c r="AG8" s="49"/>
      <c r="AH8" s="49"/>
      <c r="AI8" s="49"/>
      <c r="AJ8" s="49"/>
      <c r="AK8" s="4"/>
      <c r="AL8" s="50">
        <f>データ!S6</f>
        <v>24465</v>
      </c>
      <c r="AM8" s="50"/>
      <c r="AN8" s="50"/>
      <c r="AO8" s="50"/>
      <c r="AP8" s="50"/>
      <c r="AQ8" s="50"/>
      <c r="AR8" s="50"/>
      <c r="AS8" s="50"/>
      <c r="AT8" s="45">
        <f>データ!T6</f>
        <v>67.010000000000005</v>
      </c>
      <c r="AU8" s="45"/>
      <c r="AV8" s="45"/>
      <c r="AW8" s="45"/>
      <c r="AX8" s="45"/>
      <c r="AY8" s="45"/>
      <c r="AZ8" s="45"/>
      <c r="BA8" s="45"/>
      <c r="BB8" s="45">
        <f>データ!U6</f>
        <v>365.09</v>
      </c>
      <c r="BC8" s="45"/>
      <c r="BD8" s="45"/>
      <c r="BE8" s="45"/>
      <c r="BF8" s="45"/>
      <c r="BG8" s="45"/>
      <c r="BH8" s="45"/>
      <c r="BI8" s="45"/>
      <c r="BJ8" s="4"/>
      <c r="BK8" s="4"/>
      <c r="BL8" s="46" t="s">
        <v>10</v>
      </c>
      <c r="BM8" s="47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44" t="s">
        <v>12</v>
      </c>
      <c r="C9" s="44"/>
      <c r="D9" s="44"/>
      <c r="E9" s="44"/>
      <c r="F9" s="44"/>
      <c r="G9" s="44"/>
      <c r="H9" s="44"/>
      <c r="I9" s="44" t="s">
        <v>13</v>
      </c>
      <c r="J9" s="44"/>
      <c r="K9" s="44"/>
      <c r="L9" s="44"/>
      <c r="M9" s="44"/>
      <c r="N9" s="44"/>
      <c r="O9" s="44"/>
      <c r="P9" s="44" t="s">
        <v>14</v>
      </c>
      <c r="Q9" s="44"/>
      <c r="R9" s="44"/>
      <c r="S9" s="44"/>
      <c r="T9" s="44"/>
      <c r="U9" s="44"/>
      <c r="V9" s="44"/>
      <c r="W9" s="44" t="s">
        <v>15</v>
      </c>
      <c r="X9" s="44"/>
      <c r="Y9" s="44"/>
      <c r="Z9" s="44"/>
      <c r="AA9" s="44"/>
      <c r="AB9" s="44"/>
      <c r="AC9" s="44"/>
      <c r="AD9" s="44" t="s">
        <v>16</v>
      </c>
      <c r="AE9" s="44"/>
      <c r="AF9" s="44"/>
      <c r="AG9" s="44"/>
      <c r="AH9" s="44"/>
      <c r="AI9" s="44"/>
      <c r="AJ9" s="44"/>
      <c r="AK9" s="4"/>
      <c r="AL9" s="44" t="s">
        <v>17</v>
      </c>
      <c r="AM9" s="44"/>
      <c r="AN9" s="44"/>
      <c r="AO9" s="44"/>
      <c r="AP9" s="44"/>
      <c r="AQ9" s="44"/>
      <c r="AR9" s="44"/>
      <c r="AS9" s="44"/>
      <c r="AT9" s="44" t="s">
        <v>18</v>
      </c>
      <c r="AU9" s="44"/>
      <c r="AV9" s="44"/>
      <c r="AW9" s="44"/>
      <c r="AX9" s="44"/>
      <c r="AY9" s="44"/>
      <c r="AZ9" s="44"/>
      <c r="BA9" s="44"/>
      <c r="BB9" s="44" t="s">
        <v>19</v>
      </c>
      <c r="BC9" s="44"/>
      <c r="BD9" s="44"/>
      <c r="BE9" s="44"/>
      <c r="BF9" s="44"/>
      <c r="BG9" s="44"/>
      <c r="BH9" s="44"/>
      <c r="BI9" s="44"/>
      <c r="BJ9" s="4"/>
      <c r="BK9" s="4"/>
      <c r="BL9" s="51" t="s">
        <v>20</v>
      </c>
      <c r="BM9" s="52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2.97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50">
        <f>データ!R6</f>
        <v>3675</v>
      </c>
      <c r="AE10" s="50"/>
      <c r="AF10" s="50"/>
      <c r="AG10" s="50"/>
      <c r="AH10" s="50"/>
      <c r="AI10" s="50"/>
      <c r="AJ10" s="50"/>
      <c r="AK10" s="2"/>
      <c r="AL10" s="50">
        <f>データ!V6</f>
        <v>724</v>
      </c>
      <c r="AM10" s="50"/>
      <c r="AN10" s="50"/>
      <c r="AO10" s="50"/>
      <c r="AP10" s="50"/>
      <c r="AQ10" s="50"/>
      <c r="AR10" s="50"/>
      <c r="AS10" s="50"/>
      <c r="AT10" s="45">
        <f>データ!W6</f>
        <v>0.39</v>
      </c>
      <c r="AU10" s="45"/>
      <c r="AV10" s="45"/>
      <c r="AW10" s="45"/>
      <c r="AX10" s="45"/>
      <c r="AY10" s="45"/>
      <c r="AZ10" s="45"/>
      <c r="BA10" s="45"/>
      <c r="BB10" s="45">
        <f>データ!X6</f>
        <v>1856.41</v>
      </c>
      <c r="BC10" s="45"/>
      <c r="BD10" s="45"/>
      <c r="BE10" s="45"/>
      <c r="BF10" s="45"/>
      <c r="BG10" s="45"/>
      <c r="BH10" s="45"/>
      <c r="BI10" s="45"/>
      <c r="BJ10" s="2"/>
      <c r="BK10" s="2"/>
      <c r="BL10" s="53" t="s">
        <v>22</v>
      </c>
      <c r="BM10" s="54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69" t="s">
        <v>124</v>
      </c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1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69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1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1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69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1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69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1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69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1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69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1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69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1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69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1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69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1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69"/>
      <c r="BM26" s="70"/>
      <c r="BN26" s="70"/>
      <c r="BO26" s="70"/>
      <c r="BP26" s="70"/>
      <c r="BQ26" s="70"/>
      <c r="BR26" s="70"/>
      <c r="BS26" s="70"/>
      <c r="BT26" s="70"/>
      <c r="BU26" s="70"/>
      <c r="BV26" s="70"/>
      <c r="BW26" s="70"/>
      <c r="BX26" s="70"/>
      <c r="BY26" s="70"/>
      <c r="BZ26" s="71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69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1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69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1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69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1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69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1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69"/>
      <c r="BM31" s="70"/>
      <c r="BN31" s="70"/>
      <c r="BO31" s="70"/>
      <c r="BP31" s="70"/>
      <c r="BQ31" s="70"/>
      <c r="BR31" s="70"/>
      <c r="BS31" s="70"/>
      <c r="BT31" s="70"/>
      <c r="BU31" s="70"/>
      <c r="BV31" s="70"/>
      <c r="BW31" s="70"/>
      <c r="BX31" s="70"/>
      <c r="BY31" s="70"/>
      <c r="BZ31" s="71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69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1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69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1"/>
    </row>
    <row r="34" spans="1:78" ht="13.5" customHeight="1" x14ac:dyDescent="0.15">
      <c r="A34" s="2"/>
      <c r="B34" s="17"/>
      <c r="C34" s="75" t="s">
        <v>27</v>
      </c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20"/>
      <c r="R34" s="75" t="s">
        <v>28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20"/>
      <c r="AG34" s="75" t="s">
        <v>29</v>
      </c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20"/>
      <c r="AV34" s="75" t="s">
        <v>30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19"/>
      <c r="BK34" s="2"/>
      <c r="BL34" s="69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1"/>
    </row>
    <row r="35" spans="1:78" ht="13.5" customHeight="1" x14ac:dyDescent="0.15">
      <c r="A35" s="2"/>
      <c r="B35" s="17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20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20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20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19"/>
      <c r="BK35" s="2"/>
      <c r="BL35" s="69"/>
      <c r="BM35" s="70"/>
      <c r="BN35" s="70"/>
      <c r="BO35" s="70"/>
      <c r="BP35" s="70"/>
      <c r="BQ35" s="70"/>
      <c r="BR35" s="70"/>
      <c r="BS35" s="70"/>
      <c r="BT35" s="70"/>
      <c r="BU35" s="70"/>
      <c r="BV35" s="70"/>
      <c r="BW35" s="70"/>
      <c r="BX35" s="70"/>
      <c r="BY35" s="70"/>
      <c r="BZ35" s="71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69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1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69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1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69"/>
      <c r="BM38" s="70"/>
      <c r="BN38" s="70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1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69"/>
      <c r="BM39" s="70"/>
      <c r="BN39" s="70"/>
      <c r="BO39" s="70"/>
      <c r="BP39" s="70"/>
      <c r="BQ39" s="70"/>
      <c r="BR39" s="70"/>
      <c r="BS39" s="70"/>
      <c r="BT39" s="70"/>
      <c r="BU39" s="70"/>
      <c r="BV39" s="70"/>
      <c r="BW39" s="70"/>
      <c r="BX39" s="70"/>
      <c r="BY39" s="70"/>
      <c r="BZ39" s="71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69"/>
      <c r="BM40" s="70"/>
      <c r="BN40" s="70"/>
      <c r="BO40" s="70"/>
      <c r="BP40" s="70"/>
      <c r="BQ40" s="70"/>
      <c r="BR40" s="70"/>
      <c r="BS40" s="70"/>
      <c r="BT40" s="70"/>
      <c r="BU40" s="70"/>
      <c r="BV40" s="70"/>
      <c r="BW40" s="70"/>
      <c r="BX40" s="70"/>
      <c r="BY40" s="70"/>
      <c r="BZ40" s="71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69"/>
      <c r="BM41" s="70"/>
      <c r="BN41" s="70"/>
      <c r="BO41" s="70"/>
      <c r="BP41" s="70"/>
      <c r="BQ41" s="70"/>
      <c r="BR41" s="70"/>
      <c r="BS41" s="70"/>
      <c r="BT41" s="70"/>
      <c r="BU41" s="70"/>
      <c r="BV41" s="70"/>
      <c r="BW41" s="70"/>
      <c r="BX41" s="70"/>
      <c r="BY41" s="70"/>
      <c r="BZ41" s="71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69"/>
      <c r="BM42" s="70"/>
      <c r="BN42" s="70"/>
      <c r="BO42" s="70"/>
      <c r="BP42" s="70"/>
      <c r="BQ42" s="70"/>
      <c r="BR42" s="70"/>
      <c r="BS42" s="70"/>
      <c r="BT42" s="70"/>
      <c r="BU42" s="70"/>
      <c r="BV42" s="70"/>
      <c r="BW42" s="70"/>
      <c r="BX42" s="70"/>
      <c r="BY42" s="70"/>
      <c r="BZ42" s="71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69"/>
      <c r="BM43" s="70"/>
      <c r="BN43" s="70"/>
      <c r="BO43" s="70"/>
      <c r="BP43" s="70"/>
      <c r="BQ43" s="70"/>
      <c r="BR43" s="70"/>
      <c r="BS43" s="70"/>
      <c r="BT43" s="70"/>
      <c r="BU43" s="70"/>
      <c r="BV43" s="70"/>
      <c r="BW43" s="70"/>
      <c r="BX43" s="70"/>
      <c r="BY43" s="70"/>
      <c r="BZ43" s="71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2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3"/>
      <c r="BX44" s="73"/>
      <c r="BY44" s="73"/>
      <c r="BZ44" s="74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3" t="s">
        <v>31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69" t="s">
        <v>122</v>
      </c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1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69"/>
      <c r="BM48" s="70"/>
      <c r="BN48" s="70"/>
      <c r="BO48" s="70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1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69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1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69"/>
      <c r="BM50" s="70"/>
      <c r="BN50" s="70"/>
      <c r="BO50" s="70"/>
      <c r="BP50" s="70"/>
      <c r="BQ50" s="70"/>
      <c r="BR50" s="70"/>
      <c r="BS50" s="70"/>
      <c r="BT50" s="70"/>
      <c r="BU50" s="70"/>
      <c r="BV50" s="70"/>
      <c r="BW50" s="70"/>
      <c r="BX50" s="70"/>
      <c r="BY50" s="70"/>
      <c r="BZ50" s="71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69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1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69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1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69"/>
      <c r="BM53" s="70"/>
      <c r="BN53" s="70"/>
      <c r="BO53" s="70"/>
      <c r="BP53" s="70"/>
      <c r="BQ53" s="70"/>
      <c r="BR53" s="70"/>
      <c r="BS53" s="70"/>
      <c r="BT53" s="70"/>
      <c r="BU53" s="70"/>
      <c r="BV53" s="70"/>
      <c r="BW53" s="70"/>
      <c r="BX53" s="70"/>
      <c r="BY53" s="70"/>
      <c r="BZ53" s="71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69"/>
      <c r="BM54" s="70"/>
      <c r="BN54" s="70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1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69"/>
      <c r="BM55" s="70"/>
      <c r="BN55" s="70"/>
      <c r="BO55" s="70"/>
      <c r="BP55" s="70"/>
      <c r="BQ55" s="70"/>
      <c r="BR55" s="70"/>
      <c r="BS55" s="70"/>
      <c r="BT55" s="70"/>
      <c r="BU55" s="70"/>
      <c r="BV55" s="70"/>
      <c r="BW55" s="70"/>
      <c r="BX55" s="70"/>
      <c r="BY55" s="70"/>
      <c r="BZ55" s="71"/>
    </row>
    <row r="56" spans="1:78" ht="13.5" customHeight="1" x14ac:dyDescent="0.15">
      <c r="A56" s="2"/>
      <c r="B56" s="17"/>
      <c r="C56" s="75" t="s">
        <v>32</v>
      </c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20"/>
      <c r="R56" s="75" t="s">
        <v>33</v>
      </c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20"/>
      <c r="AG56" s="75" t="s">
        <v>34</v>
      </c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20"/>
      <c r="AV56" s="75" t="s">
        <v>35</v>
      </c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19"/>
      <c r="BK56" s="2"/>
      <c r="BL56" s="69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1"/>
    </row>
    <row r="57" spans="1:78" ht="13.5" customHeight="1" x14ac:dyDescent="0.15">
      <c r="A57" s="2"/>
      <c r="B57" s="17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20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20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20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19"/>
      <c r="BK57" s="2"/>
      <c r="BL57" s="69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1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69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1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69"/>
      <c r="BM59" s="70"/>
      <c r="BN59" s="70"/>
      <c r="BO59" s="70"/>
      <c r="BP59" s="70"/>
      <c r="BQ59" s="70"/>
      <c r="BR59" s="70"/>
      <c r="BS59" s="70"/>
      <c r="BT59" s="70"/>
      <c r="BU59" s="70"/>
      <c r="BV59" s="70"/>
      <c r="BW59" s="70"/>
      <c r="BX59" s="70"/>
      <c r="BY59" s="70"/>
      <c r="BZ59" s="71"/>
    </row>
    <row r="60" spans="1:78" ht="13.5" customHeight="1" x14ac:dyDescent="0.15">
      <c r="A60" s="2"/>
      <c r="B60" s="60" t="s">
        <v>36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69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1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69"/>
      <c r="BM61" s="70"/>
      <c r="BN61" s="70"/>
      <c r="BO61" s="70"/>
      <c r="BP61" s="70"/>
      <c r="BQ61" s="70"/>
      <c r="BR61" s="70"/>
      <c r="BS61" s="70"/>
      <c r="BT61" s="70"/>
      <c r="BU61" s="70"/>
      <c r="BV61" s="70"/>
      <c r="BW61" s="70"/>
      <c r="BX61" s="70"/>
      <c r="BY61" s="70"/>
      <c r="BZ61" s="71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69"/>
      <c r="BM62" s="70"/>
      <c r="BN62" s="70"/>
      <c r="BO62" s="70"/>
      <c r="BP62" s="70"/>
      <c r="BQ62" s="70"/>
      <c r="BR62" s="70"/>
      <c r="BS62" s="70"/>
      <c r="BT62" s="70"/>
      <c r="BU62" s="70"/>
      <c r="BV62" s="70"/>
      <c r="BW62" s="70"/>
      <c r="BX62" s="70"/>
      <c r="BY62" s="70"/>
      <c r="BZ62" s="71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2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3"/>
      <c r="BY63" s="73"/>
      <c r="BZ63" s="74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3" t="s">
        <v>37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69" t="s">
        <v>123</v>
      </c>
      <c r="BM66" s="70"/>
      <c r="BN66" s="70"/>
      <c r="BO66" s="70"/>
      <c r="BP66" s="70"/>
      <c r="BQ66" s="70"/>
      <c r="BR66" s="70"/>
      <c r="BS66" s="70"/>
      <c r="BT66" s="70"/>
      <c r="BU66" s="70"/>
      <c r="BV66" s="70"/>
      <c r="BW66" s="70"/>
      <c r="BX66" s="70"/>
      <c r="BY66" s="70"/>
      <c r="BZ66" s="71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69"/>
      <c r="BM67" s="70"/>
      <c r="BN67" s="70"/>
      <c r="BO67" s="70"/>
      <c r="BP67" s="70"/>
      <c r="BQ67" s="70"/>
      <c r="BR67" s="70"/>
      <c r="BS67" s="70"/>
      <c r="BT67" s="70"/>
      <c r="BU67" s="70"/>
      <c r="BV67" s="70"/>
      <c r="BW67" s="70"/>
      <c r="BX67" s="70"/>
      <c r="BY67" s="70"/>
      <c r="BZ67" s="71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69"/>
      <c r="BM68" s="70"/>
      <c r="BN68" s="70"/>
      <c r="BO68" s="70"/>
      <c r="BP68" s="70"/>
      <c r="BQ68" s="70"/>
      <c r="BR68" s="70"/>
      <c r="BS68" s="70"/>
      <c r="BT68" s="70"/>
      <c r="BU68" s="70"/>
      <c r="BV68" s="70"/>
      <c r="BW68" s="70"/>
      <c r="BX68" s="70"/>
      <c r="BY68" s="70"/>
      <c r="BZ68" s="71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69"/>
      <c r="BM69" s="70"/>
      <c r="BN69" s="70"/>
      <c r="BO69" s="70"/>
      <c r="BP69" s="70"/>
      <c r="BQ69" s="70"/>
      <c r="BR69" s="70"/>
      <c r="BS69" s="70"/>
      <c r="BT69" s="70"/>
      <c r="BU69" s="70"/>
      <c r="BV69" s="70"/>
      <c r="BW69" s="70"/>
      <c r="BX69" s="70"/>
      <c r="BY69" s="70"/>
      <c r="BZ69" s="71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69"/>
      <c r="BM70" s="70"/>
      <c r="BN70" s="70"/>
      <c r="BO70" s="70"/>
      <c r="BP70" s="70"/>
      <c r="BQ70" s="70"/>
      <c r="BR70" s="70"/>
      <c r="BS70" s="70"/>
      <c r="BT70" s="70"/>
      <c r="BU70" s="70"/>
      <c r="BV70" s="70"/>
      <c r="BW70" s="70"/>
      <c r="BX70" s="70"/>
      <c r="BY70" s="70"/>
      <c r="BZ70" s="71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69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1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69"/>
      <c r="BM72" s="70"/>
      <c r="BN72" s="70"/>
      <c r="BO72" s="70"/>
      <c r="BP72" s="70"/>
      <c r="BQ72" s="70"/>
      <c r="BR72" s="70"/>
      <c r="BS72" s="70"/>
      <c r="BT72" s="70"/>
      <c r="BU72" s="70"/>
      <c r="BV72" s="70"/>
      <c r="BW72" s="70"/>
      <c r="BX72" s="70"/>
      <c r="BY72" s="70"/>
      <c r="BZ72" s="71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69"/>
      <c r="BM73" s="70"/>
      <c r="BN73" s="70"/>
      <c r="BO73" s="70"/>
      <c r="BP73" s="70"/>
      <c r="BQ73" s="70"/>
      <c r="BR73" s="70"/>
      <c r="BS73" s="70"/>
      <c r="BT73" s="70"/>
      <c r="BU73" s="70"/>
      <c r="BV73" s="70"/>
      <c r="BW73" s="70"/>
      <c r="BX73" s="70"/>
      <c r="BY73" s="70"/>
      <c r="BZ73" s="71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69"/>
      <c r="BM74" s="70"/>
      <c r="BN74" s="70"/>
      <c r="BO74" s="70"/>
      <c r="BP74" s="70"/>
      <c r="BQ74" s="70"/>
      <c r="BR74" s="70"/>
      <c r="BS74" s="70"/>
      <c r="BT74" s="70"/>
      <c r="BU74" s="70"/>
      <c r="BV74" s="70"/>
      <c r="BW74" s="70"/>
      <c r="BX74" s="70"/>
      <c r="BY74" s="70"/>
      <c r="BZ74" s="71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69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1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69"/>
      <c r="BM76" s="70"/>
      <c r="BN76" s="70"/>
      <c r="BO76" s="70"/>
      <c r="BP76" s="70"/>
      <c r="BQ76" s="70"/>
      <c r="BR76" s="70"/>
      <c r="BS76" s="70"/>
      <c r="BT76" s="70"/>
      <c r="BU76" s="70"/>
      <c r="BV76" s="70"/>
      <c r="BW76" s="70"/>
      <c r="BX76" s="70"/>
      <c r="BY76" s="70"/>
      <c r="BZ76" s="71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69"/>
      <c r="BM77" s="70"/>
      <c r="BN77" s="70"/>
      <c r="BO77" s="70"/>
      <c r="BP77" s="70"/>
      <c r="BQ77" s="70"/>
      <c r="BR77" s="70"/>
      <c r="BS77" s="70"/>
      <c r="BT77" s="70"/>
      <c r="BU77" s="70"/>
      <c r="BV77" s="70"/>
      <c r="BW77" s="70"/>
      <c r="BX77" s="70"/>
      <c r="BY77" s="70"/>
      <c r="BZ77" s="71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69"/>
      <c r="BM78" s="70"/>
      <c r="BN78" s="70"/>
      <c r="BO78" s="70"/>
      <c r="BP78" s="70"/>
      <c r="BQ78" s="70"/>
      <c r="BR78" s="70"/>
      <c r="BS78" s="70"/>
      <c r="BT78" s="70"/>
      <c r="BU78" s="70"/>
      <c r="BV78" s="70"/>
      <c r="BW78" s="70"/>
      <c r="BX78" s="70"/>
      <c r="BY78" s="70"/>
      <c r="BZ78" s="71"/>
    </row>
    <row r="79" spans="1:78" ht="13.5" customHeight="1" x14ac:dyDescent="0.15">
      <c r="A79" s="2"/>
      <c r="B79" s="17"/>
      <c r="C79" s="75" t="s">
        <v>38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20"/>
      <c r="V79" s="20"/>
      <c r="W79" s="75" t="s">
        <v>39</v>
      </c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20"/>
      <c r="AP79" s="20"/>
      <c r="AQ79" s="75" t="s">
        <v>40</v>
      </c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18"/>
      <c r="BJ79" s="19"/>
      <c r="BK79" s="2"/>
      <c r="BL79" s="69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</row>
    <row r="80" spans="1:78" ht="13.5" customHeight="1" x14ac:dyDescent="0.15">
      <c r="A80" s="2"/>
      <c r="B80" s="17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20"/>
      <c r="V80" s="20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20"/>
      <c r="AP80" s="20"/>
      <c r="AQ80" s="75"/>
      <c r="AR80" s="75"/>
      <c r="AS80" s="75"/>
      <c r="AT80" s="75"/>
      <c r="AU80" s="75"/>
      <c r="AV80" s="75"/>
      <c r="AW80" s="75"/>
      <c r="AX80" s="75"/>
      <c r="AY80" s="75"/>
      <c r="AZ80" s="75"/>
      <c r="BA80" s="75"/>
      <c r="BB80" s="75"/>
      <c r="BC80" s="75"/>
      <c r="BD80" s="75"/>
      <c r="BE80" s="75"/>
      <c r="BF80" s="75"/>
      <c r="BG80" s="75"/>
      <c r="BH80" s="75"/>
      <c r="BI80" s="18"/>
      <c r="BJ80" s="19"/>
      <c r="BK80" s="2"/>
      <c r="BL80" s="69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0"/>
      <c r="BX80" s="70"/>
      <c r="BY80" s="70"/>
      <c r="BZ80" s="71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69"/>
      <c r="BM81" s="70"/>
      <c r="BN81" s="70"/>
      <c r="BO81" s="70"/>
      <c r="BP81" s="70"/>
      <c r="BQ81" s="70"/>
      <c r="BR81" s="70"/>
      <c r="BS81" s="70"/>
      <c r="BT81" s="70"/>
      <c r="BU81" s="70"/>
      <c r="BV81" s="70"/>
      <c r="BW81" s="70"/>
      <c r="BX81" s="70"/>
      <c r="BY81" s="70"/>
      <c r="BZ81" s="71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2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4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55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56</v>
      </c>
      <c r="N86" s="26" t="s">
        <v>56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124109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千葉県　横芝光町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2.97</v>
      </c>
      <c r="Q6" s="34">
        <f t="shared" si="3"/>
        <v>100</v>
      </c>
      <c r="R6" s="34">
        <f t="shared" si="3"/>
        <v>3675</v>
      </c>
      <c r="S6" s="34">
        <f t="shared" si="3"/>
        <v>24465</v>
      </c>
      <c r="T6" s="34">
        <f t="shared" si="3"/>
        <v>67.010000000000005</v>
      </c>
      <c r="U6" s="34">
        <f t="shared" si="3"/>
        <v>365.09</v>
      </c>
      <c r="V6" s="34">
        <f t="shared" si="3"/>
        <v>724</v>
      </c>
      <c r="W6" s="34">
        <f t="shared" si="3"/>
        <v>0.39</v>
      </c>
      <c r="X6" s="34">
        <f t="shared" si="3"/>
        <v>1856.41</v>
      </c>
      <c r="Y6" s="35">
        <f>IF(Y7="",NA(),Y7)</f>
        <v>101.39</v>
      </c>
      <c r="Z6" s="35">
        <f t="shared" ref="Z6:AH6" si="4">IF(Z7="",NA(),Z7)</f>
        <v>101.23</v>
      </c>
      <c r="AA6" s="35">
        <f t="shared" si="4"/>
        <v>95.98</v>
      </c>
      <c r="AB6" s="35">
        <f t="shared" si="4"/>
        <v>99.4</v>
      </c>
      <c r="AC6" s="35">
        <f t="shared" si="4"/>
        <v>104.07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4">
        <f>IF(BF7="",NA(),BF7)</f>
        <v>0</v>
      </c>
      <c r="BG6" s="34">
        <f t="shared" ref="BG6:BO6" si="7">IF(BG7="",NA(),BG7)</f>
        <v>0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1144.05</v>
      </c>
      <c r="BL6" s="35">
        <f t="shared" si="7"/>
        <v>1117.1099999999999</v>
      </c>
      <c r="BM6" s="35">
        <f t="shared" si="7"/>
        <v>1161.05</v>
      </c>
      <c r="BN6" s="35">
        <f t="shared" si="7"/>
        <v>1081.8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47</v>
      </c>
      <c r="BR6" s="35">
        <f t="shared" ref="BR6:BZ6" si="8">IF(BR7="",NA(),BR7)</f>
        <v>50.05</v>
      </c>
      <c r="BS6" s="35">
        <f t="shared" si="8"/>
        <v>43.65</v>
      </c>
      <c r="BT6" s="35">
        <f t="shared" si="8"/>
        <v>50.44</v>
      </c>
      <c r="BU6" s="35">
        <f t="shared" si="8"/>
        <v>65.41</v>
      </c>
      <c r="BV6" s="35">
        <f t="shared" si="8"/>
        <v>42.48</v>
      </c>
      <c r="BW6" s="35">
        <f t="shared" si="8"/>
        <v>41.04</v>
      </c>
      <c r="BX6" s="35">
        <f t="shared" si="8"/>
        <v>41.08</v>
      </c>
      <c r="BY6" s="35">
        <f t="shared" si="8"/>
        <v>52.19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276.18</v>
      </c>
      <c r="CC6" s="35">
        <f t="shared" ref="CC6:CK6" si="9">IF(CC7="",NA(),CC7)</f>
        <v>262.91000000000003</v>
      </c>
      <c r="CD6" s="35">
        <f t="shared" si="9"/>
        <v>316.61</v>
      </c>
      <c r="CE6" s="35">
        <f t="shared" si="9"/>
        <v>281.64</v>
      </c>
      <c r="CF6" s="35">
        <f t="shared" si="9"/>
        <v>217.46</v>
      </c>
      <c r="CG6" s="35">
        <f t="shared" si="9"/>
        <v>343.8</v>
      </c>
      <c r="CH6" s="35">
        <f t="shared" si="9"/>
        <v>357.08</v>
      </c>
      <c r="CI6" s="35">
        <f t="shared" si="9"/>
        <v>378.08</v>
      </c>
      <c r="CJ6" s="35">
        <f t="shared" si="9"/>
        <v>296.14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82.1</v>
      </c>
      <c r="CN6" s="35">
        <f t="shared" ref="CN6:CV6" si="10">IF(CN7="",NA(),CN7)</f>
        <v>82.97</v>
      </c>
      <c r="CO6" s="35">
        <f t="shared" si="10"/>
        <v>80.349999999999994</v>
      </c>
      <c r="CP6" s="35">
        <f t="shared" si="10"/>
        <v>54.41</v>
      </c>
      <c r="CQ6" s="35">
        <f t="shared" si="10"/>
        <v>76.86</v>
      </c>
      <c r="CR6" s="35">
        <f t="shared" si="10"/>
        <v>46.06</v>
      </c>
      <c r="CS6" s="35">
        <f t="shared" si="10"/>
        <v>45.95</v>
      </c>
      <c r="CT6" s="35">
        <f t="shared" si="10"/>
        <v>44.69</v>
      </c>
      <c r="CU6" s="35">
        <f t="shared" si="10"/>
        <v>52.31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81.67</v>
      </c>
      <c r="CY6" s="35">
        <f t="shared" ref="CY6:DG6" si="11">IF(CY7="",NA(),CY7)</f>
        <v>84.11</v>
      </c>
      <c r="CZ6" s="35">
        <f t="shared" si="11"/>
        <v>84.14</v>
      </c>
      <c r="DA6" s="35">
        <f t="shared" si="11"/>
        <v>84.91</v>
      </c>
      <c r="DB6" s="35">
        <f t="shared" si="11"/>
        <v>85.77</v>
      </c>
      <c r="DC6" s="35">
        <f t="shared" si="11"/>
        <v>72.989999999999995</v>
      </c>
      <c r="DD6" s="35">
        <f t="shared" si="11"/>
        <v>71.97</v>
      </c>
      <c r="DE6" s="35">
        <f t="shared" si="11"/>
        <v>70.59</v>
      </c>
      <c r="DF6" s="35">
        <f t="shared" si="11"/>
        <v>84.32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0.04</v>
      </c>
      <c r="EL6" s="35">
        <f t="shared" si="14"/>
        <v>7.0000000000000007E-2</v>
      </c>
      <c r="EM6" s="35">
        <f t="shared" si="14"/>
        <v>0.01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124109</v>
      </c>
      <c r="D7" s="37">
        <v>47</v>
      </c>
      <c r="E7" s="37">
        <v>17</v>
      </c>
      <c r="F7" s="37">
        <v>5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2.97</v>
      </c>
      <c r="Q7" s="38">
        <v>100</v>
      </c>
      <c r="R7" s="38">
        <v>3675</v>
      </c>
      <c r="S7" s="38">
        <v>24465</v>
      </c>
      <c r="T7" s="38">
        <v>67.010000000000005</v>
      </c>
      <c r="U7" s="38">
        <v>365.09</v>
      </c>
      <c r="V7" s="38">
        <v>724</v>
      </c>
      <c r="W7" s="38">
        <v>0.39</v>
      </c>
      <c r="X7" s="38">
        <v>1856.41</v>
      </c>
      <c r="Y7" s="38">
        <v>101.39</v>
      </c>
      <c r="Z7" s="38">
        <v>101.23</v>
      </c>
      <c r="AA7" s="38">
        <v>95.98</v>
      </c>
      <c r="AB7" s="38">
        <v>99.4</v>
      </c>
      <c r="AC7" s="38">
        <v>104.07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1144.05</v>
      </c>
      <c r="BL7" s="38">
        <v>1117.1099999999999</v>
      </c>
      <c r="BM7" s="38">
        <v>1161.05</v>
      </c>
      <c r="BN7" s="38">
        <v>1081.8</v>
      </c>
      <c r="BO7" s="38">
        <v>974.93</v>
      </c>
      <c r="BP7" s="38">
        <v>914.53</v>
      </c>
      <c r="BQ7" s="38">
        <v>47</v>
      </c>
      <c r="BR7" s="38">
        <v>50.05</v>
      </c>
      <c r="BS7" s="38">
        <v>43.65</v>
      </c>
      <c r="BT7" s="38">
        <v>50.44</v>
      </c>
      <c r="BU7" s="38">
        <v>65.41</v>
      </c>
      <c r="BV7" s="38">
        <v>42.48</v>
      </c>
      <c r="BW7" s="38">
        <v>41.04</v>
      </c>
      <c r="BX7" s="38">
        <v>41.08</v>
      </c>
      <c r="BY7" s="38">
        <v>52.19</v>
      </c>
      <c r="BZ7" s="38">
        <v>55.32</v>
      </c>
      <c r="CA7" s="38">
        <v>55.73</v>
      </c>
      <c r="CB7" s="38">
        <v>276.18</v>
      </c>
      <c r="CC7" s="38">
        <v>262.91000000000003</v>
      </c>
      <c r="CD7" s="38">
        <v>316.61</v>
      </c>
      <c r="CE7" s="38">
        <v>281.64</v>
      </c>
      <c r="CF7" s="38">
        <v>217.46</v>
      </c>
      <c r="CG7" s="38">
        <v>343.8</v>
      </c>
      <c r="CH7" s="38">
        <v>357.08</v>
      </c>
      <c r="CI7" s="38">
        <v>378.08</v>
      </c>
      <c r="CJ7" s="38">
        <v>296.14</v>
      </c>
      <c r="CK7" s="38">
        <v>283.17</v>
      </c>
      <c r="CL7" s="38">
        <v>276.77999999999997</v>
      </c>
      <c r="CM7" s="38">
        <v>82.1</v>
      </c>
      <c r="CN7" s="38">
        <v>82.97</v>
      </c>
      <c r="CO7" s="38">
        <v>80.349999999999994</v>
      </c>
      <c r="CP7" s="38">
        <v>54.41</v>
      </c>
      <c r="CQ7" s="38">
        <v>76.86</v>
      </c>
      <c r="CR7" s="38">
        <v>46.06</v>
      </c>
      <c r="CS7" s="38">
        <v>45.95</v>
      </c>
      <c r="CT7" s="38">
        <v>44.69</v>
      </c>
      <c r="CU7" s="38">
        <v>52.31</v>
      </c>
      <c r="CV7" s="38">
        <v>60.65</v>
      </c>
      <c r="CW7" s="38">
        <v>59.15</v>
      </c>
      <c r="CX7" s="38">
        <v>81.67</v>
      </c>
      <c r="CY7" s="38">
        <v>84.11</v>
      </c>
      <c r="CZ7" s="38">
        <v>84.14</v>
      </c>
      <c r="DA7" s="38">
        <v>84.91</v>
      </c>
      <c r="DB7" s="38">
        <v>85.77</v>
      </c>
      <c r="DC7" s="38">
        <v>72.989999999999995</v>
      </c>
      <c r="DD7" s="38">
        <v>71.97</v>
      </c>
      <c r="DE7" s="38">
        <v>70.59</v>
      </c>
      <c r="DF7" s="38">
        <v>84.32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0.04</v>
      </c>
      <c r="EL7" s="38">
        <v>7.0000000000000007E-2</v>
      </c>
      <c r="EM7" s="38">
        <v>0.01</v>
      </c>
      <c r="EN7" s="38">
        <v>2.0499999999999998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testserver</cp:lastModifiedBy>
  <cp:lastPrinted>2018-01-30T08:29:00Z</cp:lastPrinted>
  <dcterms:created xsi:type="dcterms:W3CDTF">2017-12-25T02:27:44Z</dcterms:created>
  <dcterms:modified xsi:type="dcterms:W3CDTF">2018-02-20T07:51:37Z</dcterms:modified>
  <cp:category/>
</cp:coreProperties>
</file>