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010上水道\"/>
    </mc:Choice>
  </mc:AlternateContent>
  <workbookProtection workbookAlgorithmName="SHA-512" workbookHashValue="yPiu0ByRIVBxppSBpDWLF7JFR+Fa4MTYP0+7ySmlnOsAO+2yHp7veG4mWit01win63edkbY/gTktsf9L0A07zg==" workbookSaltValue="kLRYzFQ+VRgoFMY7iyGlUg==" workbookSpinCount="100000" lockStructure="1"/>
  <bookViews>
    <workbookView xWindow="93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<sst xmlns="http://schemas.openxmlformats.org/spreadsheetml/2006/main" count="220" uniqueCount="107">
  <si>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</si>
  <si>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</si>
  <si>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</si>
  <si>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</si>
  <si>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</si>
  <si>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</si>
  <si>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</si>
  <si>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</si>
  <si>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</si>
  <si>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</si>
  <si>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</si>
  <si>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</si>
  <si>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</si>
  <si>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</si>
  <si>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</si>
  <si>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</si>
  <si>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</si>
  <si>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</si>
  <si>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</si>
  <si>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</si>
  <si>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</si>
  <si>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</si>
  <si>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</si>
  <si>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</si>
  <si>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</si>
  <si>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</si>
  <si>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</si>
  <si>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</si>
  <si>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</si>
  <si>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</si>
  <si>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</si>
  <si>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</si>
  <si>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</si>
  <si>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</si>
  <si>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</si>
  <si>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</si>
  <si>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</si>
  <si>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</si>
  <si>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</si>
  <si>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</si>
  <si>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</si>
  <si>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</si>
  <si>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</si>
  <si>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</si>
  <si>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</si>
  <si>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</si>
  <si>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</si>
  <si>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</si>
  <si>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</si>
  <si>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</si>
  <si>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</si>
  <si>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</si>
  <si>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</si>
  <si>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</si>
  <si>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</si>
  <si>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</si>
  <si>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</si>
  <si>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</si>
  <si>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</si>
  <si>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</si>
  <si>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</si>
  <si>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</si>
  <si>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</si>
  <si>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</si>
  <si>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</si>
  <si>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</si>
  <si>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</si>
  <si>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</si>
  <si>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</si>
  <si>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</si>
  <si>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</si>
  <si>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</si>
  <si>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</si>
  <si>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</si>
  <si>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</si>
  <si>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</si>
  <si>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</si>
  <si>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</si>
  <si>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</si>
  <si>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</si>
  <si>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</si>
  <si>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</si>
  <si>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</si>
  <si>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</si>
  <si>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</si>
  <si>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</si>
  <si>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</si>
  <si>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</si>
  <si>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</si>
  <si>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</si>
  <si>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</si>
  <si>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</si>
  <si>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野田市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</si>
  <si>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</si>
  <si>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</si>
  <si>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</si>
  <si>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</si>
  <si>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</si>
  <si>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</si>
  <si>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</si>
  <si>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</si>
  <si>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</si>
  <si>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</si>
  <si>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</si>
  <si>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r>
      <rPr>
        <sz val="11"/>
        <rFont val="ＭＳ ゴシック"/>
        <family val="3"/>
        <charset val="128"/>
      </rPr>
      <t>　有形固定資産減価償却率は、年々上昇傾向にあり、水道施設全体において経年による保有資産の老朽化が進んでいることを示しています。　</t>
    </r>
    <r>
      <rPr>
        <sz val="11"/>
        <color rgb="FFFF0000"/>
        <rFont val="ＭＳ ゴシック"/>
        <family val="3"/>
        <charset val="128"/>
      </rPr>
      <t xml:space="preserve">　　　　　　　　　　　　　　　　　
</t>
    </r>
    <r>
      <rPr>
        <sz val="11"/>
        <rFont val="ＭＳ ゴシック"/>
        <family val="3"/>
        <charset val="128"/>
      </rPr>
      <t>　管路経年化率は、管路の一部において法定耐用年数が経過していることを示しています。平均値の推移同様に、今後も法定耐用年数を経過する管路は増加することが想定され、老朽管の更新が引き続き課題となっています。
　管路更新率は、平均値と比較し数値が低くなっていますが、実態に即した管路の使用可能年数を考慮し、限られた予算の中で計画的に更新事業を進めております。経営バランスを考慮し、あえて更新スピードを鈍化させる年度もあり、平成30年度についても同様に経営バランスを考慮した結果、前年度よりも低い数値となりました。</t>
    </r>
    <rPh sb="284" eb="285">
      <t>ネン</t>
    </rPh>
    <rPh sb="285" eb="286">
      <t>ド</t>
    </rPh>
    <rPh sb="301" eb="303">
      <t>ドウヨウ</t>
    </rPh>
    <rPh sb="304" eb="306">
      <t>ケイエイ</t>
    </rPh>
    <rPh sb="311" eb="313">
      <t>コウリョ</t>
    </rPh>
    <rPh sb="315" eb="317">
      <t>ケッカ</t>
    </rPh>
    <rPh sb="318" eb="321">
      <t>ゼンネンド</t>
    </rPh>
    <rPh sb="324" eb="325">
      <t>ヒク</t>
    </rPh>
    <rPh sb="326" eb="328">
      <t>スウチ</t>
    </rPh>
    <phoneticPr fontId="4"/>
  </si>
  <si>
    <t>　経常収支比率は、黒字基調かつ平均を上回っていることから、累積欠損金も生じていません。これは、経営者視点を重視した管理体制と施設・設備ごとの維持管理計画に基づき、老朽化した施設・管路の更新を効率的かつ効果的に行い、費用の低減・平準化を図っていることなどによるものです。
　流動比率については、依然として100％を上回っていることから、支払能力が高い状態であることを示しています。
　企業債残高対給水収益比率は、平成30年度も施設や管路の更新を内部留保資金により計画的に実施したため、新たな借入れを行わなかったことから、平均を大きく下回る数値となっています。
　給水原価は、経常費用が微増し、年間総有収水量が微減したことから、前年度より増加しました。
　また、料金回収率は、供給単価の減少と給水原価の増加に伴い、前年度より減少したものの、平均及び類似団体平均を上回る数値となり、給水収益で給水に係る費用を賄えている状況にあります。
　有収率については、平均を上回る数値であることから、施設が効率よく稼働しており、施設の稼働状況が収益に結びついていることを示しています。
　以上のことから、高い健全性を示していますが、自然災害などの不連続変化に対するリスク対応や増大する更新需要を満たすために、「何かが足りない中でモノをつくる、サービスの向上を図る」という企業家精神の原点に立って、戦略的な経営を進める必要があると考えています。</t>
    <rPh sb="291" eb="293">
      <t>ビゾウ</t>
    </rPh>
    <rPh sb="303" eb="305">
      <t>ビゲン</t>
    </rPh>
    <rPh sb="317" eb="319">
      <t>ゾウカ</t>
    </rPh>
    <rPh sb="341" eb="343">
      <t>ゲンショウ</t>
    </rPh>
    <rPh sb="349" eb="350">
      <t>ゾウ</t>
    </rPh>
    <rPh sb="350" eb="351">
      <t>カ</t>
    </rPh>
    <rPh sb="360" eb="362">
      <t>ゲンショウ</t>
    </rPh>
    <rPh sb="507" eb="509">
      <t>シゼン</t>
    </rPh>
    <rPh sb="509" eb="511">
      <t>サイガイ</t>
    </rPh>
    <rPh sb="514" eb="517">
      <t>フレンゾク</t>
    </rPh>
    <rPh sb="517" eb="519">
      <t>ヘンカ</t>
    </rPh>
    <rPh sb="520" eb="521">
      <t>タイ</t>
    </rPh>
    <rPh sb="526" eb="528">
      <t>タイオウ</t>
    </rPh>
    <rPh sb="529" eb="531">
      <t>ゾウダイ</t>
    </rPh>
    <rPh sb="533" eb="535">
      <t>コウシン</t>
    </rPh>
    <rPh sb="535" eb="537">
      <t>ジュヨウ</t>
    </rPh>
    <rPh sb="538" eb="539">
      <t>ミ</t>
    </rPh>
    <rPh sb="546" eb="547">
      <t>ナニ</t>
    </rPh>
    <rPh sb="549" eb="550">
      <t>タ</t>
    </rPh>
    <rPh sb="553" eb="554">
      <t>ナカ</t>
    </rPh>
    <rPh sb="567" eb="569">
      <t>コウジョウ</t>
    </rPh>
    <rPh sb="570" eb="571">
      <t>ハカ</t>
    </rPh>
    <rPh sb="576" eb="579">
      <t>キギョウカ</t>
    </rPh>
    <rPh sb="579" eb="581">
      <t>セイシン</t>
    </rPh>
    <rPh sb="582" eb="584">
      <t>ゲンテン</t>
    </rPh>
    <rPh sb="585" eb="586">
      <t>タ</t>
    </rPh>
    <rPh sb="589" eb="592">
      <t>センリャクテキ</t>
    </rPh>
    <rPh sb="593" eb="595">
      <t>ケイエイ</t>
    </rPh>
    <rPh sb="596" eb="597">
      <t>スス</t>
    </rPh>
    <rPh sb="599" eb="601">
      <t>ヒツヨウ</t>
    </rPh>
    <rPh sb="605" eb="606">
      <t>カンガ</t>
    </rPh>
    <phoneticPr fontId="4"/>
  </si>
  <si>
    <t>　現段階では高い健全性を示していますが、人口減少等に伴う有収水量の減少、施設・管路等の大規模更新時期の到来、頻発する様々な大規模自然災害など、これまでの延長線上では「持続可能な安定経営」の実現が難しい状況となっております。
　こうした中で、企業全体の経営バランスを常に意識し、現行の料金体系を維持しつつ、独立採算制の原則である給水収益による黒字経営を維持できるよう努めることが必要となっています。
　時代の変化を敏感に捉え、「水」を守り、「水」にこだわり、「水」を通じて最良のサービスを提供する考えのもと、ライフラインの最も大切な要素である「絶え間なく送り続ける継続性」、そして「将来にわたる持続性」を担保できるよう、効率的かつ効果的な更新、費用の低減・平準化、視覚的訴求力に力点を置いたPR強化による更なる利用者理解の獲得など、可能な限り戦略的に取り組んでいきます。</t>
    <rPh sb="20" eb="22">
      <t>ジンコウ</t>
    </rPh>
    <rPh sb="22" eb="24">
      <t>ゲンショウ</t>
    </rPh>
    <rPh sb="24" eb="25">
      <t>トウ</t>
    </rPh>
    <rPh sb="26" eb="27">
      <t>トモナ</t>
    </rPh>
    <rPh sb="28" eb="30">
      <t>ユウシュウ</t>
    </rPh>
    <rPh sb="30" eb="32">
      <t>スイリョウ</t>
    </rPh>
    <rPh sb="33" eb="35">
      <t>ゲンショウ</t>
    </rPh>
    <rPh sb="36" eb="38">
      <t>シセツ</t>
    </rPh>
    <rPh sb="39" eb="41">
      <t>カンロ</t>
    </rPh>
    <rPh sb="41" eb="42">
      <t>トウ</t>
    </rPh>
    <rPh sb="43" eb="46">
      <t>ダイキボ</t>
    </rPh>
    <rPh sb="46" eb="48">
      <t>コウシン</t>
    </rPh>
    <rPh sb="48" eb="50">
      <t>ジキ</t>
    </rPh>
    <rPh sb="51" eb="53">
      <t>トウライ</t>
    </rPh>
    <rPh sb="54" eb="56">
      <t>ヒンパツ</t>
    </rPh>
    <rPh sb="58" eb="60">
      <t>サマザマ</t>
    </rPh>
    <rPh sb="61" eb="64">
      <t>ダイキボ</t>
    </rPh>
    <rPh sb="64" eb="66">
      <t>シゼン</t>
    </rPh>
    <rPh sb="66" eb="68">
      <t>サイガイ</t>
    </rPh>
    <rPh sb="76" eb="78">
      <t>エンチョウ</t>
    </rPh>
    <rPh sb="78" eb="80">
      <t>センジョウ</t>
    </rPh>
    <rPh sb="83" eb="85">
      <t>ジゾク</t>
    </rPh>
    <rPh sb="85" eb="87">
      <t>カノウ</t>
    </rPh>
    <rPh sb="88" eb="90">
      <t>アンテイ</t>
    </rPh>
    <rPh sb="90" eb="92">
      <t>ケイエイ</t>
    </rPh>
    <rPh sb="94" eb="96">
      <t>ジツゲン</t>
    </rPh>
    <rPh sb="97" eb="98">
      <t>ムズカ</t>
    </rPh>
    <rPh sb="100" eb="102">
      <t>ジョウキョウ</t>
    </rPh>
    <rPh sb="120" eb="122">
      <t>キギョウ</t>
    </rPh>
    <rPh sb="122" eb="124">
      <t>ゼンタイ</t>
    </rPh>
    <rPh sb="125" eb="127">
      <t>ケイエイ</t>
    </rPh>
    <rPh sb="132" eb="133">
      <t>ツネ</t>
    </rPh>
    <rPh sb="134" eb="136">
      <t>イシキ</t>
    </rPh>
    <rPh sb="138" eb="140">
      <t>ゲンコウ</t>
    </rPh>
    <rPh sb="141" eb="143">
      <t>リョウキン</t>
    </rPh>
    <rPh sb="143" eb="145">
      <t>タイケイ</t>
    </rPh>
    <rPh sb="146" eb="148">
      <t>イジ</t>
    </rPh>
    <rPh sb="152" eb="154">
      <t>ドクリツ</t>
    </rPh>
    <rPh sb="154" eb="156">
      <t>サイサン</t>
    </rPh>
    <rPh sb="156" eb="157">
      <t>セイ</t>
    </rPh>
    <rPh sb="158" eb="160">
      <t>ゲンソク</t>
    </rPh>
    <rPh sb="163" eb="165">
      <t>キュウスイ</t>
    </rPh>
    <rPh sb="165" eb="167">
      <t>シュウエキ</t>
    </rPh>
    <rPh sb="170" eb="172">
      <t>クロジ</t>
    </rPh>
    <rPh sb="172" eb="174">
      <t>ケイエイ</t>
    </rPh>
    <rPh sb="175" eb="177">
      <t>イジ</t>
    </rPh>
    <rPh sb="182" eb="183">
      <t>ツト</t>
    </rPh>
    <rPh sb="188" eb="190">
      <t>ヒツヨウ</t>
    </rPh>
    <rPh sb="200" eb="202">
      <t>ジダイ</t>
    </rPh>
    <rPh sb="203" eb="205">
      <t>ヘンカ</t>
    </rPh>
    <rPh sb="206" eb="208">
      <t>ビンカン</t>
    </rPh>
    <rPh sb="209" eb="210">
      <t>トラ</t>
    </rPh>
    <rPh sb="213" eb="214">
      <t>ミズ</t>
    </rPh>
    <rPh sb="216" eb="217">
      <t>マモ</t>
    </rPh>
    <rPh sb="220" eb="221">
      <t>ミズ</t>
    </rPh>
    <rPh sb="229" eb="230">
      <t>ミズ</t>
    </rPh>
    <rPh sb="232" eb="233">
      <t>ツウ</t>
    </rPh>
    <rPh sb="235" eb="237">
      <t>サイリョウ</t>
    </rPh>
    <rPh sb="243" eb="245">
      <t>テイキョウ</t>
    </rPh>
    <rPh sb="247" eb="248">
      <t>カンガ</t>
    </rPh>
    <rPh sb="260" eb="261">
      <t>モット</t>
    </rPh>
    <rPh sb="262" eb="264">
      <t>タイセツ</t>
    </rPh>
    <rPh sb="265" eb="267">
      <t>ヨウソ</t>
    </rPh>
    <rPh sb="271" eb="272">
      <t>タ</t>
    </rPh>
    <rPh sb="273" eb="274">
      <t>マ</t>
    </rPh>
    <rPh sb="276" eb="277">
      <t>オク</t>
    </rPh>
    <rPh sb="278" eb="279">
      <t>ツヅ</t>
    </rPh>
    <rPh sb="281" eb="284">
      <t>ケイゾクセイ</t>
    </rPh>
    <rPh sb="290" eb="292">
      <t>ショウライ</t>
    </rPh>
    <rPh sb="296" eb="299">
      <t>ジゾクセイ</t>
    </rPh>
    <rPh sb="301" eb="303">
      <t>タンポ</t>
    </rPh>
    <rPh sb="309" eb="312">
      <t>コウリツテキ</t>
    </rPh>
    <rPh sb="314" eb="317">
      <t>コウカテキ</t>
    </rPh>
    <rPh sb="318" eb="320">
      <t>コウシン</t>
    </rPh>
    <rPh sb="321" eb="323">
      <t>ヒヨウ</t>
    </rPh>
    <rPh sb="324" eb="326">
      <t>テイゲン</t>
    </rPh>
    <rPh sb="327" eb="330">
      <t>ヘイジュンカ</t>
    </rPh>
    <rPh sb="331" eb="334">
      <t>シカクテキ</t>
    </rPh>
    <rPh sb="334" eb="337">
      <t>ソキュウリョク</t>
    </rPh>
    <rPh sb="338" eb="340">
      <t>リキテン</t>
    </rPh>
    <rPh sb="341" eb="342">
      <t>オ</t>
    </rPh>
    <rPh sb="346" eb="348">
      <t>キョウカ</t>
    </rPh>
    <rPh sb="351" eb="352">
      <t>サラ</t>
    </rPh>
    <rPh sb="354" eb="357">
      <t>リヨウシャ</t>
    </rPh>
    <rPh sb="357" eb="359">
      <t>リカイ</t>
    </rPh>
    <rPh sb="360" eb="362">
      <t>カクトク</t>
    </rPh>
    <rPh sb="365" eb="367">
      <t>カノウ</t>
    </rPh>
    <rPh sb="368" eb="369">
      <t>カギ</t>
    </rPh>
    <rPh sb="370" eb="373">
      <t>センリャクテキ</t>
    </rPh>
    <rPh sb="374" eb="375">
      <t>ト</t>
    </rPh>
    <rPh sb="376" eb="377">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</si>
</sst>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0.44</c:v>
                </c:pt>
                <c:pt idx="1">
                  <c:v>0.44</c:v>
                </c:pt>
                <c:pt idx="2">
                  <c:v>0.34</c:v>
                </c:pt>
                <c:pt idx="3">
                  <c:v>0.62</c:v>
                </c:pt>
                <c:pt idx="4">
                  <c:v>0.49</c:v>
                </c:pt>
              </c:numCache>
            </c:numRef>
          </c:val>
          <c:extLst>
            <c:ext xmlns:c16="http://schemas.microsoft.com/office/drawing/2014/chart" uri="{C3380CC4-5D6E-409C-BE32-E72D297353CC}">
              <c16:uniqueId val="{00000000-F68F-4C30-AF40-10E528CFD328}"/>
            </c:ext>
          </c:extLst>
        </c:ser>
        <c:dLbls>
          <c:showLegendKey val="0"/>
          <c:showVal val="0"/>
          <c:showCatName val="0"/>
          <c:showSerName val="0"/>
          <c:showPercent val="0"/>
          <c:showBubbleSize val="0"/>
        </c:dLbls>
        <c:gapWidth val="150"/>
        <c:axId val="508655064"/>
        <c:axId val="50865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0.67</c:v>
                </c:pt>
                <c:pt idx="2">
                  <c:v>0.67</c:v>
                </c:pt>
                <c:pt idx="3">
                  <c:v>0.65</c:v>
                </c:pt>
                <c:pt idx="4">
                  <c:v>0.7</c:v>
                </c:pt>
              </c:numCache>
            </c:numRef>
          </c:val>
          <c:smooth val="0"/>
          <c:extLst>
            <c:ext xmlns:c16="http://schemas.microsoft.com/office/drawing/2014/chart" uri="{C3380CC4-5D6E-409C-BE32-E72D297353CC}">
              <c16:uniqueId val="{00000001-F68F-4C30-AF40-10E528CFD328}"/>
            </c:ext>
          </c:extLst>
        </c:ser>
        <c:dLbls>
          <c:showLegendKey val="0"/>
          <c:showVal val="0"/>
          <c:showCatName val="0"/>
          <c:showSerName val="0"/>
          <c:showPercent val="0"/>
          <c:showBubbleSize val="0"/>
        </c:dLbls>
        <c:marker val="1"/>
        <c:smooth val="0"/>
        <c:axId val="508655064"/>
        <c:axId val="508655456"/>
      </c:lineChart>
      <c:dateAx>
        <c:axId val="508655064"/>
        <c:scaling>
          <c:orientation val="minMax"/>
        </c:scaling>
        <c:delete val="1"/>
        <c:axPos val="b"/>
        <c:numFmt formatCode="ge" sourceLinked="1"/>
        <c:majorTickMark val="none"/>
        <c:minorTickMark val="none"/>
        <c:tickLblPos val="none"/>
        <c:crossAx val="508655456"/>
        <c:crosses val="autoZero"/>
        <c:auto val="1"/>
        <c:lblOffset val="100"/>
        <c:baseTimeUnit val="years"/>
      </c:dateAx>
      <c:valAx>
        <c:axId val="50865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65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65.48</c:v>
                </c:pt>
                <c:pt idx="1">
                  <c:v>66.83</c:v>
                </c:pt>
                <c:pt idx="2">
                  <c:v>66.900000000000006</c:v>
                </c:pt>
                <c:pt idx="3">
                  <c:v>67.959999999999994</c:v>
                </c:pt>
                <c:pt idx="4">
                  <c:v>67.63</c:v>
                </c:pt>
              </c:numCache>
            </c:numRef>
          </c:val>
          <c:extLst>
            <c:ext xmlns:c16="http://schemas.microsoft.com/office/drawing/2014/chart" uri="{C3380CC4-5D6E-409C-BE32-E72D297353CC}">
              <c16:uniqueId val="{00000000-723C-4AA8-A643-3754D6135B2B}"/>
            </c:ext>
          </c:extLst>
        </c:ser>
        <c:dLbls>
          <c:showLegendKey val="0"/>
          <c:showVal val="0"/>
          <c:showCatName val="0"/>
          <c:showSerName val="0"/>
          <c:showPercent val="0"/>
          <c:showBubbleSize val="0"/>
        </c:dLbls>
        <c:gapWidth val="150"/>
        <c:axId val="458056488"/>
        <c:axId val="458057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61.61</c:v>
                </c:pt>
                <c:pt idx="1">
                  <c:v>62.34</c:v>
                </c:pt>
                <c:pt idx="2">
                  <c:v>62.46</c:v>
                </c:pt>
                <c:pt idx="3">
                  <c:v>62.88</c:v>
                </c:pt>
                <c:pt idx="4">
                  <c:v>62.32</c:v>
                </c:pt>
              </c:numCache>
            </c:numRef>
          </c:val>
          <c:smooth val="0"/>
          <c:extLst>
            <c:ext xmlns:c16="http://schemas.microsoft.com/office/drawing/2014/chart" uri="{C3380CC4-5D6E-409C-BE32-E72D297353CC}">
              <c16:uniqueId val="{00000001-723C-4AA8-A643-3754D6135B2B}"/>
            </c:ext>
          </c:extLst>
        </c:ser>
        <c:dLbls>
          <c:showLegendKey val="0"/>
          <c:showVal val="0"/>
          <c:showCatName val="0"/>
          <c:showSerName val="0"/>
          <c:showPercent val="0"/>
          <c:showBubbleSize val="0"/>
        </c:dLbls>
        <c:marker val="1"/>
        <c:smooth val="0"/>
        <c:axId val="458056488"/>
        <c:axId val="458057664"/>
      </c:lineChart>
      <c:dateAx>
        <c:axId val="458056488"/>
        <c:scaling>
          <c:orientation val="minMax"/>
        </c:scaling>
        <c:delete val="1"/>
        <c:axPos val="b"/>
        <c:numFmt formatCode="ge" sourceLinked="1"/>
        <c:majorTickMark val="none"/>
        <c:minorTickMark val="none"/>
        <c:tickLblPos val="none"/>
        <c:crossAx val="458057664"/>
        <c:crosses val="autoZero"/>
        <c:auto val="1"/>
        <c:lblOffset val="100"/>
        <c:baseTimeUnit val="years"/>
      </c:dateAx>
      <c:valAx>
        <c:axId val="458057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056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96.9</c:v>
                </c:pt>
                <c:pt idx="1">
                  <c:v>95.28</c:v>
                </c:pt>
                <c:pt idx="2">
                  <c:v>95.72</c:v>
                </c:pt>
                <c:pt idx="3">
                  <c:v>95.78</c:v>
                </c:pt>
                <c:pt idx="4">
                  <c:v>96.23</c:v>
                </c:pt>
              </c:numCache>
            </c:numRef>
          </c:val>
          <c:extLst>
            <c:ext xmlns:c16="http://schemas.microsoft.com/office/drawing/2014/chart" uri="{C3380CC4-5D6E-409C-BE32-E72D297353CC}">
              <c16:uniqueId val="{00000000-1165-4AF3-8787-7BF4B2BAC517}"/>
            </c:ext>
          </c:extLst>
        </c:ser>
        <c:dLbls>
          <c:showLegendKey val="0"/>
          <c:showVal val="0"/>
          <c:showCatName val="0"/>
          <c:showSerName val="0"/>
          <c:showPercent val="0"/>
          <c:showBubbleSize val="0"/>
        </c:dLbls>
        <c:gapWidth val="150"/>
        <c:axId val="458057272"/>
        <c:axId val="45805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90.23</c:v>
                </c:pt>
                <c:pt idx="1">
                  <c:v>90.15</c:v>
                </c:pt>
                <c:pt idx="2">
                  <c:v>90.62</c:v>
                </c:pt>
                <c:pt idx="3">
                  <c:v>90.13</c:v>
                </c:pt>
                <c:pt idx="4">
                  <c:v>90.19</c:v>
                </c:pt>
              </c:numCache>
            </c:numRef>
          </c:val>
          <c:smooth val="0"/>
          <c:extLst>
            <c:ext xmlns:c16="http://schemas.microsoft.com/office/drawing/2014/chart" uri="{C3380CC4-5D6E-409C-BE32-E72D297353CC}">
              <c16:uniqueId val="{00000001-1165-4AF3-8787-7BF4B2BAC517}"/>
            </c:ext>
          </c:extLst>
        </c:ser>
        <c:dLbls>
          <c:showLegendKey val="0"/>
          <c:showVal val="0"/>
          <c:showCatName val="0"/>
          <c:showSerName val="0"/>
          <c:showPercent val="0"/>
          <c:showBubbleSize val="0"/>
        </c:dLbls>
        <c:marker val="1"/>
        <c:smooth val="0"/>
        <c:axId val="458057272"/>
        <c:axId val="458058448"/>
      </c:lineChart>
      <c:dateAx>
        <c:axId val="458057272"/>
        <c:scaling>
          <c:orientation val="minMax"/>
        </c:scaling>
        <c:delete val="1"/>
        <c:axPos val="b"/>
        <c:numFmt formatCode="ge" sourceLinked="1"/>
        <c:majorTickMark val="none"/>
        <c:minorTickMark val="none"/>
        <c:tickLblPos val="none"/>
        <c:crossAx val="458058448"/>
        <c:crosses val="autoZero"/>
        <c:auto val="1"/>
        <c:lblOffset val="100"/>
        <c:baseTimeUnit val="years"/>
      </c:dateAx>
      <c:valAx>
        <c:axId val="458058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057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118.13</c:v>
                </c:pt>
                <c:pt idx="1">
                  <c:v>113.92</c:v>
                </c:pt>
                <c:pt idx="2">
                  <c:v>117.69</c:v>
                </c:pt>
                <c:pt idx="3">
                  <c:v>119.13</c:v>
                </c:pt>
                <c:pt idx="4">
                  <c:v>119.06</c:v>
                </c:pt>
              </c:numCache>
            </c:numRef>
          </c:val>
          <c:extLst>
            <c:ext xmlns:c16="http://schemas.microsoft.com/office/drawing/2014/chart" uri="{C3380CC4-5D6E-409C-BE32-E72D297353CC}">
              <c16:uniqueId val="{00000000-134F-4F7F-B55E-9458EB3A5F4D}"/>
            </c:ext>
          </c:extLst>
        </c:ser>
        <c:dLbls>
          <c:showLegendKey val="0"/>
          <c:showVal val="0"/>
          <c:showCatName val="0"/>
          <c:showSerName val="0"/>
          <c:showPercent val="0"/>
          <c:showBubbleSize val="0"/>
        </c:dLbls>
        <c:gapWidth val="150"/>
        <c:axId val="508643696"/>
        <c:axId val="508646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114.43</c:v>
                </c:pt>
                <c:pt idx="1">
                  <c:v>114.08</c:v>
                </c:pt>
                <c:pt idx="2">
                  <c:v>115.36</c:v>
                </c:pt>
                <c:pt idx="3">
                  <c:v>113.95</c:v>
                </c:pt>
                <c:pt idx="4">
                  <c:v>112.62</c:v>
                </c:pt>
              </c:numCache>
            </c:numRef>
          </c:val>
          <c:smooth val="0"/>
          <c:extLst>
            <c:ext xmlns:c16="http://schemas.microsoft.com/office/drawing/2014/chart" uri="{C3380CC4-5D6E-409C-BE32-E72D297353CC}">
              <c16:uniqueId val="{00000001-134F-4F7F-B55E-9458EB3A5F4D}"/>
            </c:ext>
          </c:extLst>
        </c:ser>
        <c:dLbls>
          <c:showLegendKey val="0"/>
          <c:showVal val="0"/>
          <c:showCatName val="0"/>
          <c:showSerName val="0"/>
          <c:showPercent val="0"/>
          <c:showBubbleSize val="0"/>
        </c:dLbls>
        <c:marker val="1"/>
        <c:smooth val="0"/>
        <c:axId val="508643696"/>
        <c:axId val="508646048"/>
      </c:lineChart>
      <c:dateAx>
        <c:axId val="508643696"/>
        <c:scaling>
          <c:orientation val="minMax"/>
        </c:scaling>
        <c:delete val="1"/>
        <c:axPos val="b"/>
        <c:numFmt formatCode="ge" sourceLinked="1"/>
        <c:majorTickMark val="none"/>
        <c:minorTickMark val="none"/>
        <c:tickLblPos val="none"/>
        <c:crossAx val="508646048"/>
        <c:crosses val="autoZero"/>
        <c:auto val="1"/>
        <c:lblOffset val="100"/>
        <c:baseTimeUnit val="years"/>
      </c:dateAx>
      <c:valAx>
        <c:axId val="5086460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50864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51.35</c:v>
                </c:pt>
                <c:pt idx="1">
                  <c:v>51.98</c:v>
                </c:pt>
                <c:pt idx="2">
                  <c:v>52.58</c:v>
                </c:pt>
                <c:pt idx="3">
                  <c:v>53.21</c:v>
                </c:pt>
                <c:pt idx="4">
                  <c:v>54.05</c:v>
                </c:pt>
              </c:numCache>
            </c:numRef>
          </c:val>
          <c:extLst>
            <c:ext xmlns:c16="http://schemas.microsoft.com/office/drawing/2014/chart" uri="{C3380CC4-5D6E-409C-BE32-E72D297353CC}">
              <c16:uniqueId val="{00000000-E68C-4747-8311-994B63CB79FE}"/>
            </c:ext>
          </c:extLst>
        </c:ser>
        <c:dLbls>
          <c:showLegendKey val="0"/>
          <c:showVal val="0"/>
          <c:showCatName val="0"/>
          <c:showSerName val="0"/>
          <c:showPercent val="0"/>
          <c:showBubbleSize val="0"/>
        </c:dLbls>
        <c:gapWidth val="150"/>
        <c:axId val="508649184"/>
        <c:axId val="508648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46.36</c:v>
                </c:pt>
                <c:pt idx="1">
                  <c:v>47.37</c:v>
                </c:pt>
                <c:pt idx="2">
                  <c:v>48.01</c:v>
                </c:pt>
                <c:pt idx="3">
                  <c:v>48.01</c:v>
                </c:pt>
                <c:pt idx="4">
                  <c:v>48.86</c:v>
                </c:pt>
              </c:numCache>
            </c:numRef>
          </c:val>
          <c:smooth val="0"/>
          <c:extLst>
            <c:ext xmlns:c16="http://schemas.microsoft.com/office/drawing/2014/chart" uri="{C3380CC4-5D6E-409C-BE32-E72D297353CC}">
              <c16:uniqueId val="{00000001-E68C-4747-8311-994B63CB79FE}"/>
            </c:ext>
          </c:extLst>
        </c:ser>
        <c:dLbls>
          <c:showLegendKey val="0"/>
          <c:showVal val="0"/>
          <c:showCatName val="0"/>
          <c:showSerName val="0"/>
          <c:showPercent val="0"/>
          <c:showBubbleSize val="0"/>
        </c:dLbls>
        <c:marker val="1"/>
        <c:smooth val="0"/>
        <c:axId val="508649184"/>
        <c:axId val="508648008"/>
      </c:lineChart>
      <c:dateAx>
        <c:axId val="508649184"/>
        <c:scaling>
          <c:orientation val="minMax"/>
        </c:scaling>
        <c:delete val="1"/>
        <c:axPos val="b"/>
        <c:numFmt formatCode="ge" sourceLinked="1"/>
        <c:majorTickMark val="none"/>
        <c:minorTickMark val="none"/>
        <c:tickLblPos val="none"/>
        <c:crossAx val="508648008"/>
        <c:crosses val="autoZero"/>
        <c:auto val="1"/>
        <c:lblOffset val="100"/>
        <c:baseTimeUnit val="years"/>
      </c:dateAx>
      <c:valAx>
        <c:axId val="508648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64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1.26</c:v>
                </c:pt>
                <c:pt idx="1">
                  <c:v>8.92</c:v>
                </c:pt>
                <c:pt idx="2">
                  <c:v>9.67</c:v>
                </c:pt>
                <c:pt idx="3">
                  <c:v>10.61</c:v>
                </c:pt>
                <c:pt idx="4">
                  <c:v>12.63</c:v>
                </c:pt>
              </c:numCache>
            </c:numRef>
          </c:val>
          <c:extLst>
            <c:ext xmlns:c16="http://schemas.microsoft.com/office/drawing/2014/chart" uri="{C3380CC4-5D6E-409C-BE32-E72D297353CC}">
              <c16:uniqueId val="{00000000-D27A-4D3A-BF7C-920484FD89F0}"/>
            </c:ext>
          </c:extLst>
        </c:ser>
        <c:dLbls>
          <c:showLegendKey val="0"/>
          <c:showVal val="0"/>
          <c:showCatName val="0"/>
          <c:showSerName val="0"/>
          <c:showPercent val="0"/>
          <c:showBubbleSize val="0"/>
        </c:dLbls>
        <c:gapWidth val="150"/>
        <c:axId val="508649968"/>
        <c:axId val="508653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13.57</c:v>
                </c:pt>
                <c:pt idx="1">
                  <c:v>14.27</c:v>
                </c:pt>
                <c:pt idx="2">
                  <c:v>16.170000000000002</c:v>
                </c:pt>
                <c:pt idx="3">
                  <c:v>16.600000000000001</c:v>
                </c:pt>
                <c:pt idx="4">
                  <c:v>18.510000000000002</c:v>
                </c:pt>
              </c:numCache>
            </c:numRef>
          </c:val>
          <c:smooth val="0"/>
          <c:extLst>
            <c:ext xmlns:c16="http://schemas.microsoft.com/office/drawing/2014/chart" uri="{C3380CC4-5D6E-409C-BE32-E72D297353CC}">
              <c16:uniqueId val="{00000001-D27A-4D3A-BF7C-920484FD89F0}"/>
            </c:ext>
          </c:extLst>
        </c:ser>
        <c:dLbls>
          <c:showLegendKey val="0"/>
          <c:showVal val="0"/>
          <c:showCatName val="0"/>
          <c:showSerName val="0"/>
          <c:showPercent val="0"/>
          <c:showBubbleSize val="0"/>
        </c:dLbls>
        <c:marker val="1"/>
        <c:smooth val="0"/>
        <c:axId val="508649968"/>
        <c:axId val="508653496"/>
      </c:lineChart>
      <c:dateAx>
        <c:axId val="508649968"/>
        <c:scaling>
          <c:orientation val="minMax"/>
        </c:scaling>
        <c:delete val="1"/>
        <c:axPos val="b"/>
        <c:numFmt formatCode="ge" sourceLinked="1"/>
        <c:majorTickMark val="none"/>
        <c:minorTickMark val="none"/>
        <c:tickLblPos val="none"/>
        <c:crossAx val="508653496"/>
        <c:crosses val="autoZero"/>
        <c:auto val="1"/>
        <c:lblOffset val="100"/>
        <c:baseTimeUnit val="years"/>
      </c:dateAx>
      <c:valAx>
        <c:axId val="508653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864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D58-4195-805F-518EEEBC0D08}"/>
            </c:ext>
          </c:extLst>
        </c:ser>
        <c:dLbls>
          <c:showLegendKey val="0"/>
          <c:showVal val="0"/>
          <c:showCatName val="0"/>
          <c:showSerName val="0"/>
          <c:showPercent val="0"/>
          <c:showBubbleSize val="0"/>
        </c:dLbls>
        <c:gapWidth val="150"/>
        <c:axId val="457806584"/>
        <c:axId val="45780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0.13</c:v>
                </c:pt>
                <c:pt idx="1">
                  <c:v>0</c:v>
                </c:pt>
                <c:pt idx="2">
                  <c:v>0</c:v>
                </c:pt>
                <c:pt idx="3">
                  <c:v>0</c:v>
                </c:pt>
                <c:pt idx="4" formatCode="#,##0.00;&quot;△&quot;#,##0.00;&quot;-&quot;">
                  <c:v>0.75</c:v>
                </c:pt>
              </c:numCache>
            </c:numRef>
          </c:val>
          <c:smooth val="0"/>
          <c:extLst>
            <c:ext xmlns:c16="http://schemas.microsoft.com/office/drawing/2014/chart" uri="{C3380CC4-5D6E-409C-BE32-E72D297353CC}">
              <c16:uniqueId val="{00000001-ED58-4195-805F-518EEEBC0D08}"/>
            </c:ext>
          </c:extLst>
        </c:ser>
        <c:dLbls>
          <c:showLegendKey val="0"/>
          <c:showVal val="0"/>
          <c:showCatName val="0"/>
          <c:showSerName val="0"/>
          <c:showPercent val="0"/>
          <c:showBubbleSize val="0"/>
        </c:dLbls>
        <c:marker val="1"/>
        <c:smooth val="0"/>
        <c:axId val="457806584"/>
        <c:axId val="457801488"/>
      </c:lineChart>
      <c:dateAx>
        <c:axId val="457806584"/>
        <c:scaling>
          <c:orientation val="minMax"/>
        </c:scaling>
        <c:delete val="1"/>
        <c:axPos val="b"/>
        <c:numFmt formatCode="ge" sourceLinked="1"/>
        <c:majorTickMark val="none"/>
        <c:minorTickMark val="none"/>
        <c:tickLblPos val="none"/>
        <c:crossAx val="457801488"/>
        <c:crosses val="autoZero"/>
        <c:auto val="1"/>
        <c:lblOffset val="100"/>
        <c:baseTimeUnit val="years"/>
      </c:dateAx>
      <c:valAx>
        <c:axId val="457801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7806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923.86</c:v>
                </c:pt>
                <c:pt idx="1">
                  <c:v>876.37</c:v>
                </c:pt>
                <c:pt idx="2">
                  <c:v>877.59</c:v>
                </c:pt>
                <c:pt idx="3">
                  <c:v>862.77</c:v>
                </c:pt>
                <c:pt idx="4">
                  <c:v>885.78</c:v>
                </c:pt>
              </c:numCache>
            </c:numRef>
          </c:val>
          <c:extLst>
            <c:ext xmlns:c16="http://schemas.microsoft.com/office/drawing/2014/chart" uri="{C3380CC4-5D6E-409C-BE32-E72D297353CC}">
              <c16:uniqueId val="{00000000-3D2D-4B76-AA53-E581AEDE0DFE}"/>
            </c:ext>
          </c:extLst>
        </c:ser>
        <c:dLbls>
          <c:showLegendKey val="0"/>
          <c:showVal val="0"/>
          <c:showCatName val="0"/>
          <c:showSerName val="0"/>
          <c:showPercent val="0"/>
          <c:showBubbleSize val="0"/>
        </c:dLbls>
        <c:gapWidth val="150"/>
        <c:axId val="457807368"/>
        <c:axId val="457803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289.8</c:v>
                </c:pt>
                <c:pt idx="1">
                  <c:v>299.44</c:v>
                </c:pt>
                <c:pt idx="2">
                  <c:v>311.99</c:v>
                </c:pt>
                <c:pt idx="3">
                  <c:v>307.83</c:v>
                </c:pt>
                <c:pt idx="4">
                  <c:v>318.89</c:v>
                </c:pt>
              </c:numCache>
            </c:numRef>
          </c:val>
          <c:smooth val="0"/>
          <c:extLst>
            <c:ext xmlns:c16="http://schemas.microsoft.com/office/drawing/2014/chart" uri="{C3380CC4-5D6E-409C-BE32-E72D297353CC}">
              <c16:uniqueId val="{00000001-3D2D-4B76-AA53-E581AEDE0DFE}"/>
            </c:ext>
          </c:extLst>
        </c:ser>
        <c:dLbls>
          <c:showLegendKey val="0"/>
          <c:showVal val="0"/>
          <c:showCatName val="0"/>
          <c:showSerName val="0"/>
          <c:showPercent val="0"/>
          <c:showBubbleSize val="0"/>
        </c:dLbls>
        <c:marker val="1"/>
        <c:smooth val="0"/>
        <c:axId val="457807368"/>
        <c:axId val="457803840"/>
      </c:lineChart>
      <c:dateAx>
        <c:axId val="457807368"/>
        <c:scaling>
          <c:orientation val="minMax"/>
        </c:scaling>
        <c:delete val="1"/>
        <c:axPos val="b"/>
        <c:numFmt formatCode="ge" sourceLinked="1"/>
        <c:majorTickMark val="none"/>
        <c:minorTickMark val="none"/>
        <c:tickLblPos val="none"/>
        <c:crossAx val="457803840"/>
        <c:crosses val="autoZero"/>
        <c:auto val="1"/>
        <c:lblOffset val="100"/>
        <c:baseTimeUnit val="years"/>
      </c:dateAx>
      <c:valAx>
        <c:axId val="457803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78073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121.7</c:v>
                </c:pt>
                <c:pt idx="1">
                  <c:v>108.72</c:v>
                </c:pt>
                <c:pt idx="2">
                  <c:v>95.7</c:v>
                </c:pt>
                <c:pt idx="3">
                  <c:v>81.09</c:v>
                </c:pt>
                <c:pt idx="4">
                  <c:v>68.239999999999995</c:v>
                </c:pt>
              </c:numCache>
            </c:numRef>
          </c:val>
          <c:extLst>
            <c:ext xmlns:c16="http://schemas.microsoft.com/office/drawing/2014/chart" uri="{C3380CC4-5D6E-409C-BE32-E72D297353CC}">
              <c16:uniqueId val="{00000000-8E18-4BE3-8F63-B2FFF1357B54}"/>
            </c:ext>
          </c:extLst>
        </c:ser>
        <c:dLbls>
          <c:showLegendKey val="0"/>
          <c:showVal val="0"/>
          <c:showCatName val="0"/>
          <c:showSerName val="0"/>
          <c:showPercent val="0"/>
          <c:showBubbleSize val="0"/>
        </c:dLbls>
        <c:gapWidth val="150"/>
        <c:axId val="457805016"/>
        <c:axId val="458290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301.99</c:v>
                </c:pt>
                <c:pt idx="1">
                  <c:v>298.08999999999997</c:v>
                </c:pt>
                <c:pt idx="2">
                  <c:v>291.77999999999997</c:v>
                </c:pt>
                <c:pt idx="3">
                  <c:v>295.44</c:v>
                </c:pt>
                <c:pt idx="4">
                  <c:v>290.07</c:v>
                </c:pt>
              </c:numCache>
            </c:numRef>
          </c:val>
          <c:smooth val="0"/>
          <c:extLst>
            <c:ext xmlns:c16="http://schemas.microsoft.com/office/drawing/2014/chart" uri="{C3380CC4-5D6E-409C-BE32-E72D297353CC}">
              <c16:uniqueId val="{00000001-8E18-4BE3-8F63-B2FFF1357B54}"/>
            </c:ext>
          </c:extLst>
        </c:ser>
        <c:dLbls>
          <c:showLegendKey val="0"/>
          <c:showVal val="0"/>
          <c:showCatName val="0"/>
          <c:showSerName val="0"/>
          <c:showPercent val="0"/>
          <c:showBubbleSize val="0"/>
        </c:dLbls>
        <c:marker val="1"/>
        <c:smooth val="0"/>
        <c:axId val="457805016"/>
        <c:axId val="458290472"/>
      </c:lineChart>
      <c:dateAx>
        <c:axId val="457805016"/>
        <c:scaling>
          <c:orientation val="minMax"/>
        </c:scaling>
        <c:delete val="1"/>
        <c:axPos val="b"/>
        <c:numFmt formatCode="ge" sourceLinked="1"/>
        <c:majorTickMark val="none"/>
        <c:minorTickMark val="none"/>
        <c:tickLblPos val="none"/>
        <c:crossAx val="458290472"/>
        <c:crosses val="autoZero"/>
        <c:auto val="1"/>
        <c:lblOffset val="100"/>
        <c:baseTimeUnit val="years"/>
      </c:dateAx>
      <c:valAx>
        <c:axId val="458290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57805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105.8</c:v>
                </c:pt>
                <c:pt idx="1">
                  <c:v>103</c:v>
                </c:pt>
                <c:pt idx="2">
                  <c:v>106.8</c:v>
                </c:pt>
                <c:pt idx="3">
                  <c:v>107.88</c:v>
                </c:pt>
                <c:pt idx="4">
                  <c:v>107.72</c:v>
                </c:pt>
              </c:numCache>
            </c:numRef>
          </c:val>
          <c:extLst>
            <c:ext xmlns:c16="http://schemas.microsoft.com/office/drawing/2014/chart" uri="{C3380CC4-5D6E-409C-BE32-E72D297353CC}">
              <c16:uniqueId val="{00000000-7C94-4B80-9FAD-80C6239539A7}"/>
            </c:ext>
          </c:extLst>
        </c:ser>
        <c:dLbls>
          <c:showLegendKey val="0"/>
          <c:showVal val="0"/>
          <c:showCatName val="0"/>
          <c:showSerName val="0"/>
          <c:showPercent val="0"/>
          <c:showBubbleSize val="0"/>
        </c:dLbls>
        <c:gapWidth val="150"/>
        <c:axId val="458289688"/>
        <c:axId val="458299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107.05</c:v>
                </c:pt>
                <c:pt idx="1">
                  <c:v>106.4</c:v>
                </c:pt>
                <c:pt idx="2">
                  <c:v>107.61</c:v>
                </c:pt>
                <c:pt idx="3">
                  <c:v>106.02</c:v>
                </c:pt>
                <c:pt idx="4">
                  <c:v>104.84</c:v>
                </c:pt>
              </c:numCache>
            </c:numRef>
          </c:val>
          <c:smooth val="0"/>
          <c:extLst>
            <c:ext xmlns:c16="http://schemas.microsoft.com/office/drawing/2014/chart" uri="{C3380CC4-5D6E-409C-BE32-E72D297353CC}">
              <c16:uniqueId val="{00000001-7C94-4B80-9FAD-80C6239539A7}"/>
            </c:ext>
          </c:extLst>
        </c:ser>
        <c:dLbls>
          <c:showLegendKey val="0"/>
          <c:showVal val="0"/>
          <c:showCatName val="0"/>
          <c:showSerName val="0"/>
          <c:showPercent val="0"/>
          <c:showBubbleSize val="0"/>
        </c:dLbls>
        <c:marker val="1"/>
        <c:smooth val="0"/>
        <c:axId val="458289688"/>
        <c:axId val="458299880"/>
      </c:lineChart>
      <c:dateAx>
        <c:axId val="458289688"/>
        <c:scaling>
          <c:orientation val="minMax"/>
        </c:scaling>
        <c:delete val="1"/>
        <c:axPos val="b"/>
        <c:numFmt formatCode="ge" sourceLinked="1"/>
        <c:majorTickMark val="none"/>
        <c:minorTickMark val="none"/>
        <c:tickLblPos val="none"/>
        <c:crossAx val="458299880"/>
        <c:crosses val="autoZero"/>
        <c:auto val="1"/>
        <c:lblOffset val="100"/>
        <c:baseTimeUnit val="years"/>
      </c:dateAx>
      <c:valAx>
        <c:axId val="458299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289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182.28</c:v>
                </c:pt>
                <c:pt idx="1">
                  <c:v>187.21</c:v>
                </c:pt>
                <c:pt idx="2">
                  <c:v>180.62</c:v>
                </c:pt>
                <c:pt idx="3">
                  <c:v>180.07</c:v>
                </c:pt>
                <c:pt idx="4">
                  <c:v>180.19</c:v>
                </c:pt>
              </c:numCache>
            </c:numRef>
          </c:val>
          <c:extLst>
            <c:ext xmlns:c16="http://schemas.microsoft.com/office/drawing/2014/chart" uri="{C3380CC4-5D6E-409C-BE32-E72D297353CC}">
              <c16:uniqueId val="{00000000-4447-4478-B9DC-DEA5FD1A56B1}"/>
            </c:ext>
          </c:extLst>
        </c:ser>
        <c:dLbls>
          <c:showLegendKey val="0"/>
          <c:showVal val="0"/>
          <c:showCatName val="0"/>
          <c:showSerName val="0"/>
          <c:showPercent val="0"/>
          <c:showBubbleSize val="0"/>
        </c:dLbls>
        <c:gapWidth val="150"/>
        <c:axId val="458301056"/>
        <c:axId val="458301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155.09</c:v>
                </c:pt>
                <c:pt idx="1">
                  <c:v>156.29</c:v>
                </c:pt>
                <c:pt idx="2">
                  <c:v>155.69</c:v>
                </c:pt>
                <c:pt idx="3">
                  <c:v>158.6</c:v>
                </c:pt>
                <c:pt idx="4">
                  <c:v>161.82</c:v>
                </c:pt>
              </c:numCache>
            </c:numRef>
          </c:val>
          <c:smooth val="0"/>
          <c:extLst>
            <c:ext xmlns:c16="http://schemas.microsoft.com/office/drawing/2014/chart" uri="{C3380CC4-5D6E-409C-BE32-E72D297353CC}">
              <c16:uniqueId val="{00000001-4447-4478-B9DC-DEA5FD1A56B1}"/>
            </c:ext>
          </c:extLst>
        </c:ser>
        <c:dLbls>
          <c:showLegendKey val="0"/>
          <c:showVal val="0"/>
          <c:showCatName val="0"/>
          <c:showSerName val="0"/>
          <c:showPercent val="0"/>
          <c:showBubbleSize val="0"/>
        </c:dLbls>
        <c:marker val="1"/>
        <c:smooth val="0"/>
        <c:axId val="458301056"/>
        <c:axId val="458301448"/>
      </c:lineChart>
      <c:dateAx>
        <c:axId val="458301056"/>
        <c:scaling>
          <c:orientation val="minMax"/>
        </c:scaling>
        <c:delete val="1"/>
        <c:axPos val="b"/>
        <c:numFmt formatCode="ge" sourceLinked="1"/>
        <c:majorTickMark val="none"/>
        <c:minorTickMark val="none"/>
        <c:tickLblPos val="none"/>
        <c:crossAx val="458301448"/>
        <c:crosses val="autoZero"/>
        <c:auto val="1"/>
        <c:lblOffset val="100"/>
        <c:baseTimeUnit val="years"/>
      </c:dateAx>
      <c:valAx>
        <c:axId val="458301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5830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x14ac:dyDescent="0.15">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x14ac:dyDescent="0.15">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7" t="str">
        <f>データ!H6</f>
        <v>千葉県　野田市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x14ac:dyDescent="0.15">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A2</v>
      </c>
      <c r="X8" s="85"/>
      <c r="Y8" s="85"/>
      <c r="Z8" s="85"/>
      <c r="AA8" s="85"/>
      <c r="AB8" s="85"/>
      <c r="AC8" s="85"/>
      <c r="AD8" s="85" t="str">
        <f>データ!$M$6</f>
        <v>自治体職員</v>
      </c>
      <c r="AE8" s="85"/>
      <c r="AF8" s="85"/>
      <c r="AG8" s="85"/>
      <c r="AH8" s="85"/>
      <c r="AI8" s="85"/>
      <c r="AJ8" s="85"/>
      <c r="AK8" s="4"/>
      <c r="AL8" s="73">
        <f>データ!$R$6</f>
        <v>154727</v>
      </c>
      <c r="AM8" s="73"/>
      <c r="AN8" s="73"/>
      <c r="AO8" s="73"/>
      <c r="AP8" s="73"/>
      <c r="AQ8" s="73"/>
      <c r="AR8" s="73"/>
      <c r="AS8" s="73"/>
      <c r="AT8" s="69">
        <f>データ!$S$6</f>
        <v>103.55</v>
      </c>
      <c r="AU8" s="70"/>
      <c r="AV8" s="70"/>
      <c r="AW8" s="70"/>
      <c r="AX8" s="70"/>
      <c r="AY8" s="70"/>
      <c r="AZ8" s="70"/>
      <c r="BA8" s="70"/>
      <c r="BB8" s="72">
        <f>データ!$T$6</f>
        <v>1494.23</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x14ac:dyDescent="0.15">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x14ac:dyDescent="0.15">
      <c r="A10" s="2"/>
      <c r="B10" s="69" t="str">
        <f>データ!$N$6</f>
        <v>-</v>
      </c>
      <c r="C10" s="70"/>
      <c r="D10" s="70"/>
      <c r="E10" s="70"/>
      <c r="F10" s="70"/>
      <c r="G10" s="70"/>
      <c r="H10" s="70"/>
      <c r="I10" s="69">
        <f>データ!$O$6</f>
        <v>90.92</v>
      </c>
      <c r="J10" s="70"/>
      <c r="K10" s="70"/>
      <c r="L10" s="70"/>
      <c r="M10" s="70"/>
      <c r="N10" s="70"/>
      <c r="O10" s="71"/>
      <c r="P10" s="72">
        <f>データ!$P$6</f>
        <v>97.31</v>
      </c>
      <c r="Q10" s="72"/>
      <c r="R10" s="72"/>
      <c r="S10" s="72"/>
      <c r="T10" s="72"/>
      <c r="U10" s="72"/>
      <c r="V10" s="72"/>
      <c r="W10" s="73">
        <f>データ!$Q$6</f>
        <v>2530</v>
      </c>
      <c r="X10" s="73"/>
      <c r="Y10" s="73"/>
      <c r="Z10" s="73"/>
      <c r="AA10" s="73"/>
      <c r="AB10" s="73"/>
      <c r="AC10" s="73"/>
      <c r="AD10" s="2"/>
      <c r="AE10" s="2"/>
      <c r="AF10" s="2"/>
      <c r="AG10" s="2"/>
      <c r="AH10" s="4"/>
      <c r="AI10" s="4"/>
      <c r="AJ10" s="4"/>
      <c r="AK10" s="4"/>
      <c r="AL10" s="73">
        <f>データ!$U$6</f>
        <v>150256</v>
      </c>
      <c r="AM10" s="73"/>
      <c r="AN10" s="73"/>
      <c r="AO10" s="73"/>
      <c r="AP10" s="73"/>
      <c r="AQ10" s="73"/>
      <c r="AR10" s="73"/>
      <c r="AS10" s="73"/>
      <c r="AT10" s="69">
        <f>データ!$V$6</f>
        <v>94.11</v>
      </c>
      <c r="AU10" s="70"/>
      <c r="AV10" s="70"/>
      <c r="AW10" s="70"/>
      <c r="AX10" s="70"/>
      <c r="AY10" s="70"/>
      <c r="AZ10" s="70"/>
      <c r="BA10" s="70"/>
      <c r="BB10" s="72">
        <f>データ!$W$6</f>
        <v>1596.6</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65"/>
      <c r="BN16" s="65"/>
      <c r="BO16" s="65"/>
      <c r="BP16" s="65"/>
      <c r="BQ16" s="65"/>
      <c r="BR16" s="65"/>
      <c r="BS16" s="65"/>
      <c r="BT16" s="65"/>
      <c r="BU16" s="65"/>
      <c r="BV16" s="65"/>
      <c r="BW16" s="65"/>
      <c r="BX16" s="65"/>
      <c r="BY16" s="65"/>
      <c r="BZ16" s="66"/>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65"/>
      <c r="BN17" s="65"/>
      <c r="BO17" s="65"/>
      <c r="BP17" s="65"/>
      <c r="BQ17" s="65"/>
      <c r="BR17" s="65"/>
      <c r="BS17" s="65"/>
      <c r="BT17" s="65"/>
      <c r="BU17" s="65"/>
      <c r="BV17" s="65"/>
      <c r="BW17" s="65"/>
      <c r="BX17" s="65"/>
      <c r="BY17" s="65"/>
      <c r="BZ17" s="66"/>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65"/>
      <c r="BN18" s="65"/>
      <c r="BO18" s="65"/>
      <c r="BP18" s="65"/>
      <c r="BQ18" s="65"/>
      <c r="BR18" s="65"/>
      <c r="BS18" s="65"/>
      <c r="BT18" s="65"/>
      <c r="BU18" s="65"/>
      <c r="BV18" s="65"/>
      <c r="BW18" s="65"/>
      <c r="BX18" s="65"/>
      <c r="BY18" s="65"/>
      <c r="BZ18" s="66"/>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65"/>
      <c r="BN19" s="65"/>
      <c r="BO19" s="65"/>
      <c r="BP19" s="65"/>
      <c r="BQ19" s="65"/>
      <c r="BR19" s="65"/>
      <c r="BS19" s="65"/>
      <c r="BT19" s="65"/>
      <c r="BU19" s="65"/>
      <c r="BV19" s="65"/>
      <c r="BW19" s="65"/>
      <c r="BX19" s="65"/>
      <c r="BY19" s="65"/>
      <c r="BZ19" s="66"/>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65"/>
      <c r="BN20" s="65"/>
      <c r="BO20" s="65"/>
      <c r="BP20" s="65"/>
      <c r="BQ20" s="65"/>
      <c r="BR20" s="65"/>
      <c r="BS20" s="65"/>
      <c r="BT20" s="65"/>
      <c r="BU20" s="65"/>
      <c r="BV20" s="65"/>
      <c r="BW20" s="65"/>
      <c r="BX20" s="65"/>
      <c r="BY20" s="65"/>
      <c r="BZ20" s="66"/>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65"/>
      <c r="BN21" s="65"/>
      <c r="BO21" s="65"/>
      <c r="BP21" s="65"/>
      <c r="BQ21" s="65"/>
      <c r="BR21" s="65"/>
      <c r="BS21" s="65"/>
      <c r="BT21" s="65"/>
      <c r="BU21" s="65"/>
      <c r="BV21" s="65"/>
      <c r="BW21" s="65"/>
      <c r="BX21" s="65"/>
      <c r="BY21" s="65"/>
      <c r="BZ21" s="66"/>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65"/>
      <c r="BN22" s="65"/>
      <c r="BO22" s="65"/>
      <c r="BP22" s="65"/>
      <c r="BQ22" s="65"/>
      <c r="BR22" s="65"/>
      <c r="BS22" s="65"/>
      <c r="BT22" s="65"/>
      <c r="BU22" s="65"/>
      <c r="BV22" s="65"/>
      <c r="BW22" s="65"/>
      <c r="BX22" s="65"/>
      <c r="BY22" s="65"/>
      <c r="BZ22" s="66"/>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65"/>
      <c r="BN23" s="65"/>
      <c r="BO23" s="65"/>
      <c r="BP23" s="65"/>
      <c r="BQ23" s="65"/>
      <c r="BR23" s="65"/>
      <c r="BS23" s="65"/>
      <c r="BT23" s="65"/>
      <c r="BU23" s="65"/>
      <c r="BV23" s="65"/>
      <c r="BW23" s="65"/>
      <c r="BX23" s="65"/>
      <c r="BY23" s="65"/>
      <c r="BZ23" s="66"/>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65"/>
      <c r="BN24" s="65"/>
      <c r="BO24" s="65"/>
      <c r="BP24" s="65"/>
      <c r="BQ24" s="65"/>
      <c r="BR24" s="65"/>
      <c r="BS24" s="65"/>
      <c r="BT24" s="65"/>
      <c r="BU24" s="65"/>
      <c r="BV24" s="65"/>
      <c r="BW24" s="65"/>
      <c r="BX24" s="65"/>
      <c r="BY24" s="65"/>
      <c r="BZ24" s="66"/>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65"/>
      <c r="BN25" s="65"/>
      <c r="BO25" s="65"/>
      <c r="BP25" s="65"/>
      <c r="BQ25" s="65"/>
      <c r="BR25" s="65"/>
      <c r="BS25" s="65"/>
      <c r="BT25" s="65"/>
      <c r="BU25" s="65"/>
      <c r="BV25" s="65"/>
      <c r="BW25" s="65"/>
      <c r="BX25" s="65"/>
      <c r="BY25" s="65"/>
      <c r="BZ25" s="66"/>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65"/>
      <c r="BN26" s="65"/>
      <c r="BO26" s="65"/>
      <c r="BP26" s="65"/>
      <c r="BQ26" s="65"/>
      <c r="BR26" s="65"/>
      <c r="BS26" s="65"/>
      <c r="BT26" s="65"/>
      <c r="BU26" s="65"/>
      <c r="BV26" s="65"/>
      <c r="BW26" s="65"/>
      <c r="BX26" s="65"/>
      <c r="BY26" s="65"/>
      <c r="BZ26" s="66"/>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65"/>
      <c r="BN27" s="65"/>
      <c r="BO27" s="65"/>
      <c r="BP27" s="65"/>
      <c r="BQ27" s="65"/>
      <c r="BR27" s="65"/>
      <c r="BS27" s="65"/>
      <c r="BT27" s="65"/>
      <c r="BU27" s="65"/>
      <c r="BV27" s="65"/>
      <c r="BW27" s="65"/>
      <c r="BX27" s="65"/>
      <c r="BY27" s="65"/>
      <c r="BZ27" s="66"/>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65"/>
      <c r="BN28" s="65"/>
      <c r="BO28" s="65"/>
      <c r="BP28" s="65"/>
      <c r="BQ28" s="65"/>
      <c r="BR28" s="65"/>
      <c r="BS28" s="65"/>
      <c r="BT28" s="65"/>
      <c r="BU28" s="65"/>
      <c r="BV28" s="65"/>
      <c r="BW28" s="65"/>
      <c r="BX28" s="65"/>
      <c r="BY28" s="65"/>
      <c r="BZ28" s="66"/>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65"/>
      <c r="BN29" s="65"/>
      <c r="BO29" s="65"/>
      <c r="BP29" s="65"/>
      <c r="BQ29" s="65"/>
      <c r="BR29" s="65"/>
      <c r="BS29" s="65"/>
      <c r="BT29" s="65"/>
      <c r="BU29" s="65"/>
      <c r="BV29" s="65"/>
      <c r="BW29" s="65"/>
      <c r="BX29" s="65"/>
      <c r="BY29" s="65"/>
      <c r="BZ29" s="66"/>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65"/>
      <c r="BN30" s="65"/>
      <c r="BO30" s="65"/>
      <c r="BP30" s="65"/>
      <c r="BQ30" s="65"/>
      <c r="BR30" s="65"/>
      <c r="BS30" s="65"/>
      <c r="BT30" s="65"/>
      <c r="BU30" s="65"/>
      <c r="BV30" s="65"/>
      <c r="BW30" s="65"/>
      <c r="BX30" s="65"/>
      <c r="BY30" s="65"/>
      <c r="BZ30" s="66"/>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65"/>
      <c r="BN31" s="65"/>
      <c r="BO31" s="65"/>
      <c r="BP31" s="65"/>
      <c r="BQ31" s="65"/>
      <c r="BR31" s="65"/>
      <c r="BS31" s="65"/>
      <c r="BT31" s="65"/>
      <c r="BU31" s="65"/>
      <c r="BV31" s="65"/>
      <c r="BW31" s="65"/>
      <c r="BX31" s="65"/>
      <c r="BY31" s="65"/>
      <c r="BZ31" s="66"/>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65"/>
      <c r="BN32" s="65"/>
      <c r="BO32" s="65"/>
      <c r="BP32" s="65"/>
      <c r="BQ32" s="65"/>
      <c r="BR32" s="65"/>
      <c r="BS32" s="65"/>
      <c r="BT32" s="65"/>
      <c r="BU32" s="65"/>
      <c r="BV32" s="65"/>
      <c r="BW32" s="65"/>
      <c r="BX32" s="65"/>
      <c r="BY32" s="65"/>
      <c r="BZ32" s="66"/>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65"/>
      <c r="BN33" s="65"/>
      <c r="BO33" s="65"/>
      <c r="BP33" s="65"/>
      <c r="BQ33" s="65"/>
      <c r="BR33" s="65"/>
      <c r="BS33" s="65"/>
      <c r="BT33" s="65"/>
      <c r="BU33" s="65"/>
      <c r="BV33" s="65"/>
      <c r="BW33" s="65"/>
      <c r="BX33" s="65"/>
      <c r="BY33" s="65"/>
      <c r="BZ33" s="66"/>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65"/>
      <c r="BN34" s="65"/>
      <c r="BO34" s="65"/>
      <c r="BP34" s="65"/>
      <c r="BQ34" s="65"/>
      <c r="BR34" s="65"/>
      <c r="BS34" s="65"/>
      <c r="BT34" s="65"/>
      <c r="BU34" s="65"/>
      <c r="BV34" s="65"/>
      <c r="BW34" s="65"/>
      <c r="BX34" s="65"/>
      <c r="BY34" s="65"/>
      <c r="BZ34" s="66"/>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65"/>
      <c r="BN35" s="65"/>
      <c r="BO35" s="65"/>
      <c r="BP35" s="65"/>
      <c r="BQ35" s="65"/>
      <c r="BR35" s="65"/>
      <c r="BS35" s="65"/>
      <c r="BT35" s="65"/>
      <c r="BU35" s="65"/>
      <c r="BV35" s="65"/>
      <c r="BW35" s="65"/>
      <c r="BX35" s="65"/>
      <c r="BY35" s="65"/>
      <c r="BZ35" s="66"/>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65"/>
      <c r="BN36" s="65"/>
      <c r="BO36" s="65"/>
      <c r="BP36" s="65"/>
      <c r="BQ36" s="65"/>
      <c r="BR36" s="65"/>
      <c r="BS36" s="65"/>
      <c r="BT36" s="65"/>
      <c r="BU36" s="65"/>
      <c r="BV36" s="65"/>
      <c r="BW36" s="65"/>
      <c r="BX36" s="65"/>
      <c r="BY36" s="65"/>
      <c r="BZ36" s="66"/>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65"/>
      <c r="BN37" s="65"/>
      <c r="BO37" s="65"/>
      <c r="BP37" s="65"/>
      <c r="BQ37" s="65"/>
      <c r="BR37" s="65"/>
      <c r="BS37" s="65"/>
      <c r="BT37" s="65"/>
      <c r="BU37" s="65"/>
      <c r="BV37" s="65"/>
      <c r="BW37" s="65"/>
      <c r="BX37" s="65"/>
      <c r="BY37" s="65"/>
      <c r="BZ37" s="66"/>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65"/>
      <c r="BN38" s="65"/>
      <c r="BO38" s="65"/>
      <c r="BP38" s="65"/>
      <c r="BQ38" s="65"/>
      <c r="BR38" s="65"/>
      <c r="BS38" s="65"/>
      <c r="BT38" s="65"/>
      <c r="BU38" s="65"/>
      <c r="BV38" s="65"/>
      <c r="BW38" s="65"/>
      <c r="BX38" s="65"/>
      <c r="BY38" s="65"/>
      <c r="BZ38" s="66"/>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65"/>
      <c r="BN39" s="65"/>
      <c r="BO39" s="65"/>
      <c r="BP39" s="65"/>
      <c r="BQ39" s="65"/>
      <c r="BR39" s="65"/>
      <c r="BS39" s="65"/>
      <c r="BT39" s="65"/>
      <c r="BU39" s="65"/>
      <c r="BV39" s="65"/>
      <c r="BW39" s="65"/>
      <c r="BX39" s="65"/>
      <c r="BY39" s="65"/>
      <c r="BZ39" s="66"/>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65"/>
      <c r="BN40" s="65"/>
      <c r="BO40" s="65"/>
      <c r="BP40" s="65"/>
      <c r="BQ40" s="65"/>
      <c r="BR40" s="65"/>
      <c r="BS40" s="65"/>
      <c r="BT40" s="65"/>
      <c r="BU40" s="65"/>
      <c r="BV40" s="65"/>
      <c r="BW40" s="65"/>
      <c r="BX40" s="65"/>
      <c r="BY40" s="65"/>
      <c r="BZ40" s="66"/>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65"/>
      <c r="BN41" s="65"/>
      <c r="BO41" s="65"/>
      <c r="BP41" s="65"/>
      <c r="BQ41" s="65"/>
      <c r="BR41" s="65"/>
      <c r="BS41" s="65"/>
      <c r="BT41" s="65"/>
      <c r="BU41" s="65"/>
      <c r="BV41" s="65"/>
      <c r="BW41" s="65"/>
      <c r="BX41" s="65"/>
      <c r="BY41" s="65"/>
      <c r="BZ41" s="66"/>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65"/>
      <c r="BN42" s="65"/>
      <c r="BO42" s="65"/>
      <c r="BP42" s="65"/>
      <c r="BQ42" s="65"/>
      <c r="BR42" s="65"/>
      <c r="BS42" s="65"/>
      <c r="BT42" s="65"/>
      <c r="BU42" s="65"/>
      <c r="BV42" s="65"/>
      <c r="BW42" s="65"/>
      <c r="BX42" s="65"/>
      <c r="BY42" s="65"/>
      <c r="BZ42" s="66"/>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65"/>
      <c r="BN43" s="65"/>
      <c r="BO43" s="65"/>
      <c r="BP43" s="65"/>
      <c r="BQ43" s="65"/>
      <c r="BR43" s="65"/>
      <c r="BS43" s="65"/>
      <c r="BT43" s="65"/>
      <c r="BU43" s="65"/>
      <c r="BV43" s="65"/>
      <c r="BW43" s="65"/>
      <c r="BX43" s="65"/>
      <c r="BY43" s="65"/>
      <c r="BZ43" s="66"/>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65"/>
      <c r="BN44" s="65"/>
      <c r="BO44" s="65"/>
      <c r="BP44" s="65"/>
      <c r="BQ44" s="65"/>
      <c r="BR44" s="65"/>
      <c r="BS44" s="65"/>
      <c r="BT44" s="65"/>
      <c r="BU44" s="65"/>
      <c r="BV44" s="65"/>
      <c r="BW44" s="65"/>
      <c r="BX44" s="65"/>
      <c r="BY44" s="65"/>
      <c r="BZ44" s="66"/>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3" t="s">
        <v>104</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3"/>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3"/>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3"/>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3"/>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3"/>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3"/>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3"/>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3"/>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1"/>
      <c r="BN59" s="51"/>
      <c r="BO59" s="51"/>
      <c r="BP59" s="51"/>
      <c r="BQ59" s="51"/>
      <c r="BR59" s="51"/>
      <c r="BS59" s="51"/>
      <c r="BT59" s="51"/>
      <c r="BU59" s="51"/>
      <c r="BV59" s="51"/>
      <c r="BW59" s="51"/>
      <c r="BX59" s="51"/>
      <c r="BY59" s="51"/>
      <c r="BZ59" s="52"/>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3"/>
      <c r="BM60" s="51"/>
      <c r="BN60" s="51"/>
      <c r="BO60" s="51"/>
      <c r="BP60" s="51"/>
      <c r="BQ60" s="51"/>
      <c r="BR60" s="51"/>
      <c r="BS60" s="51"/>
      <c r="BT60" s="51"/>
      <c r="BU60" s="51"/>
      <c r="BV60" s="51"/>
      <c r="BW60" s="51"/>
      <c r="BX60" s="51"/>
      <c r="BY60" s="51"/>
      <c r="BZ60" s="52"/>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3"/>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3"/>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3"/>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106</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3"/>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3"/>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3"/>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3"/>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3"/>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3"/>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3"/>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3"/>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3"/>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3"/>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3"/>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3"/>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3"/>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3"/>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3"/>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Hw0UFDxegdPJ7KwOmjzpVYVbcSXb32NOQl2COfwh9JLackHx1oY73vdyisR2iCMTgHgdVdUa16iEaz28aHuncA==" saltValue="XDl/h57rS1oVzBfvQE24l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0" t="s">
        <v>50</v>
      </c>
      <c r="I3" s="91"/>
      <c r="J3" s="91"/>
      <c r="K3" s="91"/>
      <c r="L3" s="91"/>
      <c r="M3" s="91"/>
      <c r="N3" s="91"/>
      <c r="O3" s="91"/>
      <c r="P3" s="91"/>
      <c r="Q3" s="91"/>
      <c r="R3" s="91"/>
      <c r="S3" s="91"/>
      <c r="T3" s="91"/>
      <c r="U3" s="91"/>
      <c r="V3" s="91"/>
      <c r="W3" s="92"/>
      <c r="X3" s="96" t="s">
        <v>51</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27</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x14ac:dyDescent="0.15">
      <c r="A4" s="29" t="s">
        <v>52</v>
      </c>
      <c r="B4" s="31"/>
      <c r="C4" s="31"/>
      <c r="D4" s="31"/>
      <c r="E4" s="31"/>
      <c r="F4" s="31"/>
      <c r="G4" s="31"/>
      <c r="H4" s="93"/>
      <c r="I4" s="94"/>
      <c r="J4" s="94"/>
      <c r="K4" s="94"/>
      <c r="L4" s="94"/>
      <c r="M4" s="94"/>
      <c r="N4" s="94"/>
      <c r="O4" s="94"/>
      <c r="P4" s="94"/>
      <c r="Q4" s="94"/>
      <c r="R4" s="94"/>
      <c r="S4" s="94"/>
      <c r="T4" s="94"/>
      <c r="U4" s="94"/>
      <c r="V4" s="94"/>
      <c r="W4" s="95"/>
      <c r="X4" s="89" t="s">
        <v>53</v>
      </c>
      <c r="Y4" s="89"/>
      <c r="Z4" s="89"/>
      <c r="AA4" s="89"/>
      <c r="AB4" s="89"/>
      <c r="AC4" s="89"/>
      <c r="AD4" s="89"/>
      <c r="AE4" s="89"/>
      <c r="AF4" s="89"/>
      <c r="AG4" s="89"/>
      <c r="AH4" s="89"/>
      <c r="AI4" s="89" t="s">
        <v>54</v>
      </c>
      <c r="AJ4" s="89"/>
      <c r="AK4" s="89"/>
      <c r="AL4" s="89"/>
      <c r="AM4" s="89"/>
      <c r="AN4" s="89"/>
      <c r="AO4" s="89"/>
      <c r="AP4" s="89"/>
      <c r="AQ4" s="89"/>
      <c r="AR4" s="89"/>
      <c r="AS4" s="89"/>
      <c r="AT4" s="89" t="s">
        <v>55</v>
      </c>
      <c r="AU4" s="89"/>
      <c r="AV4" s="89"/>
      <c r="AW4" s="89"/>
      <c r="AX4" s="89"/>
      <c r="AY4" s="89"/>
      <c r="AZ4" s="89"/>
      <c r="BA4" s="89"/>
      <c r="BB4" s="89"/>
      <c r="BC4" s="89"/>
      <c r="BD4" s="89"/>
      <c r="BE4" s="89" t="s">
        <v>56</v>
      </c>
      <c r="BF4" s="89"/>
      <c r="BG4" s="89"/>
      <c r="BH4" s="89"/>
      <c r="BI4" s="89"/>
      <c r="BJ4" s="89"/>
      <c r="BK4" s="89"/>
      <c r="BL4" s="89"/>
      <c r="BM4" s="89"/>
      <c r="BN4" s="89"/>
      <c r="BO4" s="89"/>
      <c r="BP4" s="89" t="s">
        <v>57</v>
      </c>
      <c r="BQ4" s="89"/>
      <c r="BR4" s="89"/>
      <c r="BS4" s="89"/>
      <c r="BT4" s="89"/>
      <c r="BU4" s="89"/>
      <c r="BV4" s="89"/>
      <c r="BW4" s="89"/>
      <c r="BX4" s="89"/>
      <c r="BY4" s="89"/>
      <c r="BZ4" s="89"/>
      <c r="CA4" s="89" t="s">
        <v>58</v>
      </c>
      <c r="CB4" s="89"/>
      <c r="CC4" s="89"/>
      <c r="CD4" s="89"/>
      <c r="CE4" s="89"/>
      <c r="CF4" s="89"/>
      <c r="CG4" s="89"/>
      <c r="CH4" s="89"/>
      <c r="CI4" s="89"/>
      <c r="CJ4" s="89"/>
      <c r="CK4" s="89"/>
      <c r="CL4" s="89" t="s">
        <v>59</v>
      </c>
      <c r="CM4" s="89"/>
      <c r="CN4" s="89"/>
      <c r="CO4" s="89"/>
      <c r="CP4" s="89"/>
      <c r="CQ4" s="89"/>
      <c r="CR4" s="89"/>
      <c r="CS4" s="89"/>
      <c r="CT4" s="89"/>
      <c r="CU4" s="89"/>
      <c r="CV4" s="89"/>
      <c r="CW4" s="89" t="s">
        <v>60</v>
      </c>
      <c r="CX4" s="89"/>
      <c r="CY4" s="89"/>
      <c r="CZ4" s="89"/>
      <c r="DA4" s="89"/>
      <c r="DB4" s="89"/>
      <c r="DC4" s="89"/>
      <c r="DD4" s="89"/>
      <c r="DE4" s="89"/>
      <c r="DF4" s="89"/>
      <c r="DG4" s="89"/>
      <c r="DH4" s="89" t="s">
        <v>61</v>
      </c>
      <c r="DI4" s="89"/>
      <c r="DJ4" s="89"/>
      <c r="DK4" s="89"/>
      <c r="DL4" s="89"/>
      <c r="DM4" s="89"/>
      <c r="DN4" s="89"/>
      <c r="DO4" s="89"/>
      <c r="DP4" s="89"/>
      <c r="DQ4" s="89"/>
      <c r="DR4" s="89"/>
      <c r="DS4" s="89" t="s">
        <v>62</v>
      </c>
      <c r="DT4" s="89"/>
      <c r="DU4" s="89"/>
      <c r="DV4" s="89"/>
      <c r="DW4" s="89"/>
      <c r="DX4" s="89"/>
      <c r="DY4" s="89"/>
      <c r="DZ4" s="89"/>
      <c r="EA4" s="89"/>
      <c r="EB4" s="89"/>
      <c r="EC4" s="89"/>
      <c r="ED4" s="89" t="s">
        <v>63</v>
      </c>
      <c r="EE4" s="89"/>
      <c r="EF4" s="89"/>
      <c r="EG4" s="89"/>
      <c r="EH4" s="89"/>
      <c r="EI4" s="89"/>
      <c r="EJ4" s="89"/>
      <c r="EK4" s="89"/>
      <c r="EL4" s="89"/>
      <c r="EM4" s="89"/>
      <c r="EN4" s="89"/>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122084</v>
      </c>
      <c r="D6" s="34">
        <f t="shared" si="3"/>
        <v>46</v>
      </c>
      <c r="E6" s="34">
        <f t="shared" si="3"/>
        <v>1</v>
      </c>
      <c r="F6" s="34">
        <f t="shared" si="3"/>
        <v>0</v>
      </c>
      <c r="G6" s="34">
        <f t="shared" si="3"/>
        <v>1</v>
      </c>
      <c r="H6" s="34" t="str">
        <f t="shared" si="3"/>
        <v>千葉県　野田市</v>
      </c>
      <c r="I6" s="34" t="str">
        <f t="shared" si="3"/>
        <v>法適用</v>
      </c>
      <c r="J6" s="34" t="str">
        <f t="shared" si="3"/>
        <v>水道事業</v>
      </c>
      <c r="K6" s="34" t="str">
        <f t="shared" si="3"/>
        <v>末端給水事業</v>
      </c>
      <c r="L6" s="34" t="str">
        <f t="shared" si="3"/>
        <v>A2</v>
      </c>
      <c r="M6" s="34" t="str">
        <f t="shared" si="3"/>
        <v>自治体職員</v>
      </c>
      <c r="N6" s="35" t="str">
        <f t="shared" si="3"/>
        <v>-</v>
      </c>
      <c r="O6" s="35">
        <f t="shared" si="3"/>
        <v>90.92</v>
      </c>
      <c r="P6" s="35">
        <f t="shared" si="3"/>
        <v>97.31</v>
      </c>
      <c r="Q6" s="35">
        <f t="shared" si="3"/>
        <v>2530</v>
      </c>
      <c r="R6" s="35">
        <f t="shared" si="3"/>
        <v>154727</v>
      </c>
      <c r="S6" s="35">
        <f t="shared" si="3"/>
        <v>103.55</v>
      </c>
      <c r="T6" s="35">
        <f t="shared" si="3"/>
        <v>1494.23</v>
      </c>
      <c r="U6" s="35">
        <f t="shared" si="3"/>
        <v>150256</v>
      </c>
      <c r="V6" s="35">
        <f t="shared" si="3"/>
        <v>94.11</v>
      </c>
      <c r="W6" s="35">
        <f t="shared" si="3"/>
        <v>1596.6</v>
      </c>
      <c r="X6" s="36">
        <f>IF(X7="",NA(),X7)</f>
        <v>118.13</v>
      </c>
      <c r="Y6" s="36">
        <f t="shared" ref="Y6:AG6" si="4">IF(Y7="",NA(),Y7)</f>
        <v>113.92</v>
      </c>
      <c r="Z6" s="36">
        <f t="shared" si="4"/>
        <v>117.69</v>
      </c>
      <c r="AA6" s="36">
        <f t="shared" si="4"/>
        <v>119.13</v>
      </c>
      <c r="AB6" s="36">
        <f t="shared" si="4"/>
        <v>119.06</v>
      </c>
      <c r="AC6" s="36">
        <f t="shared" si="4"/>
        <v>114.43</v>
      </c>
      <c r="AD6" s="36">
        <f t="shared" si="4"/>
        <v>114.08</v>
      </c>
      <c r="AE6" s="36">
        <f t="shared" si="4"/>
        <v>115.36</v>
      </c>
      <c r="AF6" s="36">
        <f t="shared" si="4"/>
        <v>113.95</v>
      </c>
      <c r="AG6" s="36">
        <f t="shared" si="4"/>
        <v>112.62</v>
      </c>
      <c r="AH6" s="35" t="str">
        <f>IF(AH7="","",IF(AH7="-","【-】","【"&amp;SUBSTITUTE(TEXT(AH7,"#,##0.00"),"-","△")&amp;"】"))</f>
        <v>【112.83】</v>
      </c>
      <c r="AI6" s="35">
        <f>IF(AI7="",NA(),AI7)</f>
        <v>0</v>
      </c>
      <c r="AJ6" s="35">
        <f t="shared" ref="AJ6:AR6" si="5">IF(AJ7="",NA(),AJ7)</f>
        <v>0</v>
      </c>
      <c r="AK6" s="35">
        <f t="shared" si="5"/>
        <v>0</v>
      </c>
      <c r="AL6" s="35">
        <f t="shared" si="5"/>
        <v>0</v>
      </c>
      <c r="AM6" s="35">
        <f t="shared" si="5"/>
        <v>0</v>
      </c>
      <c r="AN6" s="36">
        <f t="shared" si="5"/>
        <v>0.13</v>
      </c>
      <c r="AO6" s="35">
        <f t="shared" si="5"/>
        <v>0</v>
      </c>
      <c r="AP6" s="35">
        <f t="shared" si="5"/>
        <v>0</v>
      </c>
      <c r="AQ6" s="35">
        <f t="shared" si="5"/>
        <v>0</v>
      </c>
      <c r="AR6" s="36">
        <f t="shared" si="5"/>
        <v>0.75</v>
      </c>
      <c r="AS6" s="35" t="str">
        <f>IF(AS7="","",IF(AS7="-","【-】","【"&amp;SUBSTITUTE(TEXT(AS7,"#,##0.00"),"-","△")&amp;"】"))</f>
        <v>【1.05】</v>
      </c>
      <c r="AT6" s="36">
        <f>IF(AT7="",NA(),AT7)</f>
        <v>923.86</v>
      </c>
      <c r="AU6" s="36">
        <f t="shared" ref="AU6:BC6" si="6">IF(AU7="",NA(),AU7)</f>
        <v>876.37</v>
      </c>
      <c r="AV6" s="36">
        <f t="shared" si="6"/>
        <v>877.59</v>
      </c>
      <c r="AW6" s="36">
        <f t="shared" si="6"/>
        <v>862.77</v>
      </c>
      <c r="AX6" s="36">
        <f t="shared" si="6"/>
        <v>885.78</v>
      </c>
      <c r="AY6" s="36">
        <f t="shared" si="6"/>
        <v>289.8</v>
      </c>
      <c r="AZ6" s="36">
        <f t="shared" si="6"/>
        <v>299.44</v>
      </c>
      <c r="BA6" s="36">
        <f t="shared" si="6"/>
        <v>311.99</v>
      </c>
      <c r="BB6" s="36">
        <f t="shared" si="6"/>
        <v>307.83</v>
      </c>
      <c r="BC6" s="36">
        <f t="shared" si="6"/>
        <v>318.89</v>
      </c>
      <c r="BD6" s="35" t="str">
        <f>IF(BD7="","",IF(BD7="-","【-】","【"&amp;SUBSTITUTE(TEXT(BD7,"#,##0.00"),"-","△")&amp;"】"))</f>
        <v>【261.93】</v>
      </c>
      <c r="BE6" s="36">
        <f>IF(BE7="",NA(),BE7)</f>
        <v>121.7</v>
      </c>
      <c r="BF6" s="36">
        <f t="shared" ref="BF6:BN6" si="7">IF(BF7="",NA(),BF7)</f>
        <v>108.72</v>
      </c>
      <c r="BG6" s="36">
        <f t="shared" si="7"/>
        <v>95.7</v>
      </c>
      <c r="BH6" s="36">
        <f t="shared" si="7"/>
        <v>81.09</v>
      </c>
      <c r="BI6" s="36">
        <f t="shared" si="7"/>
        <v>68.239999999999995</v>
      </c>
      <c r="BJ6" s="36">
        <f t="shared" si="7"/>
        <v>301.99</v>
      </c>
      <c r="BK6" s="36">
        <f t="shared" si="7"/>
        <v>298.08999999999997</v>
      </c>
      <c r="BL6" s="36">
        <f t="shared" si="7"/>
        <v>291.77999999999997</v>
      </c>
      <c r="BM6" s="36">
        <f t="shared" si="7"/>
        <v>295.44</v>
      </c>
      <c r="BN6" s="36">
        <f t="shared" si="7"/>
        <v>290.07</v>
      </c>
      <c r="BO6" s="35" t="str">
        <f>IF(BO7="","",IF(BO7="-","【-】","【"&amp;SUBSTITUTE(TEXT(BO7,"#,##0.00"),"-","△")&amp;"】"))</f>
        <v>【270.46】</v>
      </c>
      <c r="BP6" s="36">
        <f>IF(BP7="",NA(),BP7)</f>
        <v>105.8</v>
      </c>
      <c r="BQ6" s="36">
        <f t="shared" ref="BQ6:BY6" si="8">IF(BQ7="",NA(),BQ7)</f>
        <v>103</v>
      </c>
      <c r="BR6" s="36">
        <f t="shared" si="8"/>
        <v>106.8</v>
      </c>
      <c r="BS6" s="36">
        <f t="shared" si="8"/>
        <v>107.88</v>
      </c>
      <c r="BT6" s="36">
        <f t="shared" si="8"/>
        <v>107.72</v>
      </c>
      <c r="BU6" s="36">
        <f t="shared" si="8"/>
        <v>107.05</v>
      </c>
      <c r="BV6" s="36">
        <f t="shared" si="8"/>
        <v>106.4</v>
      </c>
      <c r="BW6" s="36">
        <f t="shared" si="8"/>
        <v>107.61</v>
      </c>
      <c r="BX6" s="36">
        <f t="shared" si="8"/>
        <v>106.02</v>
      </c>
      <c r="BY6" s="36">
        <f t="shared" si="8"/>
        <v>104.84</v>
      </c>
      <c r="BZ6" s="35" t="str">
        <f>IF(BZ7="","",IF(BZ7="-","【-】","【"&amp;SUBSTITUTE(TEXT(BZ7,"#,##0.00"),"-","△")&amp;"】"))</f>
        <v>【103.91】</v>
      </c>
      <c r="CA6" s="36">
        <f>IF(CA7="",NA(),CA7)</f>
        <v>182.28</v>
      </c>
      <c r="CB6" s="36">
        <f t="shared" ref="CB6:CJ6" si="9">IF(CB7="",NA(),CB7)</f>
        <v>187.21</v>
      </c>
      <c r="CC6" s="36">
        <f t="shared" si="9"/>
        <v>180.62</v>
      </c>
      <c r="CD6" s="36">
        <f t="shared" si="9"/>
        <v>180.07</v>
      </c>
      <c r="CE6" s="36">
        <f t="shared" si="9"/>
        <v>180.19</v>
      </c>
      <c r="CF6" s="36">
        <f t="shared" si="9"/>
        <v>155.09</v>
      </c>
      <c r="CG6" s="36">
        <f t="shared" si="9"/>
        <v>156.29</v>
      </c>
      <c r="CH6" s="36">
        <f t="shared" si="9"/>
        <v>155.69</v>
      </c>
      <c r="CI6" s="36">
        <f t="shared" si="9"/>
        <v>158.6</v>
      </c>
      <c r="CJ6" s="36">
        <f t="shared" si="9"/>
        <v>161.82</v>
      </c>
      <c r="CK6" s="35" t="str">
        <f>IF(CK7="","",IF(CK7="-","【-】","【"&amp;SUBSTITUTE(TEXT(CK7,"#,##0.00"),"-","△")&amp;"】"))</f>
        <v>【167.11】</v>
      </c>
      <c r="CL6" s="36">
        <f>IF(CL7="",NA(),CL7)</f>
        <v>65.48</v>
      </c>
      <c r="CM6" s="36">
        <f t="shared" ref="CM6:CU6" si="10">IF(CM7="",NA(),CM7)</f>
        <v>66.83</v>
      </c>
      <c r="CN6" s="36">
        <f t="shared" si="10"/>
        <v>66.900000000000006</v>
      </c>
      <c r="CO6" s="36">
        <f t="shared" si="10"/>
        <v>67.959999999999994</v>
      </c>
      <c r="CP6" s="36">
        <f t="shared" si="10"/>
        <v>67.63</v>
      </c>
      <c r="CQ6" s="36">
        <f t="shared" si="10"/>
        <v>61.61</v>
      </c>
      <c r="CR6" s="36">
        <f t="shared" si="10"/>
        <v>62.34</v>
      </c>
      <c r="CS6" s="36">
        <f t="shared" si="10"/>
        <v>62.46</v>
      </c>
      <c r="CT6" s="36">
        <f t="shared" si="10"/>
        <v>62.88</v>
      </c>
      <c r="CU6" s="36">
        <f t="shared" si="10"/>
        <v>62.32</v>
      </c>
      <c r="CV6" s="35" t="str">
        <f>IF(CV7="","",IF(CV7="-","【-】","【"&amp;SUBSTITUTE(TEXT(CV7,"#,##0.00"),"-","△")&amp;"】"))</f>
        <v>【60.27】</v>
      </c>
      <c r="CW6" s="36">
        <f>IF(CW7="",NA(),CW7)</f>
        <v>96.9</v>
      </c>
      <c r="CX6" s="36">
        <f t="shared" ref="CX6:DF6" si="11">IF(CX7="",NA(),CX7)</f>
        <v>95.28</v>
      </c>
      <c r="CY6" s="36">
        <f t="shared" si="11"/>
        <v>95.72</v>
      </c>
      <c r="CZ6" s="36">
        <f t="shared" si="11"/>
        <v>95.78</v>
      </c>
      <c r="DA6" s="36">
        <f t="shared" si="11"/>
        <v>96.23</v>
      </c>
      <c r="DB6" s="36">
        <f t="shared" si="11"/>
        <v>90.23</v>
      </c>
      <c r="DC6" s="36">
        <f t="shared" si="11"/>
        <v>90.15</v>
      </c>
      <c r="DD6" s="36">
        <f t="shared" si="11"/>
        <v>90.62</v>
      </c>
      <c r="DE6" s="36">
        <f t="shared" si="11"/>
        <v>90.13</v>
      </c>
      <c r="DF6" s="36">
        <f t="shared" si="11"/>
        <v>90.19</v>
      </c>
      <c r="DG6" s="35" t="str">
        <f>IF(DG7="","",IF(DG7="-","【-】","【"&amp;SUBSTITUTE(TEXT(DG7,"#,##0.00"),"-","△")&amp;"】"))</f>
        <v>【89.92】</v>
      </c>
      <c r="DH6" s="36">
        <f>IF(DH7="",NA(),DH7)</f>
        <v>51.35</v>
      </c>
      <c r="DI6" s="36">
        <f t="shared" ref="DI6:DQ6" si="12">IF(DI7="",NA(),DI7)</f>
        <v>51.98</v>
      </c>
      <c r="DJ6" s="36">
        <f t="shared" si="12"/>
        <v>52.58</v>
      </c>
      <c r="DK6" s="36">
        <f t="shared" si="12"/>
        <v>53.21</v>
      </c>
      <c r="DL6" s="36">
        <f t="shared" si="12"/>
        <v>54.05</v>
      </c>
      <c r="DM6" s="36">
        <f t="shared" si="12"/>
        <v>46.36</v>
      </c>
      <c r="DN6" s="36">
        <f t="shared" si="12"/>
        <v>47.37</v>
      </c>
      <c r="DO6" s="36">
        <f t="shared" si="12"/>
        <v>48.01</v>
      </c>
      <c r="DP6" s="36">
        <f t="shared" si="12"/>
        <v>48.01</v>
      </c>
      <c r="DQ6" s="36">
        <f t="shared" si="12"/>
        <v>48.86</v>
      </c>
      <c r="DR6" s="35" t="str">
        <f>IF(DR7="","",IF(DR7="-","【-】","【"&amp;SUBSTITUTE(TEXT(DR7,"#,##0.00"),"-","△")&amp;"】"))</f>
        <v>【48.85】</v>
      </c>
      <c r="DS6" s="36">
        <f>IF(DS7="",NA(),DS7)</f>
        <v>1.26</v>
      </c>
      <c r="DT6" s="36">
        <f t="shared" ref="DT6:EB6" si="13">IF(DT7="",NA(),DT7)</f>
        <v>8.92</v>
      </c>
      <c r="DU6" s="36">
        <f t="shared" si="13"/>
        <v>9.67</v>
      </c>
      <c r="DV6" s="36">
        <f t="shared" si="13"/>
        <v>10.61</v>
      </c>
      <c r="DW6" s="36">
        <f t="shared" si="13"/>
        <v>12.63</v>
      </c>
      <c r="DX6" s="36">
        <f t="shared" si="13"/>
        <v>13.57</v>
      </c>
      <c r="DY6" s="36">
        <f t="shared" si="13"/>
        <v>14.27</v>
      </c>
      <c r="DZ6" s="36">
        <f t="shared" si="13"/>
        <v>16.170000000000002</v>
      </c>
      <c r="EA6" s="36">
        <f t="shared" si="13"/>
        <v>16.600000000000001</v>
      </c>
      <c r="EB6" s="36">
        <f t="shared" si="13"/>
        <v>18.510000000000002</v>
      </c>
      <c r="EC6" s="35" t="str">
        <f>IF(EC7="","",IF(EC7="-","【-】","【"&amp;SUBSTITUTE(TEXT(EC7,"#,##0.00"),"-","△")&amp;"】"))</f>
        <v>【17.80】</v>
      </c>
      <c r="ED6" s="36">
        <f>IF(ED7="",NA(),ED7)</f>
        <v>0.44</v>
      </c>
      <c r="EE6" s="36">
        <f t="shared" ref="EE6:EM6" si="14">IF(EE7="",NA(),EE7)</f>
        <v>0.44</v>
      </c>
      <c r="EF6" s="36">
        <f t="shared" si="14"/>
        <v>0.34</v>
      </c>
      <c r="EG6" s="36">
        <f t="shared" si="14"/>
        <v>0.62</v>
      </c>
      <c r="EH6" s="36">
        <f t="shared" si="14"/>
        <v>0.49</v>
      </c>
      <c r="EI6" s="36">
        <f t="shared" si="14"/>
        <v>0.72</v>
      </c>
      <c r="EJ6" s="36">
        <f t="shared" si="14"/>
        <v>0.67</v>
      </c>
      <c r="EK6" s="36">
        <f t="shared" si="14"/>
        <v>0.67</v>
      </c>
      <c r="EL6" s="36">
        <f t="shared" si="14"/>
        <v>0.65</v>
      </c>
      <c r="EM6" s="36">
        <f t="shared" si="14"/>
        <v>0.7</v>
      </c>
      <c r="EN6" s="35" t="str">
        <f>IF(EN7="","",IF(EN7="-","【-】","【"&amp;SUBSTITUTE(TEXT(EN7,"#,##0.00"),"-","△")&amp;"】"))</f>
        <v>【0.70】</v>
      </c>
    </row>
    <row r="7" spans="1:144" s="37" customFormat="1" x14ac:dyDescent="0.15">
      <c r="A7" s="29"/>
      <c r="B7" s="38">
        <v>2018</v>
      </c>
      <c r="C7" s="38">
        <v>122084</v>
      </c>
      <c r="D7" s="38">
        <v>46</v>
      </c>
      <c r="E7" s="38">
        <v>1</v>
      </c>
      <c r="F7" s="38">
        <v>0</v>
      </c>
      <c r="G7" s="38">
        <v>1</v>
      </c>
      <c r="H7" s="38" t="s">
        <v>92</v>
      </c>
      <c r="I7" s="38" t="s">
        <v>93</v>
      </c>
      <c r="J7" s="38" t="s">
        <v>94</v>
      </c>
      <c r="K7" s="38" t="s">
        <v>95</v>
      </c>
      <c r="L7" s="38" t="s">
        <v>96</v>
      </c>
      <c r="M7" s="38" t="s">
        <v>97</v>
      </c>
      <c r="N7" s="39" t="s">
        <v>98</v>
      </c>
      <c r="O7" s="39">
        <v>90.92</v>
      </c>
      <c r="P7" s="39">
        <v>97.31</v>
      </c>
      <c r="Q7" s="39">
        <v>2530</v>
      </c>
      <c r="R7" s="39">
        <v>154727</v>
      </c>
      <c r="S7" s="39">
        <v>103.55</v>
      </c>
      <c r="T7" s="39">
        <v>1494.23</v>
      </c>
      <c r="U7" s="39">
        <v>150256</v>
      </c>
      <c r="V7" s="39">
        <v>94.11</v>
      </c>
      <c r="W7" s="39">
        <v>1596.6</v>
      </c>
      <c r="X7" s="39">
        <v>118.13</v>
      </c>
      <c r="Y7" s="39">
        <v>113.92</v>
      </c>
      <c r="Z7" s="39">
        <v>117.69</v>
      </c>
      <c r="AA7" s="39">
        <v>119.13</v>
      </c>
      <c r="AB7" s="39">
        <v>119.06</v>
      </c>
      <c r="AC7" s="39">
        <v>114.43</v>
      </c>
      <c r="AD7" s="39">
        <v>114.08</v>
      </c>
      <c r="AE7" s="39">
        <v>115.36</v>
      </c>
      <c r="AF7" s="39">
        <v>113.95</v>
      </c>
      <c r="AG7" s="39">
        <v>112.62</v>
      </c>
      <c r="AH7" s="39">
        <v>112.83</v>
      </c>
      <c r="AI7" s="39">
        <v>0</v>
      </c>
      <c r="AJ7" s="39">
        <v>0</v>
      </c>
      <c r="AK7" s="39">
        <v>0</v>
      </c>
      <c r="AL7" s="39">
        <v>0</v>
      </c>
      <c r="AM7" s="39">
        <v>0</v>
      </c>
      <c r="AN7" s="39">
        <v>0.13</v>
      </c>
      <c r="AO7" s="39">
        <v>0</v>
      </c>
      <c r="AP7" s="39">
        <v>0</v>
      </c>
      <c r="AQ7" s="39">
        <v>0</v>
      </c>
      <c r="AR7" s="39">
        <v>0.75</v>
      </c>
      <c r="AS7" s="39">
        <v>1.05</v>
      </c>
      <c r="AT7" s="39">
        <v>923.86</v>
      </c>
      <c r="AU7" s="39">
        <v>876.37</v>
      </c>
      <c r="AV7" s="39">
        <v>877.59</v>
      </c>
      <c r="AW7" s="39">
        <v>862.77</v>
      </c>
      <c r="AX7" s="39">
        <v>885.78</v>
      </c>
      <c r="AY7" s="39">
        <v>289.8</v>
      </c>
      <c r="AZ7" s="39">
        <v>299.44</v>
      </c>
      <c r="BA7" s="39">
        <v>311.99</v>
      </c>
      <c r="BB7" s="39">
        <v>307.83</v>
      </c>
      <c r="BC7" s="39">
        <v>318.89</v>
      </c>
      <c r="BD7" s="39">
        <v>261.93</v>
      </c>
      <c r="BE7" s="39">
        <v>121.7</v>
      </c>
      <c r="BF7" s="39">
        <v>108.72</v>
      </c>
      <c r="BG7" s="39">
        <v>95.7</v>
      </c>
      <c r="BH7" s="39">
        <v>81.09</v>
      </c>
      <c r="BI7" s="39">
        <v>68.239999999999995</v>
      </c>
      <c r="BJ7" s="39">
        <v>301.99</v>
      </c>
      <c r="BK7" s="39">
        <v>298.08999999999997</v>
      </c>
      <c r="BL7" s="39">
        <v>291.77999999999997</v>
      </c>
      <c r="BM7" s="39">
        <v>295.44</v>
      </c>
      <c r="BN7" s="39">
        <v>290.07</v>
      </c>
      <c r="BO7" s="39">
        <v>270.45999999999998</v>
      </c>
      <c r="BP7" s="39">
        <v>105.8</v>
      </c>
      <c r="BQ7" s="39">
        <v>103</v>
      </c>
      <c r="BR7" s="39">
        <v>106.8</v>
      </c>
      <c r="BS7" s="39">
        <v>107.88</v>
      </c>
      <c r="BT7" s="39">
        <v>107.72</v>
      </c>
      <c r="BU7" s="39">
        <v>107.05</v>
      </c>
      <c r="BV7" s="39">
        <v>106.4</v>
      </c>
      <c r="BW7" s="39">
        <v>107.61</v>
      </c>
      <c r="BX7" s="39">
        <v>106.02</v>
      </c>
      <c r="BY7" s="39">
        <v>104.84</v>
      </c>
      <c r="BZ7" s="39">
        <v>103.91</v>
      </c>
      <c r="CA7" s="39">
        <v>182.28</v>
      </c>
      <c r="CB7" s="39">
        <v>187.21</v>
      </c>
      <c r="CC7" s="39">
        <v>180.62</v>
      </c>
      <c r="CD7" s="39">
        <v>180.07</v>
      </c>
      <c r="CE7" s="39">
        <v>180.19</v>
      </c>
      <c r="CF7" s="39">
        <v>155.09</v>
      </c>
      <c r="CG7" s="39">
        <v>156.29</v>
      </c>
      <c r="CH7" s="39">
        <v>155.69</v>
      </c>
      <c r="CI7" s="39">
        <v>158.6</v>
      </c>
      <c r="CJ7" s="39">
        <v>161.82</v>
      </c>
      <c r="CK7" s="39">
        <v>167.11</v>
      </c>
      <c r="CL7" s="39">
        <v>65.48</v>
      </c>
      <c r="CM7" s="39">
        <v>66.83</v>
      </c>
      <c r="CN7" s="39">
        <v>66.900000000000006</v>
      </c>
      <c r="CO7" s="39">
        <v>67.959999999999994</v>
      </c>
      <c r="CP7" s="39">
        <v>67.63</v>
      </c>
      <c r="CQ7" s="39">
        <v>61.61</v>
      </c>
      <c r="CR7" s="39">
        <v>62.34</v>
      </c>
      <c r="CS7" s="39">
        <v>62.46</v>
      </c>
      <c r="CT7" s="39">
        <v>62.88</v>
      </c>
      <c r="CU7" s="39">
        <v>62.32</v>
      </c>
      <c r="CV7" s="39">
        <v>60.27</v>
      </c>
      <c r="CW7" s="39">
        <v>96.9</v>
      </c>
      <c r="CX7" s="39">
        <v>95.28</v>
      </c>
      <c r="CY7" s="39">
        <v>95.72</v>
      </c>
      <c r="CZ7" s="39">
        <v>95.78</v>
      </c>
      <c r="DA7" s="39">
        <v>96.23</v>
      </c>
      <c r="DB7" s="39">
        <v>90.23</v>
      </c>
      <c r="DC7" s="39">
        <v>90.15</v>
      </c>
      <c r="DD7" s="39">
        <v>90.62</v>
      </c>
      <c r="DE7" s="39">
        <v>90.13</v>
      </c>
      <c r="DF7" s="39">
        <v>90.19</v>
      </c>
      <c r="DG7" s="39">
        <v>89.92</v>
      </c>
      <c r="DH7" s="39">
        <v>51.35</v>
      </c>
      <c r="DI7" s="39">
        <v>51.98</v>
      </c>
      <c r="DJ7" s="39">
        <v>52.58</v>
      </c>
      <c r="DK7" s="39">
        <v>53.21</v>
      </c>
      <c r="DL7" s="39">
        <v>54.05</v>
      </c>
      <c r="DM7" s="39">
        <v>46.36</v>
      </c>
      <c r="DN7" s="39">
        <v>47.37</v>
      </c>
      <c r="DO7" s="39">
        <v>48.01</v>
      </c>
      <c r="DP7" s="39">
        <v>48.01</v>
      </c>
      <c r="DQ7" s="39">
        <v>48.86</v>
      </c>
      <c r="DR7" s="39">
        <v>48.85</v>
      </c>
      <c r="DS7" s="39">
        <v>1.26</v>
      </c>
      <c r="DT7" s="39">
        <v>8.92</v>
      </c>
      <c r="DU7" s="39">
        <v>9.67</v>
      </c>
      <c r="DV7" s="39">
        <v>10.61</v>
      </c>
      <c r="DW7" s="39">
        <v>12.63</v>
      </c>
      <c r="DX7" s="39">
        <v>13.57</v>
      </c>
      <c r="DY7" s="39">
        <v>14.27</v>
      </c>
      <c r="DZ7" s="39">
        <v>16.170000000000002</v>
      </c>
      <c r="EA7" s="39">
        <v>16.600000000000001</v>
      </c>
      <c r="EB7" s="39">
        <v>18.510000000000002</v>
      </c>
      <c r="EC7" s="39">
        <v>17.8</v>
      </c>
      <c r="ED7" s="39">
        <v>0.44</v>
      </c>
      <c r="EE7" s="39">
        <v>0.44</v>
      </c>
      <c r="EF7" s="39">
        <v>0.34</v>
      </c>
      <c r="EG7" s="39">
        <v>0.62</v>
      </c>
      <c r="EH7" s="39">
        <v>0.49</v>
      </c>
      <c r="EI7" s="39">
        <v>0.72</v>
      </c>
      <c r="EJ7" s="39">
        <v>0.67</v>
      </c>
      <c r="EK7" s="39">
        <v>0.67</v>
      </c>
      <c r="EL7" s="39">
        <v>0.65</v>
      </c>
      <c r="EM7" s="39">
        <v>0.7</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2020-01-23T00:01:57Z</cp:lastPrinted>
  <dcterms:created xsi:type="dcterms:W3CDTF">2019-12-05T04:12:54Z</dcterms:created>
  <dcterms:modified xsi:type="dcterms:W3CDTF">2020-02-18T06:07:50Z</dcterms:modified>
  <cp:category/>
</cp:coreProperties>
</file>