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Qb8fVvRyk388zMb4mbzWzNQ/qUaoIpeTlIN42zp8w5qScavGvhstwZAUl11Ar69krtGwfrukzrfdt34FGuecKg==" workbookSaltValue="iCwpOGCPGfQY6v+aexYzyw=="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<sst xmlns="http://schemas.openxmlformats.org/spreadsheetml/2006/main" count="228" uniqueCount="114">
  <si>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</si>
  <si>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</si>
  <si>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</si>
  <si>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</si>
  <si>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</si>
  <si>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</si>
  <si>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</si>
  <si>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</si>
  <si>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</si>
  <si>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</si>
  <si>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</si>
  <si>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</si>
  <si>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</si>
  <si>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</si>
  <si>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</si>
  <si>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</si>
  <si>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</si>
  <si>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</si>
  <si>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</si>
  <si>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</si>
  <si>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</si>
  <si>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</si>
  <si>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</si>
  <si>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</si>
  <si>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</si>
  <si>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</si>
  <si>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</si>
  <si>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</si>
  <si>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</si>
  <si>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</si>
  <si>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</si>
  <si>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</si>
  <si>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</si>
  <si>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</si>
  <si>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</si>
  <si>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</si>
  <si>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</si>
  <si>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</si>
  <si>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</si>
  <si>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</si>
  <si>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</si>
  <si>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</si>
  <si>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</si>
  <si>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</si>
  <si>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</si>
  <si>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</si>
  <si>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</si>
  <si>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</si>
  <si>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</si>
  <si>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</si>
  <si>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</si>
  <si>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</si>
  <si>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</si>
  <si>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</si>
  <si>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</si>
  <si>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</si>
  <si>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</si>
  <si>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</si>
  <si>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</si>
  <si>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</si>
  <si>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</si>
  <si>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</si>
  <si>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</si>
  <si>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</si>
  <si>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</si>
  <si>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</si>
  <si>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</si>
  <si>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</si>
  <si>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</si>
  <si>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</si>
  <si>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</si>
  <si>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</si>
  <si>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</si>
  <si>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</si>
  <si>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</si>
  <si>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</si>
  <si>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</si>
  <si>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</si>
  <si>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</si>
  <si>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</si>
  <si>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</si>
  <si>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</si>
  <si>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</si>
  <si>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</si>
  <si>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</si>
  <si>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</si>
  <si>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</si>
  <si>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</si>
  <si>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</si>
  <si>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</si>
  <si>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</si>
  <si>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</si>
  <si>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</si>
  <si>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</si>
  <si>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</si>
  <si>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</si>
  <si>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</si>
  <si>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</si>
  <si>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茂原市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</si>
  <si>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</si>
  <si>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</si>
  <si>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</si>
  <si>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</si>
  <si>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</si>
  <si>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</si>
  <si>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</si>
  <si>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</si>
  <si>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</si>
  <si>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</si>
  <si>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</si>
  <si>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</si>
  <si>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①収益的収支比率については、100％に満たないため引き続き経営改善が必要である。
④企業債残高対事業規模比率については、全国平均値比較、類似団体比較においてともに下回っている。
⑤経費回収率は100％をやや下回っているが、これは令和元年度の公営企業会計移行に伴う打切り決算により、下水道使用料の決算額が例年より少ない影響を受けており、使用料水準はほぼ適正と考えられる。
⑥汚水処理原価については、全国平均値比較、類似団体比較においてともに上回っているという状況にあり、効率的な汚水処理、有収水量増加の取組等の経営改善が必要と考えられる。
⑦施設利用率については、全国平均値比較、類似団体比較においてともに上回っており、現有施設の規模はほぼ適正と考えられる。
⑧水洗化率については全国平均値、類似団体比較においてともにやや下回っており、分析・向上の取組が必要と考えられる。
</t>
    <rPh sb="103" eb="105">
      <t>シタマワ</t>
    </rPh>
    <rPh sb="114" eb="115">
      <t>レイ</t>
    </rPh>
    <rPh sb="115" eb="116">
      <t>ワ</t>
    </rPh>
    <rPh sb="116" eb="118">
      <t>ガンネン</t>
    </rPh>
    <rPh sb="118" eb="119">
      <t>ド</t>
    </rPh>
    <rPh sb="120" eb="122">
      <t>コウエイ</t>
    </rPh>
    <rPh sb="122" eb="124">
      <t>キギョウ</t>
    </rPh>
    <rPh sb="124" eb="126">
      <t>カイケイ</t>
    </rPh>
    <rPh sb="126" eb="128">
      <t>イコウ</t>
    </rPh>
    <rPh sb="129" eb="130">
      <t>トモナ</t>
    </rPh>
    <rPh sb="131" eb="133">
      <t>ウチキ</t>
    </rPh>
    <rPh sb="134" eb="136">
      <t>ケッサン</t>
    </rPh>
    <rPh sb="140" eb="143">
      <t>ゲスイドウ</t>
    </rPh>
    <rPh sb="143" eb="146">
      <t>シヨウリョウ</t>
    </rPh>
    <rPh sb="147" eb="149">
      <t>ケッサン</t>
    </rPh>
    <rPh sb="149" eb="150">
      <t>ガク</t>
    </rPh>
    <rPh sb="151" eb="153">
      <t>レイネン</t>
    </rPh>
    <rPh sb="155" eb="156">
      <t>スク</t>
    </rPh>
    <rPh sb="158" eb="160">
      <t>エイキョウ</t>
    </rPh>
    <rPh sb="161" eb="162">
      <t>ウ</t>
    </rPh>
    <rPh sb="178" eb="179">
      <t>カンガ</t>
    </rPh>
    <rPh sb="219" eb="221">
      <t>ウワマワ</t>
    </rPh>
    <rPh sb="262" eb="263">
      <t>カンガ</t>
    </rPh>
    <rPh sb="322" eb="323">
      <t>カンガ</t>
    </rPh>
    <rPh sb="360" eb="362">
      <t>シタマワ</t>
    </rPh>
    <rPh sb="367" eb="369">
      <t>ブンセキ</t>
    </rPh>
    <rPh sb="370" eb="372">
      <t>コウジョウ</t>
    </rPh>
    <rPh sb="373" eb="374">
      <t>ト</t>
    </rPh>
    <rPh sb="374" eb="375">
      <t>ク</t>
    </rPh>
    <rPh sb="376" eb="378">
      <t>ヒツヨウ</t>
    </rPh>
    <rPh sb="379" eb="380">
      <t>カンガ</t>
    </rPh>
    <phoneticPr fontId="4"/>
  </si>
  <si>
    <t>昭和47年に供用開始した終末処理場を筆頭に、管渠、ポンプ場等施設の老朽化が進んでいる。平成30年度に策定したストックマネジメント実施計画等に基づく計画的な改修更新により対応していく。</t>
    <rPh sb="0" eb="2">
      <t>ショウワ</t>
    </rPh>
    <rPh sb="4" eb="5">
      <t>ネン</t>
    </rPh>
    <rPh sb="6" eb="8">
      <t>キョウヨウ</t>
    </rPh>
    <rPh sb="8" eb="10">
      <t>カイシ</t>
    </rPh>
    <rPh sb="12" eb="14">
      <t>シュウマツ</t>
    </rPh>
    <rPh sb="14" eb="17">
      <t>ショリジョウ</t>
    </rPh>
    <rPh sb="18" eb="20">
      <t>ヒットウ</t>
    </rPh>
    <rPh sb="22" eb="24">
      <t>カンキョ</t>
    </rPh>
    <rPh sb="28" eb="29">
      <t>ジョウ</t>
    </rPh>
    <rPh sb="29" eb="30">
      <t>トウ</t>
    </rPh>
    <rPh sb="30" eb="32">
      <t>シセツ</t>
    </rPh>
    <rPh sb="33" eb="35">
      <t>ロウキュウ</t>
    </rPh>
    <rPh sb="35" eb="36">
      <t>カ</t>
    </rPh>
    <rPh sb="37" eb="38">
      <t>スス</t>
    </rPh>
    <rPh sb="43" eb="45">
      <t>ヘイセイ</t>
    </rPh>
    <rPh sb="47" eb="48">
      <t>ネン</t>
    </rPh>
    <rPh sb="48" eb="49">
      <t>ド</t>
    </rPh>
    <rPh sb="50" eb="52">
      <t>サクテイ</t>
    </rPh>
    <rPh sb="64" eb="66">
      <t>ジッシ</t>
    </rPh>
    <rPh sb="68" eb="69">
      <t>トウ</t>
    </rPh>
    <rPh sb="70" eb="71">
      <t>モト</t>
    </rPh>
    <rPh sb="84" eb="86">
      <t>タイオウ</t>
    </rPh>
    <phoneticPr fontId="4"/>
  </si>
  <si>
    <t xml:space="preserve">令和元年度の公営企業会計移行に伴う打切り決算等の影響により、各指標の数値が多少変動しているものの、全体として例年と比べ大きな変動はない。
老朽化対策によるコスト増や将来の人口減等を鑑み、適切な経営戦略の策定を含め、健全かつ持続的な事業運営を可能とするための取組が必要と考えられる。
</t>
    <rPh sb="22" eb="23">
      <t>トウ</t>
    </rPh>
    <rPh sb="24" eb="26">
      <t>エイキョウ</t>
    </rPh>
    <rPh sb="30" eb="33">
      <t>カクシヒョウ</t>
    </rPh>
    <rPh sb="34" eb="36">
      <t>スウチ</t>
    </rPh>
    <rPh sb="37" eb="39">
      <t>タショウ</t>
    </rPh>
    <rPh sb="39" eb="41">
      <t>ヘンドウ</t>
    </rPh>
    <rPh sb="49" eb="50">
      <t>ゼン</t>
    </rPh>
    <rPh sb="50" eb="51">
      <t>タイ</t>
    </rPh>
    <rPh sb="54" eb="56">
      <t>レイネン</t>
    </rPh>
    <rPh sb="57" eb="58">
      <t>クラ</t>
    </rPh>
    <rPh sb="59" eb="60">
      <t>オオ</t>
    </rPh>
    <rPh sb="62" eb="64">
      <t>ヘンドウ</t>
    </rPh>
    <rPh sb="69" eb="72">
      <t>ロウキュウカ</t>
    </rPh>
    <rPh sb="72" eb="74">
      <t>タイサク</t>
    </rPh>
    <rPh sb="80" eb="81">
      <t>ゾウ</t>
    </rPh>
    <rPh sb="82" eb="84">
      <t>ショウライ</t>
    </rPh>
    <rPh sb="85" eb="88">
      <t>ジンコウゲン</t>
    </rPh>
    <rPh sb="88" eb="89">
      <t>トウ</t>
    </rPh>
    <rPh sb="90" eb="91">
      <t>カンガ</t>
    </rPh>
    <rPh sb="93" eb="95">
      <t>テキセツ</t>
    </rPh>
    <rPh sb="96" eb="98">
      <t>ケイエイ</t>
    </rPh>
    <rPh sb="98" eb="100">
      <t>センリャク</t>
    </rPh>
    <rPh sb="101" eb="103">
      <t>サクテイ</t>
    </rPh>
    <rPh sb="104" eb="105">
      <t>フク</t>
    </rPh>
    <rPh sb="120" eb="122">
      <t>カノウ</t>
    </rPh>
    <rPh sb="128" eb="130">
      <t>トリク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</si>
</sst>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0.06</c:v>
                </c:pt>
                <c:pt idx="1">
                  <c:v>0.01</c:v>
                </c:pt>
                <c:pt idx="2" formatCode="#,##0.00;&quot;△&quot;#,##0.00">
                  <c:v>0</c:v>
                </c:pt>
                <c:pt idx="3">
                  <c:v>1.06</c:v>
                </c:pt>
                <c:pt idx="4">
                  <c:v>0.21</c:v>
                </c:pt>
              </c:numCache>
            </c:numRef>
          </c:val>
          <c:extLst>
            <c:ext xmlns:c16="http://schemas.microsoft.com/office/drawing/2014/chart" uri="{C3380CC4-5D6E-409C-BE32-E72D297353CC}">
              <c16:uniqueId val="{00000000-543F-4907-9472-D03C81E6CAF8}"/>
            </c:ext>
          </c:extLst>
        </c:ser>
        <c:dLbls>
          <c:showLegendKey val="0"/>
          <c:showVal val="0"/>
          <c:showCatName val="0"/>
          <c:showSerName val="0"/>
          <c:showPercent val="0"/>
          <c:showBubbleSize val="0"/>
        </c:dLbls>
        <c:gapWidth val="150"/>
        <c:axId val="136328080"/>
        <c:axId val="136328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543F-4907-9472-D03C81E6CAF8}"/>
            </c:ext>
          </c:extLst>
        </c:ser>
        <c:dLbls>
          <c:showLegendKey val="0"/>
          <c:showVal val="0"/>
          <c:showCatName val="0"/>
          <c:showSerName val="0"/>
          <c:showPercent val="0"/>
          <c:showBubbleSize val="0"/>
        </c:dLbls>
        <c:marker val="1"/>
        <c:smooth val="0"/>
        <c:axId val="136328080"/>
        <c:axId val="136328472"/>
      </c:lineChart>
      <c:dateAx>
        <c:axId val="136328080"/>
        <c:scaling>
          <c:orientation val="minMax"/>
        </c:scaling>
        <c:delete val="1"/>
        <c:axPos val="b"/>
        <c:numFmt formatCode="ge" sourceLinked="1"/>
        <c:majorTickMark val="none"/>
        <c:minorTickMark val="none"/>
        <c:tickLblPos val="none"/>
        <c:crossAx val="136328472"/>
        <c:crosses val="autoZero"/>
        <c:auto val="1"/>
        <c:lblOffset val="100"/>
        <c:baseTimeUnit val="years"/>
      </c:dateAx>
      <c:valAx>
        <c:axId val="13632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32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84</c:v>
                </c:pt>
                <c:pt idx="1">
                  <c:v>85.45</c:v>
                </c:pt>
                <c:pt idx="2">
                  <c:v>83.21</c:v>
                </c:pt>
                <c:pt idx="3">
                  <c:v>89.27</c:v>
                </c:pt>
                <c:pt idx="4">
                  <c:v>82.69</c:v>
                </c:pt>
              </c:numCache>
            </c:numRef>
          </c:val>
          <c:extLst>
            <c:ext xmlns:c16="http://schemas.microsoft.com/office/drawing/2014/chart" uri="{C3380CC4-5D6E-409C-BE32-E72D297353CC}">
              <c16:uniqueId val="{00000000-809C-49D8-BAED-CC4D579E6308}"/>
            </c:ext>
          </c:extLst>
        </c:ser>
        <c:dLbls>
          <c:showLegendKey val="0"/>
          <c:showVal val="0"/>
          <c:showCatName val="0"/>
          <c:showSerName val="0"/>
          <c:showPercent val="0"/>
          <c:showBubbleSize val="0"/>
        </c:dLbls>
        <c:gapWidth val="150"/>
        <c:axId val="137963720"/>
        <c:axId val="13796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809C-49D8-BAED-CC4D579E6308}"/>
            </c:ext>
          </c:extLst>
        </c:ser>
        <c:dLbls>
          <c:showLegendKey val="0"/>
          <c:showVal val="0"/>
          <c:showCatName val="0"/>
          <c:showSerName val="0"/>
          <c:showPercent val="0"/>
          <c:showBubbleSize val="0"/>
        </c:dLbls>
        <c:marker val="1"/>
        <c:smooth val="0"/>
        <c:axId val="137963720"/>
        <c:axId val="137964112"/>
      </c:lineChart>
      <c:dateAx>
        <c:axId val="137963720"/>
        <c:scaling>
          <c:orientation val="minMax"/>
        </c:scaling>
        <c:delete val="1"/>
        <c:axPos val="b"/>
        <c:numFmt formatCode="ge" sourceLinked="1"/>
        <c:majorTickMark val="none"/>
        <c:minorTickMark val="none"/>
        <c:tickLblPos val="none"/>
        <c:crossAx val="137964112"/>
        <c:crosses val="autoZero"/>
        <c:auto val="1"/>
        <c:lblOffset val="100"/>
        <c:baseTimeUnit val="years"/>
      </c:dateAx>
      <c:valAx>
        <c:axId val="13796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96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92.5</c:v>
                </c:pt>
                <c:pt idx="1">
                  <c:v>92.4</c:v>
                </c:pt>
                <c:pt idx="2">
                  <c:v>92.4</c:v>
                </c:pt>
                <c:pt idx="3">
                  <c:v>92.4</c:v>
                </c:pt>
                <c:pt idx="4">
                  <c:v>92.4</c:v>
                </c:pt>
              </c:numCache>
            </c:numRef>
          </c:val>
          <c:extLst>
            <c:ext xmlns:c16="http://schemas.microsoft.com/office/drawing/2014/chart" uri="{C3380CC4-5D6E-409C-BE32-E72D297353CC}">
              <c16:uniqueId val="{00000000-747B-4547-940C-56BBF0BED86E}"/>
            </c:ext>
          </c:extLst>
        </c:ser>
        <c:dLbls>
          <c:showLegendKey val="0"/>
          <c:showVal val="0"/>
          <c:showCatName val="0"/>
          <c:showSerName val="0"/>
          <c:showPercent val="0"/>
          <c:showBubbleSize val="0"/>
        </c:dLbls>
        <c:gapWidth val="150"/>
        <c:axId val="137357592"/>
        <c:axId val="13786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747B-4547-940C-56BBF0BED86E}"/>
            </c:ext>
          </c:extLst>
        </c:ser>
        <c:dLbls>
          <c:showLegendKey val="0"/>
          <c:showVal val="0"/>
          <c:showCatName val="0"/>
          <c:showSerName val="0"/>
          <c:showPercent val="0"/>
          <c:showBubbleSize val="0"/>
        </c:dLbls>
        <c:marker val="1"/>
        <c:smooth val="0"/>
        <c:axId val="137357592"/>
        <c:axId val="137869040"/>
      </c:lineChart>
      <c:dateAx>
        <c:axId val="137357592"/>
        <c:scaling>
          <c:orientation val="minMax"/>
        </c:scaling>
        <c:delete val="1"/>
        <c:axPos val="b"/>
        <c:numFmt formatCode="ge" sourceLinked="1"/>
        <c:majorTickMark val="none"/>
        <c:minorTickMark val="none"/>
        <c:tickLblPos val="none"/>
        <c:crossAx val="137869040"/>
        <c:crosses val="autoZero"/>
        <c:auto val="1"/>
        <c:lblOffset val="100"/>
        <c:baseTimeUnit val="years"/>
      </c:dateAx>
      <c:valAx>
        <c:axId val="13786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5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97.78</c:v>
                </c:pt>
                <c:pt idx="1">
                  <c:v>99.51</c:v>
                </c:pt>
                <c:pt idx="2">
                  <c:v>95.28</c:v>
                </c:pt>
                <c:pt idx="3">
                  <c:v>96.85</c:v>
                </c:pt>
                <c:pt idx="4">
                  <c:v>96.12</c:v>
                </c:pt>
              </c:numCache>
            </c:numRef>
          </c:val>
          <c:extLst>
            <c:ext xmlns:c16="http://schemas.microsoft.com/office/drawing/2014/chart" uri="{C3380CC4-5D6E-409C-BE32-E72D297353CC}">
              <c16:uniqueId val="{00000000-7826-4997-AC25-356EEEDB7408}"/>
            </c:ext>
          </c:extLst>
        </c:ser>
        <c:dLbls>
          <c:showLegendKey val="0"/>
          <c:showVal val="0"/>
          <c:showCatName val="0"/>
          <c:showSerName val="0"/>
          <c:showPercent val="0"/>
          <c:showBubbleSize val="0"/>
        </c:dLbls>
        <c:gapWidth val="150"/>
        <c:axId val="136329648"/>
        <c:axId val="13633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26-4997-AC25-356EEEDB7408}"/>
            </c:ext>
          </c:extLst>
        </c:ser>
        <c:dLbls>
          <c:showLegendKey val="0"/>
          <c:showVal val="0"/>
          <c:showCatName val="0"/>
          <c:showSerName val="0"/>
          <c:showPercent val="0"/>
          <c:showBubbleSize val="0"/>
        </c:dLbls>
        <c:marker val="1"/>
        <c:smooth val="0"/>
        <c:axId val="136329648"/>
        <c:axId val="136330040"/>
      </c:lineChart>
      <c:dateAx>
        <c:axId val="136329648"/>
        <c:scaling>
          <c:orientation val="minMax"/>
        </c:scaling>
        <c:delete val="1"/>
        <c:axPos val="b"/>
        <c:numFmt formatCode="ge" sourceLinked="1"/>
        <c:majorTickMark val="none"/>
        <c:minorTickMark val="none"/>
        <c:tickLblPos val="none"/>
        <c:crossAx val="136330040"/>
        <c:crosses val="autoZero"/>
        <c:auto val="1"/>
        <c:lblOffset val="100"/>
        <c:baseTimeUnit val="years"/>
      </c:dateAx>
      <c:valAx>
        <c:axId val="13633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32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66-4F66-9572-B61F9C558DEF}"/>
            </c:ext>
          </c:extLst>
        </c:ser>
        <c:dLbls>
          <c:showLegendKey val="0"/>
          <c:showVal val="0"/>
          <c:showCatName val="0"/>
          <c:showSerName val="0"/>
          <c:showPercent val="0"/>
          <c:showBubbleSize val="0"/>
        </c:dLbls>
        <c:gapWidth val="150"/>
        <c:axId val="136172400"/>
        <c:axId val="13617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66-4F66-9572-B61F9C558DEF}"/>
            </c:ext>
          </c:extLst>
        </c:ser>
        <c:dLbls>
          <c:showLegendKey val="0"/>
          <c:showVal val="0"/>
          <c:showCatName val="0"/>
          <c:showSerName val="0"/>
          <c:showPercent val="0"/>
          <c:showBubbleSize val="0"/>
        </c:dLbls>
        <c:marker val="1"/>
        <c:smooth val="0"/>
        <c:axId val="136172400"/>
        <c:axId val="136172008"/>
      </c:lineChart>
      <c:dateAx>
        <c:axId val="136172400"/>
        <c:scaling>
          <c:orientation val="minMax"/>
        </c:scaling>
        <c:delete val="1"/>
        <c:axPos val="b"/>
        <c:numFmt formatCode="ge" sourceLinked="1"/>
        <c:majorTickMark val="none"/>
        <c:minorTickMark val="none"/>
        <c:tickLblPos val="none"/>
        <c:crossAx val="136172008"/>
        <c:crosses val="autoZero"/>
        <c:auto val="1"/>
        <c:lblOffset val="100"/>
        <c:baseTimeUnit val="years"/>
      </c:dateAx>
      <c:valAx>
        <c:axId val="13617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17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C0-4C98-B913-EBDB524143E5}"/>
            </c:ext>
          </c:extLst>
        </c:ser>
        <c:dLbls>
          <c:showLegendKey val="0"/>
          <c:showVal val="0"/>
          <c:showCatName val="0"/>
          <c:showSerName val="0"/>
          <c:showPercent val="0"/>
          <c:showBubbleSize val="0"/>
        </c:dLbls>
        <c:gapWidth val="150"/>
        <c:axId val="137354456"/>
        <c:axId val="13735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C0-4C98-B913-EBDB524143E5}"/>
            </c:ext>
          </c:extLst>
        </c:ser>
        <c:dLbls>
          <c:showLegendKey val="0"/>
          <c:showVal val="0"/>
          <c:showCatName val="0"/>
          <c:showSerName val="0"/>
          <c:showPercent val="0"/>
          <c:showBubbleSize val="0"/>
        </c:dLbls>
        <c:marker val="1"/>
        <c:smooth val="0"/>
        <c:axId val="137354456"/>
        <c:axId val="137354848"/>
      </c:lineChart>
      <c:dateAx>
        <c:axId val="137354456"/>
        <c:scaling>
          <c:orientation val="minMax"/>
        </c:scaling>
        <c:delete val="1"/>
        <c:axPos val="b"/>
        <c:numFmt formatCode="ge" sourceLinked="1"/>
        <c:majorTickMark val="none"/>
        <c:minorTickMark val="none"/>
        <c:tickLblPos val="none"/>
        <c:crossAx val="137354848"/>
        <c:crosses val="autoZero"/>
        <c:auto val="1"/>
        <c:lblOffset val="100"/>
        <c:baseTimeUnit val="years"/>
      </c:dateAx>
      <c:valAx>
        <c:axId val="13735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5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3A-40F9-8C57-488A446FF0DF}"/>
            </c:ext>
          </c:extLst>
        </c:ser>
        <c:dLbls>
          <c:showLegendKey val="0"/>
          <c:showVal val="0"/>
          <c:showCatName val="0"/>
          <c:showSerName val="0"/>
          <c:showPercent val="0"/>
          <c:showBubbleSize val="0"/>
        </c:dLbls>
        <c:gapWidth val="150"/>
        <c:axId val="137356024"/>
        <c:axId val="13735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3A-40F9-8C57-488A446FF0DF}"/>
            </c:ext>
          </c:extLst>
        </c:ser>
        <c:dLbls>
          <c:showLegendKey val="0"/>
          <c:showVal val="0"/>
          <c:showCatName val="0"/>
          <c:showSerName val="0"/>
          <c:showPercent val="0"/>
          <c:showBubbleSize val="0"/>
        </c:dLbls>
        <c:marker val="1"/>
        <c:smooth val="0"/>
        <c:axId val="137356024"/>
        <c:axId val="137356416"/>
      </c:lineChart>
      <c:dateAx>
        <c:axId val="137356024"/>
        <c:scaling>
          <c:orientation val="minMax"/>
        </c:scaling>
        <c:delete val="1"/>
        <c:axPos val="b"/>
        <c:numFmt formatCode="ge" sourceLinked="1"/>
        <c:majorTickMark val="none"/>
        <c:minorTickMark val="none"/>
        <c:tickLblPos val="none"/>
        <c:crossAx val="137356416"/>
        <c:crosses val="autoZero"/>
        <c:auto val="1"/>
        <c:lblOffset val="100"/>
        <c:baseTimeUnit val="years"/>
      </c:dateAx>
      <c:valAx>
        <c:axId val="1373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5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72-4671-8849-DDC0A0446D33}"/>
            </c:ext>
          </c:extLst>
        </c:ser>
        <c:dLbls>
          <c:showLegendKey val="0"/>
          <c:showVal val="0"/>
          <c:showCatName val="0"/>
          <c:showSerName val="0"/>
          <c:showPercent val="0"/>
          <c:showBubbleSize val="0"/>
        </c:dLbls>
        <c:gapWidth val="150"/>
        <c:axId val="137482640"/>
        <c:axId val="13748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72-4671-8849-DDC0A0446D33}"/>
            </c:ext>
          </c:extLst>
        </c:ser>
        <c:dLbls>
          <c:showLegendKey val="0"/>
          <c:showVal val="0"/>
          <c:showCatName val="0"/>
          <c:showSerName val="0"/>
          <c:showPercent val="0"/>
          <c:showBubbleSize val="0"/>
        </c:dLbls>
        <c:marker val="1"/>
        <c:smooth val="0"/>
        <c:axId val="137482640"/>
        <c:axId val="137483032"/>
      </c:lineChart>
      <c:dateAx>
        <c:axId val="137482640"/>
        <c:scaling>
          <c:orientation val="minMax"/>
        </c:scaling>
        <c:delete val="1"/>
        <c:axPos val="b"/>
        <c:numFmt formatCode="ge" sourceLinked="1"/>
        <c:majorTickMark val="none"/>
        <c:minorTickMark val="none"/>
        <c:tickLblPos val="none"/>
        <c:crossAx val="137483032"/>
        <c:crosses val="autoZero"/>
        <c:auto val="1"/>
        <c:lblOffset val="100"/>
        <c:baseTimeUnit val="years"/>
      </c:dateAx>
      <c:valAx>
        <c:axId val="13748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48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482.17</c:v>
                </c:pt>
                <c:pt idx="1">
                  <c:v>482.18</c:v>
                </c:pt>
                <c:pt idx="2">
                  <c:v>500.83</c:v>
                </c:pt>
                <c:pt idx="3">
                  <c:v>471.17</c:v>
                </c:pt>
                <c:pt idx="4">
                  <c:v>508.04</c:v>
                </c:pt>
              </c:numCache>
            </c:numRef>
          </c:val>
          <c:extLst>
            <c:ext xmlns:c16="http://schemas.microsoft.com/office/drawing/2014/chart" uri="{C3380CC4-5D6E-409C-BE32-E72D297353CC}">
              <c16:uniqueId val="{00000000-EE20-44DE-94D5-B79D0DE540A6}"/>
            </c:ext>
          </c:extLst>
        </c:ser>
        <c:dLbls>
          <c:showLegendKey val="0"/>
          <c:showVal val="0"/>
          <c:showCatName val="0"/>
          <c:showSerName val="0"/>
          <c:showPercent val="0"/>
          <c:showBubbleSize val="0"/>
        </c:dLbls>
        <c:gapWidth val="150"/>
        <c:axId val="137484208"/>
        <c:axId val="13748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EE20-44DE-94D5-B79D0DE540A6}"/>
            </c:ext>
          </c:extLst>
        </c:ser>
        <c:dLbls>
          <c:showLegendKey val="0"/>
          <c:showVal val="0"/>
          <c:showCatName val="0"/>
          <c:showSerName val="0"/>
          <c:showPercent val="0"/>
          <c:showBubbleSize val="0"/>
        </c:dLbls>
        <c:marker val="1"/>
        <c:smooth val="0"/>
        <c:axId val="137484208"/>
        <c:axId val="137484600"/>
      </c:lineChart>
      <c:dateAx>
        <c:axId val="137484208"/>
        <c:scaling>
          <c:orientation val="minMax"/>
        </c:scaling>
        <c:delete val="1"/>
        <c:axPos val="b"/>
        <c:numFmt formatCode="ge" sourceLinked="1"/>
        <c:majorTickMark val="none"/>
        <c:minorTickMark val="none"/>
        <c:tickLblPos val="none"/>
        <c:crossAx val="137484600"/>
        <c:crosses val="autoZero"/>
        <c:auto val="1"/>
        <c:lblOffset val="100"/>
        <c:baseTimeUnit val="years"/>
      </c:dateAx>
      <c:valAx>
        <c:axId val="13748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48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99.24</c:v>
                </c:pt>
                <c:pt idx="1">
                  <c:v>104.36</c:v>
                </c:pt>
                <c:pt idx="2">
                  <c:v>102.23</c:v>
                </c:pt>
                <c:pt idx="3">
                  <c:v>100.61</c:v>
                </c:pt>
                <c:pt idx="4">
                  <c:v>97.48</c:v>
                </c:pt>
              </c:numCache>
            </c:numRef>
          </c:val>
          <c:extLst>
            <c:ext xmlns:c16="http://schemas.microsoft.com/office/drawing/2014/chart" uri="{C3380CC4-5D6E-409C-BE32-E72D297353CC}">
              <c16:uniqueId val="{00000000-5427-4421-AFC7-CA774DD57C63}"/>
            </c:ext>
          </c:extLst>
        </c:ser>
        <c:dLbls>
          <c:showLegendKey val="0"/>
          <c:showVal val="0"/>
          <c:showCatName val="0"/>
          <c:showSerName val="0"/>
          <c:showPercent val="0"/>
          <c:showBubbleSize val="0"/>
        </c:dLbls>
        <c:gapWidth val="150"/>
        <c:axId val="137481856"/>
        <c:axId val="137481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5427-4421-AFC7-CA774DD57C63}"/>
            </c:ext>
          </c:extLst>
        </c:ser>
        <c:dLbls>
          <c:showLegendKey val="0"/>
          <c:showVal val="0"/>
          <c:showCatName val="0"/>
          <c:showSerName val="0"/>
          <c:showPercent val="0"/>
          <c:showBubbleSize val="0"/>
        </c:dLbls>
        <c:marker val="1"/>
        <c:smooth val="0"/>
        <c:axId val="137481856"/>
        <c:axId val="137481464"/>
      </c:lineChart>
      <c:dateAx>
        <c:axId val="137481856"/>
        <c:scaling>
          <c:orientation val="minMax"/>
        </c:scaling>
        <c:delete val="1"/>
        <c:axPos val="b"/>
        <c:numFmt formatCode="ge" sourceLinked="1"/>
        <c:majorTickMark val="none"/>
        <c:minorTickMark val="none"/>
        <c:tickLblPos val="none"/>
        <c:crossAx val="137481464"/>
        <c:crosses val="autoZero"/>
        <c:auto val="1"/>
        <c:lblOffset val="100"/>
        <c:baseTimeUnit val="years"/>
      </c:dateAx>
      <c:valAx>
        <c:axId val="13748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4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192.6</c:v>
                </c:pt>
                <c:pt idx="1">
                  <c:v>183.26</c:v>
                </c:pt>
                <c:pt idx="2">
                  <c:v>186.59</c:v>
                </c:pt>
                <c:pt idx="3">
                  <c:v>189.45</c:v>
                </c:pt>
                <c:pt idx="4">
                  <c:v>178.52</c:v>
                </c:pt>
              </c:numCache>
            </c:numRef>
          </c:val>
          <c:extLst>
            <c:ext xmlns:c16="http://schemas.microsoft.com/office/drawing/2014/chart" uri="{C3380CC4-5D6E-409C-BE32-E72D297353CC}">
              <c16:uniqueId val="{00000000-4C66-4995-A048-620A203D0278}"/>
            </c:ext>
          </c:extLst>
        </c:ser>
        <c:dLbls>
          <c:showLegendKey val="0"/>
          <c:showVal val="0"/>
          <c:showCatName val="0"/>
          <c:showSerName val="0"/>
          <c:showPercent val="0"/>
          <c:showBubbleSize val="0"/>
        </c:dLbls>
        <c:gapWidth val="150"/>
        <c:axId val="137482248"/>
        <c:axId val="13796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4C66-4995-A048-620A203D0278}"/>
            </c:ext>
          </c:extLst>
        </c:ser>
        <c:dLbls>
          <c:showLegendKey val="0"/>
          <c:showVal val="0"/>
          <c:showCatName val="0"/>
          <c:showSerName val="0"/>
          <c:showPercent val="0"/>
          <c:showBubbleSize val="0"/>
        </c:dLbls>
        <c:marker val="1"/>
        <c:smooth val="0"/>
        <c:axId val="137482248"/>
        <c:axId val="137962544"/>
      </c:lineChart>
      <c:dateAx>
        <c:axId val="137482248"/>
        <c:scaling>
          <c:orientation val="minMax"/>
        </c:scaling>
        <c:delete val="1"/>
        <c:axPos val="b"/>
        <c:numFmt formatCode="ge" sourceLinked="1"/>
        <c:majorTickMark val="none"/>
        <c:minorTickMark val="none"/>
        <c:tickLblPos val="none"/>
        <c:crossAx val="137962544"/>
        <c:crosses val="autoZero"/>
        <c:auto val="1"/>
        <c:lblOffset val="100"/>
        <c:baseTimeUnit val="years"/>
      </c:dateAx>
      <c:valAx>
        <c:axId val="13796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48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茂原市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89751</v>
      </c>
      <c r="AM8" s="50"/>
      <c r="AN8" s="50"/>
      <c r="AO8" s="50"/>
      <c r="AP8" s="50"/>
      <c r="AQ8" s="50"/>
      <c r="AR8" s="50"/>
      <c r="AS8" s="50"/>
      <c r="AT8" s="45">
        <f>データ!T6</f>
        <v>99.92</v>
      </c>
      <c r="AU8" s="45"/>
      <c r="AV8" s="45"/>
      <c r="AW8" s="45"/>
      <c r="AX8" s="45"/>
      <c r="AY8" s="45"/>
      <c r="AZ8" s="45"/>
      <c r="BA8" s="45"/>
      <c r="BB8" s="45">
        <f>データ!U6</f>
        <v>898.23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34.61</v>
      </c>
      <c r="Q10" s="45"/>
      <c r="R10" s="45"/>
      <c r="S10" s="45"/>
      <c r="T10" s="45"/>
      <c r="U10" s="45"/>
      <c r="V10" s="45"/>
      <c r="W10" s="45">
        <f>データ!Q6</f>
        <v>83.35</v>
      </c>
      <c r="X10" s="45"/>
      <c r="Y10" s="45"/>
      <c r="Z10" s="45"/>
      <c r="AA10" s="45"/>
      <c r="AB10" s="45"/>
      <c r="AC10" s="45"/>
      <c r="AD10" s="50">
        <f>データ!R6</f>
        <v>3024</v>
      </c>
      <c r="AE10" s="50"/>
      <c r="AF10" s="50"/>
      <c r="AG10" s="50"/>
      <c r="AH10" s="50"/>
      <c r="AI10" s="50"/>
      <c r="AJ10" s="50"/>
      <c r="AK10" s="2"/>
      <c r="AL10" s="50">
        <f>データ!V6</f>
        <v>30951</v>
      </c>
      <c r="AM10" s="50"/>
      <c r="AN10" s="50"/>
      <c r="AO10" s="50"/>
      <c r="AP10" s="50"/>
      <c r="AQ10" s="50"/>
      <c r="AR10" s="50"/>
      <c r="AS10" s="50"/>
      <c r="AT10" s="45">
        <f>データ!W6</f>
        <v>8.25</v>
      </c>
      <c r="AU10" s="45"/>
      <c r="AV10" s="45"/>
      <c r="AW10" s="45"/>
      <c r="AX10" s="45"/>
      <c r="AY10" s="45"/>
      <c r="AZ10" s="45"/>
      <c r="BA10" s="45"/>
      <c r="BB10" s="45">
        <f>データ!X6</f>
        <v>3751.64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XWXGusY4gy8lOnlDUnyW1Nxv2l20J37+ouwsUd1LaL4BdpQm525Md/c5D/SutV0xlO/ntw/nQ/AGe8QEC0vDCQ==" saltValue="+OUNyQ/q5sxXwxKTeKSn4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122106</v>
      </c>
      <c r="D6" s="33">
        <f t="shared" si="3"/>
        <v>47</v>
      </c>
      <c r="E6" s="33">
        <f t="shared" si="3"/>
        <v>17</v>
      </c>
      <c r="F6" s="33">
        <f t="shared" si="3"/>
        <v>1</v>
      </c>
      <c r="G6" s="33">
        <f t="shared" si="3"/>
        <v>0</v>
      </c>
      <c r="H6" s="33" t="str">
        <f t="shared" si="3"/>
        <v>千葉県　茂原市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34.61</v>
      </c>
      <c r="Q6" s="34">
        <f t="shared" si="3"/>
        <v>83.35</v>
      </c>
      <c r="R6" s="34">
        <f t="shared" si="3"/>
        <v>3024</v>
      </c>
      <c r="S6" s="34">
        <f t="shared" si="3"/>
        <v>89751</v>
      </c>
      <c r="T6" s="34">
        <f t="shared" si="3"/>
        <v>99.92</v>
      </c>
      <c r="U6" s="34">
        <f t="shared" si="3"/>
        <v>898.23</v>
      </c>
      <c r="V6" s="34">
        <f t="shared" si="3"/>
        <v>30951</v>
      </c>
      <c r="W6" s="34">
        <f t="shared" si="3"/>
        <v>8.25</v>
      </c>
      <c r="X6" s="34">
        <f t="shared" si="3"/>
        <v>3751.64</v>
      </c>
      <c r="Y6" s="35">
        <f>IF(Y7="",NA(),Y7)</f>
        <v>97.78</v>
      </c>
      <c r="Z6" s="35">
        <f t="shared" ref="Z6:AH6" si="4">IF(Z7="",NA(),Z7)</f>
        <v>99.51</v>
      </c>
      <c r="AA6" s="35">
        <f t="shared" si="4"/>
        <v>95.28</v>
      </c>
      <c r="AB6" s="35">
        <f t="shared" si="4"/>
        <v>96.85</v>
      </c>
      <c r="AC6" s="35">
        <f t="shared" si="4"/>
        <v>96.12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482.17</v>
      </c>
      <c r="BG6" s="35">
        <f t="shared" ref="BG6:BO6" si="7">IF(BG7="",NA(),BG7)</f>
        <v>482.18</v>
      </c>
      <c r="BH6" s="35">
        <f t="shared" si="7"/>
        <v>500.83</v>
      </c>
      <c r="BI6" s="35">
        <f t="shared" si="7"/>
        <v>471.17</v>
      </c>
      <c r="BJ6" s="35">
        <f t="shared" si="7"/>
        <v>508.04</v>
      </c>
      <c r="BK6" s="35">
        <f t="shared" si="7"/>
        <v>854.16</v>
      </c>
      <c r="BL6" s="35">
        <f t="shared" si="7"/>
        <v>848.31</v>
      </c>
      <c r="BM6" s="35">
        <f t="shared" si="7"/>
        <v>774.99</v>
      </c>
      <c r="BN6" s="35">
        <f t="shared" si="7"/>
        <v>799.41</v>
      </c>
      <c r="BO6" s="35">
        <f t="shared" si="7"/>
        <v>820.36</v>
      </c>
      <c r="BP6" s="34" t="str">
        <f>IF(BP7="","",IF(BP7="-","【-】","【"&amp;SUBSTITUTE(TEXT(BP7,"#,##0.00"),"-","△")&amp;"】"))</f>
        <v>【682.78】</v>
      </c>
      <c r="BQ6" s="35">
        <f>IF(BQ7="",NA(),BQ7)</f>
        <v>99.24</v>
      </c>
      <c r="BR6" s="35">
        <f t="shared" ref="BR6:BZ6" si="8">IF(BR7="",NA(),BR7)</f>
        <v>104.36</v>
      </c>
      <c r="BS6" s="35">
        <f t="shared" si="8"/>
        <v>102.23</v>
      </c>
      <c r="BT6" s="35">
        <f t="shared" si="8"/>
        <v>100.61</v>
      </c>
      <c r="BU6" s="35">
        <f t="shared" si="8"/>
        <v>97.48</v>
      </c>
      <c r="BV6" s="35">
        <f t="shared" si="8"/>
        <v>93.13</v>
      </c>
      <c r="BW6" s="35">
        <f t="shared" si="8"/>
        <v>94.38</v>
      </c>
      <c r="BX6" s="35">
        <f t="shared" si="8"/>
        <v>96.57</v>
      </c>
      <c r="BY6" s="35">
        <f t="shared" si="8"/>
        <v>96.54</v>
      </c>
      <c r="BZ6" s="35">
        <f t="shared" si="8"/>
        <v>95.4</v>
      </c>
      <c r="CA6" s="34" t="str">
        <f>IF(CA7="","",IF(CA7="-","【-】","【"&amp;SUBSTITUTE(TEXT(CA7,"#,##0.00"),"-","△")&amp;"】"))</f>
        <v>【100.91】</v>
      </c>
      <c r="CB6" s="35">
        <f>IF(CB7="",NA(),CB7)</f>
        <v>192.6</v>
      </c>
      <c r="CC6" s="35">
        <f t="shared" ref="CC6:CK6" si="9">IF(CC7="",NA(),CC7)</f>
        <v>183.26</v>
      </c>
      <c r="CD6" s="35">
        <f t="shared" si="9"/>
        <v>186.59</v>
      </c>
      <c r="CE6" s="35">
        <f t="shared" si="9"/>
        <v>189.45</v>
      </c>
      <c r="CF6" s="35">
        <f t="shared" si="9"/>
        <v>178.52</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84</v>
      </c>
      <c r="CN6" s="35">
        <f t="shared" ref="CN6:CV6" si="10">IF(CN7="",NA(),CN7)</f>
        <v>85.45</v>
      </c>
      <c r="CO6" s="35">
        <f t="shared" si="10"/>
        <v>83.21</v>
      </c>
      <c r="CP6" s="35">
        <f t="shared" si="10"/>
        <v>89.27</v>
      </c>
      <c r="CQ6" s="35">
        <f t="shared" si="10"/>
        <v>82.69</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92.5</v>
      </c>
      <c r="CY6" s="35">
        <f t="shared" ref="CY6:DG6" si="11">IF(CY7="",NA(),CY7)</f>
        <v>92.4</v>
      </c>
      <c r="CZ6" s="35">
        <f t="shared" si="11"/>
        <v>92.4</v>
      </c>
      <c r="DA6" s="35">
        <f t="shared" si="11"/>
        <v>92.4</v>
      </c>
      <c r="DB6" s="35">
        <f t="shared" si="11"/>
        <v>92.4</v>
      </c>
      <c r="DC6" s="35">
        <f t="shared" si="11"/>
        <v>91.11</v>
      </c>
      <c r="DD6" s="35">
        <f t="shared" si="11"/>
        <v>91.44</v>
      </c>
      <c r="DE6" s="35">
        <f t="shared" si="11"/>
        <v>91.76</v>
      </c>
      <c r="DF6" s="35">
        <f t="shared" si="11"/>
        <v>92.3</v>
      </c>
      <c r="DG6" s="35">
        <f t="shared" si="11"/>
        <v>92.55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0.06</v>
      </c>
      <c r="EF6" s="35">
        <f t="shared" ref="EF6:EN6" si="14">IF(EF7="",NA(),EF7)</f>
        <v>0.01</v>
      </c>
      <c r="EG6" s="34">
        <f t="shared" si="14"/>
        <v>0</v>
      </c>
      <c r="EH6" s="35">
        <f t="shared" si="14"/>
        <v>1.06</v>
      </c>
      <c r="EI6" s="35">
        <f t="shared" si="14"/>
        <v>0.21</v>
      </c>
      <c r="EJ6" s="35">
        <f t="shared" si="14"/>
        <v>0.1</v>
      </c>
      <c r="EK6" s="35">
        <f t="shared" si="14"/>
        <v>0.27</v>
      </c>
      <c r="EL6" s="35">
        <f t="shared" si="14"/>
        <v>0.17</v>
      </c>
      <c r="EM6" s="35">
        <f t="shared" si="14"/>
        <v>0.13</v>
      </c>
      <c r="EN6" s="35">
        <f t="shared" si="14"/>
        <v>0.1</v>
      </c>
      <c r="EO6" s="34" t="str">
        <f>IF(EO7="","",IF(EO7="-","【-】","【"&amp;SUBSTITUTE(TEXT(EO7,"#,##0.00"),"-","△")&amp;"】"))</f>
        <v>【0.23】</v>
      </c>
    </row>
    <row r="7" spans="1:145" s="36" customFormat="1" x14ac:dyDescent="0.15">
      <c r="A7" s="28"/>
      <c r="B7" s="37">
        <v>2018</v>
      </c>
      <c r="C7" s="37">
        <v>122106</v>
      </c>
      <c r="D7" s="37">
        <v>47</v>
      </c>
      <c r="E7" s="37">
        <v>17</v>
      </c>
      <c r="F7" s="37">
        <v>1</v>
      </c>
      <c r="G7" s="37">
        <v>0</v>
      </c>
      <c r="H7" s="37" t="s">
        <v>98</v>
      </c>
      <c r="I7" s="37" t="s">
        <v>99</v>
      </c>
      <c r="J7" s="37" t="s">
        <v>100</v>
      </c>
      <c r="K7" s="37" t="s">
        <v>101</v>
      </c>
      <c r="L7" s="37" t="s">
        <v>102</v>
      </c>
      <c r="M7" s="37" t="s">
        <v>103</v>
      </c>
      <c r="N7" s="38" t="s">
        <v>104</v>
      </c>
      <c r="O7" s="38" t="s">
        <v>105</v>
      </c>
      <c r="P7" s="38">
        <v>34.61</v>
      </c>
      <c r="Q7" s="38">
        <v>83.35</v>
      </c>
      <c r="R7" s="38">
        <v>3024</v>
      </c>
      <c r="S7" s="38">
        <v>89751</v>
      </c>
      <c r="T7" s="38">
        <v>99.92</v>
      </c>
      <c r="U7" s="38">
        <v>898.23</v>
      </c>
      <c r="V7" s="38">
        <v>30951</v>
      </c>
      <c r="W7" s="38">
        <v>8.25</v>
      </c>
      <c r="X7" s="38">
        <v>3751.64</v>
      </c>
      <c r="Y7" s="38">
        <v>97.78</v>
      </c>
      <c r="Z7" s="38">
        <v>99.51</v>
      </c>
      <c r="AA7" s="38">
        <v>95.28</v>
      </c>
      <c r="AB7" s="38">
        <v>96.85</v>
      </c>
      <c r="AC7" s="38">
        <v>96.12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482.17</v>
      </c>
      <c r="BG7" s="38">
        <v>482.18</v>
      </c>
      <c r="BH7" s="38">
        <v>500.83</v>
      </c>
      <c r="BI7" s="38">
        <v>471.17</v>
      </c>
      <c r="BJ7" s="38">
        <v>508.04</v>
      </c>
      <c r="BK7" s="38">
        <v>854.16</v>
      </c>
      <c r="BL7" s="38">
        <v>848.31</v>
      </c>
      <c r="BM7" s="38">
        <v>774.99</v>
      </c>
      <c r="BN7" s="38">
        <v>799.41</v>
      </c>
      <c r="BO7" s="38">
        <v>820.36</v>
      </c>
      <c r="BP7" s="38">
        <v>682.78</v>
      </c>
      <c r="BQ7" s="38">
        <v>99.24</v>
      </c>
      <c r="BR7" s="38">
        <v>104.36</v>
      </c>
      <c r="BS7" s="38">
        <v>102.23</v>
      </c>
      <c r="BT7" s="38">
        <v>100.61</v>
      </c>
      <c r="BU7" s="38">
        <v>97.48</v>
      </c>
      <c r="BV7" s="38">
        <v>93.13</v>
      </c>
      <c r="BW7" s="38">
        <v>94.38</v>
      </c>
      <c r="BX7" s="38">
        <v>96.57</v>
      </c>
      <c r="BY7" s="38">
        <v>96.54</v>
      </c>
      <c r="BZ7" s="38">
        <v>95.4</v>
      </c>
      <c r="CA7" s="38">
        <v>100.91</v>
      </c>
      <c r="CB7" s="38">
        <v>192.6</v>
      </c>
      <c r="CC7" s="38">
        <v>183.26</v>
      </c>
      <c r="CD7" s="38">
        <v>186.59</v>
      </c>
      <c r="CE7" s="38">
        <v>189.45</v>
      </c>
      <c r="CF7" s="38">
        <v>178.52</v>
      </c>
      <c r="CG7" s="38">
        <v>167.97</v>
      </c>
      <c r="CH7" s="38">
        <v>165.45</v>
      </c>
      <c r="CI7" s="38">
        <v>161.54</v>
      </c>
      <c r="CJ7" s="38">
        <v>162.81</v>
      </c>
      <c r="CK7" s="38">
        <v>163.19999999999999</v>
      </c>
      <c r="CL7" s="38">
        <v>136.86000000000001</v>
      </c>
      <c r="CM7" s="38">
        <v>84</v>
      </c>
      <c r="CN7" s="38">
        <v>85.45</v>
      </c>
      <c r="CO7" s="38">
        <v>83.21</v>
      </c>
      <c r="CP7" s="38">
        <v>89.27</v>
      </c>
      <c r="CQ7" s="38">
        <v>82.69</v>
      </c>
      <c r="CR7" s="38">
        <v>64.87</v>
      </c>
      <c r="CS7" s="38">
        <v>65.62</v>
      </c>
      <c r="CT7" s="38">
        <v>64.67</v>
      </c>
      <c r="CU7" s="38">
        <v>64.959999999999994</v>
      </c>
      <c r="CV7" s="38">
        <v>65.040000000000006</v>
      </c>
      <c r="CW7" s="38">
        <v>58.98</v>
      </c>
      <c r="CX7" s="38">
        <v>92.5</v>
      </c>
      <c r="CY7" s="38">
        <v>92.4</v>
      </c>
      <c r="CZ7" s="38">
        <v>92.4</v>
      </c>
      <c r="DA7" s="38">
        <v>92.4</v>
      </c>
      <c r="DB7" s="38">
        <v>92.4</v>
      </c>
      <c r="DC7" s="38">
        <v>91.11</v>
      </c>
      <c r="DD7" s="38">
        <v>91.44</v>
      </c>
      <c r="DE7" s="38">
        <v>91.76</v>
      </c>
      <c r="DF7" s="38">
        <v>92.3</v>
      </c>
      <c r="DG7" s="38">
        <v>92.55</v>
      </c>
      <c r="DH7" s="38">
        <v>95.2</v>
      </c>
      <c r="DI7" s="38"/>
      <c r="DJ7" s="38"/>
      <c r="DK7" s="38"/>
      <c r="DL7" s="38"/>
      <c r="DM7" s="38"/>
      <c r="DN7" s="38"/>
      <c r="DO7" s="38"/>
      <c r="DP7" s="38"/>
      <c r="DQ7" s="38"/>
      <c r="DR7" s="38"/>
      <c r="DS7" s="38"/>
      <c r="DT7" s="38"/>
      <c r="DU7" s="38"/>
      <c r="DV7" s="38"/>
      <c r="DW7" s="38"/>
      <c r="DX7" s="38"/>
      <c r="DY7" s="38"/>
      <c r="DZ7" s="38"/>
      <c r="EA7" s="38"/>
      <c r="EB7" s="38"/>
      <c r="EC7" s="38"/>
      <c r="ED7" s="38"/>
      <c r="EE7" s="38">
        <v>0.06</v>
      </c>
      <c r="EF7" s="38">
        <v>0.01</v>
      </c>
      <c r="EG7" s="38">
        <v>0</v>
      </c>
      <c r="EH7" s="38">
        <v>1.06</v>
      </c>
      <c r="EI7" s="38">
        <v>0.21</v>
      </c>
      <c r="EJ7" s="38">
        <v>0.1</v>
      </c>
      <c r="EK7" s="38">
        <v>0.27</v>
      </c>
      <c r="EL7" s="38">
        <v>0.17</v>
      </c>
      <c r="EM7" s="38">
        <v>0.13</v>
      </c>
      <c r="EN7" s="38">
        <v>0.1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2020-01-20T07:11:00Z</cp:lastPrinted>
  <dcterms:created xsi:type="dcterms:W3CDTF">2019-12-05T05:03:07Z</dcterms:created>
  <dcterms:modified xsi:type="dcterms:W3CDTF">2020-02-18T07:58:23Z</dcterms:modified>
  <cp:category/>
</cp:coreProperties>
</file>