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jB9HvZFyVcDcD4rb6P8GFUnUApQYC+xMM97hV+/5QlS1Ieczn75uofaXoWm1cC1M3pQxW6BTRlT8Zj8PSm2p4w==" workbookSaltValue="ljFzxp/GEaUvOLGOZ1LM6g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H85" i="4"/>
  <c r="G85" i="4"/>
  <c r="F85" i="4"/>
  <c r="BB10" i="4"/>
  <c r="AT10" i="4"/>
  <c r="AL10" i="4"/>
  <c r="W10" i="4"/>
  <c r="I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<sst xmlns="http://schemas.openxmlformats.org/spreadsheetml/2006/main" count="220" uniqueCount="108">
  <si>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</si>
  <si>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</si>
  <si>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</si>
  <si>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</si>
  <si>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</si>
  <si>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</si>
  <si>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</si>
  <si>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</si>
  <si>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</si>
  <si>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</si>
  <si>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</si>
  <si>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</si>
  <si>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</si>
  <si>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</si>
  <si>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</si>
  <si>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</si>
  <si>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</si>
  <si>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</si>
  <si>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</si>
  <si>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</si>
  <si>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</si>
  <si>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</si>
  <si>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</si>
  <si>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</si>
  <si>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</si>
  <si>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</si>
  <si>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</si>
  <si>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</si>
  <si>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</si>
  <si>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</si>
  <si>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</si>
  <si>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</si>
  <si>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</si>
  <si>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</si>
  <si>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</si>
  <si>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</si>
  <si>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</si>
  <si>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</si>
  <si>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</si>
  <si>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</si>
  <si>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</si>
  <si>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</si>
  <si>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</si>
  <si>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</si>
  <si>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</si>
  <si>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</si>
  <si>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</si>
  <si>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</si>
  <si>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</si>
  <si>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</si>
  <si>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</si>
  <si>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</si>
  <si>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</si>
  <si>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</si>
  <si>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</si>
  <si>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</si>
  <si>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</si>
  <si>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</si>
  <si>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</si>
  <si>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</si>
  <si>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</si>
  <si>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</si>
  <si>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</si>
  <si>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</si>
  <si>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</si>
  <si>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</si>
  <si>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</si>
  <si>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</si>
  <si>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</si>
  <si>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</si>
  <si>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</si>
  <si>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</si>
  <si>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</si>
  <si>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</si>
  <si>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</si>
  <si>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</si>
  <si>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</si>
  <si>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</si>
  <si>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</si>
  <si>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</si>
  <si>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</si>
  <si>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</si>
  <si>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</si>
  <si>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</si>
  <si>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</si>
  <si>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</si>
  <si>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</si>
  <si>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</si>
  <si>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</si>
  <si>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</si>
  <si>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</si>
  <si>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</si>
  <si>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</si>
  <si>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習志野市</t>
  </si>
  <si>
    <t>法適用</t>
  </si>
  <si>
    <t>水道事業</t>
  </si>
  <si>
    <t>末端給水事業</t>
  </si>
  <si>
    <t>A3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</si>
  <si>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</si>
  <si>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</si>
  <si>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</si>
  <si>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</si>
  <si>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</si>
  <si>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</si>
  <si>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</si>
  <si>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①有形固定資産減価償却率
　　数値が増加傾向で類似団体と同様に推移しており、
　資産の経年化が進行してきています。
②管路経年化率・③管路更新率
　　数値は類似団体と比べ良好であり、今後も計画的に
　経年化した管路の更新を実施してまいります。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5" eb="17">
      <t>スウチ</t>
    </rPh>
    <rPh sb="18" eb="20">
      <t>ゾウカ</t>
    </rPh>
    <rPh sb="20" eb="22">
      <t>ケイコウ</t>
    </rPh>
    <rPh sb="23" eb="25">
      <t>ルイジ</t>
    </rPh>
    <rPh sb="25" eb="27">
      <t>ダンタイ</t>
    </rPh>
    <rPh sb="28" eb="30">
      <t>ドウヨウ</t>
    </rPh>
    <rPh sb="31" eb="33">
      <t>スイイ</t>
    </rPh>
    <rPh sb="40" eb="42">
      <t>シサン</t>
    </rPh>
    <rPh sb="43" eb="46">
      <t>ケイネンカ</t>
    </rPh>
    <rPh sb="47" eb="49">
      <t>シンコウ</t>
    </rPh>
    <rPh sb="59" eb="61">
      <t>カンロ</t>
    </rPh>
    <rPh sb="61" eb="64">
      <t>ケイネンカ</t>
    </rPh>
    <rPh sb="64" eb="65">
      <t>リツ</t>
    </rPh>
    <rPh sb="83" eb="84">
      <t>クラ</t>
    </rPh>
    <rPh sb="85" eb="87">
      <t>リョウコウ</t>
    </rPh>
    <rPh sb="91" eb="93">
      <t>コンゴ</t>
    </rPh>
    <rPh sb="94" eb="97">
      <t>ケイカクテキ</t>
    </rPh>
    <rPh sb="100" eb="103">
      <t>ケイネンカ</t>
    </rPh>
    <rPh sb="105" eb="106">
      <t>カン</t>
    </rPh>
    <rPh sb="106" eb="107">
      <t>ロ</t>
    </rPh>
    <rPh sb="108" eb="110">
      <t>コウシン</t>
    </rPh>
    <rPh sb="111" eb="113">
      <t>ジッシ</t>
    </rPh>
    <phoneticPr fontId="4"/>
  </si>
  <si>
    <t>　経営の健全性・効率性について、概ね良好ではあり
ますが、給水収益が減少傾向にあるため、引き続き、
注視してまいります。
　施設の更新について、経営戦略を策定し計画的な
更新を実施してまいります。</t>
    <rPh sb="1" eb="3">
      <t>ケイエイ</t>
    </rPh>
    <rPh sb="4" eb="7">
      <t>ケンゼンセイ</t>
    </rPh>
    <rPh sb="8" eb="11">
      <t>コウリツセイ</t>
    </rPh>
    <rPh sb="16" eb="17">
      <t>オオム</t>
    </rPh>
    <rPh sb="18" eb="20">
      <t>リョウコウ</t>
    </rPh>
    <rPh sb="29" eb="31">
      <t>キュウスイ</t>
    </rPh>
    <rPh sb="31" eb="33">
      <t>シュウエキ</t>
    </rPh>
    <rPh sb="34" eb="36">
      <t>ゲンショウ</t>
    </rPh>
    <rPh sb="36" eb="38">
      <t>ケイコウ</t>
    </rPh>
    <rPh sb="44" eb="45">
      <t>ヒ</t>
    </rPh>
    <rPh sb="46" eb="47">
      <t>ツヅ</t>
    </rPh>
    <rPh sb="50" eb="52">
      <t>チュウシ</t>
    </rPh>
    <rPh sb="62" eb="64">
      <t>シセツ</t>
    </rPh>
    <rPh sb="65" eb="67">
      <t>コウシン</t>
    </rPh>
    <rPh sb="72" eb="74">
      <t>ケイエイ</t>
    </rPh>
    <rPh sb="74" eb="76">
      <t>センリャク</t>
    </rPh>
    <rPh sb="77" eb="79">
      <t>サクテイ</t>
    </rPh>
    <rPh sb="80" eb="83">
      <t>ケイカクテキ</t>
    </rPh>
    <rPh sb="85" eb="87">
      <t>コウシン</t>
    </rPh>
    <rPh sb="88" eb="90">
      <t>ジッシ</t>
    </rPh>
    <phoneticPr fontId="4"/>
  </si>
  <si>
    <t>①経常収支比率
　　数値は100％を超え、かつ類似団体の数値よりも
　比較的良好な状態を維持していると考えられます。
②累積欠損金比率
　　平成26年度以降欠損金が発生しておりませんが、
　良好な経営状況を維持していると考えられます。
③流動比率
　　数値は100％を超えているため、短期的な債務に
　対する支払能力を有していると考えられます。
④企業債残高対給水収益比率
　　第1給水場・（仮称）第4給水場更新工事に伴い
　企業債が増加傾向にありますが、数値は類似団体
　と比較しますと低いため、良好な状態を維持して
　いると考えられます。
⑤料金回収率
　　数値は100％を超えているため、給水に係る費用
　が給水収益で賄えていますが、給水収益は減少傾
　向にあるため、今後も注視が必要になります。
⑥給水原価
　　数値は類似団体と比べ良好ですが、有収水量は
　減少傾向にあるため、今後は原価が増加する可能
　性があります。
⑦施設利用率
　　数値は類似団体と比べ良好であり、施設の利
　用状況や適正規模も適切であると考えられます。
⑧有収率
　　数値は類似団体と比べ良好であり、適切な漏水
　対策を講じていると考えられます。
　　</t>
    <rPh sb="1" eb="3">
      <t>ケイジョウ</t>
    </rPh>
    <rPh sb="3" eb="5">
      <t>シュウシ</t>
    </rPh>
    <rPh sb="5" eb="7">
      <t>ヒリツ</t>
    </rPh>
    <rPh sb="10" eb="12">
      <t>スウチ</t>
    </rPh>
    <rPh sb="18" eb="19">
      <t>コ</t>
    </rPh>
    <rPh sb="23" eb="25">
      <t>ルイジ</t>
    </rPh>
    <rPh sb="25" eb="27">
      <t>ダンタイ</t>
    </rPh>
    <rPh sb="28" eb="30">
      <t>スウチ</t>
    </rPh>
    <rPh sb="35" eb="38">
      <t>ヒカクテキ</t>
    </rPh>
    <rPh sb="38" eb="40">
      <t>リョウコウ</t>
    </rPh>
    <rPh sb="41" eb="43">
      <t>ジョウタイ</t>
    </rPh>
    <rPh sb="44" eb="46">
      <t>イジ</t>
    </rPh>
    <rPh sb="51" eb="52">
      <t>カンガ</t>
    </rPh>
    <rPh sb="60" eb="62">
      <t>ルイセキ</t>
    </rPh>
    <rPh sb="62" eb="65">
      <t>ケッソンキン</t>
    </rPh>
    <rPh sb="65" eb="67">
      <t>ヒリツ</t>
    </rPh>
    <rPh sb="70" eb="72">
      <t>ヘイセイ</t>
    </rPh>
    <rPh sb="74" eb="78">
      <t>ネンドイコウ</t>
    </rPh>
    <rPh sb="78" eb="81">
      <t>ケッソンキン</t>
    </rPh>
    <rPh sb="82" eb="84">
      <t>ハッセイ</t>
    </rPh>
    <rPh sb="95" eb="97">
      <t>リョウコウ</t>
    </rPh>
    <rPh sb="98" eb="100">
      <t>ケイエイ</t>
    </rPh>
    <rPh sb="100" eb="102">
      <t>ジョウキョウ</t>
    </rPh>
    <rPh sb="103" eb="105">
      <t>イジ</t>
    </rPh>
    <rPh sb="110" eb="111">
      <t>カンガ</t>
    </rPh>
    <rPh sb="119" eb="121">
      <t>リュウドウ</t>
    </rPh>
    <rPh sb="121" eb="123">
      <t>ヒリツ</t>
    </rPh>
    <rPh sb="126" eb="128">
      <t>スウチ</t>
    </rPh>
    <rPh sb="142" eb="145">
      <t>タンキテキ</t>
    </rPh>
    <rPh sb="146" eb="148">
      <t>サイム</t>
    </rPh>
    <rPh sb="151" eb="152">
      <t>タイ</t>
    </rPh>
    <rPh sb="154" eb="156">
      <t>シハラ</t>
    </rPh>
    <rPh sb="159" eb="160">
      <t>ユウ</t>
    </rPh>
    <rPh sb="165" eb="166">
      <t>カンガ</t>
    </rPh>
    <rPh sb="174" eb="176">
      <t>キギョウ</t>
    </rPh>
    <rPh sb="176" eb="177">
      <t>サイ</t>
    </rPh>
    <rPh sb="177" eb="179">
      <t>ザンダカ</t>
    </rPh>
    <rPh sb="179" eb="180">
      <t>タイ</t>
    </rPh>
    <rPh sb="180" eb="182">
      <t>キュウスイ</t>
    </rPh>
    <rPh sb="182" eb="184">
      <t>シュウエキ</t>
    </rPh>
    <rPh sb="184" eb="186">
      <t>ヒリツ</t>
    </rPh>
    <rPh sb="213" eb="215">
      <t>キギョウ</t>
    </rPh>
    <rPh sb="215" eb="216">
      <t>サイ</t>
    </rPh>
    <rPh sb="217" eb="219">
      <t>ゾウカ</t>
    </rPh>
    <rPh sb="219" eb="221">
      <t>ケイコウ</t>
    </rPh>
    <rPh sb="228" eb="230">
      <t>スウチ</t>
    </rPh>
    <rPh sb="231" eb="233">
      <t>ルイジ</t>
    </rPh>
    <rPh sb="233" eb="235">
      <t>ダンタイ</t>
    </rPh>
    <rPh sb="244" eb="245">
      <t>ヒク</t>
    </rPh>
    <rPh sb="273" eb="275">
      <t>リョウキン</t>
    </rPh>
    <rPh sb="275" eb="277">
      <t>カイシュウ</t>
    </rPh>
    <rPh sb="277" eb="278">
      <t>リツ</t>
    </rPh>
    <rPh sb="281" eb="283">
      <t>スウチ</t>
    </rPh>
    <rPh sb="297" eb="299">
      <t>キュウスイ</t>
    </rPh>
    <rPh sb="300" eb="301">
      <t>カカ</t>
    </rPh>
    <rPh sb="309" eb="311">
      <t>シュウエキ</t>
    </rPh>
    <rPh sb="312" eb="313">
      <t>マカナ</t>
    </rPh>
    <rPh sb="320" eb="322">
      <t>キュウスイ</t>
    </rPh>
    <rPh sb="322" eb="324">
      <t>シュウエキ</t>
    </rPh>
    <rPh sb="325" eb="327">
      <t>ゲンショウ</t>
    </rPh>
    <rPh sb="337" eb="339">
      <t>コンゴ</t>
    </rPh>
    <rPh sb="340" eb="342">
      <t>チュウシ</t>
    </rPh>
    <rPh sb="343" eb="345">
      <t>ヒツヨウ</t>
    </rPh>
    <rPh sb="353" eb="355">
      <t>キュウスイ</t>
    </rPh>
    <rPh sb="355" eb="357">
      <t>ゲンカ</t>
    </rPh>
    <rPh sb="360" eb="362">
      <t>スウチ</t>
    </rPh>
    <rPh sb="363" eb="365">
      <t>ルイジ</t>
    </rPh>
    <rPh sb="365" eb="367">
      <t>ダンタイ</t>
    </rPh>
    <rPh sb="368" eb="369">
      <t>クラ</t>
    </rPh>
    <rPh sb="370" eb="372">
      <t>リョウコウ</t>
    </rPh>
    <rPh sb="383" eb="385">
      <t>ゲンショウ</t>
    </rPh>
    <rPh sb="385" eb="387">
      <t>ケイコウ</t>
    </rPh>
    <rPh sb="393" eb="395">
      <t>コンゴ</t>
    </rPh>
    <rPh sb="396" eb="398">
      <t>ゲンカ</t>
    </rPh>
    <rPh sb="399" eb="401">
      <t>ゾウカ</t>
    </rPh>
    <rPh sb="416" eb="417">
      <t>シ</t>
    </rPh>
    <rPh sb="417" eb="418">
      <t>セツ</t>
    </rPh>
    <rPh sb="418" eb="421">
      <t>リヨウリツ</t>
    </rPh>
    <rPh sb="424" eb="426">
      <t>スウチ</t>
    </rPh>
    <rPh sb="427" eb="429">
      <t>ルイジ</t>
    </rPh>
    <rPh sb="429" eb="431">
      <t>ダンタイ</t>
    </rPh>
    <rPh sb="432" eb="433">
      <t>クラ</t>
    </rPh>
    <rPh sb="434" eb="436">
      <t>リョウコウ</t>
    </rPh>
    <rPh sb="440" eb="442">
      <t>シセツ</t>
    </rPh>
    <rPh sb="447" eb="449">
      <t>ジョウキョウ</t>
    </rPh>
    <rPh sb="450" eb="452">
      <t>テキセイ</t>
    </rPh>
    <rPh sb="452" eb="454">
      <t>キボ</t>
    </rPh>
    <rPh sb="455" eb="457">
      <t>テキセツ</t>
    </rPh>
    <rPh sb="461" eb="462">
      <t>カンガ</t>
    </rPh>
    <rPh sb="470" eb="471">
      <t>ユウ</t>
    </rPh>
    <rPh sb="471" eb="473">
      <t>シュウリツ</t>
    </rPh>
    <rPh sb="492" eb="494">
      <t>テキセツ</t>
    </rPh>
    <rPh sb="495" eb="497">
      <t>ロウスイ</t>
    </rPh>
    <rPh sb="499" eb="501">
      <t>タイサク</t>
    </rPh>
    <rPh sb="502" eb="503">
      <t>コウ</t>
    </rPh>
    <rPh sb="508" eb="509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</si>
</sst>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9" xfId="2" applyFont="1" applyFill="1" applyBorder="1" applyAlignment="1" applyProtection="1">
      <alignment horizontal="left" vertical="top" wrapText="1"/>
      <protection locked="0"/>
    </xf>
    <xf numFmtId="0" fontId="16" fillId="0" borderId="0" xfId="2" applyFont="1" applyFill="1" applyBorder="1" applyAlignment="1" applyProtection="1">
      <alignment horizontal="left" vertical="top" wrapText="1"/>
      <protection locked="0"/>
    </xf>
    <xf numFmtId="0" fontId="16" fillId="0" borderId="10" xfId="2" applyFont="1" applyFill="1" applyBorder="1" applyAlignment="1" applyProtection="1">
      <alignment horizontal="left" vertical="top" wrapText="1"/>
      <protection locked="0"/>
    </xf>
    <xf numFmtId="0" fontId="16" fillId="0" borderId="11" xfId="2" applyFont="1" applyFill="1" applyBorder="1" applyAlignment="1" applyProtection="1">
      <alignment horizontal="left" vertical="top" wrapText="1"/>
      <protection locked="0"/>
    </xf>
    <xf numFmtId="0" fontId="16" fillId="0" borderId="1" xfId="2" applyFont="1" applyFill="1" applyBorder="1" applyAlignment="1" applyProtection="1">
      <alignment horizontal="left" vertical="top" wrapText="1"/>
      <protection locked="0"/>
    </xf>
    <xf numFmtId="0" fontId="16" fillId="0" borderId="12" xfId="2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0.76</c:v>
                </c:pt>
                <c:pt idx="2">
                  <c:v>0.96</c:v>
                </c:pt>
                <c:pt idx="3">
                  <c:v>0.89</c:v>
                </c:pt>
                <c:pt idx="4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8C5-8953-12DC2CCA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0.75</c:v>
                </c:pt>
                <c:pt idx="1">
                  <c:v>0.95</c:v>
                </c:pt>
                <c:pt idx="2">
                  <c:v>0.74</c:v>
                </c:pt>
                <c:pt idx="3">
                  <c:v>0.74</c:v>
                </c:pt>
                <c:pt idx="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9-48C5-8953-12DC2CCA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68.8</c:v>
                </c:pt>
                <c:pt idx="1">
                  <c:v>68.11</c:v>
                </c:pt>
                <c:pt idx="2">
                  <c:v>67.86</c:v>
                </c:pt>
                <c:pt idx="3">
                  <c:v>67.94</c:v>
                </c:pt>
                <c:pt idx="4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E2F-A9E4-AE0EA0E5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62.12</c:v>
                </c:pt>
                <c:pt idx="1">
                  <c:v>62.26</c:v>
                </c:pt>
                <c:pt idx="2">
                  <c:v>62.1</c:v>
                </c:pt>
                <c:pt idx="3">
                  <c:v>62.38</c:v>
                </c:pt>
                <c:pt idx="4">
                  <c:v>62.83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C-4E2F-A9E4-AE0EA0E5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95.82</c:v>
                </c:pt>
                <c:pt idx="1">
                  <c:v>96.17</c:v>
                </c:pt>
                <c:pt idx="2">
                  <c:v>96.71</c:v>
                </c:pt>
                <c:pt idx="3">
                  <c:v>96.45</c:v>
                </c:pt>
                <c:pt idx="4">
                  <c:v>96.21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5-45E8-B455-CBBFCFB8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89.45</c:v>
                </c:pt>
                <c:pt idx="1">
                  <c:v>89.5</c:v>
                </c:pt>
                <c:pt idx="2">
                  <c:v>89.52</c:v>
                </c:pt>
                <c:pt idx="3">
                  <c:v>89.17</c:v>
                </c:pt>
                <c:pt idx="4">
                  <c:v>88.86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5E8-B455-CBBFCFB8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121.02</c:v>
                </c:pt>
                <c:pt idx="1">
                  <c:v>123.21</c:v>
                </c:pt>
                <c:pt idx="2">
                  <c:v>122.06</c:v>
                </c:pt>
                <c:pt idx="3">
                  <c:v>123.48</c:v>
                </c:pt>
                <c:pt idx="4">
                  <c:v>120.28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5-4BA0-AB41-EE59805C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113.11</c:v>
                </c:pt>
                <c:pt idx="1">
                  <c:v>114</c:v>
                </c:pt>
                <c:pt idx="2">
                  <c:v>114</c:v>
                </c:pt>
                <c:pt idx="3">
                  <c:v>113.68</c:v>
                </c:pt>
                <c:pt idx="4">
                  <c:v>113.82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5-4BA0-AB41-EE59805C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43.98</c:v>
                </c:pt>
                <c:pt idx="1">
                  <c:v>45.42</c:v>
                </c:pt>
                <c:pt idx="2">
                  <c:v>46.69</c:v>
                </c:pt>
                <c:pt idx="3">
                  <c:v>47.77</c:v>
                </c:pt>
                <c:pt idx="4">
                  <c:v>49.15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3-4DDE-9EBD-5ACB1A8F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44.91</c:v>
                </c:pt>
                <c:pt idx="1">
                  <c:v>45.89</c:v>
                </c:pt>
                <c:pt idx="2">
                  <c:v>46.58</c:v>
                </c:pt>
                <c:pt idx="3">
                  <c:v>46.99</c:v>
                </c:pt>
                <c:pt idx="4">
                  <c:v>47.89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3-4DDE-9EBD-5ACB1A8F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4.7699999999999996</c:v>
                </c:pt>
                <c:pt idx="1">
                  <c:v>5.29</c:v>
                </c:pt>
                <c:pt idx="2">
                  <c:v>6.35</c:v>
                </c:pt>
                <c:pt idx="3">
                  <c:v>6.26</c:v>
                </c:pt>
                <c:pt idx="4">
                  <c:v>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6-4109-B4AD-0FA5BD2F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12.03</c:v>
                </c:pt>
                <c:pt idx="1">
                  <c:v>13.14</c:v>
                </c:pt>
                <c:pt idx="2">
                  <c:v>14.45</c:v>
                </c:pt>
                <c:pt idx="3">
                  <c:v>15.83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6-4109-B4AD-0FA5BD2F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1-4A92-BC20-7FEC84C9A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0.03</c:v>
                </c:pt>
                <c:pt idx="2">
                  <c:v>0.23</c:v>
                </c:pt>
                <c:pt idx="3">
                  <c:v>0.03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1-4A92-BC20-7FEC84C9A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861.58</c:v>
                </c:pt>
                <c:pt idx="1">
                  <c:v>1062.99</c:v>
                </c:pt>
                <c:pt idx="2">
                  <c:v>811.39</c:v>
                </c:pt>
                <c:pt idx="3">
                  <c:v>455.64</c:v>
                </c:pt>
                <c:pt idx="4">
                  <c:v>326.69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7-4EA9-A18C-5E32FBDB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344.19</c:v>
                </c:pt>
                <c:pt idx="1">
                  <c:v>352.05</c:v>
                </c:pt>
                <c:pt idx="2">
                  <c:v>349.04</c:v>
                </c:pt>
                <c:pt idx="3">
                  <c:v>337.49</c:v>
                </c:pt>
                <c:pt idx="4">
                  <c:v>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7-4EA9-A18C-5E32FBDB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49.27</c:v>
                </c:pt>
                <c:pt idx="1">
                  <c:v>44.74</c:v>
                </c:pt>
                <c:pt idx="2">
                  <c:v>63</c:v>
                </c:pt>
                <c:pt idx="3">
                  <c:v>99.02</c:v>
                </c:pt>
                <c:pt idx="4">
                  <c:v>177.19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5-4850-8F4D-4706F7015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252.09</c:v>
                </c:pt>
                <c:pt idx="1">
                  <c:v>250.76</c:v>
                </c:pt>
                <c:pt idx="2">
                  <c:v>254.54</c:v>
                </c:pt>
                <c:pt idx="3">
                  <c:v>265.92</c:v>
                </c:pt>
                <c:pt idx="4">
                  <c:v>258.26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5-4850-8F4D-4706F7015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123.56</c:v>
                </c:pt>
                <c:pt idx="1">
                  <c:v>124.62</c:v>
                </c:pt>
                <c:pt idx="2">
                  <c:v>124.99</c:v>
                </c:pt>
                <c:pt idx="3">
                  <c:v>126.47</c:v>
                </c:pt>
                <c:pt idx="4">
                  <c:v>121.55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3-4815-96AF-D7B0C827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106.22</c:v>
                </c:pt>
                <c:pt idx="1">
                  <c:v>106.69</c:v>
                </c:pt>
                <c:pt idx="2">
                  <c:v>106.52</c:v>
                </c:pt>
                <c:pt idx="3">
                  <c:v>105.86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3-4815-96AF-D7B0C827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122.05</c:v>
                </c:pt>
                <c:pt idx="1">
                  <c:v>120.64</c:v>
                </c:pt>
                <c:pt idx="2">
                  <c:v>120.23</c:v>
                </c:pt>
                <c:pt idx="3">
                  <c:v>118.38</c:v>
                </c:pt>
                <c:pt idx="4">
                  <c:v>122.81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7EB-AAAA-B366905A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155.22999999999999</c:v>
                </c:pt>
                <c:pt idx="1">
                  <c:v>154.91999999999999</c:v>
                </c:pt>
                <c:pt idx="2">
                  <c:v>155.80000000000001</c:v>
                </c:pt>
                <c:pt idx="3">
                  <c:v>158.58000000000001</c:v>
                </c:pt>
                <c:pt idx="4">
                  <c:v>159.22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2-47EB-AAAA-B366905A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千葉県　習志野市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A3</v>
      </c>
      <c r="X8" s="59"/>
      <c r="Y8" s="59"/>
      <c r="Z8" s="59"/>
      <c r="AA8" s="59"/>
      <c r="AB8" s="59"/>
      <c r="AC8" s="59"/>
      <c r="AD8" s="59" t="str">
        <f>データ!$M$6</f>
        <v>自治体職員</v>
      </c>
      <c r="AE8" s="59"/>
      <c r="AF8" s="59"/>
      <c r="AG8" s="59"/>
      <c r="AH8" s="59"/>
      <c r="AI8" s="59"/>
      <c r="AJ8" s="59"/>
      <c r="AK8" s="4"/>
      <c r="AL8" s="60">
        <f>データ!$R$6</f>
        <v>173205</v>
      </c>
      <c r="AM8" s="60"/>
      <c r="AN8" s="60"/>
      <c r="AO8" s="60"/>
      <c r="AP8" s="60"/>
      <c r="AQ8" s="60"/>
      <c r="AR8" s="60"/>
      <c r="AS8" s="60"/>
      <c r="AT8" s="51">
        <f>データ!$S$6</f>
        <v>20.97</v>
      </c>
      <c r="AU8" s="52"/>
      <c r="AV8" s="52"/>
      <c r="AW8" s="52"/>
      <c r="AX8" s="52"/>
      <c r="AY8" s="52"/>
      <c r="AZ8" s="52"/>
      <c r="BA8" s="52"/>
      <c r="BB8" s="53">
        <f>データ!$T$6</f>
        <v>8259.66</v>
      </c>
      <c r="BC8" s="53"/>
      <c r="BD8" s="53"/>
      <c r="BE8" s="53"/>
      <c r="BF8" s="53"/>
      <c r="BG8" s="53"/>
      <c r="BH8" s="53"/>
      <c r="BI8" s="53"/>
      <c r="BJ8" s="3"/>
      <c r="BK8" s="3"/>
      <c r="BL8" s="54" t="s">
        <v>10</v>
      </c>
      <c r="BM8" s="5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4"/>
      <c r="AI9" s="4"/>
      <c r="AJ9" s="4"/>
      <c r="AK9" s="4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3"/>
      <c r="BK9" s="3"/>
      <c r="BL9" s="61" t="s">
        <v>19</v>
      </c>
      <c r="BM9" s="62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80.62</v>
      </c>
      <c r="J10" s="52"/>
      <c r="K10" s="52"/>
      <c r="L10" s="52"/>
      <c r="M10" s="52"/>
      <c r="N10" s="52"/>
      <c r="O10" s="63"/>
      <c r="P10" s="53">
        <f>データ!$P$6</f>
        <v>63.66</v>
      </c>
      <c r="Q10" s="53"/>
      <c r="R10" s="53"/>
      <c r="S10" s="53"/>
      <c r="T10" s="53"/>
      <c r="U10" s="53"/>
      <c r="V10" s="53"/>
      <c r="W10" s="60">
        <f>データ!$Q$6</f>
        <v>2062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4"/>
      <c r="AI10" s="4"/>
      <c r="AJ10" s="4"/>
      <c r="AK10" s="4"/>
      <c r="AL10" s="60">
        <f>データ!$U$6</f>
        <v>110308</v>
      </c>
      <c r="AM10" s="60"/>
      <c r="AN10" s="60"/>
      <c r="AO10" s="60"/>
      <c r="AP10" s="60"/>
      <c r="AQ10" s="60"/>
      <c r="AR10" s="60"/>
      <c r="AS10" s="60"/>
      <c r="AT10" s="51">
        <f>データ!$V$6</f>
        <v>12.04</v>
      </c>
      <c r="AU10" s="52"/>
      <c r="AV10" s="52"/>
      <c r="AW10" s="52"/>
      <c r="AX10" s="52"/>
      <c r="AY10" s="52"/>
      <c r="AZ10" s="52"/>
      <c r="BA10" s="52"/>
      <c r="BB10" s="53">
        <f>データ!$W$6</f>
        <v>9161.7900000000009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4" t="s">
        <v>21</v>
      </c>
      <c r="BM10" s="6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8" t="s">
        <v>23</v>
      </c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</row>
    <row r="14" spans="1:78" ht="13.5" customHeight="1" x14ac:dyDescent="0.15">
      <c r="A14" s="2"/>
      <c r="B14" s="80" t="s">
        <v>24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2"/>
      <c r="BL14" s="66" t="s">
        <v>25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8"/>
    </row>
    <row r="15" spans="1:78" ht="13.5" customHeight="1" x14ac:dyDescent="0.15">
      <c r="A15" s="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5"/>
      <c r="BK15" s="2"/>
      <c r="BL15" s="6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1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2" t="s">
        <v>107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2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2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4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2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2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4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2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4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2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4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2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4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2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4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2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4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2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4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2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4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2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4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2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4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2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4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2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4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2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4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2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4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2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4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2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4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4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2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4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2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4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2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4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4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2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4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2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4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6" t="s">
        <v>26</v>
      </c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8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1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2" t="s">
        <v>105</v>
      </c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4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2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4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2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4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2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4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2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4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2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4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2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4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2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4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2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4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2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4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2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4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2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2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4"/>
    </row>
    <row r="60" spans="1:78" ht="13.5" customHeight="1" x14ac:dyDescent="0.15">
      <c r="A60" s="2"/>
      <c r="B60" s="83" t="s">
        <v>27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5"/>
      <c r="BK60" s="2"/>
      <c r="BL60" s="72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4"/>
    </row>
    <row r="61" spans="1:78" ht="13.5" customHeight="1" x14ac:dyDescent="0.15">
      <c r="A61" s="2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  <c r="BK61" s="2"/>
      <c r="BL61" s="72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2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4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6" t="s">
        <v>28</v>
      </c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8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6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1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2" t="s">
        <v>106</v>
      </c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4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2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4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2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2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4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2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4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2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4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2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4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2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4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2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4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2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4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2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4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2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4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2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4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2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4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2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5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teJQawB4t560Wc61bpgICvWTAp3gQpHj22qbBrWyiSfj8i7Bj+ciBcmc6zd1ewy2cvWcbbmPhJRhLbvKK2Wr1Q==" saltValue="972tEpjDHpfG9mE+sLmk5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122165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習志野市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A3</v>
      </c>
      <c r="M6" s="34" t="str">
        <f t="shared" si="3"/>
        <v>自治体職員</v>
      </c>
      <c r="N6" s="35" t="str">
        <f t="shared" si="3"/>
        <v>-</v>
      </c>
      <c r="O6" s="35">
        <f t="shared" si="3"/>
        <v>80.62</v>
      </c>
      <c r="P6" s="35">
        <f t="shared" si="3"/>
        <v>63.66</v>
      </c>
      <c r="Q6" s="35">
        <f t="shared" si="3"/>
        <v>2062</v>
      </c>
      <c r="R6" s="35">
        <f t="shared" si="3"/>
        <v>173205</v>
      </c>
      <c r="S6" s="35">
        <f t="shared" si="3"/>
        <v>20.97</v>
      </c>
      <c r="T6" s="35">
        <f t="shared" si="3"/>
        <v>8259.66</v>
      </c>
      <c r="U6" s="35">
        <f t="shared" si="3"/>
        <v>110308</v>
      </c>
      <c r="V6" s="35">
        <f t="shared" si="3"/>
        <v>12.04</v>
      </c>
      <c r="W6" s="35">
        <f t="shared" si="3"/>
        <v>9161.7900000000009</v>
      </c>
      <c r="X6" s="36">
        <f>IF(X7="",NA(),X7)</f>
        <v>121.02</v>
      </c>
      <c r="Y6" s="36">
        <f t="shared" ref="Y6:AG6" si="4">IF(Y7="",NA(),Y7)</f>
        <v>123.21</v>
      </c>
      <c r="Z6" s="36">
        <f t="shared" si="4"/>
        <v>122.06</v>
      </c>
      <c r="AA6" s="36">
        <f t="shared" si="4"/>
        <v>123.48</v>
      </c>
      <c r="AB6" s="36">
        <f t="shared" si="4"/>
        <v>120.28</v>
      </c>
      <c r="AC6" s="36">
        <f t="shared" si="4"/>
        <v>113.11</v>
      </c>
      <c r="AD6" s="36">
        <f t="shared" si="4"/>
        <v>114</v>
      </c>
      <c r="AE6" s="36">
        <f t="shared" si="4"/>
        <v>114</v>
      </c>
      <c r="AF6" s="36">
        <f t="shared" si="4"/>
        <v>113.68</v>
      </c>
      <c r="AG6" s="36">
        <f t="shared" si="4"/>
        <v>113.82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6">
        <f t="shared" si="5"/>
        <v>0.03</v>
      </c>
      <c r="AP6" s="36">
        <f t="shared" si="5"/>
        <v>0.23</v>
      </c>
      <c r="AQ6" s="36">
        <f t="shared" si="5"/>
        <v>0.03</v>
      </c>
      <c r="AR6" s="35">
        <f t="shared" si="5"/>
        <v>0</v>
      </c>
      <c r="AS6" s="35" t="str">
        <f>IF(AS7="","",IF(AS7="-","【-】","【"&amp;SUBSTITUTE(TEXT(AS7,"#,##0.00"),"-","△")&amp;"】"))</f>
        <v>【1.05】</v>
      </c>
      <c r="AT6" s="36">
        <f>IF(AT7="",NA(),AT7)</f>
        <v>861.58</v>
      </c>
      <c r="AU6" s="36">
        <f t="shared" ref="AU6:BC6" si="6">IF(AU7="",NA(),AU7)</f>
        <v>1062.99</v>
      </c>
      <c r="AV6" s="36">
        <f t="shared" si="6"/>
        <v>811.39</v>
      </c>
      <c r="AW6" s="36">
        <f t="shared" si="6"/>
        <v>455.64</v>
      </c>
      <c r="AX6" s="36">
        <f t="shared" si="6"/>
        <v>326.69</v>
      </c>
      <c r="AY6" s="36">
        <f t="shared" si="6"/>
        <v>344.19</v>
      </c>
      <c r="AZ6" s="36">
        <f t="shared" si="6"/>
        <v>352.05</v>
      </c>
      <c r="BA6" s="36">
        <f t="shared" si="6"/>
        <v>349.04</v>
      </c>
      <c r="BB6" s="36">
        <f t="shared" si="6"/>
        <v>337.49</v>
      </c>
      <c r="BC6" s="36">
        <f t="shared" si="6"/>
        <v>335.6</v>
      </c>
      <c r="BD6" s="35" t="str">
        <f>IF(BD7="","",IF(BD7="-","【-】","【"&amp;SUBSTITUTE(TEXT(BD7,"#,##0.00"),"-","△")&amp;"】"))</f>
        <v>【261.93】</v>
      </c>
      <c r="BE6" s="36">
        <f>IF(BE7="",NA(),BE7)</f>
        <v>49.27</v>
      </c>
      <c r="BF6" s="36">
        <f t="shared" ref="BF6:BN6" si="7">IF(BF7="",NA(),BF7)</f>
        <v>44.74</v>
      </c>
      <c r="BG6" s="36">
        <f t="shared" si="7"/>
        <v>63</v>
      </c>
      <c r="BH6" s="36">
        <f t="shared" si="7"/>
        <v>99.02</v>
      </c>
      <c r="BI6" s="36">
        <f t="shared" si="7"/>
        <v>177.19</v>
      </c>
      <c r="BJ6" s="36">
        <f t="shared" si="7"/>
        <v>252.09</v>
      </c>
      <c r="BK6" s="36">
        <f t="shared" si="7"/>
        <v>250.76</v>
      </c>
      <c r="BL6" s="36">
        <f t="shared" si="7"/>
        <v>254.54</v>
      </c>
      <c r="BM6" s="36">
        <f t="shared" si="7"/>
        <v>265.92</v>
      </c>
      <c r="BN6" s="36">
        <f t="shared" si="7"/>
        <v>258.26</v>
      </c>
      <c r="BO6" s="35" t="str">
        <f>IF(BO7="","",IF(BO7="-","【-】","【"&amp;SUBSTITUTE(TEXT(BO7,"#,##0.00"),"-","△")&amp;"】"))</f>
        <v>【270.46】</v>
      </c>
      <c r="BP6" s="36">
        <f>IF(BP7="",NA(),BP7)</f>
        <v>123.56</v>
      </c>
      <c r="BQ6" s="36">
        <f t="shared" ref="BQ6:BY6" si="8">IF(BQ7="",NA(),BQ7)</f>
        <v>124.62</v>
      </c>
      <c r="BR6" s="36">
        <f t="shared" si="8"/>
        <v>124.99</v>
      </c>
      <c r="BS6" s="36">
        <f t="shared" si="8"/>
        <v>126.47</v>
      </c>
      <c r="BT6" s="36">
        <f t="shared" si="8"/>
        <v>121.55</v>
      </c>
      <c r="BU6" s="36">
        <f t="shared" si="8"/>
        <v>106.22</v>
      </c>
      <c r="BV6" s="36">
        <f t="shared" si="8"/>
        <v>106.69</v>
      </c>
      <c r="BW6" s="36">
        <f t="shared" si="8"/>
        <v>106.52</v>
      </c>
      <c r="BX6" s="36">
        <f t="shared" si="8"/>
        <v>105.86</v>
      </c>
      <c r="BY6" s="36">
        <f t="shared" si="8"/>
        <v>106.07</v>
      </c>
      <c r="BZ6" s="35" t="str">
        <f>IF(BZ7="","",IF(BZ7="-","【-】","【"&amp;SUBSTITUTE(TEXT(BZ7,"#,##0.00"),"-","△")&amp;"】"))</f>
        <v>【103.91】</v>
      </c>
      <c r="CA6" s="36">
        <f>IF(CA7="",NA(),CA7)</f>
        <v>122.05</v>
      </c>
      <c r="CB6" s="36">
        <f t="shared" ref="CB6:CJ6" si="9">IF(CB7="",NA(),CB7)</f>
        <v>120.64</v>
      </c>
      <c r="CC6" s="36">
        <f t="shared" si="9"/>
        <v>120.23</v>
      </c>
      <c r="CD6" s="36">
        <f t="shared" si="9"/>
        <v>118.38</v>
      </c>
      <c r="CE6" s="36">
        <f t="shared" si="9"/>
        <v>122.81</v>
      </c>
      <c r="CF6" s="36">
        <f t="shared" si="9"/>
        <v>155.22999999999999</v>
      </c>
      <c r="CG6" s="36">
        <f t="shared" si="9"/>
        <v>154.91999999999999</v>
      </c>
      <c r="CH6" s="36">
        <f t="shared" si="9"/>
        <v>155.80000000000001</v>
      </c>
      <c r="CI6" s="36">
        <f t="shared" si="9"/>
        <v>158.58000000000001</v>
      </c>
      <c r="CJ6" s="36">
        <f t="shared" si="9"/>
        <v>159.22</v>
      </c>
      <c r="CK6" s="35" t="str">
        <f>IF(CK7="","",IF(CK7="-","【-】","【"&amp;SUBSTITUTE(TEXT(CK7,"#,##0.00"),"-","△")&amp;"】"))</f>
        <v>【167.11】</v>
      </c>
      <c r="CL6" s="36">
        <f>IF(CL7="",NA(),CL7)</f>
        <v>68.8</v>
      </c>
      <c r="CM6" s="36">
        <f t="shared" ref="CM6:CU6" si="10">IF(CM7="",NA(),CM7)</f>
        <v>68.11</v>
      </c>
      <c r="CN6" s="36">
        <f t="shared" si="10"/>
        <v>67.86</v>
      </c>
      <c r="CO6" s="36">
        <f t="shared" si="10"/>
        <v>67.94</v>
      </c>
      <c r="CP6" s="36">
        <f t="shared" si="10"/>
        <v>67.599999999999994</v>
      </c>
      <c r="CQ6" s="36">
        <f t="shared" si="10"/>
        <v>62.12</v>
      </c>
      <c r="CR6" s="36">
        <f t="shared" si="10"/>
        <v>62.26</v>
      </c>
      <c r="CS6" s="36">
        <f t="shared" si="10"/>
        <v>62.1</v>
      </c>
      <c r="CT6" s="36">
        <f t="shared" si="10"/>
        <v>62.38</v>
      </c>
      <c r="CU6" s="36">
        <f t="shared" si="10"/>
        <v>62.83</v>
      </c>
      <c r="CV6" s="35" t="str">
        <f>IF(CV7="","",IF(CV7="-","【-】","【"&amp;SUBSTITUTE(TEXT(CV7,"#,##0.00"),"-","△")&amp;"】"))</f>
        <v>【60.27】</v>
      </c>
      <c r="CW6" s="36">
        <f>IF(CW7="",NA(),CW7)</f>
        <v>95.82</v>
      </c>
      <c r="CX6" s="36">
        <f t="shared" ref="CX6:DF6" si="11">IF(CX7="",NA(),CX7)</f>
        <v>96.17</v>
      </c>
      <c r="CY6" s="36">
        <f t="shared" si="11"/>
        <v>96.71</v>
      </c>
      <c r="CZ6" s="36">
        <f t="shared" si="11"/>
        <v>96.45</v>
      </c>
      <c r="DA6" s="36">
        <f t="shared" si="11"/>
        <v>96.21</v>
      </c>
      <c r="DB6" s="36">
        <f t="shared" si="11"/>
        <v>89.45</v>
      </c>
      <c r="DC6" s="36">
        <f t="shared" si="11"/>
        <v>89.5</v>
      </c>
      <c r="DD6" s="36">
        <f t="shared" si="11"/>
        <v>89.52</v>
      </c>
      <c r="DE6" s="36">
        <f t="shared" si="11"/>
        <v>89.17</v>
      </c>
      <c r="DF6" s="36">
        <f t="shared" si="11"/>
        <v>88.86</v>
      </c>
      <c r="DG6" s="35" t="str">
        <f>IF(DG7="","",IF(DG7="-","【-】","【"&amp;SUBSTITUTE(TEXT(DG7,"#,##0.00"),"-","△")&amp;"】"))</f>
        <v>【89.92】</v>
      </c>
      <c r="DH6" s="36">
        <f>IF(DH7="",NA(),DH7)</f>
        <v>43.98</v>
      </c>
      <c r="DI6" s="36">
        <f t="shared" ref="DI6:DQ6" si="12">IF(DI7="",NA(),DI7)</f>
        <v>45.42</v>
      </c>
      <c r="DJ6" s="36">
        <f t="shared" si="12"/>
        <v>46.69</v>
      </c>
      <c r="DK6" s="36">
        <f t="shared" si="12"/>
        <v>47.77</v>
      </c>
      <c r="DL6" s="36">
        <f t="shared" si="12"/>
        <v>49.15</v>
      </c>
      <c r="DM6" s="36">
        <f t="shared" si="12"/>
        <v>44.91</v>
      </c>
      <c r="DN6" s="36">
        <f t="shared" si="12"/>
        <v>45.89</v>
      </c>
      <c r="DO6" s="36">
        <f t="shared" si="12"/>
        <v>46.58</v>
      </c>
      <c r="DP6" s="36">
        <f t="shared" si="12"/>
        <v>46.99</v>
      </c>
      <c r="DQ6" s="36">
        <f t="shared" si="12"/>
        <v>47.89</v>
      </c>
      <c r="DR6" s="35" t="str">
        <f>IF(DR7="","",IF(DR7="-","【-】","【"&amp;SUBSTITUTE(TEXT(DR7,"#,##0.00"),"-","△")&amp;"】"))</f>
        <v>【48.85】</v>
      </c>
      <c r="DS6" s="36">
        <f>IF(DS7="",NA(),DS7)</f>
        <v>4.7699999999999996</v>
      </c>
      <c r="DT6" s="36">
        <f t="shared" ref="DT6:EB6" si="13">IF(DT7="",NA(),DT7)</f>
        <v>5.29</v>
      </c>
      <c r="DU6" s="36">
        <f t="shared" si="13"/>
        <v>6.35</v>
      </c>
      <c r="DV6" s="36">
        <f t="shared" si="13"/>
        <v>6.26</v>
      </c>
      <c r="DW6" s="36">
        <f t="shared" si="13"/>
        <v>6.12</v>
      </c>
      <c r="DX6" s="36">
        <f t="shared" si="13"/>
        <v>12.03</v>
      </c>
      <c r="DY6" s="36">
        <f t="shared" si="13"/>
        <v>13.14</v>
      </c>
      <c r="DZ6" s="36">
        <f t="shared" si="13"/>
        <v>14.45</v>
      </c>
      <c r="EA6" s="36">
        <f t="shared" si="13"/>
        <v>15.83</v>
      </c>
      <c r="EB6" s="36">
        <f t="shared" si="13"/>
        <v>16.899999999999999</v>
      </c>
      <c r="EC6" s="35" t="str">
        <f>IF(EC7="","",IF(EC7="-","【-】","【"&amp;SUBSTITUTE(TEXT(EC7,"#,##0.00"),"-","△")&amp;"】"))</f>
        <v>【17.80】</v>
      </c>
      <c r="ED6" s="36">
        <f>IF(ED7="",NA(),ED7)</f>
        <v>0.84</v>
      </c>
      <c r="EE6" s="36">
        <f t="shared" ref="EE6:EM6" si="14">IF(EE7="",NA(),EE7)</f>
        <v>0.76</v>
      </c>
      <c r="EF6" s="36">
        <f t="shared" si="14"/>
        <v>0.96</v>
      </c>
      <c r="EG6" s="36">
        <f t="shared" si="14"/>
        <v>0.89</v>
      </c>
      <c r="EH6" s="36">
        <f t="shared" si="14"/>
        <v>0.86</v>
      </c>
      <c r="EI6" s="36">
        <f t="shared" si="14"/>
        <v>0.75</v>
      </c>
      <c r="EJ6" s="36">
        <f t="shared" si="14"/>
        <v>0.95</v>
      </c>
      <c r="EK6" s="36">
        <f t="shared" si="14"/>
        <v>0.74</v>
      </c>
      <c r="EL6" s="36">
        <f t="shared" si="14"/>
        <v>0.74</v>
      </c>
      <c r="EM6" s="36">
        <f t="shared" si="14"/>
        <v>0.72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122165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80.62</v>
      </c>
      <c r="P7" s="39">
        <v>63.66</v>
      </c>
      <c r="Q7" s="39">
        <v>2062</v>
      </c>
      <c r="R7" s="39">
        <v>173205</v>
      </c>
      <c r="S7" s="39">
        <v>20.97</v>
      </c>
      <c r="T7" s="39">
        <v>8259.66</v>
      </c>
      <c r="U7" s="39">
        <v>110308</v>
      </c>
      <c r="V7" s="39">
        <v>12.04</v>
      </c>
      <c r="W7" s="39">
        <v>9161.7900000000009</v>
      </c>
      <c r="X7" s="39">
        <v>121.02</v>
      </c>
      <c r="Y7" s="39">
        <v>123.21</v>
      </c>
      <c r="Z7" s="39">
        <v>122.06</v>
      </c>
      <c r="AA7" s="39">
        <v>123.48</v>
      </c>
      <c r="AB7" s="39">
        <v>120.28</v>
      </c>
      <c r="AC7" s="39">
        <v>113.11</v>
      </c>
      <c r="AD7" s="39">
        <v>114</v>
      </c>
      <c r="AE7" s="39">
        <v>114</v>
      </c>
      <c r="AF7" s="39">
        <v>113.68</v>
      </c>
      <c r="AG7" s="39">
        <v>113.82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0.03</v>
      </c>
      <c r="AP7" s="39">
        <v>0.23</v>
      </c>
      <c r="AQ7" s="39">
        <v>0.03</v>
      </c>
      <c r="AR7" s="39">
        <v>0</v>
      </c>
      <c r="AS7" s="39">
        <v>1.05</v>
      </c>
      <c r="AT7" s="39">
        <v>861.58</v>
      </c>
      <c r="AU7" s="39">
        <v>1062.99</v>
      </c>
      <c r="AV7" s="39">
        <v>811.39</v>
      </c>
      <c r="AW7" s="39">
        <v>455.64</v>
      </c>
      <c r="AX7" s="39">
        <v>326.69</v>
      </c>
      <c r="AY7" s="39">
        <v>344.19</v>
      </c>
      <c r="AZ7" s="39">
        <v>352.05</v>
      </c>
      <c r="BA7" s="39">
        <v>349.04</v>
      </c>
      <c r="BB7" s="39">
        <v>337.49</v>
      </c>
      <c r="BC7" s="39">
        <v>335.6</v>
      </c>
      <c r="BD7" s="39">
        <v>261.93</v>
      </c>
      <c r="BE7" s="39">
        <v>49.27</v>
      </c>
      <c r="BF7" s="39">
        <v>44.74</v>
      </c>
      <c r="BG7" s="39">
        <v>63</v>
      </c>
      <c r="BH7" s="39">
        <v>99.02</v>
      </c>
      <c r="BI7" s="39">
        <v>177.19</v>
      </c>
      <c r="BJ7" s="39">
        <v>252.09</v>
      </c>
      <c r="BK7" s="39">
        <v>250.76</v>
      </c>
      <c r="BL7" s="39">
        <v>254.54</v>
      </c>
      <c r="BM7" s="39">
        <v>265.92</v>
      </c>
      <c r="BN7" s="39">
        <v>258.26</v>
      </c>
      <c r="BO7" s="39">
        <v>270.45999999999998</v>
      </c>
      <c r="BP7" s="39">
        <v>123.56</v>
      </c>
      <c r="BQ7" s="39">
        <v>124.62</v>
      </c>
      <c r="BR7" s="39">
        <v>124.99</v>
      </c>
      <c r="BS7" s="39">
        <v>126.47</v>
      </c>
      <c r="BT7" s="39">
        <v>121.55</v>
      </c>
      <c r="BU7" s="39">
        <v>106.22</v>
      </c>
      <c r="BV7" s="39">
        <v>106.69</v>
      </c>
      <c r="BW7" s="39">
        <v>106.52</v>
      </c>
      <c r="BX7" s="39">
        <v>105.86</v>
      </c>
      <c r="BY7" s="39">
        <v>106.07</v>
      </c>
      <c r="BZ7" s="39">
        <v>103.91</v>
      </c>
      <c r="CA7" s="39">
        <v>122.05</v>
      </c>
      <c r="CB7" s="39">
        <v>120.64</v>
      </c>
      <c r="CC7" s="39">
        <v>120.23</v>
      </c>
      <c r="CD7" s="39">
        <v>118.38</v>
      </c>
      <c r="CE7" s="39">
        <v>122.81</v>
      </c>
      <c r="CF7" s="39">
        <v>155.22999999999999</v>
      </c>
      <c r="CG7" s="39">
        <v>154.91999999999999</v>
      </c>
      <c r="CH7" s="39">
        <v>155.80000000000001</v>
      </c>
      <c r="CI7" s="39">
        <v>158.58000000000001</v>
      </c>
      <c r="CJ7" s="39">
        <v>159.22</v>
      </c>
      <c r="CK7" s="39">
        <v>167.11</v>
      </c>
      <c r="CL7" s="39">
        <v>68.8</v>
      </c>
      <c r="CM7" s="39">
        <v>68.11</v>
      </c>
      <c r="CN7" s="39">
        <v>67.86</v>
      </c>
      <c r="CO7" s="39">
        <v>67.94</v>
      </c>
      <c r="CP7" s="39">
        <v>67.599999999999994</v>
      </c>
      <c r="CQ7" s="39">
        <v>62.12</v>
      </c>
      <c r="CR7" s="39">
        <v>62.26</v>
      </c>
      <c r="CS7" s="39">
        <v>62.1</v>
      </c>
      <c r="CT7" s="39">
        <v>62.38</v>
      </c>
      <c r="CU7" s="39">
        <v>62.83</v>
      </c>
      <c r="CV7" s="39">
        <v>60.27</v>
      </c>
      <c r="CW7" s="39">
        <v>95.82</v>
      </c>
      <c r="CX7" s="39">
        <v>96.17</v>
      </c>
      <c r="CY7" s="39">
        <v>96.71</v>
      </c>
      <c r="CZ7" s="39">
        <v>96.45</v>
      </c>
      <c r="DA7" s="39">
        <v>96.21</v>
      </c>
      <c r="DB7" s="39">
        <v>89.45</v>
      </c>
      <c r="DC7" s="39">
        <v>89.5</v>
      </c>
      <c r="DD7" s="39">
        <v>89.52</v>
      </c>
      <c r="DE7" s="39">
        <v>89.17</v>
      </c>
      <c r="DF7" s="39">
        <v>88.86</v>
      </c>
      <c r="DG7" s="39">
        <v>89.92</v>
      </c>
      <c r="DH7" s="39">
        <v>43.98</v>
      </c>
      <c r="DI7" s="39">
        <v>45.42</v>
      </c>
      <c r="DJ7" s="39">
        <v>46.69</v>
      </c>
      <c r="DK7" s="39">
        <v>47.77</v>
      </c>
      <c r="DL7" s="39">
        <v>49.15</v>
      </c>
      <c r="DM7" s="39">
        <v>44.91</v>
      </c>
      <c r="DN7" s="39">
        <v>45.89</v>
      </c>
      <c r="DO7" s="39">
        <v>46.58</v>
      </c>
      <c r="DP7" s="39">
        <v>46.99</v>
      </c>
      <c r="DQ7" s="39">
        <v>47.89</v>
      </c>
      <c r="DR7" s="39">
        <v>48.85</v>
      </c>
      <c r="DS7" s="39">
        <v>4.7699999999999996</v>
      </c>
      <c r="DT7" s="39">
        <v>5.29</v>
      </c>
      <c r="DU7" s="39">
        <v>6.35</v>
      </c>
      <c r="DV7" s="39">
        <v>6.26</v>
      </c>
      <c r="DW7" s="39">
        <v>6.12</v>
      </c>
      <c r="DX7" s="39">
        <v>12.03</v>
      </c>
      <c r="DY7" s="39">
        <v>13.14</v>
      </c>
      <c r="DZ7" s="39">
        <v>14.45</v>
      </c>
      <c r="EA7" s="39">
        <v>15.83</v>
      </c>
      <c r="EB7" s="39">
        <v>16.899999999999999</v>
      </c>
      <c r="EC7" s="39">
        <v>17.8</v>
      </c>
      <c r="ED7" s="39">
        <v>0.84</v>
      </c>
      <c r="EE7" s="39">
        <v>0.76</v>
      </c>
      <c r="EF7" s="39">
        <v>0.96</v>
      </c>
      <c r="EG7" s="39">
        <v>0.89</v>
      </c>
      <c r="EH7" s="39">
        <v>0.86</v>
      </c>
      <c r="EI7" s="39">
        <v>0.75</v>
      </c>
      <c r="EJ7" s="39">
        <v>0.95</v>
      </c>
      <c r="EK7" s="39">
        <v>0.74</v>
      </c>
      <c r="EL7" s="39">
        <v>0.74</v>
      </c>
      <c r="EM7" s="39">
        <v>0.72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2020-01-20T09:12:10Z</cp:lastPrinted>
  <dcterms:created xsi:type="dcterms:W3CDTF">2019-12-05T04:12:58Z</dcterms:created>
  <dcterms:modified xsi:type="dcterms:W3CDTF">2020-02-18T06:10:35Z</dcterms:modified>
  <cp:category/>
</cp:coreProperties>
</file>