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10上水道\"/>
    </mc:Choice>
  </mc:AlternateContent>
  <workbookProtection workbookAlgorithmName="SHA-512" workbookHashValue="upamy+t8vFZgIU3L1zOeeUNYvpRvzgH3Gg3jVd7gVaz5BvOmnLEDGVUL20ydKTV5MQ67UamW/Rlj/8roS7YD5g==" workbookSaltValue="tgATzaF3hB2GLW9oHaNGDw==" workbookSpinCount="100000" lockStructure="1"/>
  <bookViews>
    <workbookView xWindow="93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<sst xmlns="http://schemas.openxmlformats.org/spreadsheetml/2006/main" count="220" uniqueCount="107">
  <si>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</si>
  <si>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</si>
  <si>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</si>
  <si>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</si>
  <si>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</si>
  <si>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</si>
  <si>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</si>
  <si>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</si>
  <si>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</si>
  <si>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</si>
  <si>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</si>
  <si>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</si>
  <si>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</si>
  <si>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</si>
  <si>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</si>
  <si>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</si>
  <si>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</si>
  <si>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</si>
  <si>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</si>
  <si>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</si>
  <si>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</si>
  <si>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</si>
  <si>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</si>
  <si>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</si>
  <si>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</si>
  <si>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</si>
  <si>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</si>
  <si>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</si>
  <si>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</si>
  <si>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</si>
  <si>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</si>
  <si>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</si>
  <si>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</si>
  <si>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</si>
  <si>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</si>
  <si>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</si>
  <si>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</si>
  <si>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</si>
  <si>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</si>
  <si>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</si>
  <si>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</si>
  <si>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</si>
  <si>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</si>
  <si>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</si>
  <si>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</si>
  <si>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</si>
  <si>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</si>
  <si>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</si>
  <si>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</si>
  <si>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</si>
  <si>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</si>
  <si>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</si>
  <si>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</si>
  <si>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</si>
  <si>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</si>
  <si>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</si>
  <si>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</si>
  <si>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</si>
  <si>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</si>
  <si>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</si>
  <si>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</si>
  <si>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</si>
  <si>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</si>
  <si>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</si>
  <si>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</si>
  <si>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</si>
  <si>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</si>
  <si>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</si>
  <si>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</si>
  <si>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</si>
  <si>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</si>
  <si>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</si>
  <si>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</si>
  <si>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</si>
  <si>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</si>
  <si>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</si>
  <si>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</si>
  <si>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</si>
  <si>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</si>
  <si>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</si>
  <si>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</si>
  <si>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</si>
  <si>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</si>
  <si>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</si>
  <si>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</si>
  <si>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</si>
  <si>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</si>
  <si>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</si>
  <si>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</si>
  <si>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</si>
  <si>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</si>
  <si>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</si>
  <si>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八街市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</si>
  <si>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</si>
  <si>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</si>
  <si>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</si>
  <si>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</si>
  <si>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</si>
  <si>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</si>
  <si>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</si>
  <si>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</si>
  <si>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</si>
  <si>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</si>
  <si>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</si>
  <si>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②管路経年化率は増加傾向となっており、③管路更新率についても、この5年では0.45％、約222年ペースでの更新となっている。また①有形固定資産減価償却率も今後ますます老朽化が進み上昇していくと考えられることから、今後は更新ペースを上げていく必要がある。</t>
    <rPh sb="2" eb="4">
      <t>カンロ</t>
    </rPh>
    <rPh sb="4" eb="6">
      <t>ケイネン</t>
    </rPh>
    <rPh sb="6" eb="7">
      <t>カ</t>
    </rPh>
    <rPh sb="7" eb="8">
      <t>リツ</t>
    </rPh>
    <rPh sb="9" eb="11">
      <t>ゾウカ</t>
    </rPh>
    <rPh sb="11" eb="13">
      <t>ケイコウ</t>
    </rPh>
    <rPh sb="21" eb="23">
      <t>カンロ</t>
    </rPh>
    <rPh sb="23" eb="25">
      <t>コウシン</t>
    </rPh>
    <rPh sb="25" eb="26">
      <t>リツ</t>
    </rPh>
    <rPh sb="35" eb="36">
      <t>ネン</t>
    </rPh>
    <rPh sb="44" eb="45">
      <t>ヤク</t>
    </rPh>
    <rPh sb="48" eb="49">
      <t>ネン</t>
    </rPh>
    <rPh sb="54" eb="56">
      <t>コウシン</t>
    </rPh>
    <rPh sb="66" eb="68">
      <t>ユウケイ</t>
    </rPh>
    <rPh sb="68" eb="72">
      <t>コテイシサン</t>
    </rPh>
    <rPh sb="72" eb="74">
      <t>ゲンカ</t>
    </rPh>
    <rPh sb="74" eb="77">
      <t>ショウキャクリツ</t>
    </rPh>
    <rPh sb="78" eb="80">
      <t>コンゴ</t>
    </rPh>
    <rPh sb="84" eb="87">
      <t>ロウキュウカ</t>
    </rPh>
    <rPh sb="88" eb="89">
      <t>スス</t>
    </rPh>
    <rPh sb="90" eb="92">
      <t>ジョウショウ</t>
    </rPh>
    <rPh sb="97" eb="98">
      <t>カンガ</t>
    </rPh>
    <rPh sb="107" eb="109">
      <t>コンゴ</t>
    </rPh>
    <rPh sb="110" eb="112">
      <t>コウシン</t>
    </rPh>
    <rPh sb="116" eb="117">
      <t>ア</t>
    </rPh>
    <rPh sb="121" eb="123">
      <t>ヒツヨウ</t>
    </rPh>
    <phoneticPr fontId="4"/>
  </si>
  <si>
    <t>　近年の人口減少、節水機器の普及などによる給水収益の減少が著しく、事業運営に必要となる資金が減っている。また、管路経年化率からも今後ますます管路の老朽化が進行し、有収率の向上が課題となっている。さらに、八ッ場ダムの完成に伴い用水供給事業者からの受水量の増加が予定され、経営環境はより厳しさを増すこととなる。
　このような状況の中、水道水の安全を確保し安定した供給を堅持するため費用の縮減や効率化への取り組みがより一層必要となるとともに財源確保の観点から水道料金についても適正な減価を基礎とした健全な事業運営を確保できるよう見直す必要がある。</t>
    <rPh sb="1" eb="3">
      <t>キンネン</t>
    </rPh>
    <rPh sb="4" eb="6">
      <t>ジンコウ</t>
    </rPh>
    <rPh sb="6" eb="8">
      <t>ゲンショウ</t>
    </rPh>
    <rPh sb="9" eb="11">
      <t>セッスイ</t>
    </rPh>
    <rPh sb="11" eb="13">
      <t>キキ</t>
    </rPh>
    <rPh sb="14" eb="16">
      <t>フキュウ</t>
    </rPh>
    <rPh sb="21" eb="23">
      <t>キュウスイ</t>
    </rPh>
    <rPh sb="23" eb="25">
      <t>シュウエキ</t>
    </rPh>
    <rPh sb="26" eb="28">
      <t>ゲンショウ</t>
    </rPh>
    <rPh sb="29" eb="30">
      <t>イチジル</t>
    </rPh>
    <rPh sb="33" eb="35">
      <t>ジギョウ</t>
    </rPh>
    <rPh sb="35" eb="37">
      <t>ウンエイ</t>
    </rPh>
    <rPh sb="38" eb="40">
      <t>ヒツヨウ</t>
    </rPh>
    <rPh sb="43" eb="45">
      <t>シキン</t>
    </rPh>
    <rPh sb="46" eb="47">
      <t>ヘ</t>
    </rPh>
    <rPh sb="55" eb="57">
      <t>カンロ</t>
    </rPh>
    <rPh sb="57" eb="59">
      <t>ケイネン</t>
    </rPh>
    <rPh sb="59" eb="60">
      <t>カ</t>
    </rPh>
    <rPh sb="60" eb="61">
      <t>リツ</t>
    </rPh>
    <rPh sb="64" eb="66">
      <t>コンゴ</t>
    </rPh>
    <rPh sb="70" eb="72">
      <t>カンロ</t>
    </rPh>
    <rPh sb="73" eb="76">
      <t>ロウキュウカ</t>
    </rPh>
    <rPh sb="77" eb="79">
      <t>シンコウ</t>
    </rPh>
    <rPh sb="81" eb="82">
      <t>ユウ</t>
    </rPh>
    <rPh sb="82" eb="83">
      <t>シュウ</t>
    </rPh>
    <rPh sb="83" eb="84">
      <t>リツ</t>
    </rPh>
    <rPh sb="85" eb="87">
      <t>コウジョウ</t>
    </rPh>
    <rPh sb="88" eb="90">
      <t>カダイ</t>
    </rPh>
    <rPh sb="101" eb="104">
      <t>ヤンバ</t>
    </rPh>
    <rPh sb="107" eb="109">
      <t>カンセイ</t>
    </rPh>
    <rPh sb="110" eb="111">
      <t>トモナ</t>
    </rPh>
    <rPh sb="112" eb="114">
      <t>ヨウスイ</t>
    </rPh>
    <rPh sb="114" eb="116">
      <t>キョウキュウ</t>
    </rPh>
    <rPh sb="116" eb="119">
      <t>ジギョウシャ</t>
    </rPh>
    <rPh sb="122" eb="125">
      <t>ジュスイリョウ</t>
    </rPh>
    <rPh sb="126" eb="128">
      <t>ゾウカ</t>
    </rPh>
    <rPh sb="129" eb="131">
      <t>ヨテイ</t>
    </rPh>
    <rPh sb="134" eb="136">
      <t>ケイエイ</t>
    </rPh>
    <rPh sb="136" eb="138">
      <t>カンキョウ</t>
    </rPh>
    <rPh sb="141" eb="142">
      <t>キビ</t>
    </rPh>
    <rPh sb="145" eb="146">
      <t>マ</t>
    </rPh>
    <rPh sb="160" eb="162">
      <t>ジョウキョウ</t>
    </rPh>
    <rPh sb="163" eb="164">
      <t>ナカ</t>
    </rPh>
    <rPh sb="165" eb="168">
      <t>スイドウスイ</t>
    </rPh>
    <rPh sb="169" eb="171">
      <t>アンゼン</t>
    </rPh>
    <rPh sb="172" eb="174">
      <t>カクホ</t>
    </rPh>
    <rPh sb="175" eb="177">
      <t>アンテイ</t>
    </rPh>
    <rPh sb="179" eb="181">
      <t>キョウキュウ</t>
    </rPh>
    <rPh sb="182" eb="184">
      <t>ケンジ</t>
    </rPh>
    <rPh sb="188" eb="190">
      <t>ヒヨウ</t>
    </rPh>
    <rPh sb="191" eb="193">
      <t>シュクゲン</t>
    </rPh>
    <rPh sb="194" eb="197">
      <t>コウリツカ</t>
    </rPh>
    <rPh sb="199" eb="200">
      <t>ト</t>
    </rPh>
    <rPh sb="201" eb="202">
      <t>ク</t>
    </rPh>
    <rPh sb="206" eb="208">
      <t>イッソウ</t>
    </rPh>
    <rPh sb="208" eb="210">
      <t>ヒツヨウ</t>
    </rPh>
    <rPh sb="217" eb="219">
      <t>ザイゲン</t>
    </rPh>
    <rPh sb="219" eb="221">
      <t>カクホ</t>
    </rPh>
    <rPh sb="222" eb="224">
      <t>カンテン</t>
    </rPh>
    <rPh sb="226" eb="228">
      <t>スイドウ</t>
    </rPh>
    <rPh sb="228" eb="230">
      <t>リョウキン</t>
    </rPh>
    <rPh sb="235" eb="237">
      <t>テキセイ</t>
    </rPh>
    <rPh sb="238" eb="240">
      <t>ゲンカ</t>
    </rPh>
    <rPh sb="241" eb="243">
      <t>キソ</t>
    </rPh>
    <rPh sb="246" eb="248">
      <t>ケンゼン</t>
    </rPh>
    <rPh sb="249" eb="251">
      <t>ジギョウ</t>
    </rPh>
    <rPh sb="251" eb="253">
      <t>ウンエイ</t>
    </rPh>
    <rPh sb="254" eb="256">
      <t>カクホ</t>
    </rPh>
    <rPh sb="261" eb="263">
      <t>ミナオ</t>
    </rPh>
    <rPh sb="264" eb="266">
      <t>ヒツヨウ</t>
    </rPh>
    <phoneticPr fontId="4"/>
  </si>
  <si>
    <t xml:space="preserve">  ①経常収支比率は、平成26年度より100％下回っていたが、平成28年度に100％を上回り、平成29年度、平成30年度は類似団体の平均を上回った。③流動比率については、100％を上回っているものの、類似団体平均値よりも低い傾向が続いている。
　②累積欠損金は平成27年度に発生したが、平成28年度に解消して以降、累積欠損金比率0％を維持している。
　④企業債残高対給水収益比率は、平成23年度から高い水準であり、これは配水施設の更新事業により企業債残高が増加したためである。
  ⑤料金回収率は100％を下回っており、給水に係る費用が給水収益で賄われておらず、市・県からの高料金対策の補助金を受け賄っている。
　⑥給水原価は、類似団体平均値よりかなり高い水準となっている。これは、給水原価を構成する受水費の割合が高いことが考えられるが、用水供給事業者との契約のため削減が困難である。
　また、八ッ場ダム完成による受水量の増加が予定され受水費の費用割合がさらに増えることが予想される。
　⑦施設利用率については配水量が年々減っているため類似団体平均値を下回っている。
　⑧有収率は、管路の老朽化が進み、近年は類似団体平均値より低い水準であったが、平成27年度より漏水調査業務委託を行い年々上昇し、平成29年度からは平均値を上回っている。しかし、根本的な解決には計画的な管路の更新が必要である。</t>
    <rPh sb="3" eb="5">
      <t>ケイジョウ</t>
    </rPh>
    <rPh sb="5" eb="7">
      <t>シュウシ</t>
    </rPh>
    <rPh sb="7" eb="9">
      <t>ヒリツ</t>
    </rPh>
    <rPh sb="11" eb="13">
      <t>ヘイセイ</t>
    </rPh>
    <rPh sb="15" eb="17">
      <t>ネンド</t>
    </rPh>
    <rPh sb="23" eb="24">
      <t>シタ</t>
    </rPh>
    <rPh sb="24" eb="25">
      <t>マワ</t>
    </rPh>
    <rPh sb="31" eb="33">
      <t>ヘイセイ</t>
    </rPh>
    <rPh sb="35" eb="37">
      <t>ネンド</t>
    </rPh>
    <rPh sb="43" eb="45">
      <t>ウワマワ</t>
    </rPh>
    <rPh sb="47" eb="49">
      <t>ヘイセイ</t>
    </rPh>
    <rPh sb="51" eb="53">
      <t>ネンド</t>
    </rPh>
    <rPh sb="54" eb="56">
      <t>ヘイセイ</t>
    </rPh>
    <rPh sb="58" eb="60">
      <t>ネンド</t>
    </rPh>
    <rPh sb="61" eb="63">
      <t>ルイジ</t>
    </rPh>
    <rPh sb="63" eb="65">
      <t>ダンタイ</t>
    </rPh>
    <rPh sb="66" eb="68">
      <t>ヘイキン</t>
    </rPh>
    <rPh sb="69" eb="71">
      <t>ウワマワ</t>
    </rPh>
    <rPh sb="75" eb="77">
      <t>リュウドウ</t>
    </rPh>
    <rPh sb="77" eb="79">
      <t>ヒリツ</t>
    </rPh>
    <rPh sb="130" eb="132">
      <t>ヘイセイ</t>
    </rPh>
    <rPh sb="134" eb="136">
      <t>ネンド</t>
    </rPh>
    <rPh sb="137" eb="139">
      <t>ハッセイ</t>
    </rPh>
    <rPh sb="147" eb="148">
      <t>ネン</t>
    </rPh>
    <rPh sb="148" eb="149">
      <t>ド</t>
    </rPh>
    <rPh sb="150" eb="152">
      <t>カイショウ</t>
    </rPh>
    <rPh sb="154" eb="156">
      <t>イコウ</t>
    </rPh>
    <rPh sb="157" eb="159">
      <t>ルイセキ</t>
    </rPh>
    <rPh sb="159" eb="162">
      <t>ケッソンキン</t>
    </rPh>
    <rPh sb="162" eb="163">
      <t>ヒ</t>
    </rPh>
    <rPh sb="163" eb="164">
      <t>リツ</t>
    </rPh>
    <rPh sb="167" eb="169">
      <t>イジ</t>
    </rPh>
    <rPh sb="177" eb="180">
      <t>キギョウサイ</t>
    </rPh>
    <rPh sb="180" eb="182">
      <t>ザンダカ</t>
    </rPh>
    <rPh sb="182" eb="183">
      <t>タイ</t>
    </rPh>
    <rPh sb="183" eb="185">
      <t>キュウスイ</t>
    </rPh>
    <rPh sb="185" eb="187">
      <t>シュウエキ</t>
    </rPh>
    <rPh sb="187" eb="189">
      <t>ヒリツ</t>
    </rPh>
    <rPh sb="191" eb="193">
      <t>ヘイセイ</t>
    </rPh>
    <rPh sb="195" eb="197">
      <t>ネンド</t>
    </rPh>
    <rPh sb="199" eb="200">
      <t>タカ</t>
    </rPh>
    <rPh sb="201" eb="203">
      <t>スイジュン</t>
    </rPh>
    <rPh sb="210" eb="212">
      <t>ハイスイ</t>
    </rPh>
    <rPh sb="212" eb="214">
      <t>シセツ</t>
    </rPh>
    <rPh sb="242" eb="244">
      <t>リョウキン</t>
    </rPh>
    <rPh sb="244" eb="247">
      <t>カイシュウリツ</t>
    </rPh>
    <rPh sb="253" eb="255">
      <t>シタマワ</t>
    </rPh>
    <rPh sb="260" eb="262">
      <t>キュウスイ</t>
    </rPh>
    <rPh sb="263" eb="264">
      <t>カカ</t>
    </rPh>
    <rPh sb="265" eb="267">
      <t>ヒヨウ</t>
    </rPh>
    <rPh sb="268" eb="270">
      <t>キュウスイ</t>
    </rPh>
    <rPh sb="270" eb="272">
      <t>シュウエキ</t>
    </rPh>
    <rPh sb="273" eb="274">
      <t>マカナ</t>
    </rPh>
    <rPh sb="281" eb="282">
      <t>シ</t>
    </rPh>
    <rPh sb="283" eb="284">
      <t>ケン</t>
    </rPh>
    <rPh sb="287" eb="290">
      <t>コウリョウキン</t>
    </rPh>
    <rPh sb="290" eb="292">
      <t>タイサク</t>
    </rPh>
    <rPh sb="293" eb="296">
      <t>ホジョキン</t>
    </rPh>
    <rPh sb="297" eb="298">
      <t>ウ</t>
    </rPh>
    <rPh sb="299" eb="300">
      <t>マカナ</t>
    </rPh>
    <rPh sb="308" eb="312">
      <t>キュウスイゲンカ</t>
    </rPh>
    <rPh sb="314" eb="316">
      <t>ルイジ</t>
    </rPh>
    <rPh sb="316" eb="318">
      <t>ダンタイ</t>
    </rPh>
    <rPh sb="318" eb="321">
      <t>ヘイキンチ</t>
    </rPh>
    <rPh sb="326" eb="327">
      <t>タカ</t>
    </rPh>
    <rPh sb="328" eb="330">
      <t>スイジュン</t>
    </rPh>
    <rPh sb="341" eb="345">
      <t>キュウスイゲンカ</t>
    </rPh>
    <rPh sb="346" eb="348">
      <t>コウセイ</t>
    </rPh>
    <rPh sb="350" eb="352">
      <t>ジュスイ</t>
    </rPh>
    <rPh sb="397" eb="400">
      <t>ヤンバ</t>
    </rPh>
    <rPh sb="402" eb="404">
      <t>カンセイ</t>
    </rPh>
    <rPh sb="407" eb="410">
      <t>ジュスイリョウ</t>
    </rPh>
    <rPh sb="411" eb="413">
      <t>ゾウカ</t>
    </rPh>
    <rPh sb="414" eb="416">
      <t>ヨテイ</t>
    </rPh>
    <rPh sb="418" eb="420">
      <t>ジュスイ</t>
    </rPh>
    <rPh sb="445" eb="447">
      <t>シセツ</t>
    </rPh>
    <rPh sb="447" eb="450">
      <t>リヨウリツ</t>
    </rPh>
    <rPh sb="455" eb="458">
      <t>ハイスイリョウ</t>
    </rPh>
    <rPh sb="459" eb="461">
      <t>ネンネン</t>
    </rPh>
    <rPh sb="461" eb="462">
      <t>ヘ</t>
    </rPh>
    <rPh sb="468" eb="470">
      <t>ルイジ</t>
    </rPh>
    <rPh sb="470" eb="472">
      <t>ダンタイ</t>
    </rPh>
    <rPh sb="472" eb="475">
      <t>ヘイキンチ</t>
    </rPh>
    <rPh sb="476" eb="478">
      <t>シタマワ</t>
    </rPh>
    <rPh sb="486" eb="487">
      <t>ユウ</t>
    </rPh>
    <rPh sb="494" eb="497">
      <t>ロウキュウカ</t>
    </rPh>
    <rPh sb="498" eb="499">
      <t>スス</t>
    </rPh>
    <rPh sb="501" eb="503">
      <t>キンネン</t>
    </rPh>
    <rPh sb="504" eb="506">
      <t>ルイジ</t>
    </rPh>
    <rPh sb="506" eb="508">
      <t>ダンタイ</t>
    </rPh>
    <rPh sb="508" eb="511">
      <t>ヘイキンチ</t>
    </rPh>
    <rPh sb="513" eb="514">
      <t>ヒク</t>
    </rPh>
    <rPh sb="515" eb="517">
      <t>スイジュン</t>
    </rPh>
    <rPh sb="523" eb="525">
      <t>ヘイセイ</t>
    </rPh>
    <rPh sb="527" eb="529">
      <t>ネンド</t>
    </rPh>
    <rPh sb="531" eb="533">
      <t>ロウスイ</t>
    </rPh>
    <rPh sb="533" eb="535">
      <t>チョウサ</t>
    </rPh>
    <rPh sb="535" eb="537">
      <t>ギョウム</t>
    </rPh>
    <rPh sb="537" eb="539">
      <t>イタク</t>
    </rPh>
    <rPh sb="540" eb="541">
      <t>オコナ</t>
    </rPh>
    <rPh sb="542" eb="544">
      <t>ネンネン</t>
    </rPh>
    <rPh sb="544" eb="546">
      <t>ジョウショウ</t>
    </rPh>
    <rPh sb="548" eb="550">
      <t>ヘイセイ</t>
    </rPh>
    <rPh sb="552" eb="554">
      <t>ネンド</t>
    </rPh>
    <rPh sb="557" eb="560">
      <t>ヘイキンチ</t>
    </rPh>
    <rPh sb="561" eb="563">
      <t>ウワマワ</t>
    </rPh>
    <rPh sb="572" eb="575">
      <t>コンポンテキ</t>
    </rPh>
    <rPh sb="576" eb="578">
      <t>カイケツ</t>
    </rPh>
    <rPh sb="580" eb="583">
      <t>ケイカクテキ</t>
    </rPh>
    <rPh sb="584" eb="586">
      <t>カンロ</t>
    </rPh>
    <rPh sb="587" eb="589">
      <t>コウシン</t>
    </rPh>
    <rPh sb="590" eb="592">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</si>
</sst>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0.84</c:v>
                </c:pt>
                <c:pt idx="1">
                  <c:v>0.41</c:v>
                </c:pt>
                <c:pt idx="2">
                  <c:v>0.5</c:v>
                </c:pt>
                <c:pt idx="3">
                  <c:v>0.26</c:v>
                </c:pt>
                <c:pt idx="4">
                  <c:v>0.24</c:v>
                </c:pt>
              </c:numCache>
            </c:numRef>
          </c:val>
          <c:extLst>
            <c:ext xmlns:c16="http://schemas.microsoft.com/office/drawing/2014/chart" uri="{C3380CC4-5D6E-409C-BE32-E72D297353CC}">
              <c16:uniqueId val="{00000000-8604-49D0-ACCB-45B3CB4C664F}"/>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c:v>
                </c:pt>
                <c:pt idx="1">
                  <c:v>0.56000000000000005</c:v>
                </c:pt>
                <c:pt idx="2">
                  <c:v>0.61</c:v>
                </c:pt>
                <c:pt idx="3">
                  <c:v>0.51</c:v>
                </c:pt>
                <c:pt idx="4">
                  <c:v>0.57999999999999996</c:v>
                </c:pt>
              </c:numCache>
            </c:numRef>
          </c:val>
          <c:smooth val="0"/>
          <c:extLst>
            <c:ext xmlns:c16="http://schemas.microsoft.com/office/drawing/2014/chart" uri="{C3380CC4-5D6E-409C-BE32-E72D297353CC}">
              <c16:uniqueId val="{00000001-8604-49D0-ACCB-45B3CB4C664F}"/>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ge"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96.86</c:v>
                </c:pt>
                <c:pt idx="1">
                  <c:v>99.53</c:v>
                </c:pt>
                <c:pt idx="2">
                  <c:v>101.64</c:v>
                </c:pt>
                <c:pt idx="3">
                  <c:v>112.94</c:v>
                </c:pt>
                <c:pt idx="4">
                  <c:v>120.2</c:v>
                </c:pt>
              </c:numCache>
            </c:numRef>
          </c:val>
          <c:extLst>
            <c:ext xmlns:c16="http://schemas.microsoft.com/office/drawing/2014/chart" uri="{C3380CC4-5D6E-409C-BE32-E72D297353CC}">
              <c16:uniqueId val="{00000000-76D7-48E2-B3CF-79117AB43F78}"/>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109.04</c:v>
                </c:pt>
                <c:pt idx="1">
                  <c:v>109.64</c:v>
                </c:pt>
                <c:pt idx="2">
                  <c:v>110.95</c:v>
                </c:pt>
                <c:pt idx="3">
                  <c:v>110.68</c:v>
                </c:pt>
                <c:pt idx="4">
                  <c:v>110.66</c:v>
                </c:pt>
              </c:numCache>
            </c:numRef>
          </c:val>
          <c:smooth val="0"/>
          <c:extLst>
            <c:ext xmlns:c16="http://schemas.microsoft.com/office/drawing/2014/chart" uri="{C3380CC4-5D6E-409C-BE32-E72D297353CC}">
              <c16:uniqueId val="{00000001-76D7-48E2-B3CF-79117AB43F78}"/>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ge"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47.19</c:v>
                </c:pt>
                <c:pt idx="1">
                  <c:v>48.52</c:v>
                </c:pt>
                <c:pt idx="2">
                  <c:v>49.85</c:v>
                </c:pt>
                <c:pt idx="3">
                  <c:v>51.34</c:v>
                </c:pt>
                <c:pt idx="4">
                  <c:v>52.79</c:v>
                </c:pt>
              </c:numCache>
            </c:numRef>
          </c:val>
          <c:extLst>
            <c:ext xmlns:c16="http://schemas.microsoft.com/office/drawing/2014/chart" uri="{C3380CC4-5D6E-409C-BE32-E72D297353CC}">
              <c16:uniqueId val="{00000000-3F04-4E1A-AB59-5EA02CE65A01}"/>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44.31</c:v>
                </c:pt>
                <c:pt idx="1">
                  <c:v>45.75</c:v>
                </c:pt>
                <c:pt idx="2">
                  <c:v>46.9</c:v>
                </c:pt>
                <c:pt idx="3">
                  <c:v>47.28</c:v>
                </c:pt>
                <c:pt idx="4">
                  <c:v>47.66</c:v>
                </c:pt>
              </c:numCache>
            </c:numRef>
          </c:val>
          <c:smooth val="0"/>
          <c:extLst>
            <c:ext xmlns:c16="http://schemas.microsoft.com/office/drawing/2014/chart" uri="{C3380CC4-5D6E-409C-BE32-E72D297353CC}">
              <c16:uniqueId val="{00000001-3F04-4E1A-AB59-5EA02CE65A01}"/>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ge"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22.75</c:v>
                </c:pt>
                <c:pt idx="1">
                  <c:v>29.3</c:v>
                </c:pt>
                <c:pt idx="2">
                  <c:v>32.54</c:v>
                </c:pt>
                <c:pt idx="3">
                  <c:v>29.79</c:v>
                </c:pt>
                <c:pt idx="4">
                  <c:v>30.04</c:v>
                </c:pt>
              </c:numCache>
            </c:numRef>
          </c:val>
          <c:extLst>
            <c:ext xmlns:c16="http://schemas.microsoft.com/office/drawing/2014/chart" uri="{C3380CC4-5D6E-409C-BE32-E72D297353CC}">
              <c16:uniqueId val="{00000000-BBDB-423F-BB4B-F169B9E419C3}"/>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10.09</c:v>
                </c:pt>
                <c:pt idx="1">
                  <c:v>10.54</c:v>
                </c:pt>
                <c:pt idx="2">
                  <c:v>12.03</c:v>
                </c:pt>
                <c:pt idx="3">
                  <c:v>12.19</c:v>
                </c:pt>
                <c:pt idx="4">
                  <c:v>15.1</c:v>
                </c:pt>
              </c:numCache>
            </c:numRef>
          </c:val>
          <c:smooth val="0"/>
          <c:extLst>
            <c:ext xmlns:c16="http://schemas.microsoft.com/office/drawing/2014/chart" uri="{C3380CC4-5D6E-409C-BE32-E72D297353CC}">
              <c16:uniqueId val="{00000001-BBDB-423F-BB4B-F169B9E419C3}"/>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ge"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formatCode="#,##0.00;&quot;△&quot;#,##0.00">
                  <c:v>0</c:v>
                </c:pt>
                <c:pt idx="1">
                  <c:v>1.02</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D1C8-420E-AAF9-FC21177EA99E}"/>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3.77</c:v>
                </c:pt>
                <c:pt idx="1">
                  <c:v>3.62</c:v>
                </c:pt>
                <c:pt idx="2">
                  <c:v>3.91</c:v>
                </c:pt>
                <c:pt idx="3">
                  <c:v>3.56</c:v>
                </c:pt>
                <c:pt idx="4">
                  <c:v>2.74</c:v>
                </c:pt>
              </c:numCache>
            </c:numRef>
          </c:val>
          <c:smooth val="0"/>
          <c:extLst>
            <c:ext xmlns:c16="http://schemas.microsoft.com/office/drawing/2014/chart" uri="{C3380CC4-5D6E-409C-BE32-E72D297353CC}">
              <c16:uniqueId val="{00000001-D1C8-420E-AAF9-FC21177EA99E}"/>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ge"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165.51</c:v>
                </c:pt>
                <c:pt idx="1">
                  <c:v>124.41</c:v>
                </c:pt>
                <c:pt idx="2">
                  <c:v>101.69</c:v>
                </c:pt>
                <c:pt idx="3">
                  <c:v>116.54</c:v>
                </c:pt>
                <c:pt idx="4">
                  <c:v>155.22999999999999</c:v>
                </c:pt>
              </c:numCache>
            </c:numRef>
          </c:val>
          <c:extLst>
            <c:ext xmlns:c16="http://schemas.microsoft.com/office/drawing/2014/chart" uri="{C3380CC4-5D6E-409C-BE32-E72D297353CC}">
              <c16:uniqueId val="{00000000-D29C-4D5A-A163-31696AC77376}"/>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382.09</c:v>
                </c:pt>
                <c:pt idx="1">
                  <c:v>371.31</c:v>
                </c:pt>
                <c:pt idx="2">
                  <c:v>377.63</c:v>
                </c:pt>
                <c:pt idx="3">
                  <c:v>357.34</c:v>
                </c:pt>
                <c:pt idx="4">
                  <c:v>366.03</c:v>
                </c:pt>
              </c:numCache>
            </c:numRef>
          </c:val>
          <c:smooth val="0"/>
          <c:extLst>
            <c:ext xmlns:c16="http://schemas.microsoft.com/office/drawing/2014/chart" uri="{C3380CC4-5D6E-409C-BE32-E72D297353CC}">
              <c16:uniqueId val="{00000001-D29C-4D5A-A163-31696AC77376}"/>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ge"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402.1</c:v>
                </c:pt>
                <c:pt idx="1">
                  <c:v>378.68</c:v>
                </c:pt>
                <c:pt idx="2">
                  <c:v>352.08</c:v>
                </c:pt>
                <c:pt idx="3">
                  <c:v>326.32</c:v>
                </c:pt>
                <c:pt idx="4">
                  <c:v>305.52999999999997</c:v>
                </c:pt>
              </c:numCache>
            </c:numRef>
          </c:val>
          <c:extLst>
            <c:ext xmlns:c16="http://schemas.microsoft.com/office/drawing/2014/chart" uri="{C3380CC4-5D6E-409C-BE32-E72D297353CC}">
              <c16:uniqueId val="{00000000-94EF-4455-BE40-398D29A42CED}"/>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385.06</c:v>
                </c:pt>
                <c:pt idx="1">
                  <c:v>373.09</c:v>
                </c:pt>
                <c:pt idx="2">
                  <c:v>364.71</c:v>
                </c:pt>
                <c:pt idx="3">
                  <c:v>373.69</c:v>
                </c:pt>
                <c:pt idx="4">
                  <c:v>370.12</c:v>
                </c:pt>
              </c:numCache>
            </c:numRef>
          </c:val>
          <c:smooth val="0"/>
          <c:extLst>
            <c:ext xmlns:c16="http://schemas.microsoft.com/office/drawing/2014/chart" uri="{C3380CC4-5D6E-409C-BE32-E72D297353CC}">
              <c16:uniqueId val="{00000001-94EF-4455-BE40-398D29A42CED}"/>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ge"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76.87</c:v>
                </c:pt>
                <c:pt idx="1">
                  <c:v>78.5</c:v>
                </c:pt>
                <c:pt idx="2">
                  <c:v>82.42</c:v>
                </c:pt>
                <c:pt idx="3">
                  <c:v>83.33</c:v>
                </c:pt>
                <c:pt idx="4">
                  <c:v>81.760000000000005</c:v>
                </c:pt>
              </c:numCache>
            </c:numRef>
          </c:val>
          <c:extLst>
            <c:ext xmlns:c16="http://schemas.microsoft.com/office/drawing/2014/chart" uri="{C3380CC4-5D6E-409C-BE32-E72D297353CC}">
              <c16:uniqueId val="{00000000-8253-4196-9C56-85910D2A3313}"/>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99.07</c:v>
                </c:pt>
                <c:pt idx="1">
                  <c:v>99.99</c:v>
                </c:pt>
                <c:pt idx="2">
                  <c:v>100.65</c:v>
                </c:pt>
                <c:pt idx="3">
                  <c:v>99.87</c:v>
                </c:pt>
                <c:pt idx="4">
                  <c:v>100.42</c:v>
                </c:pt>
              </c:numCache>
            </c:numRef>
          </c:val>
          <c:smooth val="0"/>
          <c:extLst>
            <c:ext xmlns:c16="http://schemas.microsoft.com/office/drawing/2014/chart" uri="{C3380CC4-5D6E-409C-BE32-E72D297353CC}">
              <c16:uniqueId val="{00000001-8253-4196-9C56-85910D2A3313}"/>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ge"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295.58</c:v>
                </c:pt>
                <c:pt idx="1">
                  <c:v>289.47000000000003</c:v>
                </c:pt>
                <c:pt idx="2">
                  <c:v>276.07</c:v>
                </c:pt>
                <c:pt idx="3">
                  <c:v>273.17</c:v>
                </c:pt>
                <c:pt idx="4">
                  <c:v>279.07</c:v>
                </c:pt>
              </c:numCache>
            </c:numRef>
          </c:val>
          <c:extLst>
            <c:ext xmlns:c16="http://schemas.microsoft.com/office/drawing/2014/chart" uri="{C3380CC4-5D6E-409C-BE32-E72D297353CC}">
              <c16:uniqueId val="{00000000-64B3-405C-86CA-D149E275E6B0}"/>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173.03</c:v>
                </c:pt>
                <c:pt idx="1">
                  <c:v>171.15</c:v>
                </c:pt>
                <c:pt idx="2">
                  <c:v>170.19</c:v>
                </c:pt>
                <c:pt idx="3">
                  <c:v>171.81</c:v>
                </c:pt>
                <c:pt idx="4">
                  <c:v>171.67</c:v>
                </c:pt>
              </c:numCache>
            </c:numRef>
          </c:val>
          <c:smooth val="0"/>
          <c:extLst>
            <c:ext xmlns:c16="http://schemas.microsoft.com/office/drawing/2014/chart" uri="{C3380CC4-5D6E-409C-BE32-E72D297353CC}">
              <c16:uniqueId val="{00000001-64B3-405C-86CA-D149E275E6B0}"/>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ge"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56.74</c:v>
                </c:pt>
                <c:pt idx="1">
                  <c:v>56.11</c:v>
                </c:pt>
                <c:pt idx="2">
                  <c:v>53.97</c:v>
                </c:pt>
                <c:pt idx="3">
                  <c:v>51.16</c:v>
                </c:pt>
                <c:pt idx="4">
                  <c:v>50.24</c:v>
                </c:pt>
              </c:numCache>
            </c:numRef>
          </c:val>
          <c:extLst>
            <c:ext xmlns:c16="http://schemas.microsoft.com/office/drawing/2014/chart" uri="{C3380CC4-5D6E-409C-BE32-E72D297353CC}">
              <c16:uniqueId val="{00000000-6D32-442B-83B5-6E3D3E3EC288}"/>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58.58</c:v>
                </c:pt>
                <c:pt idx="1">
                  <c:v>58.53</c:v>
                </c:pt>
                <c:pt idx="2">
                  <c:v>59.01</c:v>
                </c:pt>
                <c:pt idx="3">
                  <c:v>60.03</c:v>
                </c:pt>
                <c:pt idx="4">
                  <c:v>59.74</c:v>
                </c:pt>
              </c:numCache>
            </c:numRef>
          </c:val>
          <c:smooth val="0"/>
          <c:extLst>
            <c:ext xmlns:c16="http://schemas.microsoft.com/office/drawing/2014/chart" uri="{C3380CC4-5D6E-409C-BE32-E72D297353CC}">
              <c16:uniqueId val="{00000001-6D32-442B-83B5-6E3D3E3EC288}"/>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ge"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79.19</c:v>
                </c:pt>
                <c:pt idx="1">
                  <c:v>79.430000000000007</c:v>
                </c:pt>
                <c:pt idx="2">
                  <c:v>82.28</c:v>
                </c:pt>
                <c:pt idx="3">
                  <c:v>86.43</c:v>
                </c:pt>
                <c:pt idx="4">
                  <c:v>87.01</c:v>
                </c:pt>
              </c:numCache>
            </c:numRef>
          </c:val>
          <c:extLst>
            <c:ext xmlns:c16="http://schemas.microsoft.com/office/drawing/2014/chart" uri="{C3380CC4-5D6E-409C-BE32-E72D297353CC}">
              <c16:uniqueId val="{00000000-2354-4533-8E1F-41623951EEC2}"/>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85.23</c:v>
                </c:pt>
                <c:pt idx="1">
                  <c:v>85.26</c:v>
                </c:pt>
                <c:pt idx="2">
                  <c:v>85.37</c:v>
                </c:pt>
                <c:pt idx="3">
                  <c:v>84.81</c:v>
                </c:pt>
                <c:pt idx="4">
                  <c:v>84.8</c:v>
                </c:pt>
              </c:numCache>
            </c:numRef>
          </c:val>
          <c:smooth val="0"/>
          <c:extLst>
            <c:ext xmlns:c16="http://schemas.microsoft.com/office/drawing/2014/chart" uri="{C3380CC4-5D6E-409C-BE32-E72D297353CC}">
              <c16:uniqueId val="{00000001-2354-4533-8E1F-41623951EEC2}"/>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ge"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千葉県　八街市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4"/>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3"/>
      <c r="BK7" s="3"/>
      <c r="BL7" s="5" t="s">
        <v>9</v>
      </c>
      <c r="BM7" s="6"/>
      <c r="BN7" s="6"/>
      <c r="BO7" s="6"/>
      <c r="BP7" s="6"/>
      <c r="BQ7" s="6"/>
      <c r="BR7" s="6"/>
      <c r="BS7" s="6"/>
      <c r="BT7" s="6"/>
      <c r="BU7" s="6"/>
      <c r="BV7" s="6"/>
      <c r="BW7" s="6"/>
      <c r="BX7" s="6"/>
      <c r="BY7" s="7"/>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A5</v>
      </c>
      <c r="X8" s="59"/>
      <c r="Y8" s="59"/>
      <c r="Z8" s="59"/>
      <c r="AA8" s="59"/>
      <c r="AB8" s="59"/>
      <c r="AC8" s="59"/>
      <c r="AD8" s="59" t="str">
        <f>データ!$M$6</f>
        <v>非設置</v>
      </c>
      <c r="AE8" s="59"/>
      <c r="AF8" s="59"/>
      <c r="AG8" s="59"/>
      <c r="AH8" s="59"/>
      <c r="AI8" s="59"/>
      <c r="AJ8" s="59"/>
      <c r="AK8" s="4"/>
      <c r="AL8" s="60">
        <f>データ!$R$6</f>
        <v>70343</v>
      </c>
      <c r="AM8" s="60"/>
      <c r="AN8" s="60"/>
      <c r="AO8" s="60"/>
      <c r="AP8" s="60"/>
      <c r="AQ8" s="60"/>
      <c r="AR8" s="60"/>
      <c r="AS8" s="60"/>
      <c r="AT8" s="51">
        <f>データ!$S$6</f>
        <v>74.94</v>
      </c>
      <c r="AU8" s="52"/>
      <c r="AV8" s="52"/>
      <c r="AW8" s="52"/>
      <c r="AX8" s="52"/>
      <c r="AY8" s="52"/>
      <c r="AZ8" s="52"/>
      <c r="BA8" s="52"/>
      <c r="BB8" s="53">
        <f>データ!$T$6</f>
        <v>938.66</v>
      </c>
      <c r="BC8" s="53"/>
      <c r="BD8" s="53"/>
      <c r="BE8" s="53"/>
      <c r="BF8" s="53"/>
      <c r="BG8" s="53"/>
      <c r="BH8" s="53"/>
      <c r="BI8" s="53"/>
      <c r="BJ8" s="3"/>
      <c r="BK8" s="3"/>
      <c r="BL8" s="54" t="s">
        <v>10</v>
      </c>
      <c r="BM8" s="55"/>
      <c r="BN8" s="8" t="s">
        <v>11</v>
      </c>
      <c r="BO8" s="9"/>
      <c r="BP8" s="9"/>
      <c r="BQ8" s="9"/>
      <c r="BR8" s="9"/>
      <c r="BS8" s="9"/>
      <c r="BT8" s="9"/>
      <c r="BU8" s="9"/>
      <c r="BV8" s="9"/>
      <c r="BW8" s="9"/>
      <c r="BX8" s="9"/>
      <c r="BY8" s="10"/>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4"/>
      <c r="AI9" s="4"/>
      <c r="AJ9" s="4"/>
      <c r="AK9" s="4"/>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3"/>
      <c r="BK9" s="3"/>
      <c r="BL9" s="61" t="s">
        <v>19</v>
      </c>
      <c r="BM9" s="62"/>
      <c r="BN9" s="11" t="s">
        <v>20</v>
      </c>
      <c r="BO9" s="12"/>
      <c r="BP9" s="12"/>
      <c r="BQ9" s="12"/>
      <c r="BR9" s="12"/>
      <c r="BS9" s="12"/>
      <c r="BT9" s="12"/>
      <c r="BU9" s="12"/>
      <c r="BV9" s="12"/>
      <c r="BW9" s="12"/>
      <c r="BX9" s="12"/>
      <c r="BY9" s="13"/>
    </row>
    <row r="10" spans="1:78" ht="18.75" customHeight="1" x14ac:dyDescent="0.15">
      <c r="A10" s="2"/>
      <c r="B10" s="51" t="str">
        <f>データ!$N$6</f>
        <v>-</v>
      </c>
      <c r="C10" s="52"/>
      <c r="D10" s="52"/>
      <c r="E10" s="52"/>
      <c r="F10" s="52"/>
      <c r="G10" s="52"/>
      <c r="H10" s="52"/>
      <c r="I10" s="51">
        <f>データ!$O$6</f>
        <v>58.19</v>
      </c>
      <c r="J10" s="52"/>
      <c r="K10" s="52"/>
      <c r="L10" s="52"/>
      <c r="M10" s="52"/>
      <c r="N10" s="52"/>
      <c r="O10" s="63"/>
      <c r="P10" s="53">
        <f>データ!$P$6</f>
        <v>52.05</v>
      </c>
      <c r="Q10" s="53"/>
      <c r="R10" s="53"/>
      <c r="S10" s="53"/>
      <c r="T10" s="53"/>
      <c r="U10" s="53"/>
      <c r="V10" s="53"/>
      <c r="W10" s="60">
        <f>データ!$Q$6</f>
        <v>3890</v>
      </c>
      <c r="X10" s="60"/>
      <c r="Y10" s="60"/>
      <c r="Z10" s="60"/>
      <c r="AA10" s="60"/>
      <c r="AB10" s="60"/>
      <c r="AC10" s="60"/>
      <c r="AD10" s="2"/>
      <c r="AE10" s="2"/>
      <c r="AF10" s="2"/>
      <c r="AG10" s="2"/>
      <c r="AH10" s="4"/>
      <c r="AI10" s="4"/>
      <c r="AJ10" s="4"/>
      <c r="AK10" s="4"/>
      <c r="AL10" s="60">
        <f>データ!$U$6</f>
        <v>36401</v>
      </c>
      <c r="AM10" s="60"/>
      <c r="AN10" s="60"/>
      <c r="AO10" s="60"/>
      <c r="AP10" s="60"/>
      <c r="AQ10" s="60"/>
      <c r="AR10" s="60"/>
      <c r="AS10" s="60"/>
      <c r="AT10" s="51">
        <f>データ!$V$6</f>
        <v>38.97</v>
      </c>
      <c r="AU10" s="52"/>
      <c r="AV10" s="52"/>
      <c r="AW10" s="52"/>
      <c r="AX10" s="52"/>
      <c r="AY10" s="52"/>
      <c r="AZ10" s="52"/>
      <c r="BA10" s="52"/>
      <c r="BB10" s="53">
        <f>データ!$W$6</f>
        <v>934.08</v>
      </c>
      <c r="BC10" s="53"/>
      <c r="BD10" s="53"/>
      <c r="BE10" s="53"/>
      <c r="BF10" s="53"/>
      <c r="BG10" s="53"/>
      <c r="BH10" s="53"/>
      <c r="BI10" s="53"/>
      <c r="BJ10" s="2"/>
      <c r="BK10" s="2"/>
      <c r="BL10" s="64" t="s">
        <v>21</v>
      </c>
      <c r="BM10" s="6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8" t="s">
        <v>23</v>
      </c>
      <c r="BM11" s="78"/>
      <c r="BN11" s="78"/>
      <c r="BO11" s="78"/>
      <c r="BP11" s="78"/>
      <c r="BQ11" s="78"/>
      <c r="BR11" s="78"/>
      <c r="BS11" s="78"/>
      <c r="BT11" s="78"/>
      <c r="BU11" s="78"/>
      <c r="BV11" s="78"/>
      <c r="BW11" s="78"/>
      <c r="BX11" s="78"/>
      <c r="BY11" s="78"/>
      <c r="BZ11" s="7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8"/>
      <c r="BM12" s="78"/>
      <c r="BN12" s="78"/>
      <c r="BO12" s="78"/>
      <c r="BP12" s="78"/>
      <c r="BQ12" s="78"/>
      <c r="BR12" s="78"/>
      <c r="BS12" s="78"/>
      <c r="BT12" s="78"/>
      <c r="BU12" s="78"/>
      <c r="BV12" s="78"/>
      <c r="BW12" s="78"/>
      <c r="BX12" s="78"/>
      <c r="BY12" s="78"/>
      <c r="BZ12" s="7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9"/>
      <c r="BM13" s="79"/>
      <c r="BN13" s="79"/>
      <c r="BO13" s="79"/>
      <c r="BP13" s="79"/>
      <c r="BQ13" s="79"/>
      <c r="BR13" s="79"/>
      <c r="BS13" s="79"/>
      <c r="BT13" s="79"/>
      <c r="BU13" s="79"/>
      <c r="BV13" s="79"/>
      <c r="BW13" s="79"/>
      <c r="BX13" s="79"/>
      <c r="BY13" s="79"/>
      <c r="BZ13" s="79"/>
    </row>
    <row r="14" spans="1:78" ht="13.5" customHeight="1" x14ac:dyDescent="0.15">
      <c r="A14" s="2"/>
      <c r="B14" s="80" t="s">
        <v>24</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2"/>
      <c r="BK14" s="2"/>
      <c r="BL14" s="66" t="s">
        <v>25</v>
      </c>
      <c r="BM14" s="67"/>
      <c r="BN14" s="67"/>
      <c r="BO14" s="67"/>
      <c r="BP14" s="67"/>
      <c r="BQ14" s="67"/>
      <c r="BR14" s="67"/>
      <c r="BS14" s="67"/>
      <c r="BT14" s="67"/>
      <c r="BU14" s="67"/>
      <c r="BV14" s="67"/>
      <c r="BW14" s="67"/>
      <c r="BX14" s="67"/>
      <c r="BY14" s="67"/>
      <c r="BZ14" s="68"/>
    </row>
    <row r="15" spans="1:78" ht="13.5" customHeight="1" x14ac:dyDescent="0.15">
      <c r="A15" s="2"/>
      <c r="B15" s="83"/>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5"/>
      <c r="BK15" s="2"/>
      <c r="BL15" s="69"/>
      <c r="BM15" s="70"/>
      <c r="BN15" s="70"/>
      <c r="BO15" s="70"/>
      <c r="BP15" s="70"/>
      <c r="BQ15" s="70"/>
      <c r="BR15" s="70"/>
      <c r="BS15" s="70"/>
      <c r="BT15" s="70"/>
      <c r="BU15" s="70"/>
      <c r="BV15" s="70"/>
      <c r="BW15" s="70"/>
      <c r="BX15" s="70"/>
      <c r="BY15" s="70"/>
      <c r="BZ15" s="71"/>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2" t="s">
        <v>106</v>
      </c>
      <c r="BM16" s="73"/>
      <c r="BN16" s="73"/>
      <c r="BO16" s="73"/>
      <c r="BP16" s="73"/>
      <c r="BQ16" s="73"/>
      <c r="BR16" s="73"/>
      <c r="BS16" s="73"/>
      <c r="BT16" s="73"/>
      <c r="BU16" s="73"/>
      <c r="BV16" s="73"/>
      <c r="BW16" s="73"/>
      <c r="BX16" s="73"/>
      <c r="BY16" s="73"/>
      <c r="BZ16" s="74"/>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2"/>
      <c r="BM17" s="73"/>
      <c r="BN17" s="73"/>
      <c r="BO17" s="73"/>
      <c r="BP17" s="73"/>
      <c r="BQ17" s="73"/>
      <c r="BR17" s="73"/>
      <c r="BS17" s="73"/>
      <c r="BT17" s="73"/>
      <c r="BU17" s="73"/>
      <c r="BV17" s="73"/>
      <c r="BW17" s="73"/>
      <c r="BX17" s="73"/>
      <c r="BY17" s="73"/>
      <c r="BZ17" s="74"/>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2"/>
      <c r="BM18" s="73"/>
      <c r="BN18" s="73"/>
      <c r="BO18" s="73"/>
      <c r="BP18" s="73"/>
      <c r="BQ18" s="73"/>
      <c r="BR18" s="73"/>
      <c r="BS18" s="73"/>
      <c r="BT18" s="73"/>
      <c r="BU18" s="73"/>
      <c r="BV18" s="73"/>
      <c r="BW18" s="73"/>
      <c r="BX18" s="73"/>
      <c r="BY18" s="73"/>
      <c r="BZ18" s="74"/>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2"/>
      <c r="BM19" s="73"/>
      <c r="BN19" s="73"/>
      <c r="BO19" s="73"/>
      <c r="BP19" s="73"/>
      <c r="BQ19" s="73"/>
      <c r="BR19" s="73"/>
      <c r="BS19" s="73"/>
      <c r="BT19" s="73"/>
      <c r="BU19" s="73"/>
      <c r="BV19" s="73"/>
      <c r="BW19" s="73"/>
      <c r="BX19" s="73"/>
      <c r="BY19" s="73"/>
      <c r="BZ19" s="74"/>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2"/>
      <c r="BM20" s="73"/>
      <c r="BN20" s="73"/>
      <c r="BO20" s="73"/>
      <c r="BP20" s="73"/>
      <c r="BQ20" s="73"/>
      <c r="BR20" s="73"/>
      <c r="BS20" s="73"/>
      <c r="BT20" s="73"/>
      <c r="BU20" s="73"/>
      <c r="BV20" s="73"/>
      <c r="BW20" s="73"/>
      <c r="BX20" s="73"/>
      <c r="BY20" s="73"/>
      <c r="BZ20" s="74"/>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2"/>
      <c r="BM21" s="73"/>
      <c r="BN21" s="73"/>
      <c r="BO21" s="73"/>
      <c r="BP21" s="73"/>
      <c r="BQ21" s="73"/>
      <c r="BR21" s="73"/>
      <c r="BS21" s="73"/>
      <c r="BT21" s="73"/>
      <c r="BU21" s="73"/>
      <c r="BV21" s="73"/>
      <c r="BW21" s="73"/>
      <c r="BX21" s="73"/>
      <c r="BY21" s="73"/>
      <c r="BZ21" s="74"/>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2"/>
      <c r="BM22" s="73"/>
      <c r="BN22" s="73"/>
      <c r="BO22" s="73"/>
      <c r="BP22" s="73"/>
      <c r="BQ22" s="73"/>
      <c r="BR22" s="73"/>
      <c r="BS22" s="73"/>
      <c r="BT22" s="73"/>
      <c r="BU22" s="73"/>
      <c r="BV22" s="73"/>
      <c r="BW22" s="73"/>
      <c r="BX22" s="73"/>
      <c r="BY22" s="73"/>
      <c r="BZ22" s="74"/>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2"/>
      <c r="BM23" s="73"/>
      <c r="BN23" s="73"/>
      <c r="BO23" s="73"/>
      <c r="BP23" s="73"/>
      <c r="BQ23" s="73"/>
      <c r="BR23" s="73"/>
      <c r="BS23" s="73"/>
      <c r="BT23" s="73"/>
      <c r="BU23" s="73"/>
      <c r="BV23" s="73"/>
      <c r="BW23" s="73"/>
      <c r="BX23" s="73"/>
      <c r="BY23" s="73"/>
      <c r="BZ23" s="74"/>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2"/>
      <c r="BM24" s="73"/>
      <c r="BN24" s="73"/>
      <c r="BO24" s="73"/>
      <c r="BP24" s="73"/>
      <c r="BQ24" s="73"/>
      <c r="BR24" s="73"/>
      <c r="BS24" s="73"/>
      <c r="BT24" s="73"/>
      <c r="BU24" s="73"/>
      <c r="BV24" s="73"/>
      <c r="BW24" s="73"/>
      <c r="BX24" s="73"/>
      <c r="BY24" s="73"/>
      <c r="BZ24" s="74"/>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2"/>
      <c r="BM25" s="73"/>
      <c r="BN25" s="73"/>
      <c r="BO25" s="73"/>
      <c r="BP25" s="73"/>
      <c r="BQ25" s="73"/>
      <c r="BR25" s="73"/>
      <c r="BS25" s="73"/>
      <c r="BT25" s="73"/>
      <c r="BU25" s="73"/>
      <c r="BV25" s="73"/>
      <c r="BW25" s="73"/>
      <c r="BX25" s="73"/>
      <c r="BY25" s="73"/>
      <c r="BZ25" s="74"/>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2"/>
      <c r="BM26" s="73"/>
      <c r="BN26" s="73"/>
      <c r="BO26" s="73"/>
      <c r="BP26" s="73"/>
      <c r="BQ26" s="73"/>
      <c r="BR26" s="73"/>
      <c r="BS26" s="73"/>
      <c r="BT26" s="73"/>
      <c r="BU26" s="73"/>
      <c r="BV26" s="73"/>
      <c r="BW26" s="73"/>
      <c r="BX26" s="73"/>
      <c r="BY26" s="73"/>
      <c r="BZ26" s="74"/>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2"/>
      <c r="BM27" s="73"/>
      <c r="BN27" s="73"/>
      <c r="BO27" s="73"/>
      <c r="BP27" s="73"/>
      <c r="BQ27" s="73"/>
      <c r="BR27" s="73"/>
      <c r="BS27" s="73"/>
      <c r="BT27" s="73"/>
      <c r="BU27" s="73"/>
      <c r="BV27" s="73"/>
      <c r="BW27" s="73"/>
      <c r="BX27" s="73"/>
      <c r="BY27" s="73"/>
      <c r="BZ27" s="74"/>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2"/>
      <c r="BM28" s="73"/>
      <c r="BN28" s="73"/>
      <c r="BO28" s="73"/>
      <c r="BP28" s="73"/>
      <c r="BQ28" s="73"/>
      <c r="BR28" s="73"/>
      <c r="BS28" s="73"/>
      <c r="BT28" s="73"/>
      <c r="BU28" s="73"/>
      <c r="BV28" s="73"/>
      <c r="BW28" s="73"/>
      <c r="BX28" s="73"/>
      <c r="BY28" s="73"/>
      <c r="BZ28" s="74"/>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2"/>
      <c r="BM29" s="73"/>
      <c r="BN29" s="73"/>
      <c r="BO29" s="73"/>
      <c r="BP29" s="73"/>
      <c r="BQ29" s="73"/>
      <c r="BR29" s="73"/>
      <c r="BS29" s="73"/>
      <c r="BT29" s="73"/>
      <c r="BU29" s="73"/>
      <c r="BV29" s="73"/>
      <c r="BW29" s="73"/>
      <c r="BX29" s="73"/>
      <c r="BY29" s="73"/>
      <c r="BZ29" s="74"/>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2"/>
      <c r="BM30" s="73"/>
      <c r="BN30" s="73"/>
      <c r="BO30" s="73"/>
      <c r="BP30" s="73"/>
      <c r="BQ30" s="73"/>
      <c r="BR30" s="73"/>
      <c r="BS30" s="73"/>
      <c r="BT30" s="73"/>
      <c r="BU30" s="73"/>
      <c r="BV30" s="73"/>
      <c r="BW30" s="73"/>
      <c r="BX30" s="73"/>
      <c r="BY30" s="73"/>
      <c r="BZ30" s="74"/>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2"/>
      <c r="BM31" s="73"/>
      <c r="BN31" s="73"/>
      <c r="BO31" s="73"/>
      <c r="BP31" s="73"/>
      <c r="BQ31" s="73"/>
      <c r="BR31" s="73"/>
      <c r="BS31" s="73"/>
      <c r="BT31" s="73"/>
      <c r="BU31" s="73"/>
      <c r="BV31" s="73"/>
      <c r="BW31" s="73"/>
      <c r="BX31" s="73"/>
      <c r="BY31" s="73"/>
      <c r="BZ31" s="74"/>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2"/>
      <c r="BM32" s="73"/>
      <c r="BN32" s="73"/>
      <c r="BO32" s="73"/>
      <c r="BP32" s="73"/>
      <c r="BQ32" s="73"/>
      <c r="BR32" s="73"/>
      <c r="BS32" s="73"/>
      <c r="BT32" s="73"/>
      <c r="BU32" s="73"/>
      <c r="BV32" s="73"/>
      <c r="BW32" s="73"/>
      <c r="BX32" s="73"/>
      <c r="BY32" s="73"/>
      <c r="BZ32" s="74"/>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2"/>
      <c r="BM33" s="73"/>
      <c r="BN33" s="73"/>
      <c r="BO33" s="73"/>
      <c r="BP33" s="73"/>
      <c r="BQ33" s="73"/>
      <c r="BR33" s="73"/>
      <c r="BS33" s="73"/>
      <c r="BT33" s="73"/>
      <c r="BU33" s="73"/>
      <c r="BV33" s="73"/>
      <c r="BW33" s="73"/>
      <c r="BX33" s="73"/>
      <c r="BY33" s="73"/>
      <c r="BZ33" s="74"/>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2"/>
      <c r="BM34" s="73"/>
      <c r="BN34" s="73"/>
      <c r="BO34" s="73"/>
      <c r="BP34" s="73"/>
      <c r="BQ34" s="73"/>
      <c r="BR34" s="73"/>
      <c r="BS34" s="73"/>
      <c r="BT34" s="73"/>
      <c r="BU34" s="73"/>
      <c r="BV34" s="73"/>
      <c r="BW34" s="73"/>
      <c r="BX34" s="73"/>
      <c r="BY34" s="73"/>
      <c r="BZ34" s="74"/>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2"/>
      <c r="BM35" s="73"/>
      <c r="BN35" s="73"/>
      <c r="BO35" s="73"/>
      <c r="BP35" s="73"/>
      <c r="BQ35" s="73"/>
      <c r="BR35" s="73"/>
      <c r="BS35" s="73"/>
      <c r="BT35" s="73"/>
      <c r="BU35" s="73"/>
      <c r="BV35" s="73"/>
      <c r="BW35" s="73"/>
      <c r="BX35" s="73"/>
      <c r="BY35" s="73"/>
      <c r="BZ35" s="74"/>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2"/>
      <c r="BM36" s="73"/>
      <c r="BN36" s="73"/>
      <c r="BO36" s="73"/>
      <c r="BP36" s="73"/>
      <c r="BQ36" s="73"/>
      <c r="BR36" s="73"/>
      <c r="BS36" s="73"/>
      <c r="BT36" s="73"/>
      <c r="BU36" s="73"/>
      <c r="BV36" s="73"/>
      <c r="BW36" s="73"/>
      <c r="BX36" s="73"/>
      <c r="BY36" s="73"/>
      <c r="BZ36" s="74"/>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2"/>
      <c r="BM37" s="73"/>
      <c r="BN37" s="73"/>
      <c r="BO37" s="73"/>
      <c r="BP37" s="73"/>
      <c r="BQ37" s="73"/>
      <c r="BR37" s="73"/>
      <c r="BS37" s="73"/>
      <c r="BT37" s="73"/>
      <c r="BU37" s="73"/>
      <c r="BV37" s="73"/>
      <c r="BW37" s="73"/>
      <c r="BX37" s="73"/>
      <c r="BY37" s="73"/>
      <c r="BZ37" s="74"/>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2"/>
      <c r="BM38" s="73"/>
      <c r="BN38" s="73"/>
      <c r="BO38" s="73"/>
      <c r="BP38" s="73"/>
      <c r="BQ38" s="73"/>
      <c r="BR38" s="73"/>
      <c r="BS38" s="73"/>
      <c r="BT38" s="73"/>
      <c r="BU38" s="73"/>
      <c r="BV38" s="73"/>
      <c r="BW38" s="73"/>
      <c r="BX38" s="73"/>
      <c r="BY38" s="73"/>
      <c r="BZ38" s="74"/>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2"/>
      <c r="BM39" s="73"/>
      <c r="BN39" s="73"/>
      <c r="BO39" s="73"/>
      <c r="BP39" s="73"/>
      <c r="BQ39" s="73"/>
      <c r="BR39" s="73"/>
      <c r="BS39" s="73"/>
      <c r="BT39" s="73"/>
      <c r="BU39" s="73"/>
      <c r="BV39" s="73"/>
      <c r="BW39" s="73"/>
      <c r="BX39" s="73"/>
      <c r="BY39" s="73"/>
      <c r="BZ39" s="74"/>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2"/>
      <c r="BM40" s="73"/>
      <c r="BN40" s="73"/>
      <c r="BO40" s="73"/>
      <c r="BP40" s="73"/>
      <c r="BQ40" s="73"/>
      <c r="BR40" s="73"/>
      <c r="BS40" s="73"/>
      <c r="BT40" s="73"/>
      <c r="BU40" s="73"/>
      <c r="BV40" s="73"/>
      <c r="BW40" s="73"/>
      <c r="BX40" s="73"/>
      <c r="BY40" s="73"/>
      <c r="BZ40" s="74"/>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2"/>
      <c r="BM41" s="73"/>
      <c r="BN41" s="73"/>
      <c r="BO41" s="73"/>
      <c r="BP41" s="73"/>
      <c r="BQ41" s="73"/>
      <c r="BR41" s="73"/>
      <c r="BS41" s="73"/>
      <c r="BT41" s="73"/>
      <c r="BU41" s="73"/>
      <c r="BV41" s="73"/>
      <c r="BW41" s="73"/>
      <c r="BX41" s="73"/>
      <c r="BY41" s="73"/>
      <c r="BZ41" s="74"/>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2"/>
      <c r="BM42" s="73"/>
      <c r="BN42" s="73"/>
      <c r="BO42" s="73"/>
      <c r="BP42" s="73"/>
      <c r="BQ42" s="73"/>
      <c r="BR42" s="73"/>
      <c r="BS42" s="73"/>
      <c r="BT42" s="73"/>
      <c r="BU42" s="73"/>
      <c r="BV42" s="73"/>
      <c r="BW42" s="73"/>
      <c r="BX42" s="73"/>
      <c r="BY42" s="73"/>
      <c r="BZ42" s="74"/>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2"/>
      <c r="BM43" s="73"/>
      <c r="BN43" s="73"/>
      <c r="BO43" s="73"/>
      <c r="BP43" s="73"/>
      <c r="BQ43" s="73"/>
      <c r="BR43" s="73"/>
      <c r="BS43" s="73"/>
      <c r="BT43" s="73"/>
      <c r="BU43" s="73"/>
      <c r="BV43" s="73"/>
      <c r="BW43" s="73"/>
      <c r="BX43" s="73"/>
      <c r="BY43" s="73"/>
      <c r="BZ43" s="74"/>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6" t="s">
        <v>26</v>
      </c>
      <c r="BM45" s="67"/>
      <c r="BN45" s="67"/>
      <c r="BO45" s="67"/>
      <c r="BP45" s="67"/>
      <c r="BQ45" s="67"/>
      <c r="BR45" s="67"/>
      <c r="BS45" s="67"/>
      <c r="BT45" s="67"/>
      <c r="BU45" s="67"/>
      <c r="BV45" s="67"/>
      <c r="BW45" s="67"/>
      <c r="BX45" s="67"/>
      <c r="BY45" s="67"/>
      <c r="BZ45" s="68"/>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69"/>
      <c r="BM46" s="70"/>
      <c r="BN46" s="70"/>
      <c r="BO46" s="70"/>
      <c r="BP46" s="70"/>
      <c r="BQ46" s="70"/>
      <c r="BR46" s="70"/>
      <c r="BS46" s="70"/>
      <c r="BT46" s="70"/>
      <c r="BU46" s="70"/>
      <c r="BV46" s="70"/>
      <c r="BW46" s="70"/>
      <c r="BX46" s="70"/>
      <c r="BY46" s="70"/>
      <c r="BZ46" s="71"/>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2" t="s">
        <v>104</v>
      </c>
      <c r="BM47" s="73"/>
      <c r="BN47" s="73"/>
      <c r="BO47" s="73"/>
      <c r="BP47" s="73"/>
      <c r="BQ47" s="73"/>
      <c r="BR47" s="73"/>
      <c r="BS47" s="73"/>
      <c r="BT47" s="73"/>
      <c r="BU47" s="73"/>
      <c r="BV47" s="73"/>
      <c r="BW47" s="73"/>
      <c r="BX47" s="73"/>
      <c r="BY47" s="73"/>
      <c r="BZ47" s="74"/>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2"/>
      <c r="BM48" s="73"/>
      <c r="BN48" s="73"/>
      <c r="BO48" s="73"/>
      <c r="BP48" s="73"/>
      <c r="BQ48" s="73"/>
      <c r="BR48" s="73"/>
      <c r="BS48" s="73"/>
      <c r="BT48" s="73"/>
      <c r="BU48" s="73"/>
      <c r="BV48" s="73"/>
      <c r="BW48" s="73"/>
      <c r="BX48" s="73"/>
      <c r="BY48" s="73"/>
      <c r="BZ48" s="74"/>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2"/>
      <c r="BM49" s="73"/>
      <c r="BN49" s="73"/>
      <c r="BO49" s="73"/>
      <c r="BP49" s="73"/>
      <c r="BQ49" s="73"/>
      <c r="BR49" s="73"/>
      <c r="BS49" s="73"/>
      <c r="BT49" s="73"/>
      <c r="BU49" s="73"/>
      <c r="BV49" s="73"/>
      <c r="BW49" s="73"/>
      <c r="BX49" s="73"/>
      <c r="BY49" s="73"/>
      <c r="BZ49" s="74"/>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2"/>
      <c r="BM50" s="73"/>
      <c r="BN50" s="73"/>
      <c r="BO50" s="73"/>
      <c r="BP50" s="73"/>
      <c r="BQ50" s="73"/>
      <c r="BR50" s="73"/>
      <c r="BS50" s="73"/>
      <c r="BT50" s="73"/>
      <c r="BU50" s="73"/>
      <c r="BV50" s="73"/>
      <c r="BW50" s="73"/>
      <c r="BX50" s="73"/>
      <c r="BY50" s="73"/>
      <c r="BZ50" s="74"/>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2"/>
      <c r="BM51" s="73"/>
      <c r="BN51" s="73"/>
      <c r="BO51" s="73"/>
      <c r="BP51" s="73"/>
      <c r="BQ51" s="73"/>
      <c r="BR51" s="73"/>
      <c r="BS51" s="73"/>
      <c r="BT51" s="73"/>
      <c r="BU51" s="73"/>
      <c r="BV51" s="73"/>
      <c r="BW51" s="73"/>
      <c r="BX51" s="73"/>
      <c r="BY51" s="73"/>
      <c r="BZ51" s="74"/>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2"/>
      <c r="BM52" s="73"/>
      <c r="BN52" s="73"/>
      <c r="BO52" s="73"/>
      <c r="BP52" s="73"/>
      <c r="BQ52" s="73"/>
      <c r="BR52" s="73"/>
      <c r="BS52" s="73"/>
      <c r="BT52" s="73"/>
      <c r="BU52" s="73"/>
      <c r="BV52" s="73"/>
      <c r="BW52" s="73"/>
      <c r="BX52" s="73"/>
      <c r="BY52" s="73"/>
      <c r="BZ52" s="74"/>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2"/>
      <c r="BM53" s="73"/>
      <c r="BN53" s="73"/>
      <c r="BO53" s="73"/>
      <c r="BP53" s="73"/>
      <c r="BQ53" s="73"/>
      <c r="BR53" s="73"/>
      <c r="BS53" s="73"/>
      <c r="BT53" s="73"/>
      <c r="BU53" s="73"/>
      <c r="BV53" s="73"/>
      <c r="BW53" s="73"/>
      <c r="BX53" s="73"/>
      <c r="BY53" s="73"/>
      <c r="BZ53" s="74"/>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2"/>
      <c r="BM54" s="73"/>
      <c r="BN54" s="73"/>
      <c r="BO54" s="73"/>
      <c r="BP54" s="73"/>
      <c r="BQ54" s="73"/>
      <c r="BR54" s="73"/>
      <c r="BS54" s="73"/>
      <c r="BT54" s="73"/>
      <c r="BU54" s="73"/>
      <c r="BV54" s="73"/>
      <c r="BW54" s="73"/>
      <c r="BX54" s="73"/>
      <c r="BY54" s="73"/>
      <c r="BZ54" s="74"/>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2"/>
      <c r="BM55" s="73"/>
      <c r="BN55" s="73"/>
      <c r="BO55" s="73"/>
      <c r="BP55" s="73"/>
      <c r="BQ55" s="73"/>
      <c r="BR55" s="73"/>
      <c r="BS55" s="73"/>
      <c r="BT55" s="73"/>
      <c r="BU55" s="73"/>
      <c r="BV55" s="73"/>
      <c r="BW55" s="73"/>
      <c r="BX55" s="73"/>
      <c r="BY55" s="73"/>
      <c r="BZ55" s="74"/>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2"/>
      <c r="BM56" s="73"/>
      <c r="BN56" s="73"/>
      <c r="BO56" s="73"/>
      <c r="BP56" s="73"/>
      <c r="BQ56" s="73"/>
      <c r="BR56" s="73"/>
      <c r="BS56" s="73"/>
      <c r="BT56" s="73"/>
      <c r="BU56" s="73"/>
      <c r="BV56" s="73"/>
      <c r="BW56" s="73"/>
      <c r="BX56" s="73"/>
      <c r="BY56" s="73"/>
      <c r="BZ56" s="74"/>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2"/>
      <c r="BM57" s="73"/>
      <c r="BN57" s="73"/>
      <c r="BO57" s="73"/>
      <c r="BP57" s="73"/>
      <c r="BQ57" s="73"/>
      <c r="BR57" s="73"/>
      <c r="BS57" s="73"/>
      <c r="BT57" s="73"/>
      <c r="BU57" s="73"/>
      <c r="BV57" s="73"/>
      <c r="BW57" s="73"/>
      <c r="BX57" s="73"/>
      <c r="BY57" s="73"/>
      <c r="BZ57" s="74"/>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2"/>
      <c r="BM58" s="73"/>
      <c r="BN58" s="73"/>
      <c r="BO58" s="73"/>
      <c r="BP58" s="73"/>
      <c r="BQ58" s="73"/>
      <c r="BR58" s="73"/>
      <c r="BS58" s="73"/>
      <c r="BT58" s="73"/>
      <c r="BU58" s="73"/>
      <c r="BV58" s="73"/>
      <c r="BW58" s="73"/>
      <c r="BX58" s="73"/>
      <c r="BY58" s="73"/>
      <c r="BZ58" s="7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2"/>
      <c r="BM59" s="73"/>
      <c r="BN59" s="73"/>
      <c r="BO59" s="73"/>
      <c r="BP59" s="73"/>
      <c r="BQ59" s="73"/>
      <c r="BR59" s="73"/>
      <c r="BS59" s="73"/>
      <c r="BT59" s="73"/>
      <c r="BU59" s="73"/>
      <c r="BV59" s="73"/>
      <c r="BW59" s="73"/>
      <c r="BX59" s="73"/>
      <c r="BY59" s="73"/>
      <c r="BZ59" s="74"/>
    </row>
    <row r="60" spans="1:78" ht="13.5" customHeight="1" x14ac:dyDescent="0.15">
      <c r="A60" s="2"/>
      <c r="B60" s="83" t="s">
        <v>27</v>
      </c>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5"/>
      <c r="BK60" s="2"/>
      <c r="BL60" s="72"/>
      <c r="BM60" s="73"/>
      <c r="BN60" s="73"/>
      <c r="BO60" s="73"/>
      <c r="BP60" s="73"/>
      <c r="BQ60" s="73"/>
      <c r="BR60" s="73"/>
      <c r="BS60" s="73"/>
      <c r="BT60" s="73"/>
      <c r="BU60" s="73"/>
      <c r="BV60" s="73"/>
      <c r="BW60" s="73"/>
      <c r="BX60" s="73"/>
      <c r="BY60" s="73"/>
      <c r="BZ60" s="74"/>
    </row>
    <row r="61" spans="1:78" ht="13.5" customHeight="1" x14ac:dyDescent="0.15">
      <c r="A61" s="2"/>
      <c r="B61" s="83"/>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5"/>
      <c r="BK61" s="2"/>
      <c r="BL61" s="72"/>
      <c r="BM61" s="73"/>
      <c r="BN61" s="73"/>
      <c r="BO61" s="73"/>
      <c r="BP61" s="73"/>
      <c r="BQ61" s="73"/>
      <c r="BR61" s="73"/>
      <c r="BS61" s="73"/>
      <c r="BT61" s="73"/>
      <c r="BU61" s="73"/>
      <c r="BV61" s="73"/>
      <c r="BW61" s="73"/>
      <c r="BX61" s="73"/>
      <c r="BY61" s="73"/>
      <c r="BZ61" s="74"/>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2"/>
      <c r="BM62" s="73"/>
      <c r="BN62" s="73"/>
      <c r="BO62" s="73"/>
      <c r="BP62" s="73"/>
      <c r="BQ62" s="73"/>
      <c r="BR62" s="73"/>
      <c r="BS62" s="73"/>
      <c r="BT62" s="73"/>
      <c r="BU62" s="73"/>
      <c r="BV62" s="73"/>
      <c r="BW62" s="73"/>
      <c r="BX62" s="73"/>
      <c r="BY62" s="73"/>
      <c r="BZ62" s="74"/>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6" t="s">
        <v>28</v>
      </c>
      <c r="BM64" s="67"/>
      <c r="BN64" s="67"/>
      <c r="BO64" s="67"/>
      <c r="BP64" s="67"/>
      <c r="BQ64" s="67"/>
      <c r="BR64" s="67"/>
      <c r="BS64" s="67"/>
      <c r="BT64" s="67"/>
      <c r="BU64" s="67"/>
      <c r="BV64" s="67"/>
      <c r="BW64" s="67"/>
      <c r="BX64" s="67"/>
      <c r="BY64" s="67"/>
      <c r="BZ64" s="68"/>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69"/>
      <c r="BM65" s="70"/>
      <c r="BN65" s="70"/>
      <c r="BO65" s="70"/>
      <c r="BP65" s="70"/>
      <c r="BQ65" s="70"/>
      <c r="BR65" s="70"/>
      <c r="BS65" s="70"/>
      <c r="BT65" s="70"/>
      <c r="BU65" s="70"/>
      <c r="BV65" s="70"/>
      <c r="BW65" s="70"/>
      <c r="BX65" s="70"/>
      <c r="BY65" s="70"/>
      <c r="BZ65" s="71"/>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2" t="s">
        <v>105</v>
      </c>
      <c r="BM66" s="73"/>
      <c r="BN66" s="73"/>
      <c r="BO66" s="73"/>
      <c r="BP66" s="73"/>
      <c r="BQ66" s="73"/>
      <c r="BR66" s="73"/>
      <c r="BS66" s="73"/>
      <c r="BT66" s="73"/>
      <c r="BU66" s="73"/>
      <c r="BV66" s="73"/>
      <c r="BW66" s="73"/>
      <c r="BX66" s="73"/>
      <c r="BY66" s="73"/>
      <c r="BZ66" s="74"/>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2"/>
      <c r="BM67" s="73"/>
      <c r="BN67" s="73"/>
      <c r="BO67" s="73"/>
      <c r="BP67" s="73"/>
      <c r="BQ67" s="73"/>
      <c r="BR67" s="73"/>
      <c r="BS67" s="73"/>
      <c r="BT67" s="73"/>
      <c r="BU67" s="73"/>
      <c r="BV67" s="73"/>
      <c r="BW67" s="73"/>
      <c r="BX67" s="73"/>
      <c r="BY67" s="73"/>
      <c r="BZ67" s="74"/>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2"/>
      <c r="BM68" s="73"/>
      <c r="BN68" s="73"/>
      <c r="BO68" s="73"/>
      <c r="BP68" s="73"/>
      <c r="BQ68" s="73"/>
      <c r="BR68" s="73"/>
      <c r="BS68" s="73"/>
      <c r="BT68" s="73"/>
      <c r="BU68" s="73"/>
      <c r="BV68" s="73"/>
      <c r="BW68" s="73"/>
      <c r="BX68" s="73"/>
      <c r="BY68" s="73"/>
      <c r="BZ68" s="74"/>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2"/>
      <c r="BM69" s="73"/>
      <c r="BN69" s="73"/>
      <c r="BO69" s="73"/>
      <c r="BP69" s="73"/>
      <c r="BQ69" s="73"/>
      <c r="BR69" s="73"/>
      <c r="BS69" s="73"/>
      <c r="BT69" s="73"/>
      <c r="BU69" s="73"/>
      <c r="BV69" s="73"/>
      <c r="BW69" s="73"/>
      <c r="BX69" s="73"/>
      <c r="BY69" s="73"/>
      <c r="BZ69" s="74"/>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2"/>
      <c r="BM70" s="73"/>
      <c r="BN70" s="73"/>
      <c r="BO70" s="73"/>
      <c r="BP70" s="73"/>
      <c r="BQ70" s="73"/>
      <c r="BR70" s="73"/>
      <c r="BS70" s="73"/>
      <c r="BT70" s="73"/>
      <c r="BU70" s="73"/>
      <c r="BV70" s="73"/>
      <c r="BW70" s="73"/>
      <c r="BX70" s="73"/>
      <c r="BY70" s="73"/>
      <c r="BZ70" s="74"/>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2"/>
      <c r="BM71" s="73"/>
      <c r="BN71" s="73"/>
      <c r="BO71" s="73"/>
      <c r="BP71" s="73"/>
      <c r="BQ71" s="73"/>
      <c r="BR71" s="73"/>
      <c r="BS71" s="73"/>
      <c r="BT71" s="73"/>
      <c r="BU71" s="73"/>
      <c r="BV71" s="73"/>
      <c r="BW71" s="73"/>
      <c r="BX71" s="73"/>
      <c r="BY71" s="73"/>
      <c r="BZ71" s="74"/>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2"/>
      <c r="BM72" s="73"/>
      <c r="BN72" s="73"/>
      <c r="BO72" s="73"/>
      <c r="BP72" s="73"/>
      <c r="BQ72" s="73"/>
      <c r="BR72" s="73"/>
      <c r="BS72" s="73"/>
      <c r="BT72" s="73"/>
      <c r="BU72" s="73"/>
      <c r="BV72" s="73"/>
      <c r="BW72" s="73"/>
      <c r="BX72" s="73"/>
      <c r="BY72" s="73"/>
      <c r="BZ72" s="74"/>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2"/>
      <c r="BM73" s="73"/>
      <c r="BN73" s="73"/>
      <c r="BO73" s="73"/>
      <c r="BP73" s="73"/>
      <c r="BQ73" s="73"/>
      <c r="BR73" s="73"/>
      <c r="BS73" s="73"/>
      <c r="BT73" s="73"/>
      <c r="BU73" s="73"/>
      <c r="BV73" s="73"/>
      <c r="BW73" s="73"/>
      <c r="BX73" s="73"/>
      <c r="BY73" s="73"/>
      <c r="BZ73" s="74"/>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2"/>
      <c r="BM74" s="73"/>
      <c r="BN74" s="73"/>
      <c r="BO74" s="73"/>
      <c r="BP74" s="73"/>
      <c r="BQ74" s="73"/>
      <c r="BR74" s="73"/>
      <c r="BS74" s="73"/>
      <c r="BT74" s="73"/>
      <c r="BU74" s="73"/>
      <c r="BV74" s="73"/>
      <c r="BW74" s="73"/>
      <c r="BX74" s="73"/>
      <c r="BY74" s="73"/>
      <c r="BZ74" s="74"/>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2"/>
      <c r="BM75" s="73"/>
      <c r="BN75" s="73"/>
      <c r="BO75" s="73"/>
      <c r="BP75" s="73"/>
      <c r="BQ75" s="73"/>
      <c r="BR75" s="73"/>
      <c r="BS75" s="73"/>
      <c r="BT75" s="73"/>
      <c r="BU75" s="73"/>
      <c r="BV75" s="73"/>
      <c r="BW75" s="73"/>
      <c r="BX75" s="73"/>
      <c r="BY75" s="73"/>
      <c r="BZ75" s="74"/>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2"/>
      <c r="BM76" s="73"/>
      <c r="BN76" s="73"/>
      <c r="BO76" s="73"/>
      <c r="BP76" s="73"/>
      <c r="BQ76" s="73"/>
      <c r="BR76" s="73"/>
      <c r="BS76" s="73"/>
      <c r="BT76" s="73"/>
      <c r="BU76" s="73"/>
      <c r="BV76" s="73"/>
      <c r="BW76" s="73"/>
      <c r="BX76" s="73"/>
      <c r="BY76" s="73"/>
      <c r="BZ76" s="74"/>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2"/>
      <c r="BM77" s="73"/>
      <c r="BN77" s="73"/>
      <c r="BO77" s="73"/>
      <c r="BP77" s="73"/>
      <c r="BQ77" s="73"/>
      <c r="BR77" s="73"/>
      <c r="BS77" s="73"/>
      <c r="BT77" s="73"/>
      <c r="BU77" s="73"/>
      <c r="BV77" s="73"/>
      <c r="BW77" s="73"/>
      <c r="BX77" s="73"/>
      <c r="BY77" s="73"/>
      <c r="BZ77" s="74"/>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2"/>
      <c r="BM78" s="73"/>
      <c r="BN78" s="73"/>
      <c r="BO78" s="73"/>
      <c r="BP78" s="73"/>
      <c r="BQ78" s="73"/>
      <c r="BR78" s="73"/>
      <c r="BS78" s="73"/>
      <c r="BT78" s="73"/>
      <c r="BU78" s="73"/>
      <c r="BV78" s="73"/>
      <c r="BW78" s="73"/>
      <c r="BX78" s="73"/>
      <c r="BY78" s="73"/>
      <c r="BZ78" s="74"/>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2"/>
      <c r="BM79" s="73"/>
      <c r="BN79" s="73"/>
      <c r="BO79" s="73"/>
      <c r="BP79" s="73"/>
      <c r="BQ79" s="73"/>
      <c r="BR79" s="73"/>
      <c r="BS79" s="73"/>
      <c r="BT79" s="73"/>
      <c r="BU79" s="73"/>
      <c r="BV79" s="73"/>
      <c r="BW79" s="73"/>
      <c r="BX79" s="73"/>
      <c r="BY79" s="73"/>
      <c r="BZ79" s="74"/>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2"/>
      <c r="BM80" s="73"/>
      <c r="BN80" s="73"/>
      <c r="BO80" s="73"/>
      <c r="BP80" s="73"/>
      <c r="BQ80" s="73"/>
      <c r="BR80" s="73"/>
      <c r="BS80" s="73"/>
      <c r="BT80" s="73"/>
      <c r="BU80" s="73"/>
      <c r="BV80" s="73"/>
      <c r="BW80" s="73"/>
      <c r="BX80" s="73"/>
      <c r="BY80" s="73"/>
      <c r="BZ80" s="74"/>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2"/>
      <c r="BM81" s="73"/>
      <c r="BN81" s="73"/>
      <c r="BO81" s="73"/>
      <c r="BP81" s="73"/>
      <c r="BQ81" s="73"/>
      <c r="BR81" s="73"/>
      <c r="BS81" s="73"/>
      <c r="BT81" s="73"/>
      <c r="BU81" s="73"/>
      <c r="BV81" s="73"/>
      <c r="BW81" s="73"/>
      <c r="BX81" s="73"/>
      <c r="BY81" s="73"/>
      <c r="BZ81" s="7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5"/>
      <c r="BM82" s="76"/>
      <c r="BN82" s="76"/>
      <c r="BO82" s="76"/>
      <c r="BP82" s="76"/>
      <c r="BQ82" s="76"/>
      <c r="BR82" s="76"/>
      <c r="BS82" s="76"/>
      <c r="BT82" s="76"/>
      <c r="BU82" s="76"/>
      <c r="BV82" s="76"/>
      <c r="BW82" s="76"/>
      <c r="BX82" s="76"/>
      <c r="BY82" s="76"/>
      <c r="BZ82" s="7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Nta5mJqev4ddDULIF1J8a7SJew8smlhugqMVsI1wfZOwpzioRfrLd6rjPJCu+NoLnJmHsQxq7PBIN03DImb3uA==" saltValue="BFmSNPOO1hyZQb3xiFrwj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27</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52</v>
      </c>
      <c r="B4" s="31"/>
      <c r="C4" s="31"/>
      <c r="D4" s="31"/>
      <c r="E4" s="31"/>
      <c r="F4" s="31"/>
      <c r="G4" s="31"/>
      <c r="H4" s="90"/>
      <c r="I4" s="91"/>
      <c r="J4" s="91"/>
      <c r="K4" s="91"/>
      <c r="L4" s="91"/>
      <c r="M4" s="91"/>
      <c r="N4" s="91"/>
      <c r="O4" s="91"/>
      <c r="P4" s="91"/>
      <c r="Q4" s="91"/>
      <c r="R4" s="91"/>
      <c r="S4" s="91"/>
      <c r="T4" s="91"/>
      <c r="U4" s="91"/>
      <c r="V4" s="91"/>
      <c r="W4" s="92"/>
      <c r="X4" s="86" t="s">
        <v>53</v>
      </c>
      <c r="Y4" s="86"/>
      <c r="Z4" s="86"/>
      <c r="AA4" s="86"/>
      <c r="AB4" s="86"/>
      <c r="AC4" s="86"/>
      <c r="AD4" s="86"/>
      <c r="AE4" s="86"/>
      <c r="AF4" s="86"/>
      <c r="AG4" s="86"/>
      <c r="AH4" s="86"/>
      <c r="AI4" s="86" t="s">
        <v>54</v>
      </c>
      <c r="AJ4" s="86"/>
      <c r="AK4" s="86"/>
      <c r="AL4" s="86"/>
      <c r="AM4" s="86"/>
      <c r="AN4" s="86"/>
      <c r="AO4" s="86"/>
      <c r="AP4" s="86"/>
      <c r="AQ4" s="86"/>
      <c r="AR4" s="86"/>
      <c r="AS4" s="86"/>
      <c r="AT4" s="86" t="s">
        <v>55</v>
      </c>
      <c r="AU4" s="86"/>
      <c r="AV4" s="86"/>
      <c r="AW4" s="86"/>
      <c r="AX4" s="86"/>
      <c r="AY4" s="86"/>
      <c r="AZ4" s="86"/>
      <c r="BA4" s="86"/>
      <c r="BB4" s="86"/>
      <c r="BC4" s="86"/>
      <c r="BD4" s="86"/>
      <c r="BE4" s="86" t="s">
        <v>56</v>
      </c>
      <c r="BF4" s="86"/>
      <c r="BG4" s="86"/>
      <c r="BH4" s="86"/>
      <c r="BI4" s="86"/>
      <c r="BJ4" s="86"/>
      <c r="BK4" s="86"/>
      <c r="BL4" s="86"/>
      <c r="BM4" s="86"/>
      <c r="BN4" s="86"/>
      <c r="BO4" s="86"/>
      <c r="BP4" s="86" t="s">
        <v>57</v>
      </c>
      <c r="BQ4" s="86"/>
      <c r="BR4" s="86"/>
      <c r="BS4" s="86"/>
      <c r="BT4" s="86"/>
      <c r="BU4" s="86"/>
      <c r="BV4" s="86"/>
      <c r="BW4" s="86"/>
      <c r="BX4" s="86"/>
      <c r="BY4" s="86"/>
      <c r="BZ4" s="86"/>
      <c r="CA4" s="86" t="s">
        <v>58</v>
      </c>
      <c r="CB4" s="86"/>
      <c r="CC4" s="86"/>
      <c r="CD4" s="86"/>
      <c r="CE4" s="86"/>
      <c r="CF4" s="86"/>
      <c r="CG4" s="86"/>
      <c r="CH4" s="86"/>
      <c r="CI4" s="86"/>
      <c r="CJ4" s="86"/>
      <c r="CK4" s="86"/>
      <c r="CL4" s="86" t="s">
        <v>59</v>
      </c>
      <c r="CM4" s="86"/>
      <c r="CN4" s="86"/>
      <c r="CO4" s="86"/>
      <c r="CP4" s="86"/>
      <c r="CQ4" s="86"/>
      <c r="CR4" s="86"/>
      <c r="CS4" s="86"/>
      <c r="CT4" s="86"/>
      <c r="CU4" s="86"/>
      <c r="CV4" s="86"/>
      <c r="CW4" s="86" t="s">
        <v>60</v>
      </c>
      <c r="CX4" s="86"/>
      <c r="CY4" s="86"/>
      <c r="CZ4" s="86"/>
      <c r="DA4" s="86"/>
      <c r="DB4" s="86"/>
      <c r="DC4" s="86"/>
      <c r="DD4" s="86"/>
      <c r="DE4" s="86"/>
      <c r="DF4" s="86"/>
      <c r="DG4" s="86"/>
      <c r="DH4" s="86" t="s">
        <v>61</v>
      </c>
      <c r="DI4" s="86"/>
      <c r="DJ4" s="86"/>
      <c r="DK4" s="86"/>
      <c r="DL4" s="86"/>
      <c r="DM4" s="86"/>
      <c r="DN4" s="86"/>
      <c r="DO4" s="86"/>
      <c r="DP4" s="86"/>
      <c r="DQ4" s="86"/>
      <c r="DR4" s="86"/>
      <c r="DS4" s="86" t="s">
        <v>62</v>
      </c>
      <c r="DT4" s="86"/>
      <c r="DU4" s="86"/>
      <c r="DV4" s="86"/>
      <c r="DW4" s="86"/>
      <c r="DX4" s="86"/>
      <c r="DY4" s="86"/>
      <c r="DZ4" s="86"/>
      <c r="EA4" s="86"/>
      <c r="EB4" s="86"/>
      <c r="EC4" s="86"/>
      <c r="ED4" s="86" t="s">
        <v>63</v>
      </c>
      <c r="EE4" s="86"/>
      <c r="EF4" s="86"/>
      <c r="EG4" s="86"/>
      <c r="EH4" s="86"/>
      <c r="EI4" s="86"/>
      <c r="EJ4" s="86"/>
      <c r="EK4" s="86"/>
      <c r="EL4" s="86"/>
      <c r="EM4" s="86"/>
      <c r="EN4" s="86"/>
    </row>
    <row r="5" spans="1:144" x14ac:dyDescent="0.15">
      <c r="A5" s="29" t="s">
        <v>64</v>
      </c>
      <c r="B5" s="32"/>
      <c r="C5" s="32"/>
      <c r="D5" s="32"/>
      <c r="E5" s="32"/>
      <c r="F5" s="32"/>
      <c r="G5" s="32"/>
      <c r="H5" s="33" t="s">
        <v>65</v>
      </c>
      <c r="I5" s="33" t="s">
        <v>66</v>
      </c>
      <c r="J5" s="33" t="s">
        <v>67</v>
      </c>
      <c r="K5" s="33" t="s">
        <v>68</v>
      </c>
      <c r="L5" s="33" t="s">
        <v>69</v>
      </c>
      <c r="M5" s="33" t="s">
        <v>5</v>
      </c>
      <c r="N5" s="33" t="s">
        <v>70</v>
      </c>
      <c r="O5" s="33" t="s">
        <v>71</v>
      </c>
      <c r="P5" s="33" t="s">
        <v>72</v>
      </c>
      <c r="Q5" s="33" t="s">
        <v>73</v>
      </c>
      <c r="R5" s="33" t="s">
        <v>74</v>
      </c>
      <c r="S5" s="33" t="s">
        <v>75</v>
      </c>
      <c r="T5" s="33" t="s">
        <v>76</v>
      </c>
      <c r="U5" s="33" t="s">
        <v>77</v>
      </c>
      <c r="V5" s="33" t="s">
        <v>78</v>
      </c>
      <c r="W5" s="33" t="s">
        <v>79</v>
      </c>
      <c r="X5" s="33" t="s">
        <v>80</v>
      </c>
      <c r="Y5" s="33" t="s">
        <v>81</v>
      </c>
      <c r="Z5" s="33" t="s">
        <v>82</v>
      </c>
      <c r="AA5" s="33" t="s">
        <v>83</v>
      </c>
      <c r="AB5" s="33" t="s">
        <v>84</v>
      </c>
      <c r="AC5" s="33" t="s">
        <v>85</v>
      </c>
      <c r="AD5" s="33" t="s">
        <v>86</v>
      </c>
      <c r="AE5" s="33" t="s">
        <v>87</v>
      </c>
      <c r="AF5" s="33" t="s">
        <v>88</v>
      </c>
      <c r="AG5" s="33" t="s">
        <v>89</v>
      </c>
      <c r="AH5" s="33" t="s">
        <v>29</v>
      </c>
      <c r="AI5" s="33" t="s">
        <v>80</v>
      </c>
      <c r="AJ5" s="33" t="s">
        <v>81</v>
      </c>
      <c r="AK5" s="33" t="s">
        <v>82</v>
      </c>
      <c r="AL5" s="33" t="s">
        <v>83</v>
      </c>
      <c r="AM5" s="33" t="s">
        <v>84</v>
      </c>
      <c r="AN5" s="33" t="s">
        <v>85</v>
      </c>
      <c r="AO5" s="33" t="s">
        <v>86</v>
      </c>
      <c r="AP5" s="33" t="s">
        <v>87</v>
      </c>
      <c r="AQ5" s="33" t="s">
        <v>88</v>
      </c>
      <c r="AR5" s="33" t="s">
        <v>89</v>
      </c>
      <c r="AS5" s="33" t="s">
        <v>90</v>
      </c>
      <c r="AT5" s="33" t="s">
        <v>80</v>
      </c>
      <c r="AU5" s="33" t="s">
        <v>81</v>
      </c>
      <c r="AV5" s="33" t="s">
        <v>82</v>
      </c>
      <c r="AW5" s="33" t="s">
        <v>83</v>
      </c>
      <c r="AX5" s="33" t="s">
        <v>84</v>
      </c>
      <c r="AY5" s="33" t="s">
        <v>85</v>
      </c>
      <c r="AZ5" s="33" t="s">
        <v>86</v>
      </c>
      <c r="BA5" s="33" t="s">
        <v>87</v>
      </c>
      <c r="BB5" s="33" t="s">
        <v>88</v>
      </c>
      <c r="BC5" s="33" t="s">
        <v>89</v>
      </c>
      <c r="BD5" s="33" t="s">
        <v>90</v>
      </c>
      <c r="BE5" s="33" t="s">
        <v>80</v>
      </c>
      <c r="BF5" s="33" t="s">
        <v>81</v>
      </c>
      <c r="BG5" s="33" t="s">
        <v>82</v>
      </c>
      <c r="BH5" s="33" t="s">
        <v>83</v>
      </c>
      <c r="BI5" s="33" t="s">
        <v>84</v>
      </c>
      <c r="BJ5" s="33" t="s">
        <v>85</v>
      </c>
      <c r="BK5" s="33" t="s">
        <v>86</v>
      </c>
      <c r="BL5" s="33" t="s">
        <v>87</v>
      </c>
      <c r="BM5" s="33" t="s">
        <v>88</v>
      </c>
      <c r="BN5" s="33" t="s">
        <v>89</v>
      </c>
      <c r="BO5" s="33" t="s">
        <v>90</v>
      </c>
      <c r="BP5" s="33" t="s">
        <v>80</v>
      </c>
      <c r="BQ5" s="33" t="s">
        <v>81</v>
      </c>
      <c r="BR5" s="33" t="s">
        <v>82</v>
      </c>
      <c r="BS5" s="33" t="s">
        <v>83</v>
      </c>
      <c r="BT5" s="33" t="s">
        <v>84</v>
      </c>
      <c r="BU5" s="33" t="s">
        <v>85</v>
      </c>
      <c r="BV5" s="33" t="s">
        <v>86</v>
      </c>
      <c r="BW5" s="33" t="s">
        <v>87</v>
      </c>
      <c r="BX5" s="33" t="s">
        <v>88</v>
      </c>
      <c r="BY5" s="33" t="s">
        <v>89</v>
      </c>
      <c r="BZ5" s="33" t="s">
        <v>90</v>
      </c>
      <c r="CA5" s="33" t="s">
        <v>80</v>
      </c>
      <c r="CB5" s="33" t="s">
        <v>81</v>
      </c>
      <c r="CC5" s="33" t="s">
        <v>82</v>
      </c>
      <c r="CD5" s="33" t="s">
        <v>83</v>
      </c>
      <c r="CE5" s="33" t="s">
        <v>84</v>
      </c>
      <c r="CF5" s="33" t="s">
        <v>85</v>
      </c>
      <c r="CG5" s="33" t="s">
        <v>86</v>
      </c>
      <c r="CH5" s="33" t="s">
        <v>87</v>
      </c>
      <c r="CI5" s="33" t="s">
        <v>88</v>
      </c>
      <c r="CJ5" s="33" t="s">
        <v>89</v>
      </c>
      <c r="CK5" s="33" t="s">
        <v>90</v>
      </c>
      <c r="CL5" s="33" t="s">
        <v>80</v>
      </c>
      <c r="CM5" s="33" t="s">
        <v>81</v>
      </c>
      <c r="CN5" s="33" t="s">
        <v>82</v>
      </c>
      <c r="CO5" s="33" t="s">
        <v>83</v>
      </c>
      <c r="CP5" s="33" t="s">
        <v>84</v>
      </c>
      <c r="CQ5" s="33" t="s">
        <v>85</v>
      </c>
      <c r="CR5" s="33" t="s">
        <v>86</v>
      </c>
      <c r="CS5" s="33" t="s">
        <v>87</v>
      </c>
      <c r="CT5" s="33" t="s">
        <v>88</v>
      </c>
      <c r="CU5" s="33" t="s">
        <v>89</v>
      </c>
      <c r="CV5" s="33" t="s">
        <v>90</v>
      </c>
      <c r="CW5" s="33" t="s">
        <v>80</v>
      </c>
      <c r="CX5" s="33" t="s">
        <v>81</v>
      </c>
      <c r="CY5" s="33" t="s">
        <v>82</v>
      </c>
      <c r="CZ5" s="33" t="s">
        <v>83</v>
      </c>
      <c r="DA5" s="33" t="s">
        <v>84</v>
      </c>
      <c r="DB5" s="33" t="s">
        <v>85</v>
      </c>
      <c r="DC5" s="33" t="s">
        <v>86</v>
      </c>
      <c r="DD5" s="33" t="s">
        <v>87</v>
      </c>
      <c r="DE5" s="33" t="s">
        <v>88</v>
      </c>
      <c r="DF5" s="33" t="s">
        <v>89</v>
      </c>
      <c r="DG5" s="33" t="s">
        <v>90</v>
      </c>
      <c r="DH5" s="33" t="s">
        <v>80</v>
      </c>
      <c r="DI5" s="33" t="s">
        <v>81</v>
      </c>
      <c r="DJ5" s="33" t="s">
        <v>82</v>
      </c>
      <c r="DK5" s="33" t="s">
        <v>83</v>
      </c>
      <c r="DL5" s="33" t="s">
        <v>84</v>
      </c>
      <c r="DM5" s="33" t="s">
        <v>85</v>
      </c>
      <c r="DN5" s="33" t="s">
        <v>86</v>
      </c>
      <c r="DO5" s="33" t="s">
        <v>87</v>
      </c>
      <c r="DP5" s="33" t="s">
        <v>88</v>
      </c>
      <c r="DQ5" s="33" t="s">
        <v>89</v>
      </c>
      <c r="DR5" s="33" t="s">
        <v>90</v>
      </c>
      <c r="DS5" s="33" t="s">
        <v>80</v>
      </c>
      <c r="DT5" s="33" t="s">
        <v>81</v>
      </c>
      <c r="DU5" s="33" t="s">
        <v>82</v>
      </c>
      <c r="DV5" s="33" t="s">
        <v>83</v>
      </c>
      <c r="DW5" s="33" t="s">
        <v>84</v>
      </c>
      <c r="DX5" s="33" t="s">
        <v>85</v>
      </c>
      <c r="DY5" s="33" t="s">
        <v>86</v>
      </c>
      <c r="DZ5" s="33" t="s">
        <v>87</v>
      </c>
      <c r="EA5" s="33" t="s">
        <v>88</v>
      </c>
      <c r="EB5" s="33" t="s">
        <v>89</v>
      </c>
      <c r="EC5" s="33" t="s">
        <v>90</v>
      </c>
      <c r="ED5" s="33" t="s">
        <v>80</v>
      </c>
      <c r="EE5" s="33" t="s">
        <v>81</v>
      </c>
      <c r="EF5" s="33" t="s">
        <v>82</v>
      </c>
      <c r="EG5" s="33" t="s">
        <v>83</v>
      </c>
      <c r="EH5" s="33" t="s">
        <v>84</v>
      </c>
      <c r="EI5" s="33" t="s">
        <v>85</v>
      </c>
      <c r="EJ5" s="33" t="s">
        <v>86</v>
      </c>
      <c r="EK5" s="33" t="s">
        <v>87</v>
      </c>
      <c r="EL5" s="33" t="s">
        <v>88</v>
      </c>
      <c r="EM5" s="33" t="s">
        <v>89</v>
      </c>
      <c r="EN5" s="33" t="s">
        <v>90</v>
      </c>
    </row>
    <row r="6" spans="1:144" s="37" customFormat="1" x14ac:dyDescent="0.15">
      <c r="A6" s="29" t="s">
        <v>91</v>
      </c>
      <c r="B6" s="34">
        <f>B7</f>
        <v>2018</v>
      </c>
      <c r="C6" s="34">
        <f t="shared" ref="C6:W6" si="3">C7</f>
        <v>122301</v>
      </c>
      <c r="D6" s="34">
        <f t="shared" si="3"/>
        <v>46</v>
      </c>
      <c r="E6" s="34">
        <f t="shared" si="3"/>
        <v>1</v>
      </c>
      <c r="F6" s="34">
        <f t="shared" si="3"/>
        <v>0</v>
      </c>
      <c r="G6" s="34">
        <f t="shared" si="3"/>
        <v>1</v>
      </c>
      <c r="H6" s="34" t="str">
        <f t="shared" si="3"/>
        <v>千葉県　八街市</v>
      </c>
      <c r="I6" s="34" t="str">
        <f t="shared" si="3"/>
        <v>法適用</v>
      </c>
      <c r="J6" s="34" t="str">
        <f t="shared" si="3"/>
        <v>水道事業</v>
      </c>
      <c r="K6" s="34" t="str">
        <f t="shared" si="3"/>
        <v>末端給水事業</v>
      </c>
      <c r="L6" s="34" t="str">
        <f t="shared" si="3"/>
        <v>A5</v>
      </c>
      <c r="M6" s="34" t="str">
        <f t="shared" si="3"/>
        <v>非設置</v>
      </c>
      <c r="N6" s="35" t="str">
        <f t="shared" si="3"/>
        <v>-</v>
      </c>
      <c r="O6" s="35">
        <f t="shared" si="3"/>
        <v>58.19</v>
      </c>
      <c r="P6" s="35">
        <f t="shared" si="3"/>
        <v>52.05</v>
      </c>
      <c r="Q6" s="35">
        <f t="shared" si="3"/>
        <v>3890</v>
      </c>
      <c r="R6" s="35">
        <f t="shared" si="3"/>
        <v>70343</v>
      </c>
      <c r="S6" s="35">
        <f t="shared" si="3"/>
        <v>74.94</v>
      </c>
      <c r="T6" s="35">
        <f t="shared" si="3"/>
        <v>938.66</v>
      </c>
      <c r="U6" s="35">
        <f t="shared" si="3"/>
        <v>36401</v>
      </c>
      <c r="V6" s="35">
        <f t="shared" si="3"/>
        <v>38.97</v>
      </c>
      <c r="W6" s="35">
        <f t="shared" si="3"/>
        <v>934.08</v>
      </c>
      <c r="X6" s="36">
        <f>IF(X7="",NA(),X7)</f>
        <v>96.86</v>
      </c>
      <c r="Y6" s="36">
        <f t="shared" ref="Y6:AG6" si="4">IF(Y7="",NA(),Y7)</f>
        <v>99.53</v>
      </c>
      <c r="Z6" s="36">
        <f t="shared" si="4"/>
        <v>101.64</v>
      </c>
      <c r="AA6" s="36">
        <f t="shared" si="4"/>
        <v>112.94</v>
      </c>
      <c r="AB6" s="36">
        <f t="shared" si="4"/>
        <v>120.2</v>
      </c>
      <c r="AC6" s="36">
        <f t="shared" si="4"/>
        <v>109.04</v>
      </c>
      <c r="AD6" s="36">
        <f t="shared" si="4"/>
        <v>109.64</v>
      </c>
      <c r="AE6" s="36">
        <f t="shared" si="4"/>
        <v>110.95</v>
      </c>
      <c r="AF6" s="36">
        <f t="shared" si="4"/>
        <v>110.68</v>
      </c>
      <c r="AG6" s="36">
        <f t="shared" si="4"/>
        <v>110.66</v>
      </c>
      <c r="AH6" s="35" t="str">
        <f>IF(AH7="","",IF(AH7="-","【-】","【"&amp;SUBSTITUTE(TEXT(AH7,"#,##0.00"),"-","△")&amp;"】"))</f>
        <v>【112.83】</v>
      </c>
      <c r="AI6" s="35">
        <f>IF(AI7="",NA(),AI7)</f>
        <v>0</v>
      </c>
      <c r="AJ6" s="36">
        <f t="shared" ref="AJ6:AR6" si="5">IF(AJ7="",NA(),AJ7)</f>
        <v>1.02</v>
      </c>
      <c r="AK6" s="35">
        <f t="shared" si="5"/>
        <v>0</v>
      </c>
      <c r="AL6" s="35">
        <f t="shared" si="5"/>
        <v>0</v>
      </c>
      <c r="AM6" s="35">
        <f t="shared" si="5"/>
        <v>0</v>
      </c>
      <c r="AN6" s="36">
        <f t="shared" si="5"/>
        <v>3.77</v>
      </c>
      <c r="AO6" s="36">
        <f t="shared" si="5"/>
        <v>3.62</v>
      </c>
      <c r="AP6" s="36">
        <f t="shared" si="5"/>
        <v>3.91</v>
      </c>
      <c r="AQ6" s="36">
        <f t="shared" si="5"/>
        <v>3.56</v>
      </c>
      <c r="AR6" s="36">
        <f t="shared" si="5"/>
        <v>2.74</v>
      </c>
      <c r="AS6" s="35" t="str">
        <f>IF(AS7="","",IF(AS7="-","【-】","【"&amp;SUBSTITUTE(TEXT(AS7,"#,##0.00"),"-","△")&amp;"】"))</f>
        <v>【1.05】</v>
      </c>
      <c r="AT6" s="36">
        <f>IF(AT7="",NA(),AT7)</f>
        <v>165.51</v>
      </c>
      <c r="AU6" s="36">
        <f t="shared" ref="AU6:BC6" si="6">IF(AU7="",NA(),AU7)</f>
        <v>124.41</v>
      </c>
      <c r="AV6" s="36">
        <f t="shared" si="6"/>
        <v>101.69</v>
      </c>
      <c r="AW6" s="36">
        <f t="shared" si="6"/>
        <v>116.54</v>
      </c>
      <c r="AX6" s="36">
        <f t="shared" si="6"/>
        <v>155.22999999999999</v>
      </c>
      <c r="AY6" s="36">
        <f t="shared" si="6"/>
        <v>382.09</v>
      </c>
      <c r="AZ6" s="36">
        <f t="shared" si="6"/>
        <v>371.31</v>
      </c>
      <c r="BA6" s="36">
        <f t="shared" si="6"/>
        <v>377.63</v>
      </c>
      <c r="BB6" s="36">
        <f t="shared" si="6"/>
        <v>357.34</v>
      </c>
      <c r="BC6" s="36">
        <f t="shared" si="6"/>
        <v>366.03</v>
      </c>
      <c r="BD6" s="35" t="str">
        <f>IF(BD7="","",IF(BD7="-","【-】","【"&amp;SUBSTITUTE(TEXT(BD7,"#,##0.00"),"-","△")&amp;"】"))</f>
        <v>【261.93】</v>
      </c>
      <c r="BE6" s="36">
        <f>IF(BE7="",NA(),BE7)</f>
        <v>402.1</v>
      </c>
      <c r="BF6" s="36">
        <f t="shared" ref="BF6:BN6" si="7">IF(BF7="",NA(),BF7)</f>
        <v>378.68</v>
      </c>
      <c r="BG6" s="36">
        <f t="shared" si="7"/>
        <v>352.08</v>
      </c>
      <c r="BH6" s="36">
        <f t="shared" si="7"/>
        <v>326.32</v>
      </c>
      <c r="BI6" s="36">
        <f t="shared" si="7"/>
        <v>305.52999999999997</v>
      </c>
      <c r="BJ6" s="36">
        <f t="shared" si="7"/>
        <v>385.06</v>
      </c>
      <c r="BK6" s="36">
        <f t="shared" si="7"/>
        <v>373.09</v>
      </c>
      <c r="BL6" s="36">
        <f t="shared" si="7"/>
        <v>364.71</v>
      </c>
      <c r="BM6" s="36">
        <f t="shared" si="7"/>
        <v>373.69</v>
      </c>
      <c r="BN6" s="36">
        <f t="shared" si="7"/>
        <v>370.12</v>
      </c>
      <c r="BO6" s="35" t="str">
        <f>IF(BO7="","",IF(BO7="-","【-】","【"&amp;SUBSTITUTE(TEXT(BO7,"#,##0.00"),"-","△")&amp;"】"))</f>
        <v>【270.46】</v>
      </c>
      <c r="BP6" s="36">
        <f>IF(BP7="",NA(),BP7)</f>
        <v>76.87</v>
      </c>
      <c r="BQ6" s="36">
        <f t="shared" ref="BQ6:BY6" si="8">IF(BQ7="",NA(),BQ7)</f>
        <v>78.5</v>
      </c>
      <c r="BR6" s="36">
        <f t="shared" si="8"/>
        <v>82.42</v>
      </c>
      <c r="BS6" s="36">
        <f t="shared" si="8"/>
        <v>83.33</v>
      </c>
      <c r="BT6" s="36">
        <f t="shared" si="8"/>
        <v>81.760000000000005</v>
      </c>
      <c r="BU6" s="36">
        <f t="shared" si="8"/>
        <v>99.07</v>
      </c>
      <c r="BV6" s="36">
        <f t="shared" si="8"/>
        <v>99.99</v>
      </c>
      <c r="BW6" s="36">
        <f t="shared" si="8"/>
        <v>100.65</v>
      </c>
      <c r="BX6" s="36">
        <f t="shared" si="8"/>
        <v>99.87</v>
      </c>
      <c r="BY6" s="36">
        <f t="shared" si="8"/>
        <v>100.42</v>
      </c>
      <c r="BZ6" s="35" t="str">
        <f>IF(BZ7="","",IF(BZ7="-","【-】","【"&amp;SUBSTITUTE(TEXT(BZ7,"#,##0.00"),"-","△")&amp;"】"))</f>
        <v>【103.91】</v>
      </c>
      <c r="CA6" s="36">
        <f>IF(CA7="",NA(),CA7)</f>
        <v>295.58</v>
      </c>
      <c r="CB6" s="36">
        <f t="shared" ref="CB6:CJ6" si="9">IF(CB7="",NA(),CB7)</f>
        <v>289.47000000000003</v>
      </c>
      <c r="CC6" s="36">
        <f t="shared" si="9"/>
        <v>276.07</v>
      </c>
      <c r="CD6" s="36">
        <f t="shared" si="9"/>
        <v>273.17</v>
      </c>
      <c r="CE6" s="36">
        <f t="shared" si="9"/>
        <v>279.07</v>
      </c>
      <c r="CF6" s="36">
        <f t="shared" si="9"/>
        <v>173.03</v>
      </c>
      <c r="CG6" s="36">
        <f t="shared" si="9"/>
        <v>171.15</v>
      </c>
      <c r="CH6" s="36">
        <f t="shared" si="9"/>
        <v>170.19</v>
      </c>
      <c r="CI6" s="36">
        <f t="shared" si="9"/>
        <v>171.81</v>
      </c>
      <c r="CJ6" s="36">
        <f t="shared" si="9"/>
        <v>171.67</v>
      </c>
      <c r="CK6" s="35" t="str">
        <f>IF(CK7="","",IF(CK7="-","【-】","【"&amp;SUBSTITUTE(TEXT(CK7,"#,##0.00"),"-","△")&amp;"】"))</f>
        <v>【167.11】</v>
      </c>
      <c r="CL6" s="36">
        <f>IF(CL7="",NA(),CL7)</f>
        <v>56.74</v>
      </c>
      <c r="CM6" s="36">
        <f t="shared" ref="CM6:CU6" si="10">IF(CM7="",NA(),CM7)</f>
        <v>56.11</v>
      </c>
      <c r="CN6" s="36">
        <f t="shared" si="10"/>
        <v>53.97</v>
      </c>
      <c r="CO6" s="36">
        <f t="shared" si="10"/>
        <v>51.16</v>
      </c>
      <c r="CP6" s="36">
        <f t="shared" si="10"/>
        <v>50.24</v>
      </c>
      <c r="CQ6" s="36">
        <f t="shared" si="10"/>
        <v>58.58</v>
      </c>
      <c r="CR6" s="36">
        <f t="shared" si="10"/>
        <v>58.53</v>
      </c>
      <c r="CS6" s="36">
        <f t="shared" si="10"/>
        <v>59.01</v>
      </c>
      <c r="CT6" s="36">
        <f t="shared" si="10"/>
        <v>60.03</v>
      </c>
      <c r="CU6" s="36">
        <f t="shared" si="10"/>
        <v>59.74</v>
      </c>
      <c r="CV6" s="35" t="str">
        <f>IF(CV7="","",IF(CV7="-","【-】","【"&amp;SUBSTITUTE(TEXT(CV7,"#,##0.00"),"-","△")&amp;"】"))</f>
        <v>【60.27】</v>
      </c>
      <c r="CW6" s="36">
        <f>IF(CW7="",NA(),CW7)</f>
        <v>79.19</v>
      </c>
      <c r="CX6" s="36">
        <f t="shared" ref="CX6:DF6" si="11">IF(CX7="",NA(),CX7)</f>
        <v>79.430000000000007</v>
      </c>
      <c r="CY6" s="36">
        <f t="shared" si="11"/>
        <v>82.28</v>
      </c>
      <c r="CZ6" s="36">
        <f t="shared" si="11"/>
        <v>86.43</v>
      </c>
      <c r="DA6" s="36">
        <f t="shared" si="11"/>
        <v>87.01</v>
      </c>
      <c r="DB6" s="36">
        <f t="shared" si="11"/>
        <v>85.23</v>
      </c>
      <c r="DC6" s="36">
        <f t="shared" si="11"/>
        <v>85.26</v>
      </c>
      <c r="DD6" s="36">
        <f t="shared" si="11"/>
        <v>85.37</v>
      </c>
      <c r="DE6" s="36">
        <f t="shared" si="11"/>
        <v>84.81</v>
      </c>
      <c r="DF6" s="36">
        <f t="shared" si="11"/>
        <v>84.8</v>
      </c>
      <c r="DG6" s="35" t="str">
        <f>IF(DG7="","",IF(DG7="-","【-】","【"&amp;SUBSTITUTE(TEXT(DG7,"#,##0.00"),"-","△")&amp;"】"))</f>
        <v>【89.92】</v>
      </c>
      <c r="DH6" s="36">
        <f>IF(DH7="",NA(),DH7)</f>
        <v>47.19</v>
      </c>
      <c r="DI6" s="36">
        <f t="shared" ref="DI6:DQ6" si="12">IF(DI7="",NA(),DI7)</f>
        <v>48.52</v>
      </c>
      <c r="DJ6" s="36">
        <f t="shared" si="12"/>
        <v>49.85</v>
      </c>
      <c r="DK6" s="36">
        <f t="shared" si="12"/>
        <v>51.34</v>
      </c>
      <c r="DL6" s="36">
        <f t="shared" si="12"/>
        <v>52.79</v>
      </c>
      <c r="DM6" s="36">
        <f t="shared" si="12"/>
        <v>44.31</v>
      </c>
      <c r="DN6" s="36">
        <f t="shared" si="12"/>
        <v>45.75</v>
      </c>
      <c r="DO6" s="36">
        <f t="shared" si="12"/>
        <v>46.9</v>
      </c>
      <c r="DP6" s="36">
        <f t="shared" si="12"/>
        <v>47.28</v>
      </c>
      <c r="DQ6" s="36">
        <f t="shared" si="12"/>
        <v>47.66</v>
      </c>
      <c r="DR6" s="35" t="str">
        <f>IF(DR7="","",IF(DR7="-","【-】","【"&amp;SUBSTITUTE(TEXT(DR7,"#,##0.00"),"-","△")&amp;"】"))</f>
        <v>【48.85】</v>
      </c>
      <c r="DS6" s="36">
        <f>IF(DS7="",NA(),DS7)</f>
        <v>22.75</v>
      </c>
      <c r="DT6" s="36">
        <f t="shared" ref="DT6:EB6" si="13">IF(DT7="",NA(),DT7)</f>
        <v>29.3</v>
      </c>
      <c r="DU6" s="36">
        <f t="shared" si="13"/>
        <v>32.54</v>
      </c>
      <c r="DV6" s="36">
        <f t="shared" si="13"/>
        <v>29.79</v>
      </c>
      <c r="DW6" s="36">
        <f t="shared" si="13"/>
        <v>30.04</v>
      </c>
      <c r="DX6" s="36">
        <f t="shared" si="13"/>
        <v>10.09</v>
      </c>
      <c r="DY6" s="36">
        <f t="shared" si="13"/>
        <v>10.54</v>
      </c>
      <c r="DZ6" s="36">
        <f t="shared" si="13"/>
        <v>12.03</v>
      </c>
      <c r="EA6" s="36">
        <f t="shared" si="13"/>
        <v>12.19</v>
      </c>
      <c r="EB6" s="36">
        <f t="shared" si="13"/>
        <v>15.1</v>
      </c>
      <c r="EC6" s="35" t="str">
        <f>IF(EC7="","",IF(EC7="-","【-】","【"&amp;SUBSTITUTE(TEXT(EC7,"#,##0.00"),"-","△")&amp;"】"))</f>
        <v>【17.80】</v>
      </c>
      <c r="ED6" s="36">
        <f>IF(ED7="",NA(),ED7)</f>
        <v>0.84</v>
      </c>
      <c r="EE6" s="36">
        <f t="shared" ref="EE6:EM6" si="14">IF(EE7="",NA(),EE7)</f>
        <v>0.41</v>
      </c>
      <c r="EF6" s="36">
        <f t="shared" si="14"/>
        <v>0.5</v>
      </c>
      <c r="EG6" s="36">
        <f t="shared" si="14"/>
        <v>0.26</v>
      </c>
      <c r="EH6" s="36">
        <f t="shared" si="14"/>
        <v>0.24</v>
      </c>
      <c r="EI6" s="36">
        <f t="shared" si="14"/>
        <v>0.6</v>
      </c>
      <c r="EJ6" s="36">
        <f t="shared" si="14"/>
        <v>0.56000000000000005</v>
      </c>
      <c r="EK6" s="36">
        <f t="shared" si="14"/>
        <v>0.61</v>
      </c>
      <c r="EL6" s="36">
        <f t="shared" si="14"/>
        <v>0.51</v>
      </c>
      <c r="EM6" s="36">
        <f t="shared" si="14"/>
        <v>0.57999999999999996</v>
      </c>
      <c r="EN6" s="35" t="str">
        <f>IF(EN7="","",IF(EN7="-","【-】","【"&amp;SUBSTITUTE(TEXT(EN7,"#,##0.00"),"-","△")&amp;"】"))</f>
        <v>【0.70】</v>
      </c>
    </row>
    <row r="7" spans="1:144" s="37" customFormat="1" x14ac:dyDescent="0.15">
      <c r="A7" s="29"/>
      <c r="B7" s="38">
        <v>2018</v>
      </c>
      <c r="C7" s="38">
        <v>122301</v>
      </c>
      <c r="D7" s="38">
        <v>46</v>
      </c>
      <c r="E7" s="38">
        <v>1</v>
      </c>
      <c r="F7" s="38">
        <v>0</v>
      </c>
      <c r="G7" s="38">
        <v>1</v>
      </c>
      <c r="H7" s="38" t="s">
        <v>92</v>
      </c>
      <c r="I7" s="38" t="s">
        <v>93</v>
      </c>
      <c r="J7" s="38" t="s">
        <v>94</v>
      </c>
      <c r="K7" s="38" t="s">
        <v>95</v>
      </c>
      <c r="L7" s="38" t="s">
        <v>96</v>
      </c>
      <c r="M7" s="38" t="s">
        <v>97</v>
      </c>
      <c r="N7" s="39" t="s">
        <v>98</v>
      </c>
      <c r="O7" s="39">
        <v>58.19</v>
      </c>
      <c r="P7" s="39">
        <v>52.05</v>
      </c>
      <c r="Q7" s="39">
        <v>3890</v>
      </c>
      <c r="R7" s="39">
        <v>70343</v>
      </c>
      <c r="S7" s="39">
        <v>74.94</v>
      </c>
      <c r="T7" s="39">
        <v>938.66</v>
      </c>
      <c r="U7" s="39">
        <v>36401</v>
      </c>
      <c r="V7" s="39">
        <v>38.97</v>
      </c>
      <c r="W7" s="39">
        <v>934.08</v>
      </c>
      <c r="X7" s="39">
        <v>96.86</v>
      </c>
      <c r="Y7" s="39">
        <v>99.53</v>
      </c>
      <c r="Z7" s="39">
        <v>101.64</v>
      </c>
      <c r="AA7" s="39">
        <v>112.94</v>
      </c>
      <c r="AB7" s="39">
        <v>120.2</v>
      </c>
      <c r="AC7" s="39">
        <v>109.04</v>
      </c>
      <c r="AD7" s="39">
        <v>109.64</v>
      </c>
      <c r="AE7" s="39">
        <v>110.95</v>
      </c>
      <c r="AF7" s="39">
        <v>110.68</v>
      </c>
      <c r="AG7" s="39">
        <v>110.66</v>
      </c>
      <c r="AH7" s="39">
        <v>112.83</v>
      </c>
      <c r="AI7" s="39">
        <v>0</v>
      </c>
      <c r="AJ7" s="39">
        <v>1.02</v>
      </c>
      <c r="AK7" s="39">
        <v>0</v>
      </c>
      <c r="AL7" s="39">
        <v>0</v>
      </c>
      <c r="AM7" s="39">
        <v>0</v>
      </c>
      <c r="AN7" s="39">
        <v>3.77</v>
      </c>
      <c r="AO7" s="39">
        <v>3.62</v>
      </c>
      <c r="AP7" s="39">
        <v>3.91</v>
      </c>
      <c r="AQ7" s="39">
        <v>3.56</v>
      </c>
      <c r="AR7" s="39">
        <v>2.74</v>
      </c>
      <c r="AS7" s="39">
        <v>1.05</v>
      </c>
      <c r="AT7" s="39">
        <v>165.51</v>
      </c>
      <c r="AU7" s="39">
        <v>124.41</v>
      </c>
      <c r="AV7" s="39">
        <v>101.69</v>
      </c>
      <c r="AW7" s="39">
        <v>116.54</v>
      </c>
      <c r="AX7" s="39">
        <v>155.22999999999999</v>
      </c>
      <c r="AY7" s="39">
        <v>382.09</v>
      </c>
      <c r="AZ7" s="39">
        <v>371.31</v>
      </c>
      <c r="BA7" s="39">
        <v>377.63</v>
      </c>
      <c r="BB7" s="39">
        <v>357.34</v>
      </c>
      <c r="BC7" s="39">
        <v>366.03</v>
      </c>
      <c r="BD7" s="39">
        <v>261.93</v>
      </c>
      <c r="BE7" s="39">
        <v>402.1</v>
      </c>
      <c r="BF7" s="39">
        <v>378.68</v>
      </c>
      <c r="BG7" s="39">
        <v>352.08</v>
      </c>
      <c r="BH7" s="39">
        <v>326.32</v>
      </c>
      <c r="BI7" s="39">
        <v>305.52999999999997</v>
      </c>
      <c r="BJ7" s="39">
        <v>385.06</v>
      </c>
      <c r="BK7" s="39">
        <v>373.09</v>
      </c>
      <c r="BL7" s="39">
        <v>364.71</v>
      </c>
      <c r="BM7" s="39">
        <v>373.69</v>
      </c>
      <c r="BN7" s="39">
        <v>370.12</v>
      </c>
      <c r="BO7" s="39">
        <v>270.45999999999998</v>
      </c>
      <c r="BP7" s="39">
        <v>76.87</v>
      </c>
      <c r="BQ7" s="39">
        <v>78.5</v>
      </c>
      <c r="BR7" s="39">
        <v>82.42</v>
      </c>
      <c r="BS7" s="39">
        <v>83.33</v>
      </c>
      <c r="BT7" s="39">
        <v>81.760000000000005</v>
      </c>
      <c r="BU7" s="39">
        <v>99.07</v>
      </c>
      <c r="BV7" s="39">
        <v>99.99</v>
      </c>
      <c r="BW7" s="39">
        <v>100.65</v>
      </c>
      <c r="BX7" s="39">
        <v>99.87</v>
      </c>
      <c r="BY7" s="39">
        <v>100.42</v>
      </c>
      <c r="BZ7" s="39">
        <v>103.91</v>
      </c>
      <c r="CA7" s="39">
        <v>295.58</v>
      </c>
      <c r="CB7" s="39">
        <v>289.47000000000003</v>
      </c>
      <c r="CC7" s="39">
        <v>276.07</v>
      </c>
      <c r="CD7" s="39">
        <v>273.17</v>
      </c>
      <c r="CE7" s="39">
        <v>279.07</v>
      </c>
      <c r="CF7" s="39">
        <v>173.03</v>
      </c>
      <c r="CG7" s="39">
        <v>171.15</v>
      </c>
      <c r="CH7" s="39">
        <v>170.19</v>
      </c>
      <c r="CI7" s="39">
        <v>171.81</v>
      </c>
      <c r="CJ7" s="39">
        <v>171.67</v>
      </c>
      <c r="CK7" s="39">
        <v>167.11</v>
      </c>
      <c r="CL7" s="39">
        <v>56.74</v>
      </c>
      <c r="CM7" s="39">
        <v>56.11</v>
      </c>
      <c r="CN7" s="39">
        <v>53.97</v>
      </c>
      <c r="CO7" s="39">
        <v>51.16</v>
      </c>
      <c r="CP7" s="39">
        <v>50.24</v>
      </c>
      <c r="CQ7" s="39">
        <v>58.58</v>
      </c>
      <c r="CR7" s="39">
        <v>58.53</v>
      </c>
      <c r="CS7" s="39">
        <v>59.01</v>
      </c>
      <c r="CT7" s="39">
        <v>60.03</v>
      </c>
      <c r="CU7" s="39">
        <v>59.74</v>
      </c>
      <c r="CV7" s="39">
        <v>60.27</v>
      </c>
      <c r="CW7" s="39">
        <v>79.19</v>
      </c>
      <c r="CX7" s="39">
        <v>79.430000000000007</v>
      </c>
      <c r="CY7" s="39">
        <v>82.28</v>
      </c>
      <c r="CZ7" s="39">
        <v>86.43</v>
      </c>
      <c r="DA7" s="39">
        <v>87.01</v>
      </c>
      <c r="DB7" s="39">
        <v>85.23</v>
      </c>
      <c r="DC7" s="39">
        <v>85.26</v>
      </c>
      <c r="DD7" s="39">
        <v>85.37</v>
      </c>
      <c r="DE7" s="39">
        <v>84.81</v>
      </c>
      <c r="DF7" s="39">
        <v>84.8</v>
      </c>
      <c r="DG7" s="39">
        <v>89.92</v>
      </c>
      <c r="DH7" s="39">
        <v>47.19</v>
      </c>
      <c r="DI7" s="39">
        <v>48.52</v>
      </c>
      <c r="DJ7" s="39">
        <v>49.85</v>
      </c>
      <c r="DK7" s="39">
        <v>51.34</v>
      </c>
      <c r="DL7" s="39">
        <v>52.79</v>
      </c>
      <c r="DM7" s="39">
        <v>44.31</v>
      </c>
      <c r="DN7" s="39">
        <v>45.75</v>
      </c>
      <c r="DO7" s="39">
        <v>46.9</v>
      </c>
      <c r="DP7" s="39">
        <v>47.28</v>
      </c>
      <c r="DQ7" s="39">
        <v>47.66</v>
      </c>
      <c r="DR7" s="39">
        <v>48.85</v>
      </c>
      <c r="DS7" s="39">
        <v>22.75</v>
      </c>
      <c r="DT7" s="39">
        <v>29.3</v>
      </c>
      <c r="DU7" s="39">
        <v>32.54</v>
      </c>
      <c r="DV7" s="39">
        <v>29.79</v>
      </c>
      <c r="DW7" s="39">
        <v>30.04</v>
      </c>
      <c r="DX7" s="39">
        <v>10.09</v>
      </c>
      <c r="DY7" s="39">
        <v>10.54</v>
      </c>
      <c r="DZ7" s="39">
        <v>12.03</v>
      </c>
      <c r="EA7" s="39">
        <v>12.19</v>
      </c>
      <c r="EB7" s="39">
        <v>15.1</v>
      </c>
      <c r="EC7" s="39">
        <v>17.8</v>
      </c>
      <c r="ED7" s="39">
        <v>0.84</v>
      </c>
      <c r="EE7" s="39">
        <v>0.41</v>
      </c>
      <c r="EF7" s="39">
        <v>0.5</v>
      </c>
      <c r="EG7" s="39">
        <v>0.26</v>
      </c>
      <c r="EH7" s="39">
        <v>0.24</v>
      </c>
      <c r="EI7" s="39">
        <v>0.6</v>
      </c>
      <c r="EJ7" s="39">
        <v>0.56000000000000005</v>
      </c>
      <c r="EK7" s="39">
        <v>0.61</v>
      </c>
      <c r="EL7" s="39">
        <v>0.51</v>
      </c>
      <c r="EM7" s="39">
        <v>0.57999999999999996</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99</v>
      </c>
      <c r="C9" s="42" t="s">
        <v>100</v>
      </c>
      <c r="D9" s="42" t="s">
        <v>101</v>
      </c>
      <c r="E9" s="42" t="s">
        <v>102</v>
      </c>
      <c r="F9" s="42" t="s">
        <v>103</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2020-01-16T04:47:03Z</cp:lastPrinted>
  <dcterms:created xsi:type="dcterms:W3CDTF">2019-12-05T04:13:08Z</dcterms:created>
  <dcterms:modified xsi:type="dcterms:W3CDTF">2020-02-18T06:14:33Z</dcterms:modified>
  <cp:category/>
</cp:coreProperties>
</file>