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10上水道\"/>
    </mc:Choice>
  </mc:AlternateContent>
  <workbookProtection workbookAlgorithmName="SHA-512" workbookHashValue="pP6HjmtMdWWwIolKUeRplD3HFOSEJSy0bUdgItA/46i+w3huQblGgzox4BVpkijMECj8a8HHl0hOmwvPAnualg==" workbookSaltValue="YrvW2nrCUpPLkbrV/8EzYQ==" workbookSpinCount="100000" lockStructure="1"/>
  <bookViews>
    <workbookView xWindow="93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BB10" i="4"/>
  <c r="AT10" i="4"/>
  <c r="AL10" i="4"/>
  <c r="W10" i="4"/>
  <c r="P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<sst xmlns="http://schemas.openxmlformats.org/spreadsheetml/2006/main" count="220" uniqueCount="108">
  <si>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</si>
  <si>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</si>
  <si>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</si>
  <si>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</si>
  <si>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</si>
  <si>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</si>
  <si>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</si>
  <si>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</si>
  <si>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</si>
  <si>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</si>
  <si>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</si>
  <si>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</si>
  <si>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</si>
  <si>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</si>
  <si>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</si>
  <si>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</si>
  <si>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</si>
  <si>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</si>
  <si>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</si>
  <si>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</si>
  <si>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</si>
  <si>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</si>
  <si>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</si>
  <si>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</si>
  <si>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</si>
  <si>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</si>
  <si>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</si>
  <si>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</si>
  <si>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</si>
  <si>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</si>
  <si>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</si>
  <si>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</si>
  <si>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</si>
  <si>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</si>
  <si>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</si>
  <si>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</si>
  <si>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</si>
  <si>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</si>
  <si>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</si>
  <si>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</si>
  <si>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</si>
  <si>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</si>
  <si>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</si>
  <si>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</si>
  <si>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</si>
  <si>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</si>
  <si>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</si>
  <si>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</si>
  <si>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</si>
  <si>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</si>
  <si>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</si>
  <si>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</si>
  <si>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</si>
  <si>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</si>
  <si>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</si>
  <si>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</si>
  <si>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</si>
  <si>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</si>
  <si>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</si>
  <si>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</si>
  <si>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</si>
  <si>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</si>
  <si>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</si>
  <si>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</si>
  <si>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</si>
  <si>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</si>
  <si>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</si>
  <si>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</si>
  <si>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</si>
  <si>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</si>
  <si>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</si>
  <si>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</si>
  <si>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</si>
  <si>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</si>
  <si>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</si>
  <si>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</si>
  <si>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</si>
  <si>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</si>
  <si>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</si>
  <si>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</si>
  <si>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</si>
  <si>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</si>
  <si>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</si>
  <si>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</si>
  <si>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</si>
  <si>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</si>
  <si>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</si>
  <si>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</si>
  <si>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</si>
  <si>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</si>
  <si>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</si>
  <si>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</si>
  <si>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</si>
  <si>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いすみ市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</si>
  <si>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</si>
  <si>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</si>
  <si>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</si>
  <si>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</si>
  <si>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</si>
  <si>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</si>
  <si>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</si>
  <si>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</si>
  <si>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</si>
  <si>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</si>
  <si>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</si>
  <si>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経営の健全性については、収益的収支は収入支出ともに年々減少している。収支については、給水収益が概ね横ばい傾向となっているが、他会計補助金及び県補助金が減少傾向にある。支出については、大きな割合を占める受水費が、給水量の減少に関わらず給水協定の関係から概ね一定の額で推移し、人件費、維持管理費及び支払利息も年々減少している。資本的収支については、事業費の変動が大きいことや、企業債の借入や償還などで、一定の傾向がつかめないものの、長期的には収支共に減少している。効率性については、本水道事業の浄配水施設は、稼働率が悪く効率的に運用されていない。特に受水系施設（須賀谷、大原、音羽）の稼働率が低く、これが事業経営面にも影響し、南房総広域との協定量に対する年間使用率が60％と低く、40％分の受水料金が使用されないまま経費となっている現状がある。更新に際して、受水施設の効率性（稼働率）を高め、施設運用と経営の両面で効果的な更新計画を策定する必要がある。本市の有収率は、千葉県・全国より低い値となっている。今後対策を施さない場合、有収率の低下は進行し、水需要の減少による収益悪化により経営面に深刻影響を及ぼすため管路更新や漏水防止対策の推進により有収率を改善する必要がある。</t>
    <rPh sb="0" eb="2">
      <t>ケイエイ</t>
    </rPh>
    <rPh sb="3" eb="5">
      <t>ケンゼン</t>
    </rPh>
    <rPh sb="5" eb="6">
      <t>セイ</t>
    </rPh>
    <rPh sb="12" eb="14">
      <t>シュウエキ</t>
    </rPh>
    <rPh sb="14" eb="15">
      <t>テキ</t>
    </rPh>
    <rPh sb="15" eb="17">
      <t>シュウシ</t>
    </rPh>
    <rPh sb="18" eb="20">
      <t>シュウニュウ</t>
    </rPh>
    <rPh sb="20" eb="22">
      <t>シシュツ</t>
    </rPh>
    <rPh sb="25" eb="27">
      <t>ネンネン</t>
    </rPh>
    <rPh sb="27" eb="29">
      <t>ゲンショウ</t>
    </rPh>
    <rPh sb="34" eb="36">
      <t>シュウシ</t>
    </rPh>
    <rPh sb="42" eb="44">
      <t>キュウスイ</t>
    </rPh>
    <rPh sb="44" eb="46">
      <t>シュウエキ</t>
    </rPh>
    <rPh sb="47" eb="48">
      <t>オオム</t>
    </rPh>
    <rPh sb="49" eb="50">
      <t>ヨコ</t>
    </rPh>
    <rPh sb="52" eb="54">
      <t>ケイコウ</t>
    </rPh>
    <rPh sb="62" eb="63">
      <t>タ</t>
    </rPh>
    <rPh sb="63" eb="65">
      <t>カイケイ</t>
    </rPh>
    <rPh sb="65" eb="68">
      <t>ホジョキン</t>
    </rPh>
    <rPh sb="68" eb="69">
      <t>オヨ</t>
    </rPh>
    <rPh sb="70" eb="71">
      <t>ケン</t>
    </rPh>
    <rPh sb="71" eb="74">
      <t>ホジョキン</t>
    </rPh>
    <rPh sb="75" eb="76">
      <t>ゲン</t>
    </rPh>
    <rPh sb="76" eb="77">
      <t>ショウ</t>
    </rPh>
    <rPh sb="77" eb="79">
      <t>ケイコウ</t>
    </rPh>
    <rPh sb="83" eb="85">
      <t>シシュツ</t>
    </rPh>
    <rPh sb="91" eb="92">
      <t>オオ</t>
    </rPh>
    <rPh sb="94" eb="96">
      <t>ワリアイ</t>
    </rPh>
    <rPh sb="97" eb="98">
      <t>シ</t>
    </rPh>
    <rPh sb="100" eb="102">
      <t>ジュスイ</t>
    </rPh>
    <rPh sb="102" eb="103">
      <t>ヒ</t>
    </rPh>
    <rPh sb="105" eb="107">
      <t>キュウスイ</t>
    </rPh>
    <rPh sb="107" eb="108">
      <t>リョウ</t>
    </rPh>
    <rPh sb="109" eb="110">
      <t>ゲン</t>
    </rPh>
    <rPh sb="110" eb="111">
      <t>ショウ</t>
    </rPh>
    <rPh sb="112" eb="113">
      <t>カカ</t>
    </rPh>
    <rPh sb="116" eb="118">
      <t>キュウスイ</t>
    </rPh>
    <rPh sb="118" eb="120">
      <t>キョウテイ</t>
    </rPh>
    <rPh sb="121" eb="123">
      <t>カンケイ</t>
    </rPh>
    <rPh sb="125" eb="126">
      <t>オオム</t>
    </rPh>
    <rPh sb="127" eb="129">
      <t>イッテイ</t>
    </rPh>
    <rPh sb="130" eb="131">
      <t>ガク</t>
    </rPh>
    <rPh sb="132" eb="134">
      <t>スイイ</t>
    </rPh>
    <rPh sb="136" eb="138">
      <t>ジンケン</t>
    </rPh>
    <rPh sb="138" eb="139">
      <t>ヒ</t>
    </rPh>
    <rPh sb="140" eb="142">
      <t>イジ</t>
    </rPh>
    <rPh sb="142" eb="144">
      <t>カンリ</t>
    </rPh>
    <rPh sb="144" eb="145">
      <t>ヒ</t>
    </rPh>
    <rPh sb="145" eb="146">
      <t>オヨ</t>
    </rPh>
    <rPh sb="147" eb="149">
      <t>シハライ</t>
    </rPh>
    <rPh sb="149" eb="151">
      <t>リソク</t>
    </rPh>
    <rPh sb="152" eb="154">
      <t>ネンネン</t>
    </rPh>
    <rPh sb="154" eb="156">
      <t>ゲンショウ</t>
    </rPh>
    <rPh sb="161" eb="164">
      <t>シホンテキ</t>
    </rPh>
    <rPh sb="164" eb="166">
      <t>シュウシ</t>
    </rPh>
    <rPh sb="172" eb="174">
      <t>ジギョウ</t>
    </rPh>
    <rPh sb="174" eb="175">
      <t>ヒ</t>
    </rPh>
    <rPh sb="176" eb="178">
      <t>ヘンドウ</t>
    </rPh>
    <rPh sb="179" eb="180">
      <t>オオ</t>
    </rPh>
    <rPh sb="186" eb="188">
      <t>キギョウ</t>
    </rPh>
    <rPh sb="188" eb="189">
      <t>サイ</t>
    </rPh>
    <rPh sb="190" eb="191">
      <t>カ</t>
    </rPh>
    <rPh sb="191" eb="192">
      <t>ニュウ</t>
    </rPh>
    <rPh sb="193" eb="195">
      <t>ショウカン</t>
    </rPh>
    <rPh sb="199" eb="201">
      <t>イッテイ</t>
    </rPh>
    <rPh sb="202" eb="204">
      <t>ケイコウ</t>
    </rPh>
    <rPh sb="214" eb="216">
      <t>チョウキ</t>
    </rPh>
    <rPh sb="216" eb="217">
      <t>テキ</t>
    </rPh>
    <rPh sb="219" eb="221">
      <t>シュウシ</t>
    </rPh>
    <rPh sb="221" eb="222">
      <t>トモ</t>
    </rPh>
    <rPh sb="223" eb="224">
      <t>ゲン</t>
    </rPh>
    <rPh sb="224" eb="225">
      <t>ショウ</t>
    </rPh>
    <rPh sb="230" eb="232">
      <t>コウリツ</t>
    </rPh>
    <rPh sb="232" eb="233">
      <t>セイ</t>
    </rPh>
    <rPh sb="239" eb="240">
      <t>ホン</t>
    </rPh>
    <rPh sb="240" eb="242">
      <t>スイドウ</t>
    </rPh>
    <rPh sb="242" eb="244">
      <t>ジギョウ</t>
    </rPh>
    <rPh sb="245" eb="246">
      <t>ジョウ</t>
    </rPh>
    <rPh sb="246" eb="248">
      <t>ハイスイ</t>
    </rPh>
    <rPh sb="248" eb="250">
      <t>シセツ</t>
    </rPh>
    <rPh sb="252" eb="254">
      <t>カドウ</t>
    </rPh>
    <rPh sb="254" eb="255">
      <t>リツ</t>
    </rPh>
    <rPh sb="256" eb="257">
      <t>ワル</t>
    </rPh>
    <rPh sb="258" eb="261">
      <t>コウリツテキ</t>
    </rPh>
    <rPh sb="262" eb="264">
      <t>ウンヨウ</t>
    </rPh>
    <rPh sb="271" eb="272">
      <t>トク</t>
    </rPh>
    <rPh sb="273" eb="275">
      <t>ジュスイ</t>
    </rPh>
    <rPh sb="275" eb="276">
      <t>ケイ</t>
    </rPh>
    <rPh sb="276" eb="278">
      <t>シセツ</t>
    </rPh>
    <rPh sb="279" eb="281">
      <t>スガ</t>
    </rPh>
    <rPh sb="281" eb="282">
      <t>タニ</t>
    </rPh>
    <rPh sb="283" eb="285">
      <t>オオハラ</t>
    </rPh>
    <rPh sb="286" eb="288">
      <t>オトワ</t>
    </rPh>
    <rPh sb="290" eb="292">
      <t>カドウ</t>
    </rPh>
    <rPh sb="292" eb="293">
      <t>リツ</t>
    </rPh>
    <rPh sb="294" eb="295">
      <t>ヒク</t>
    </rPh>
    <rPh sb="300" eb="302">
      <t>ジギョウ</t>
    </rPh>
    <rPh sb="302" eb="304">
      <t>ケイエイ</t>
    </rPh>
    <rPh sb="304" eb="305">
      <t>メン</t>
    </rPh>
    <rPh sb="307" eb="309">
      <t>エイキョウ</t>
    </rPh>
    <rPh sb="311" eb="312">
      <t>ミナミ</t>
    </rPh>
    <rPh sb="312" eb="314">
      <t>ボウソウ</t>
    </rPh>
    <rPh sb="314" eb="316">
      <t>コウイキ</t>
    </rPh>
    <rPh sb="318" eb="320">
      <t>キョウテイ</t>
    </rPh>
    <rPh sb="320" eb="321">
      <t>リョウ</t>
    </rPh>
    <rPh sb="322" eb="323">
      <t>タイ</t>
    </rPh>
    <rPh sb="325" eb="327">
      <t>ネンカン</t>
    </rPh>
    <rPh sb="327" eb="329">
      <t>シヨウ</t>
    </rPh>
    <rPh sb="329" eb="330">
      <t>リツ</t>
    </rPh>
    <rPh sb="335" eb="336">
      <t>ヒク</t>
    </rPh>
    <rPh sb="341" eb="342">
      <t>ブン</t>
    </rPh>
    <rPh sb="343" eb="345">
      <t>ジュスイ</t>
    </rPh>
    <rPh sb="345" eb="347">
      <t>リョウキン</t>
    </rPh>
    <rPh sb="348" eb="350">
      <t>シヨウ</t>
    </rPh>
    <rPh sb="356" eb="358">
      <t>ケイヒ</t>
    </rPh>
    <rPh sb="364" eb="366">
      <t>ゲンジョウ</t>
    </rPh>
    <rPh sb="370" eb="372">
      <t>コウシン</t>
    </rPh>
    <rPh sb="373" eb="374">
      <t>サイ</t>
    </rPh>
    <rPh sb="377" eb="379">
      <t>ジュスイ</t>
    </rPh>
    <rPh sb="379" eb="381">
      <t>シセツ</t>
    </rPh>
    <rPh sb="382" eb="384">
      <t>コウリツ</t>
    </rPh>
    <rPh sb="384" eb="385">
      <t>セイ</t>
    </rPh>
    <rPh sb="386" eb="388">
      <t>カドウ</t>
    </rPh>
    <rPh sb="388" eb="389">
      <t>リツ</t>
    </rPh>
    <rPh sb="391" eb="392">
      <t>タカ</t>
    </rPh>
    <rPh sb="394" eb="396">
      <t>シセツ</t>
    </rPh>
    <rPh sb="396" eb="398">
      <t>ウンヨウ</t>
    </rPh>
    <rPh sb="399" eb="401">
      <t>ケイエイ</t>
    </rPh>
    <rPh sb="402" eb="404">
      <t>リョウメン</t>
    </rPh>
    <rPh sb="405" eb="408">
      <t>コウカテキ</t>
    </rPh>
    <rPh sb="409" eb="411">
      <t>コウシン</t>
    </rPh>
    <rPh sb="411" eb="413">
      <t>ケイカク</t>
    </rPh>
    <rPh sb="414" eb="416">
      <t>サクテイ</t>
    </rPh>
    <rPh sb="418" eb="420">
      <t>ヒツヨウ</t>
    </rPh>
    <rPh sb="424" eb="425">
      <t>ホン</t>
    </rPh>
    <rPh sb="425" eb="426">
      <t>シ</t>
    </rPh>
    <rPh sb="427" eb="429">
      <t>ユウシュウ</t>
    </rPh>
    <rPh sb="429" eb="430">
      <t>リツ</t>
    </rPh>
    <rPh sb="432" eb="435">
      <t>チバケン</t>
    </rPh>
    <rPh sb="436" eb="438">
      <t>ゼンコク</t>
    </rPh>
    <rPh sb="440" eb="441">
      <t>ヒク</t>
    </rPh>
    <rPh sb="442" eb="443">
      <t>アタイ</t>
    </rPh>
    <rPh sb="450" eb="452">
      <t>コンゴ</t>
    </rPh>
    <rPh sb="452" eb="454">
      <t>タイサク</t>
    </rPh>
    <rPh sb="455" eb="456">
      <t>シ</t>
    </rPh>
    <rPh sb="459" eb="461">
      <t>バアイ</t>
    </rPh>
    <rPh sb="462" eb="464">
      <t>ユウシュウ</t>
    </rPh>
    <rPh sb="464" eb="465">
      <t>リツ</t>
    </rPh>
    <rPh sb="466" eb="468">
      <t>テイカ</t>
    </rPh>
    <rPh sb="469" eb="471">
      <t>シンコウ</t>
    </rPh>
    <rPh sb="473" eb="474">
      <t>ミズ</t>
    </rPh>
    <rPh sb="474" eb="476">
      <t>ジュヨウ</t>
    </rPh>
    <rPh sb="477" eb="479">
      <t>ゲンショウ</t>
    </rPh>
    <rPh sb="482" eb="484">
      <t>シュウエキ</t>
    </rPh>
    <rPh sb="484" eb="486">
      <t>アッカ</t>
    </rPh>
    <rPh sb="489" eb="491">
      <t>ケイエイ</t>
    </rPh>
    <rPh sb="491" eb="492">
      <t>メン</t>
    </rPh>
    <rPh sb="493" eb="495">
      <t>シンコク</t>
    </rPh>
    <rPh sb="495" eb="497">
      <t>エイキョウ</t>
    </rPh>
    <rPh sb="498" eb="499">
      <t>オヨ</t>
    </rPh>
    <rPh sb="503" eb="505">
      <t>カンロ</t>
    </rPh>
    <rPh sb="505" eb="507">
      <t>コウシン</t>
    </rPh>
    <rPh sb="508" eb="510">
      <t>ロウスイ</t>
    </rPh>
    <rPh sb="510" eb="512">
      <t>ボウシ</t>
    </rPh>
    <rPh sb="512" eb="514">
      <t>タイサク</t>
    </rPh>
    <rPh sb="515" eb="517">
      <t>スイシン</t>
    </rPh>
    <rPh sb="520" eb="522">
      <t>ユウシュウ</t>
    </rPh>
    <rPh sb="522" eb="523">
      <t>リツ</t>
    </rPh>
    <rPh sb="524" eb="526">
      <t>カイゼン</t>
    </rPh>
    <rPh sb="528" eb="530">
      <t>ヒツヨウ</t>
    </rPh>
    <phoneticPr fontId="4"/>
  </si>
  <si>
    <r>
      <t xml:space="preserve">本市の水道事業は、給水開始から約40年が経過し、管理棟やダム、浄水施設、配水池等の構築物、基幹管路等の経年化が進み、多くの施設が更新期を迎えている。将来にわたって安定給水を確保していくためには、これらの経年施設を計画的に改良・更新していかなくてはならない。
</t>
    </r>
    <r>
      <rPr>
        <sz val="11"/>
        <rFont val="ＭＳ ゴシック"/>
        <family val="3"/>
        <charset val="128"/>
      </rPr>
      <t>現在、南房総地域の末端給水事業者統合に向けた作業が進められており、広域水道企業団のビジョンとの整合性を取るためいすみ市水道事業ビジョン並びに経営戦略を基に財政面を考慮しながら計画的な施設の改修・更新、広域化を含めた安定的な事業運営を目指す。</t>
    </r>
    <rPh sb="0" eb="1">
      <t>ホン</t>
    </rPh>
    <rPh sb="1" eb="2">
      <t>シ</t>
    </rPh>
    <rPh sb="3" eb="5">
      <t>スイドウ</t>
    </rPh>
    <rPh sb="5" eb="7">
      <t>ジギョウ</t>
    </rPh>
    <rPh sb="9" eb="11">
      <t>キュウスイ</t>
    </rPh>
    <rPh sb="11" eb="13">
      <t>カイシ</t>
    </rPh>
    <rPh sb="15" eb="16">
      <t>ヤク</t>
    </rPh>
    <rPh sb="18" eb="19">
      <t>ネン</t>
    </rPh>
    <rPh sb="20" eb="22">
      <t>ケイカ</t>
    </rPh>
    <rPh sb="24" eb="26">
      <t>カンリ</t>
    </rPh>
    <rPh sb="26" eb="27">
      <t>トウ</t>
    </rPh>
    <rPh sb="31" eb="33">
      <t>ジョウスイ</t>
    </rPh>
    <rPh sb="33" eb="35">
      <t>シセツ</t>
    </rPh>
    <rPh sb="36" eb="38">
      <t>ハイスイ</t>
    </rPh>
    <rPh sb="38" eb="39">
      <t>チ</t>
    </rPh>
    <rPh sb="39" eb="40">
      <t>トウ</t>
    </rPh>
    <rPh sb="41" eb="44">
      <t>コウチクブツ</t>
    </rPh>
    <rPh sb="45" eb="47">
      <t>キカン</t>
    </rPh>
    <rPh sb="47" eb="49">
      <t>カンロ</t>
    </rPh>
    <rPh sb="49" eb="50">
      <t>トウ</t>
    </rPh>
    <rPh sb="51" eb="54">
      <t>ケイネンカ</t>
    </rPh>
    <rPh sb="55" eb="56">
      <t>スス</t>
    </rPh>
    <rPh sb="58" eb="59">
      <t>オオ</t>
    </rPh>
    <rPh sb="61" eb="63">
      <t>シセツ</t>
    </rPh>
    <rPh sb="64" eb="67">
      <t>コウシンキ</t>
    </rPh>
    <rPh sb="68" eb="69">
      <t>ムカ</t>
    </rPh>
    <rPh sb="74" eb="76">
      <t>ショウライ</t>
    </rPh>
    <rPh sb="81" eb="83">
      <t>アンテイ</t>
    </rPh>
    <rPh sb="83" eb="85">
      <t>キュウスイ</t>
    </rPh>
    <rPh sb="86" eb="88">
      <t>カクホ</t>
    </rPh>
    <rPh sb="101" eb="103">
      <t>ケイネン</t>
    </rPh>
    <rPh sb="103" eb="105">
      <t>シセツ</t>
    </rPh>
    <rPh sb="106" eb="108">
      <t>ケイカク</t>
    </rPh>
    <rPh sb="108" eb="109">
      <t>テキ</t>
    </rPh>
    <rPh sb="110" eb="112">
      <t>カイリョウ</t>
    </rPh>
    <rPh sb="113" eb="115">
      <t>コウシン</t>
    </rPh>
    <rPh sb="129" eb="131">
      <t>ゲンザイ</t>
    </rPh>
    <rPh sb="132" eb="133">
      <t>ミナミ</t>
    </rPh>
    <rPh sb="133" eb="135">
      <t>ボウソウ</t>
    </rPh>
    <rPh sb="135" eb="137">
      <t>チイキ</t>
    </rPh>
    <rPh sb="138" eb="140">
      <t>マッタン</t>
    </rPh>
    <rPh sb="140" eb="142">
      <t>キュウスイ</t>
    </rPh>
    <rPh sb="142" eb="144">
      <t>ジギョウ</t>
    </rPh>
    <rPh sb="144" eb="145">
      <t>シャ</t>
    </rPh>
    <rPh sb="145" eb="147">
      <t>トウゴウ</t>
    </rPh>
    <rPh sb="148" eb="149">
      <t>ム</t>
    </rPh>
    <rPh sb="151" eb="153">
      <t>サギョウ</t>
    </rPh>
    <rPh sb="154" eb="155">
      <t>スス</t>
    </rPh>
    <rPh sb="162" eb="164">
      <t>コウイキ</t>
    </rPh>
    <rPh sb="164" eb="166">
      <t>スイドウ</t>
    </rPh>
    <rPh sb="166" eb="168">
      <t>キギョウ</t>
    </rPh>
    <rPh sb="168" eb="169">
      <t>ダン</t>
    </rPh>
    <rPh sb="176" eb="179">
      <t>セイゴウセイ</t>
    </rPh>
    <rPh sb="180" eb="181">
      <t>ト</t>
    </rPh>
    <rPh sb="187" eb="188">
      <t>シ</t>
    </rPh>
    <rPh sb="188" eb="190">
      <t>スイドウ</t>
    </rPh>
    <rPh sb="190" eb="192">
      <t>ジギョウ</t>
    </rPh>
    <rPh sb="196" eb="197">
      <t>ナラ</t>
    </rPh>
    <rPh sb="199" eb="201">
      <t>ケイエイ</t>
    </rPh>
    <rPh sb="201" eb="203">
      <t>センリャク</t>
    </rPh>
    <rPh sb="204" eb="205">
      <t>モト</t>
    </rPh>
    <rPh sb="206" eb="208">
      <t>ザイセイ</t>
    </rPh>
    <rPh sb="208" eb="209">
      <t>メン</t>
    </rPh>
    <rPh sb="210" eb="212">
      <t>コウリョ</t>
    </rPh>
    <rPh sb="216" eb="219">
      <t>ケイカクテキ</t>
    </rPh>
    <rPh sb="220" eb="222">
      <t>シセツ</t>
    </rPh>
    <rPh sb="223" eb="225">
      <t>カイシュウ</t>
    </rPh>
    <rPh sb="226" eb="228">
      <t>コウシン</t>
    </rPh>
    <rPh sb="229" eb="232">
      <t>コウイキカ</t>
    </rPh>
    <rPh sb="233" eb="234">
      <t>フク</t>
    </rPh>
    <rPh sb="236" eb="238">
      <t>アンテイ</t>
    </rPh>
    <rPh sb="238" eb="239">
      <t>テキ</t>
    </rPh>
    <rPh sb="240" eb="242">
      <t>ジギョウ</t>
    </rPh>
    <rPh sb="242" eb="244">
      <t>ウンエイ</t>
    </rPh>
    <rPh sb="245" eb="247">
      <t>メザ</t>
    </rPh>
    <phoneticPr fontId="4"/>
  </si>
  <si>
    <t>浄配水場施設は、法定耐用年数を迎えた施設はなく、大野・山田・小沢が給水開始から40年以上経過し、小池が30年以上で、音羽・須賀谷・大原は30年未満となっている。建築・土木施設とも今後20～30年は健全性が保てると予測されるが、施設の経年化は確実に進行していくため、計画的な更新や補修を実施していく必要がある。電気・機械設備の多くが耐用年数を超えて使用されており、既存の設備は60～80％が老朽資産となっている。安定的に水道サービスを持続していくためには、不具合が発生する前に計画的に更新していく必要がある。
経年劣化と思われる漏水が多く、各配水池の流量等を確認しその配水系統を漏水調査し早期発見に努め、管路の更新計画に基づき、重要度や優先度を考慮し修繕を実施する。</t>
    <rPh sb="0" eb="1">
      <t>ジョウ</t>
    </rPh>
    <rPh sb="1" eb="2">
      <t>ハイ</t>
    </rPh>
    <rPh sb="2" eb="3">
      <t>スイ</t>
    </rPh>
    <rPh sb="3" eb="4">
      <t>ジョウ</t>
    </rPh>
    <rPh sb="4" eb="6">
      <t>シセツ</t>
    </rPh>
    <rPh sb="8" eb="10">
      <t>ホウテイ</t>
    </rPh>
    <rPh sb="10" eb="12">
      <t>タイヨウ</t>
    </rPh>
    <rPh sb="12" eb="14">
      <t>ネンスウ</t>
    </rPh>
    <rPh sb="15" eb="16">
      <t>ムカ</t>
    </rPh>
    <rPh sb="18" eb="20">
      <t>シセツ</t>
    </rPh>
    <rPh sb="24" eb="26">
      <t>オオノ</t>
    </rPh>
    <rPh sb="27" eb="29">
      <t>ヤマダ</t>
    </rPh>
    <rPh sb="30" eb="32">
      <t>オザワ</t>
    </rPh>
    <rPh sb="33" eb="35">
      <t>キュウスイ</t>
    </rPh>
    <rPh sb="35" eb="37">
      <t>カイシ</t>
    </rPh>
    <rPh sb="41" eb="42">
      <t>ネン</t>
    </rPh>
    <rPh sb="42" eb="44">
      <t>イジョウ</t>
    </rPh>
    <rPh sb="44" eb="46">
      <t>ケイカ</t>
    </rPh>
    <rPh sb="48" eb="50">
      <t>コイケ</t>
    </rPh>
    <rPh sb="53" eb="54">
      <t>ネン</t>
    </rPh>
    <rPh sb="54" eb="56">
      <t>イジョウ</t>
    </rPh>
    <rPh sb="58" eb="60">
      <t>オトワ</t>
    </rPh>
    <rPh sb="61" eb="63">
      <t>スガ</t>
    </rPh>
    <rPh sb="63" eb="64">
      <t>タニ</t>
    </rPh>
    <rPh sb="65" eb="67">
      <t>オオハラ</t>
    </rPh>
    <rPh sb="70" eb="71">
      <t>ネン</t>
    </rPh>
    <rPh sb="71" eb="73">
      <t>ミマン</t>
    </rPh>
    <rPh sb="80" eb="82">
      <t>ケンチク</t>
    </rPh>
    <rPh sb="83" eb="85">
      <t>ドボク</t>
    </rPh>
    <rPh sb="85" eb="87">
      <t>シセツ</t>
    </rPh>
    <rPh sb="89" eb="91">
      <t>コンゴ</t>
    </rPh>
    <rPh sb="96" eb="97">
      <t>ネン</t>
    </rPh>
    <rPh sb="98" eb="101">
      <t>ケンゼンセイ</t>
    </rPh>
    <rPh sb="102" eb="103">
      <t>タモ</t>
    </rPh>
    <rPh sb="106" eb="108">
      <t>ヨソク</t>
    </rPh>
    <rPh sb="113" eb="115">
      <t>シセツ</t>
    </rPh>
    <rPh sb="116" eb="119">
      <t>ケイネンカ</t>
    </rPh>
    <rPh sb="120" eb="122">
      <t>カクジツ</t>
    </rPh>
    <rPh sb="123" eb="125">
      <t>シンコウ</t>
    </rPh>
    <rPh sb="132" eb="134">
      <t>ケイカク</t>
    </rPh>
    <rPh sb="134" eb="135">
      <t>テキ</t>
    </rPh>
    <rPh sb="136" eb="138">
      <t>コウシン</t>
    </rPh>
    <rPh sb="139" eb="141">
      <t>ホシュウ</t>
    </rPh>
    <rPh sb="142" eb="144">
      <t>ジッシ</t>
    </rPh>
    <rPh sb="148" eb="150">
      <t>ヒツヨウ</t>
    </rPh>
    <rPh sb="154" eb="156">
      <t>デンキ</t>
    </rPh>
    <rPh sb="157" eb="159">
      <t>キカイ</t>
    </rPh>
    <rPh sb="159" eb="161">
      <t>セツビ</t>
    </rPh>
    <rPh sb="162" eb="163">
      <t>オオ</t>
    </rPh>
    <rPh sb="165" eb="167">
      <t>タイヨウ</t>
    </rPh>
    <rPh sb="167" eb="169">
      <t>ネンスウ</t>
    </rPh>
    <rPh sb="170" eb="171">
      <t>コ</t>
    </rPh>
    <rPh sb="173" eb="175">
      <t>シヨウ</t>
    </rPh>
    <rPh sb="181" eb="183">
      <t>キゾン</t>
    </rPh>
    <rPh sb="184" eb="186">
      <t>セツビ</t>
    </rPh>
    <rPh sb="194" eb="196">
      <t>ロウキュウ</t>
    </rPh>
    <rPh sb="196" eb="198">
      <t>シサン</t>
    </rPh>
    <rPh sb="205" eb="207">
      <t>アンテイ</t>
    </rPh>
    <rPh sb="207" eb="208">
      <t>テキ</t>
    </rPh>
    <rPh sb="209" eb="211">
      <t>スイドウ</t>
    </rPh>
    <rPh sb="216" eb="218">
      <t>ジゾク</t>
    </rPh>
    <rPh sb="227" eb="230">
      <t>フグアイ</t>
    </rPh>
    <rPh sb="231" eb="233">
      <t>ハッセイ</t>
    </rPh>
    <rPh sb="235" eb="236">
      <t>マエ</t>
    </rPh>
    <rPh sb="237" eb="240">
      <t>ケイカクテキ</t>
    </rPh>
    <rPh sb="241" eb="243">
      <t>コウシン</t>
    </rPh>
    <rPh sb="247" eb="249">
      <t>ヒツヨウ</t>
    </rPh>
    <rPh sb="254" eb="256">
      <t>ケイネン</t>
    </rPh>
    <rPh sb="256" eb="258">
      <t>レッカ</t>
    </rPh>
    <rPh sb="259" eb="260">
      <t>オモ</t>
    </rPh>
    <rPh sb="263" eb="265">
      <t>ロウスイ</t>
    </rPh>
    <rPh sb="266" eb="267">
      <t>オオ</t>
    </rPh>
    <rPh sb="269" eb="270">
      <t>カク</t>
    </rPh>
    <rPh sb="270" eb="273">
      <t>ハイスイチ</t>
    </rPh>
    <rPh sb="274" eb="276">
      <t>リュウリョウ</t>
    </rPh>
    <rPh sb="276" eb="277">
      <t>トウ</t>
    </rPh>
    <rPh sb="278" eb="280">
      <t>カクニン</t>
    </rPh>
    <rPh sb="283" eb="285">
      <t>ハイスイ</t>
    </rPh>
    <rPh sb="285" eb="287">
      <t>ケイトウ</t>
    </rPh>
    <rPh sb="288" eb="290">
      <t>ロウスイ</t>
    </rPh>
    <rPh sb="290" eb="292">
      <t>チョウサ</t>
    </rPh>
    <rPh sb="293" eb="295">
      <t>ソウキ</t>
    </rPh>
    <rPh sb="295" eb="297">
      <t>ハッケン</t>
    </rPh>
    <rPh sb="298" eb="299">
      <t>ツト</t>
    </rPh>
    <rPh sb="301" eb="303">
      <t>カンロ</t>
    </rPh>
    <rPh sb="304" eb="306">
      <t>コウシン</t>
    </rPh>
    <rPh sb="306" eb="308">
      <t>ケイカク</t>
    </rPh>
    <rPh sb="309" eb="310">
      <t>モト</t>
    </rPh>
    <rPh sb="313" eb="316">
      <t>ジュウヨウド</t>
    </rPh>
    <rPh sb="317" eb="320">
      <t>ユウセンド</t>
    </rPh>
    <rPh sb="321" eb="323">
      <t>コウリョ</t>
    </rPh>
    <rPh sb="324" eb="326">
      <t>シュウゼン</t>
    </rPh>
    <rPh sb="327" eb="329">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</si>
</sst>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formatCode="#,##0.00;&quot;△&quot;#,##0.00;&quot;-&quot;">
                  <c:v>0.11</c:v>
                </c:pt>
                <c:pt idx="1">
                  <c:v>0</c:v>
                </c:pt>
                <c:pt idx="2">
                  <c:v>0</c:v>
                </c:pt>
                <c:pt idx="3" formatCode="#,##0.00;&quot;△&quot;#,##0.00;&quot;-&quot;">
                  <c:v>0.02</c:v>
                </c:pt>
                <c:pt idx="4" formatCode="#,##0.00;&quot;△&quot;#,##0.00;&quot;-&quot;">
                  <c:v>0.02</c:v>
                </c:pt>
              </c:numCache>
            </c:numRef>
          </c:val>
          <c:extLst>
            <c:ext xmlns:c16="http://schemas.microsoft.com/office/drawing/2014/chart" uri="{C3380CC4-5D6E-409C-BE32-E72D297353CC}">
              <c16:uniqueId val="{00000000-E89E-4AEB-8228-C7B3D51433EC}"/>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0.61</c:v>
                </c:pt>
                <c:pt idx="3">
                  <c:v>0.51</c:v>
                </c:pt>
                <c:pt idx="4">
                  <c:v>0.57999999999999996</c:v>
                </c:pt>
              </c:numCache>
            </c:numRef>
          </c:val>
          <c:smooth val="0"/>
          <c:extLst>
            <c:ext xmlns:c16="http://schemas.microsoft.com/office/drawing/2014/chart" uri="{C3380CC4-5D6E-409C-BE32-E72D297353CC}">
              <c16:uniqueId val="{00000001-E89E-4AEB-8228-C7B3D51433EC}"/>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50.89</c:v>
                </c:pt>
                <c:pt idx="1">
                  <c:v>51.93</c:v>
                </c:pt>
                <c:pt idx="2">
                  <c:v>52.34</c:v>
                </c:pt>
                <c:pt idx="3">
                  <c:v>53.22</c:v>
                </c:pt>
                <c:pt idx="4">
                  <c:v>53.87</c:v>
                </c:pt>
              </c:numCache>
            </c:numRef>
          </c:val>
          <c:extLst>
            <c:ext xmlns:c16="http://schemas.microsoft.com/office/drawing/2014/chart" uri="{C3380CC4-5D6E-409C-BE32-E72D297353CC}">
              <c16:uniqueId val="{00000000-F3E5-4562-A3E6-787756488EB7}"/>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58.58</c:v>
                </c:pt>
                <c:pt idx="1">
                  <c:v>58.53</c:v>
                </c:pt>
                <c:pt idx="2">
                  <c:v>59.01</c:v>
                </c:pt>
                <c:pt idx="3">
                  <c:v>60.03</c:v>
                </c:pt>
                <c:pt idx="4">
                  <c:v>59.74</c:v>
                </c:pt>
              </c:numCache>
            </c:numRef>
          </c:val>
          <c:smooth val="0"/>
          <c:extLst>
            <c:ext xmlns:c16="http://schemas.microsoft.com/office/drawing/2014/chart" uri="{C3380CC4-5D6E-409C-BE32-E72D297353CC}">
              <c16:uniqueId val="{00000001-F3E5-4562-A3E6-787756488EB7}"/>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84.94</c:v>
                </c:pt>
                <c:pt idx="1">
                  <c:v>83.82</c:v>
                </c:pt>
                <c:pt idx="2">
                  <c:v>82.19</c:v>
                </c:pt>
                <c:pt idx="3">
                  <c:v>80.540000000000006</c:v>
                </c:pt>
                <c:pt idx="4">
                  <c:v>80.02</c:v>
                </c:pt>
              </c:numCache>
            </c:numRef>
          </c:val>
          <c:extLst>
            <c:ext xmlns:c16="http://schemas.microsoft.com/office/drawing/2014/chart" uri="{C3380CC4-5D6E-409C-BE32-E72D297353CC}">
              <c16:uniqueId val="{00000000-6AF1-47CC-8FE6-517DAA88EEB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85.23</c:v>
                </c:pt>
                <c:pt idx="1">
                  <c:v>85.26</c:v>
                </c:pt>
                <c:pt idx="2">
                  <c:v>85.37</c:v>
                </c:pt>
                <c:pt idx="3">
                  <c:v>84.81</c:v>
                </c:pt>
                <c:pt idx="4">
                  <c:v>84.8</c:v>
                </c:pt>
              </c:numCache>
            </c:numRef>
          </c:val>
          <c:smooth val="0"/>
          <c:extLst>
            <c:ext xmlns:c16="http://schemas.microsoft.com/office/drawing/2014/chart" uri="{C3380CC4-5D6E-409C-BE32-E72D297353CC}">
              <c16:uniqueId val="{00000001-6AF1-47CC-8FE6-517DAA88EEB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93.68</c:v>
                </c:pt>
                <c:pt idx="1">
                  <c:v>94.45</c:v>
                </c:pt>
                <c:pt idx="2">
                  <c:v>96.56</c:v>
                </c:pt>
                <c:pt idx="3">
                  <c:v>95.06</c:v>
                </c:pt>
                <c:pt idx="4">
                  <c:v>87.95</c:v>
                </c:pt>
              </c:numCache>
            </c:numRef>
          </c:val>
          <c:extLst>
            <c:ext xmlns:c16="http://schemas.microsoft.com/office/drawing/2014/chart" uri="{C3380CC4-5D6E-409C-BE32-E72D297353CC}">
              <c16:uniqueId val="{00000000-1F7D-49AD-8E82-CB9D071AE71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109.04</c:v>
                </c:pt>
                <c:pt idx="1">
                  <c:v>109.64</c:v>
                </c:pt>
                <c:pt idx="2">
                  <c:v>110.95</c:v>
                </c:pt>
                <c:pt idx="3">
                  <c:v>110.68</c:v>
                </c:pt>
                <c:pt idx="4">
                  <c:v>110.66</c:v>
                </c:pt>
              </c:numCache>
            </c:numRef>
          </c:val>
          <c:smooth val="0"/>
          <c:extLst>
            <c:ext xmlns:c16="http://schemas.microsoft.com/office/drawing/2014/chart" uri="{C3380CC4-5D6E-409C-BE32-E72D297353CC}">
              <c16:uniqueId val="{00000001-1F7D-49AD-8E82-CB9D071AE71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57.13</c:v>
                </c:pt>
                <c:pt idx="1">
                  <c:v>59.51</c:v>
                </c:pt>
                <c:pt idx="2">
                  <c:v>61.52</c:v>
                </c:pt>
                <c:pt idx="3">
                  <c:v>63.4</c:v>
                </c:pt>
                <c:pt idx="4">
                  <c:v>65.180000000000007</c:v>
                </c:pt>
              </c:numCache>
            </c:numRef>
          </c:val>
          <c:extLst>
            <c:ext xmlns:c16="http://schemas.microsoft.com/office/drawing/2014/chart" uri="{C3380CC4-5D6E-409C-BE32-E72D297353CC}">
              <c16:uniqueId val="{00000000-12BF-4637-8DA2-854CE8B68D4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44.31</c:v>
                </c:pt>
                <c:pt idx="1">
                  <c:v>45.75</c:v>
                </c:pt>
                <c:pt idx="2">
                  <c:v>46.9</c:v>
                </c:pt>
                <c:pt idx="3">
                  <c:v>47.28</c:v>
                </c:pt>
                <c:pt idx="4">
                  <c:v>47.66</c:v>
                </c:pt>
              </c:numCache>
            </c:numRef>
          </c:val>
          <c:smooth val="0"/>
          <c:extLst>
            <c:ext xmlns:c16="http://schemas.microsoft.com/office/drawing/2014/chart" uri="{C3380CC4-5D6E-409C-BE32-E72D297353CC}">
              <c16:uniqueId val="{00000001-12BF-4637-8DA2-854CE8B68D4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0</c:v>
                </c:pt>
                <c:pt idx="1">
                  <c:v>0</c:v>
                </c:pt>
                <c:pt idx="2">
                  <c:v>0</c:v>
                </c:pt>
                <c:pt idx="3" formatCode="#,##0.00;&quot;△&quot;#,##0.00;&quot;-&quot;">
                  <c:v>13.52</c:v>
                </c:pt>
                <c:pt idx="4" formatCode="#,##0.00;&quot;△&quot;#,##0.00;&quot;-&quot;">
                  <c:v>20.29</c:v>
                </c:pt>
              </c:numCache>
            </c:numRef>
          </c:val>
          <c:extLst>
            <c:ext xmlns:c16="http://schemas.microsoft.com/office/drawing/2014/chart" uri="{C3380CC4-5D6E-409C-BE32-E72D297353CC}">
              <c16:uniqueId val="{00000000-E205-4AA1-8E20-9BF1F6F37A85}"/>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10.09</c:v>
                </c:pt>
                <c:pt idx="1">
                  <c:v>10.54</c:v>
                </c:pt>
                <c:pt idx="2">
                  <c:v>12.03</c:v>
                </c:pt>
                <c:pt idx="3">
                  <c:v>12.19</c:v>
                </c:pt>
                <c:pt idx="4">
                  <c:v>15.1</c:v>
                </c:pt>
              </c:numCache>
            </c:numRef>
          </c:val>
          <c:smooth val="0"/>
          <c:extLst>
            <c:ext xmlns:c16="http://schemas.microsoft.com/office/drawing/2014/chart" uri="{C3380CC4-5D6E-409C-BE32-E72D297353CC}">
              <c16:uniqueId val="{00000001-E205-4AA1-8E20-9BF1F6F37A85}"/>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2ED-42B9-801B-EF902CDF2D98}"/>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3.77</c:v>
                </c:pt>
                <c:pt idx="1">
                  <c:v>3.62</c:v>
                </c:pt>
                <c:pt idx="2">
                  <c:v>3.91</c:v>
                </c:pt>
                <c:pt idx="3">
                  <c:v>3.56</c:v>
                </c:pt>
                <c:pt idx="4">
                  <c:v>2.74</c:v>
                </c:pt>
              </c:numCache>
            </c:numRef>
          </c:val>
          <c:smooth val="0"/>
          <c:extLst>
            <c:ext xmlns:c16="http://schemas.microsoft.com/office/drawing/2014/chart" uri="{C3380CC4-5D6E-409C-BE32-E72D297353CC}">
              <c16:uniqueId val="{00000001-E2ED-42B9-801B-EF902CDF2D98}"/>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284.08999999999997</c:v>
                </c:pt>
                <c:pt idx="1">
                  <c:v>297.11</c:v>
                </c:pt>
                <c:pt idx="2">
                  <c:v>309.47000000000003</c:v>
                </c:pt>
                <c:pt idx="3">
                  <c:v>307.55</c:v>
                </c:pt>
                <c:pt idx="4">
                  <c:v>443.98</c:v>
                </c:pt>
              </c:numCache>
            </c:numRef>
          </c:val>
          <c:extLst>
            <c:ext xmlns:c16="http://schemas.microsoft.com/office/drawing/2014/chart" uri="{C3380CC4-5D6E-409C-BE32-E72D297353CC}">
              <c16:uniqueId val="{00000000-E078-404D-B3E2-952BF30DCBAB}"/>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382.09</c:v>
                </c:pt>
                <c:pt idx="1">
                  <c:v>371.31</c:v>
                </c:pt>
                <c:pt idx="2">
                  <c:v>377.63</c:v>
                </c:pt>
                <c:pt idx="3">
                  <c:v>357.34</c:v>
                </c:pt>
                <c:pt idx="4">
                  <c:v>366.03</c:v>
                </c:pt>
              </c:numCache>
            </c:numRef>
          </c:val>
          <c:smooth val="0"/>
          <c:extLst>
            <c:ext xmlns:c16="http://schemas.microsoft.com/office/drawing/2014/chart" uri="{C3380CC4-5D6E-409C-BE32-E72D297353CC}">
              <c16:uniqueId val="{00000001-E078-404D-B3E2-952BF30DCBAB}"/>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242.11</c:v>
                </c:pt>
                <c:pt idx="1">
                  <c:v>206.29</c:v>
                </c:pt>
                <c:pt idx="2">
                  <c:v>176.29</c:v>
                </c:pt>
                <c:pt idx="3">
                  <c:v>148.81</c:v>
                </c:pt>
                <c:pt idx="4">
                  <c:v>123.55</c:v>
                </c:pt>
              </c:numCache>
            </c:numRef>
          </c:val>
          <c:extLst>
            <c:ext xmlns:c16="http://schemas.microsoft.com/office/drawing/2014/chart" uri="{C3380CC4-5D6E-409C-BE32-E72D297353CC}">
              <c16:uniqueId val="{00000000-BBDE-492A-82BB-C8D043EB1159}"/>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385.06</c:v>
                </c:pt>
                <c:pt idx="1">
                  <c:v>373.09</c:v>
                </c:pt>
                <c:pt idx="2">
                  <c:v>364.71</c:v>
                </c:pt>
                <c:pt idx="3">
                  <c:v>373.69</c:v>
                </c:pt>
                <c:pt idx="4">
                  <c:v>370.12</c:v>
                </c:pt>
              </c:numCache>
            </c:numRef>
          </c:val>
          <c:smooth val="0"/>
          <c:extLst>
            <c:ext xmlns:c16="http://schemas.microsoft.com/office/drawing/2014/chart" uri="{C3380CC4-5D6E-409C-BE32-E72D297353CC}">
              <c16:uniqueId val="{00000001-BBDE-492A-82BB-C8D043EB1159}"/>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58.93</c:v>
                </c:pt>
                <c:pt idx="1">
                  <c:v>59.91</c:v>
                </c:pt>
                <c:pt idx="2">
                  <c:v>60.17</c:v>
                </c:pt>
                <c:pt idx="3">
                  <c:v>60.87</c:v>
                </c:pt>
                <c:pt idx="4">
                  <c:v>62.41</c:v>
                </c:pt>
              </c:numCache>
            </c:numRef>
          </c:val>
          <c:extLst>
            <c:ext xmlns:c16="http://schemas.microsoft.com/office/drawing/2014/chart" uri="{C3380CC4-5D6E-409C-BE32-E72D297353CC}">
              <c16:uniqueId val="{00000000-E534-488C-966E-FEEEF8D6C9DC}"/>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99.07</c:v>
                </c:pt>
                <c:pt idx="1">
                  <c:v>99.99</c:v>
                </c:pt>
                <c:pt idx="2">
                  <c:v>100.65</c:v>
                </c:pt>
                <c:pt idx="3">
                  <c:v>99.87</c:v>
                </c:pt>
                <c:pt idx="4">
                  <c:v>100.42</c:v>
                </c:pt>
              </c:numCache>
            </c:numRef>
          </c:val>
          <c:smooth val="0"/>
          <c:extLst>
            <c:ext xmlns:c16="http://schemas.microsoft.com/office/drawing/2014/chart" uri="{C3380CC4-5D6E-409C-BE32-E72D297353CC}">
              <c16:uniqueId val="{00000001-E534-488C-966E-FEEEF8D6C9DC}"/>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350.97</c:v>
                </c:pt>
                <c:pt idx="1">
                  <c:v>345.21</c:v>
                </c:pt>
                <c:pt idx="2">
                  <c:v>344.51</c:v>
                </c:pt>
                <c:pt idx="3">
                  <c:v>340.86</c:v>
                </c:pt>
                <c:pt idx="4">
                  <c:v>332.8</c:v>
                </c:pt>
              </c:numCache>
            </c:numRef>
          </c:val>
          <c:extLst>
            <c:ext xmlns:c16="http://schemas.microsoft.com/office/drawing/2014/chart" uri="{C3380CC4-5D6E-409C-BE32-E72D297353CC}">
              <c16:uniqueId val="{00000000-2B27-46DD-93A9-6A78898CE47D}"/>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173.03</c:v>
                </c:pt>
                <c:pt idx="1">
                  <c:v>171.15</c:v>
                </c:pt>
                <c:pt idx="2">
                  <c:v>170.19</c:v>
                </c:pt>
                <c:pt idx="3">
                  <c:v>171.81</c:v>
                </c:pt>
                <c:pt idx="4">
                  <c:v>171.67</c:v>
                </c:pt>
              </c:numCache>
            </c:numRef>
          </c:val>
          <c:smooth val="0"/>
          <c:extLst>
            <c:ext xmlns:c16="http://schemas.microsoft.com/office/drawing/2014/chart" uri="{C3380CC4-5D6E-409C-BE32-E72D297353CC}">
              <c16:uniqueId val="{00000001-2B27-46DD-93A9-6A78898CE47D}"/>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データ!H6</f>
        <v>千葉県　いすみ市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A5</v>
      </c>
      <c r="X8" s="59"/>
      <c r="Y8" s="59"/>
      <c r="Z8" s="59"/>
      <c r="AA8" s="59"/>
      <c r="AB8" s="59"/>
      <c r="AC8" s="59"/>
      <c r="AD8" s="59" t="str">
        <f>データ!$M$6</f>
        <v>非設置</v>
      </c>
      <c r="AE8" s="59"/>
      <c r="AF8" s="59"/>
      <c r="AG8" s="59"/>
      <c r="AH8" s="59"/>
      <c r="AI8" s="59"/>
      <c r="AJ8" s="59"/>
      <c r="AK8" s="4"/>
      <c r="AL8" s="60">
        <f>データ!$R$6</f>
        <v>38242</v>
      </c>
      <c r="AM8" s="60"/>
      <c r="AN8" s="60"/>
      <c r="AO8" s="60"/>
      <c r="AP8" s="60"/>
      <c r="AQ8" s="60"/>
      <c r="AR8" s="60"/>
      <c r="AS8" s="60"/>
      <c r="AT8" s="51">
        <f>データ!$S$6</f>
        <v>157.5</v>
      </c>
      <c r="AU8" s="52"/>
      <c r="AV8" s="52"/>
      <c r="AW8" s="52"/>
      <c r="AX8" s="52"/>
      <c r="AY8" s="52"/>
      <c r="AZ8" s="52"/>
      <c r="BA8" s="52"/>
      <c r="BB8" s="53">
        <f>データ!$T$6</f>
        <v>242.81</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15">
      <c r="A10" s="2"/>
      <c r="B10" s="51" t="str">
        <f>データ!$N$6</f>
        <v>-</v>
      </c>
      <c r="C10" s="52"/>
      <c r="D10" s="52"/>
      <c r="E10" s="52"/>
      <c r="F10" s="52"/>
      <c r="G10" s="52"/>
      <c r="H10" s="52"/>
      <c r="I10" s="51">
        <f>データ!$O$6</f>
        <v>90.12</v>
      </c>
      <c r="J10" s="52"/>
      <c r="K10" s="52"/>
      <c r="L10" s="52"/>
      <c r="M10" s="52"/>
      <c r="N10" s="52"/>
      <c r="O10" s="63"/>
      <c r="P10" s="53">
        <f>データ!$P$6</f>
        <v>92.83</v>
      </c>
      <c r="Q10" s="53"/>
      <c r="R10" s="53"/>
      <c r="S10" s="53"/>
      <c r="T10" s="53"/>
      <c r="U10" s="53"/>
      <c r="V10" s="53"/>
      <c r="W10" s="60">
        <f>データ!$Q$6</f>
        <v>3963</v>
      </c>
      <c r="X10" s="60"/>
      <c r="Y10" s="60"/>
      <c r="Z10" s="60"/>
      <c r="AA10" s="60"/>
      <c r="AB10" s="60"/>
      <c r="AC10" s="60"/>
      <c r="AD10" s="2"/>
      <c r="AE10" s="2"/>
      <c r="AF10" s="2"/>
      <c r="AG10" s="2"/>
      <c r="AH10" s="4"/>
      <c r="AI10" s="4"/>
      <c r="AJ10" s="4"/>
      <c r="AK10" s="4"/>
      <c r="AL10" s="60">
        <f>データ!$U$6</f>
        <v>35332</v>
      </c>
      <c r="AM10" s="60"/>
      <c r="AN10" s="60"/>
      <c r="AO10" s="60"/>
      <c r="AP10" s="60"/>
      <c r="AQ10" s="60"/>
      <c r="AR10" s="60"/>
      <c r="AS10" s="60"/>
      <c r="AT10" s="51">
        <f>データ!$V$6</f>
        <v>157.5</v>
      </c>
      <c r="AU10" s="52"/>
      <c r="AV10" s="52"/>
      <c r="AW10" s="52"/>
      <c r="AX10" s="52"/>
      <c r="AY10" s="52"/>
      <c r="AZ10" s="52"/>
      <c r="BA10" s="52"/>
      <c r="BB10" s="53">
        <f>データ!$W$6</f>
        <v>224.33</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15">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15">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2" t="s">
        <v>105</v>
      </c>
      <c r="BM16" s="73"/>
      <c r="BN16" s="73"/>
      <c r="BO16" s="73"/>
      <c r="BP16" s="73"/>
      <c r="BQ16" s="73"/>
      <c r="BR16" s="73"/>
      <c r="BS16" s="73"/>
      <c r="BT16" s="73"/>
      <c r="BU16" s="73"/>
      <c r="BV16" s="73"/>
      <c r="BW16" s="73"/>
      <c r="BX16" s="73"/>
      <c r="BY16" s="73"/>
      <c r="BZ16" s="74"/>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2"/>
      <c r="BM17" s="73"/>
      <c r="BN17" s="73"/>
      <c r="BO17" s="73"/>
      <c r="BP17" s="73"/>
      <c r="BQ17" s="73"/>
      <c r="BR17" s="73"/>
      <c r="BS17" s="73"/>
      <c r="BT17" s="73"/>
      <c r="BU17" s="73"/>
      <c r="BV17" s="73"/>
      <c r="BW17" s="73"/>
      <c r="BX17" s="73"/>
      <c r="BY17" s="73"/>
      <c r="BZ17" s="74"/>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2"/>
      <c r="BM18" s="73"/>
      <c r="BN18" s="73"/>
      <c r="BO18" s="73"/>
      <c r="BP18" s="73"/>
      <c r="BQ18" s="73"/>
      <c r="BR18" s="73"/>
      <c r="BS18" s="73"/>
      <c r="BT18" s="73"/>
      <c r="BU18" s="73"/>
      <c r="BV18" s="73"/>
      <c r="BW18" s="73"/>
      <c r="BX18" s="73"/>
      <c r="BY18" s="73"/>
      <c r="BZ18" s="74"/>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2"/>
      <c r="BM19" s="73"/>
      <c r="BN19" s="73"/>
      <c r="BO19" s="73"/>
      <c r="BP19" s="73"/>
      <c r="BQ19" s="73"/>
      <c r="BR19" s="73"/>
      <c r="BS19" s="73"/>
      <c r="BT19" s="73"/>
      <c r="BU19" s="73"/>
      <c r="BV19" s="73"/>
      <c r="BW19" s="73"/>
      <c r="BX19" s="73"/>
      <c r="BY19" s="73"/>
      <c r="BZ19" s="74"/>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2"/>
      <c r="BM20" s="73"/>
      <c r="BN20" s="73"/>
      <c r="BO20" s="73"/>
      <c r="BP20" s="73"/>
      <c r="BQ20" s="73"/>
      <c r="BR20" s="73"/>
      <c r="BS20" s="73"/>
      <c r="BT20" s="73"/>
      <c r="BU20" s="73"/>
      <c r="BV20" s="73"/>
      <c r="BW20" s="73"/>
      <c r="BX20" s="73"/>
      <c r="BY20" s="73"/>
      <c r="BZ20" s="74"/>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2"/>
      <c r="BM21" s="73"/>
      <c r="BN21" s="73"/>
      <c r="BO21" s="73"/>
      <c r="BP21" s="73"/>
      <c r="BQ21" s="73"/>
      <c r="BR21" s="73"/>
      <c r="BS21" s="73"/>
      <c r="BT21" s="73"/>
      <c r="BU21" s="73"/>
      <c r="BV21" s="73"/>
      <c r="BW21" s="73"/>
      <c r="BX21" s="73"/>
      <c r="BY21" s="73"/>
      <c r="BZ21" s="74"/>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2"/>
      <c r="BM22" s="73"/>
      <c r="BN22" s="73"/>
      <c r="BO22" s="73"/>
      <c r="BP22" s="73"/>
      <c r="BQ22" s="73"/>
      <c r="BR22" s="73"/>
      <c r="BS22" s="73"/>
      <c r="BT22" s="73"/>
      <c r="BU22" s="73"/>
      <c r="BV22" s="73"/>
      <c r="BW22" s="73"/>
      <c r="BX22" s="73"/>
      <c r="BY22" s="73"/>
      <c r="BZ22" s="74"/>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2"/>
      <c r="BM23" s="73"/>
      <c r="BN23" s="73"/>
      <c r="BO23" s="73"/>
      <c r="BP23" s="73"/>
      <c r="BQ23" s="73"/>
      <c r="BR23" s="73"/>
      <c r="BS23" s="73"/>
      <c r="BT23" s="73"/>
      <c r="BU23" s="73"/>
      <c r="BV23" s="73"/>
      <c r="BW23" s="73"/>
      <c r="BX23" s="73"/>
      <c r="BY23" s="73"/>
      <c r="BZ23" s="74"/>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2"/>
      <c r="BM24" s="73"/>
      <c r="BN24" s="73"/>
      <c r="BO24" s="73"/>
      <c r="BP24" s="73"/>
      <c r="BQ24" s="73"/>
      <c r="BR24" s="73"/>
      <c r="BS24" s="73"/>
      <c r="BT24" s="73"/>
      <c r="BU24" s="73"/>
      <c r="BV24" s="73"/>
      <c r="BW24" s="73"/>
      <c r="BX24" s="73"/>
      <c r="BY24" s="73"/>
      <c r="BZ24" s="74"/>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2"/>
      <c r="BM25" s="73"/>
      <c r="BN25" s="73"/>
      <c r="BO25" s="73"/>
      <c r="BP25" s="73"/>
      <c r="BQ25" s="73"/>
      <c r="BR25" s="73"/>
      <c r="BS25" s="73"/>
      <c r="BT25" s="73"/>
      <c r="BU25" s="73"/>
      <c r="BV25" s="73"/>
      <c r="BW25" s="73"/>
      <c r="BX25" s="73"/>
      <c r="BY25" s="73"/>
      <c r="BZ25" s="74"/>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2"/>
      <c r="BM26" s="73"/>
      <c r="BN26" s="73"/>
      <c r="BO26" s="73"/>
      <c r="BP26" s="73"/>
      <c r="BQ26" s="73"/>
      <c r="BR26" s="73"/>
      <c r="BS26" s="73"/>
      <c r="BT26" s="73"/>
      <c r="BU26" s="73"/>
      <c r="BV26" s="73"/>
      <c r="BW26" s="73"/>
      <c r="BX26" s="73"/>
      <c r="BY26" s="73"/>
      <c r="BZ26" s="74"/>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2"/>
      <c r="BM27" s="73"/>
      <c r="BN27" s="73"/>
      <c r="BO27" s="73"/>
      <c r="BP27" s="73"/>
      <c r="BQ27" s="73"/>
      <c r="BR27" s="73"/>
      <c r="BS27" s="73"/>
      <c r="BT27" s="73"/>
      <c r="BU27" s="73"/>
      <c r="BV27" s="73"/>
      <c r="BW27" s="73"/>
      <c r="BX27" s="73"/>
      <c r="BY27" s="73"/>
      <c r="BZ27" s="74"/>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2"/>
      <c r="BM28" s="73"/>
      <c r="BN28" s="73"/>
      <c r="BO28" s="73"/>
      <c r="BP28" s="73"/>
      <c r="BQ28" s="73"/>
      <c r="BR28" s="73"/>
      <c r="BS28" s="73"/>
      <c r="BT28" s="73"/>
      <c r="BU28" s="73"/>
      <c r="BV28" s="73"/>
      <c r="BW28" s="73"/>
      <c r="BX28" s="73"/>
      <c r="BY28" s="73"/>
      <c r="BZ28" s="74"/>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2"/>
      <c r="BM29" s="73"/>
      <c r="BN29" s="73"/>
      <c r="BO29" s="73"/>
      <c r="BP29" s="73"/>
      <c r="BQ29" s="73"/>
      <c r="BR29" s="73"/>
      <c r="BS29" s="73"/>
      <c r="BT29" s="73"/>
      <c r="BU29" s="73"/>
      <c r="BV29" s="73"/>
      <c r="BW29" s="73"/>
      <c r="BX29" s="73"/>
      <c r="BY29" s="73"/>
      <c r="BZ29" s="74"/>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2"/>
      <c r="BM30" s="73"/>
      <c r="BN30" s="73"/>
      <c r="BO30" s="73"/>
      <c r="BP30" s="73"/>
      <c r="BQ30" s="73"/>
      <c r="BR30" s="73"/>
      <c r="BS30" s="73"/>
      <c r="BT30" s="73"/>
      <c r="BU30" s="73"/>
      <c r="BV30" s="73"/>
      <c r="BW30" s="73"/>
      <c r="BX30" s="73"/>
      <c r="BY30" s="73"/>
      <c r="BZ30" s="74"/>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2"/>
      <c r="BM31" s="73"/>
      <c r="BN31" s="73"/>
      <c r="BO31" s="73"/>
      <c r="BP31" s="73"/>
      <c r="BQ31" s="73"/>
      <c r="BR31" s="73"/>
      <c r="BS31" s="73"/>
      <c r="BT31" s="73"/>
      <c r="BU31" s="73"/>
      <c r="BV31" s="73"/>
      <c r="BW31" s="73"/>
      <c r="BX31" s="73"/>
      <c r="BY31" s="73"/>
      <c r="BZ31" s="74"/>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2"/>
      <c r="BM32" s="73"/>
      <c r="BN32" s="73"/>
      <c r="BO32" s="73"/>
      <c r="BP32" s="73"/>
      <c r="BQ32" s="73"/>
      <c r="BR32" s="73"/>
      <c r="BS32" s="73"/>
      <c r="BT32" s="73"/>
      <c r="BU32" s="73"/>
      <c r="BV32" s="73"/>
      <c r="BW32" s="73"/>
      <c r="BX32" s="73"/>
      <c r="BY32" s="73"/>
      <c r="BZ32" s="74"/>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2"/>
      <c r="BM33" s="73"/>
      <c r="BN33" s="73"/>
      <c r="BO33" s="73"/>
      <c r="BP33" s="73"/>
      <c r="BQ33" s="73"/>
      <c r="BR33" s="73"/>
      <c r="BS33" s="73"/>
      <c r="BT33" s="73"/>
      <c r="BU33" s="73"/>
      <c r="BV33" s="73"/>
      <c r="BW33" s="73"/>
      <c r="BX33" s="73"/>
      <c r="BY33" s="73"/>
      <c r="BZ33" s="74"/>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2"/>
      <c r="BM34" s="73"/>
      <c r="BN34" s="73"/>
      <c r="BO34" s="73"/>
      <c r="BP34" s="73"/>
      <c r="BQ34" s="73"/>
      <c r="BR34" s="73"/>
      <c r="BS34" s="73"/>
      <c r="BT34" s="73"/>
      <c r="BU34" s="73"/>
      <c r="BV34" s="73"/>
      <c r="BW34" s="73"/>
      <c r="BX34" s="73"/>
      <c r="BY34" s="73"/>
      <c r="BZ34" s="74"/>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2"/>
      <c r="BM35" s="73"/>
      <c r="BN35" s="73"/>
      <c r="BO35" s="73"/>
      <c r="BP35" s="73"/>
      <c r="BQ35" s="73"/>
      <c r="BR35" s="73"/>
      <c r="BS35" s="73"/>
      <c r="BT35" s="73"/>
      <c r="BU35" s="73"/>
      <c r="BV35" s="73"/>
      <c r="BW35" s="73"/>
      <c r="BX35" s="73"/>
      <c r="BY35" s="73"/>
      <c r="BZ35" s="74"/>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2"/>
      <c r="BM36" s="73"/>
      <c r="BN36" s="73"/>
      <c r="BO36" s="73"/>
      <c r="BP36" s="73"/>
      <c r="BQ36" s="73"/>
      <c r="BR36" s="73"/>
      <c r="BS36" s="73"/>
      <c r="BT36" s="73"/>
      <c r="BU36" s="73"/>
      <c r="BV36" s="73"/>
      <c r="BW36" s="73"/>
      <c r="BX36" s="73"/>
      <c r="BY36" s="73"/>
      <c r="BZ36" s="74"/>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2"/>
      <c r="BM37" s="73"/>
      <c r="BN37" s="73"/>
      <c r="BO37" s="73"/>
      <c r="BP37" s="73"/>
      <c r="BQ37" s="73"/>
      <c r="BR37" s="73"/>
      <c r="BS37" s="73"/>
      <c r="BT37" s="73"/>
      <c r="BU37" s="73"/>
      <c r="BV37" s="73"/>
      <c r="BW37" s="73"/>
      <c r="BX37" s="73"/>
      <c r="BY37" s="73"/>
      <c r="BZ37" s="74"/>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2"/>
      <c r="BM38" s="73"/>
      <c r="BN38" s="73"/>
      <c r="BO38" s="73"/>
      <c r="BP38" s="73"/>
      <c r="BQ38" s="73"/>
      <c r="BR38" s="73"/>
      <c r="BS38" s="73"/>
      <c r="BT38" s="73"/>
      <c r="BU38" s="73"/>
      <c r="BV38" s="73"/>
      <c r="BW38" s="73"/>
      <c r="BX38" s="73"/>
      <c r="BY38" s="73"/>
      <c r="BZ38" s="74"/>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2"/>
      <c r="BM39" s="73"/>
      <c r="BN39" s="73"/>
      <c r="BO39" s="73"/>
      <c r="BP39" s="73"/>
      <c r="BQ39" s="73"/>
      <c r="BR39" s="73"/>
      <c r="BS39" s="73"/>
      <c r="BT39" s="73"/>
      <c r="BU39" s="73"/>
      <c r="BV39" s="73"/>
      <c r="BW39" s="73"/>
      <c r="BX39" s="73"/>
      <c r="BY39" s="73"/>
      <c r="BZ39" s="74"/>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2"/>
      <c r="BM40" s="73"/>
      <c r="BN40" s="73"/>
      <c r="BO40" s="73"/>
      <c r="BP40" s="73"/>
      <c r="BQ40" s="73"/>
      <c r="BR40" s="73"/>
      <c r="BS40" s="73"/>
      <c r="BT40" s="73"/>
      <c r="BU40" s="73"/>
      <c r="BV40" s="73"/>
      <c r="BW40" s="73"/>
      <c r="BX40" s="73"/>
      <c r="BY40" s="73"/>
      <c r="BZ40" s="74"/>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2"/>
      <c r="BM41" s="73"/>
      <c r="BN41" s="73"/>
      <c r="BO41" s="73"/>
      <c r="BP41" s="73"/>
      <c r="BQ41" s="73"/>
      <c r="BR41" s="73"/>
      <c r="BS41" s="73"/>
      <c r="BT41" s="73"/>
      <c r="BU41" s="73"/>
      <c r="BV41" s="73"/>
      <c r="BW41" s="73"/>
      <c r="BX41" s="73"/>
      <c r="BY41" s="73"/>
      <c r="BZ41" s="74"/>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2"/>
      <c r="BM42" s="73"/>
      <c r="BN42" s="73"/>
      <c r="BO42" s="73"/>
      <c r="BP42" s="73"/>
      <c r="BQ42" s="73"/>
      <c r="BR42" s="73"/>
      <c r="BS42" s="73"/>
      <c r="BT42" s="73"/>
      <c r="BU42" s="73"/>
      <c r="BV42" s="73"/>
      <c r="BW42" s="73"/>
      <c r="BX42" s="73"/>
      <c r="BY42" s="73"/>
      <c r="BZ42" s="74"/>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2"/>
      <c r="BM43" s="73"/>
      <c r="BN43" s="73"/>
      <c r="BO43" s="73"/>
      <c r="BP43" s="73"/>
      <c r="BQ43" s="73"/>
      <c r="BR43" s="73"/>
      <c r="BS43" s="73"/>
      <c r="BT43" s="73"/>
      <c r="BU43" s="73"/>
      <c r="BV43" s="73"/>
      <c r="BW43" s="73"/>
      <c r="BX43" s="73"/>
      <c r="BY43" s="73"/>
      <c r="BZ43" s="74"/>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2" t="s">
        <v>107</v>
      </c>
      <c r="BM47" s="73"/>
      <c r="BN47" s="73"/>
      <c r="BO47" s="73"/>
      <c r="BP47" s="73"/>
      <c r="BQ47" s="73"/>
      <c r="BR47" s="73"/>
      <c r="BS47" s="73"/>
      <c r="BT47" s="73"/>
      <c r="BU47" s="73"/>
      <c r="BV47" s="73"/>
      <c r="BW47" s="73"/>
      <c r="BX47" s="73"/>
      <c r="BY47" s="73"/>
      <c r="BZ47" s="74"/>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2"/>
      <c r="BM48" s="73"/>
      <c r="BN48" s="73"/>
      <c r="BO48" s="73"/>
      <c r="BP48" s="73"/>
      <c r="BQ48" s="73"/>
      <c r="BR48" s="73"/>
      <c r="BS48" s="73"/>
      <c r="BT48" s="73"/>
      <c r="BU48" s="73"/>
      <c r="BV48" s="73"/>
      <c r="BW48" s="73"/>
      <c r="BX48" s="73"/>
      <c r="BY48" s="73"/>
      <c r="BZ48" s="74"/>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2"/>
      <c r="BM49" s="73"/>
      <c r="BN49" s="73"/>
      <c r="BO49" s="73"/>
      <c r="BP49" s="73"/>
      <c r="BQ49" s="73"/>
      <c r="BR49" s="73"/>
      <c r="BS49" s="73"/>
      <c r="BT49" s="73"/>
      <c r="BU49" s="73"/>
      <c r="BV49" s="73"/>
      <c r="BW49" s="73"/>
      <c r="BX49" s="73"/>
      <c r="BY49" s="73"/>
      <c r="BZ49" s="74"/>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2"/>
      <c r="BM50" s="73"/>
      <c r="BN50" s="73"/>
      <c r="BO50" s="73"/>
      <c r="BP50" s="73"/>
      <c r="BQ50" s="73"/>
      <c r="BR50" s="73"/>
      <c r="BS50" s="73"/>
      <c r="BT50" s="73"/>
      <c r="BU50" s="73"/>
      <c r="BV50" s="73"/>
      <c r="BW50" s="73"/>
      <c r="BX50" s="73"/>
      <c r="BY50" s="73"/>
      <c r="BZ50" s="74"/>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2"/>
      <c r="BM51" s="73"/>
      <c r="BN51" s="73"/>
      <c r="BO51" s="73"/>
      <c r="BP51" s="73"/>
      <c r="BQ51" s="73"/>
      <c r="BR51" s="73"/>
      <c r="BS51" s="73"/>
      <c r="BT51" s="73"/>
      <c r="BU51" s="73"/>
      <c r="BV51" s="73"/>
      <c r="BW51" s="73"/>
      <c r="BX51" s="73"/>
      <c r="BY51" s="73"/>
      <c r="BZ51" s="74"/>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2"/>
      <c r="BM52" s="73"/>
      <c r="BN52" s="73"/>
      <c r="BO52" s="73"/>
      <c r="BP52" s="73"/>
      <c r="BQ52" s="73"/>
      <c r="BR52" s="73"/>
      <c r="BS52" s="73"/>
      <c r="BT52" s="73"/>
      <c r="BU52" s="73"/>
      <c r="BV52" s="73"/>
      <c r="BW52" s="73"/>
      <c r="BX52" s="73"/>
      <c r="BY52" s="73"/>
      <c r="BZ52" s="74"/>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2"/>
      <c r="BM53" s="73"/>
      <c r="BN53" s="73"/>
      <c r="BO53" s="73"/>
      <c r="BP53" s="73"/>
      <c r="BQ53" s="73"/>
      <c r="BR53" s="73"/>
      <c r="BS53" s="73"/>
      <c r="BT53" s="73"/>
      <c r="BU53" s="73"/>
      <c r="BV53" s="73"/>
      <c r="BW53" s="73"/>
      <c r="BX53" s="73"/>
      <c r="BY53" s="73"/>
      <c r="BZ53" s="74"/>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2"/>
      <c r="BM54" s="73"/>
      <c r="BN54" s="73"/>
      <c r="BO54" s="73"/>
      <c r="BP54" s="73"/>
      <c r="BQ54" s="73"/>
      <c r="BR54" s="73"/>
      <c r="BS54" s="73"/>
      <c r="BT54" s="73"/>
      <c r="BU54" s="73"/>
      <c r="BV54" s="73"/>
      <c r="BW54" s="73"/>
      <c r="BX54" s="73"/>
      <c r="BY54" s="73"/>
      <c r="BZ54" s="74"/>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2"/>
      <c r="BM55" s="73"/>
      <c r="BN55" s="73"/>
      <c r="BO55" s="73"/>
      <c r="BP55" s="73"/>
      <c r="BQ55" s="73"/>
      <c r="BR55" s="73"/>
      <c r="BS55" s="73"/>
      <c r="BT55" s="73"/>
      <c r="BU55" s="73"/>
      <c r="BV55" s="73"/>
      <c r="BW55" s="73"/>
      <c r="BX55" s="73"/>
      <c r="BY55" s="73"/>
      <c r="BZ55" s="74"/>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2"/>
      <c r="BM56" s="73"/>
      <c r="BN56" s="73"/>
      <c r="BO56" s="73"/>
      <c r="BP56" s="73"/>
      <c r="BQ56" s="73"/>
      <c r="BR56" s="73"/>
      <c r="BS56" s="73"/>
      <c r="BT56" s="73"/>
      <c r="BU56" s="73"/>
      <c r="BV56" s="73"/>
      <c r="BW56" s="73"/>
      <c r="BX56" s="73"/>
      <c r="BY56" s="73"/>
      <c r="BZ56" s="74"/>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2"/>
      <c r="BM57" s="73"/>
      <c r="BN57" s="73"/>
      <c r="BO57" s="73"/>
      <c r="BP57" s="73"/>
      <c r="BQ57" s="73"/>
      <c r="BR57" s="73"/>
      <c r="BS57" s="73"/>
      <c r="BT57" s="73"/>
      <c r="BU57" s="73"/>
      <c r="BV57" s="73"/>
      <c r="BW57" s="73"/>
      <c r="BX57" s="73"/>
      <c r="BY57" s="73"/>
      <c r="BZ57" s="74"/>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2"/>
      <c r="BM58" s="73"/>
      <c r="BN58" s="73"/>
      <c r="BO58" s="73"/>
      <c r="BP58" s="73"/>
      <c r="BQ58" s="73"/>
      <c r="BR58" s="73"/>
      <c r="BS58" s="73"/>
      <c r="BT58" s="73"/>
      <c r="BU58" s="73"/>
      <c r="BV58" s="73"/>
      <c r="BW58" s="73"/>
      <c r="BX58" s="73"/>
      <c r="BY58" s="73"/>
      <c r="BZ58" s="7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x14ac:dyDescent="0.15">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72"/>
      <c r="BM60" s="73"/>
      <c r="BN60" s="73"/>
      <c r="BO60" s="73"/>
      <c r="BP60" s="73"/>
      <c r="BQ60" s="73"/>
      <c r="BR60" s="73"/>
      <c r="BS60" s="73"/>
      <c r="BT60" s="73"/>
      <c r="BU60" s="73"/>
      <c r="BV60" s="73"/>
      <c r="BW60" s="73"/>
      <c r="BX60" s="73"/>
      <c r="BY60" s="73"/>
      <c r="BZ60" s="74"/>
    </row>
    <row r="61" spans="1:78" ht="13.5" customHeight="1" x14ac:dyDescent="0.15">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72"/>
      <c r="BM61" s="73"/>
      <c r="BN61" s="73"/>
      <c r="BO61" s="73"/>
      <c r="BP61" s="73"/>
      <c r="BQ61" s="73"/>
      <c r="BR61" s="73"/>
      <c r="BS61" s="73"/>
      <c r="BT61" s="73"/>
      <c r="BU61" s="73"/>
      <c r="BV61" s="73"/>
      <c r="BW61" s="73"/>
      <c r="BX61" s="73"/>
      <c r="BY61" s="73"/>
      <c r="BZ61" s="74"/>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2"/>
      <c r="BM62" s="73"/>
      <c r="BN62" s="73"/>
      <c r="BO62" s="73"/>
      <c r="BP62" s="73"/>
      <c r="BQ62" s="73"/>
      <c r="BR62" s="73"/>
      <c r="BS62" s="73"/>
      <c r="BT62" s="73"/>
      <c r="BU62" s="73"/>
      <c r="BV62" s="73"/>
      <c r="BW62" s="73"/>
      <c r="BX62" s="73"/>
      <c r="BY62" s="73"/>
      <c r="BZ62" s="74"/>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106</v>
      </c>
      <c r="BM66" s="73"/>
      <c r="BN66" s="73"/>
      <c r="BO66" s="73"/>
      <c r="BP66" s="73"/>
      <c r="BQ66" s="73"/>
      <c r="BR66" s="73"/>
      <c r="BS66" s="73"/>
      <c r="BT66" s="73"/>
      <c r="BU66" s="73"/>
      <c r="BV66" s="73"/>
      <c r="BW66" s="73"/>
      <c r="BX66" s="73"/>
      <c r="BY66" s="73"/>
      <c r="BZ66" s="74"/>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DIsolLSY0+JWErBFl2okrgmvhYFjAbRPCfbGMFnmUWnbAq0GvcEGkaxHmV2TVSeYVberwTu0EykFfGG5bmVN+Q==" saltValue="fpxBLLSsZBpksZzYQGFYv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122386</v>
      </c>
      <c r="D6" s="34">
        <f t="shared" si="3"/>
        <v>46</v>
      </c>
      <c r="E6" s="34">
        <f t="shared" si="3"/>
        <v>1</v>
      </c>
      <c r="F6" s="34">
        <f t="shared" si="3"/>
        <v>0</v>
      </c>
      <c r="G6" s="34">
        <f t="shared" si="3"/>
        <v>1</v>
      </c>
      <c r="H6" s="34" t="str">
        <f t="shared" si="3"/>
        <v>千葉県　いすみ市</v>
      </c>
      <c r="I6" s="34" t="str">
        <f t="shared" si="3"/>
        <v>法適用</v>
      </c>
      <c r="J6" s="34" t="str">
        <f t="shared" si="3"/>
        <v>水道事業</v>
      </c>
      <c r="K6" s="34" t="str">
        <f t="shared" si="3"/>
        <v>末端給水事業</v>
      </c>
      <c r="L6" s="34" t="str">
        <f t="shared" si="3"/>
        <v>A5</v>
      </c>
      <c r="M6" s="34" t="str">
        <f t="shared" si="3"/>
        <v>非設置</v>
      </c>
      <c r="N6" s="35" t="str">
        <f t="shared" si="3"/>
        <v>-</v>
      </c>
      <c r="O6" s="35">
        <f t="shared" si="3"/>
        <v>90.12</v>
      </c>
      <c r="P6" s="35">
        <f t="shared" si="3"/>
        <v>92.83</v>
      </c>
      <c r="Q6" s="35">
        <f t="shared" si="3"/>
        <v>3963</v>
      </c>
      <c r="R6" s="35">
        <f t="shared" si="3"/>
        <v>38242</v>
      </c>
      <c r="S6" s="35">
        <f t="shared" si="3"/>
        <v>157.5</v>
      </c>
      <c r="T6" s="35">
        <f t="shared" si="3"/>
        <v>242.81</v>
      </c>
      <c r="U6" s="35">
        <f t="shared" si="3"/>
        <v>35332</v>
      </c>
      <c r="V6" s="35">
        <f t="shared" si="3"/>
        <v>157.5</v>
      </c>
      <c r="W6" s="35">
        <f t="shared" si="3"/>
        <v>224.33</v>
      </c>
      <c r="X6" s="36">
        <f>IF(X7="",NA(),X7)</f>
        <v>93.68</v>
      </c>
      <c r="Y6" s="36">
        <f t="shared" ref="Y6:AG6" si="4">IF(Y7="",NA(),Y7)</f>
        <v>94.45</v>
      </c>
      <c r="Z6" s="36">
        <f t="shared" si="4"/>
        <v>96.56</v>
      </c>
      <c r="AA6" s="36">
        <f t="shared" si="4"/>
        <v>95.06</v>
      </c>
      <c r="AB6" s="36">
        <f t="shared" si="4"/>
        <v>87.95</v>
      </c>
      <c r="AC6" s="36">
        <f t="shared" si="4"/>
        <v>109.04</v>
      </c>
      <c r="AD6" s="36">
        <f t="shared" si="4"/>
        <v>109.64</v>
      </c>
      <c r="AE6" s="36">
        <f t="shared" si="4"/>
        <v>110.95</v>
      </c>
      <c r="AF6" s="36">
        <f t="shared" si="4"/>
        <v>110.68</v>
      </c>
      <c r="AG6" s="36">
        <f t="shared" si="4"/>
        <v>110.66</v>
      </c>
      <c r="AH6" s="35" t="str">
        <f>IF(AH7="","",IF(AH7="-","【-】","【"&amp;SUBSTITUTE(TEXT(AH7,"#,##0.00"),"-","△")&amp;"】"))</f>
        <v>【112.83】</v>
      </c>
      <c r="AI6" s="35">
        <f>IF(AI7="",NA(),AI7)</f>
        <v>0</v>
      </c>
      <c r="AJ6" s="35">
        <f t="shared" ref="AJ6:AR6" si="5">IF(AJ7="",NA(),AJ7)</f>
        <v>0</v>
      </c>
      <c r="AK6" s="35">
        <f t="shared" si="5"/>
        <v>0</v>
      </c>
      <c r="AL6" s="35">
        <f t="shared" si="5"/>
        <v>0</v>
      </c>
      <c r="AM6" s="35">
        <f t="shared" si="5"/>
        <v>0</v>
      </c>
      <c r="AN6" s="36">
        <f t="shared" si="5"/>
        <v>3.77</v>
      </c>
      <c r="AO6" s="36">
        <f t="shared" si="5"/>
        <v>3.62</v>
      </c>
      <c r="AP6" s="36">
        <f t="shared" si="5"/>
        <v>3.91</v>
      </c>
      <c r="AQ6" s="36">
        <f t="shared" si="5"/>
        <v>3.56</v>
      </c>
      <c r="AR6" s="36">
        <f t="shared" si="5"/>
        <v>2.74</v>
      </c>
      <c r="AS6" s="35" t="str">
        <f>IF(AS7="","",IF(AS7="-","【-】","【"&amp;SUBSTITUTE(TEXT(AS7,"#,##0.00"),"-","△")&amp;"】"))</f>
        <v>【1.05】</v>
      </c>
      <c r="AT6" s="36">
        <f>IF(AT7="",NA(),AT7)</f>
        <v>284.08999999999997</v>
      </c>
      <c r="AU6" s="36">
        <f t="shared" ref="AU6:BC6" si="6">IF(AU7="",NA(),AU7)</f>
        <v>297.11</v>
      </c>
      <c r="AV6" s="36">
        <f t="shared" si="6"/>
        <v>309.47000000000003</v>
      </c>
      <c r="AW6" s="36">
        <f t="shared" si="6"/>
        <v>307.55</v>
      </c>
      <c r="AX6" s="36">
        <f t="shared" si="6"/>
        <v>443.98</v>
      </c>
      <c r="AY6" s="36">
        <f t="shared" si="6"/>
        <v>382.09</v>
      </c>
      <c r="AZ6" s="36">
        <f t="shared" si="6"/>
        <v>371.31</v>
      </c>
      <c r="BA6" s="36">
        <f t="shared" si="6"/>
        <v>377.63</v>
      </c>
      <c r="BB6" s="36">
        <f t="shared" si="6"/>
        <v>357.34</v>
      </c>
      <c r="BC6" s="36">
        <f t="shared" si="6"/>
        <v>366.03</v>
      </c>
      <c r="BD6" s="35" t="str">
        <f>IF(BD7="","",IF(BD7="-","【-】","【"&amp;SUBSTITUTE(TEXT(BD7,"#,##0.00"),"-","△")&amp;"】"))</f>
        <v>【261.93】</v>
      </c>
      <c r="BE6" s="36">
        <f>IF(BE7="",NA(),BE7)</f>
        <v>242.11</v>
      </c>
      <c r="BF6" s="36">
        <f t="shared" ref="BF6:BN6" si="7">IF(BF7="",NA(),BF7)</f>
        <v>206.29</v>
      </c>
      <c r="BG6" s="36">
        <f t="shared" si="7"/>
        <v>176.29</v>
      </c>
      <c r="BH6" s="36">
        <f t="shared" si="7"/>
        <v>148.81</v>
      </c>
      <c r="BI6" s="36">
        <f t="shared" si="7"/>
        <v>123.55</v>
      </c>
      <c r="BJ6" s="36">
        <f t="shared" si="7"/>
        <v>385.06</v>
      </c>
      <c r="BK6" s="36">
        <f t="shared" si="7"/>
        <v>373.09</v>
      </c>
      <c r="BL6" s="36">
        <f t="shared" si="7"/>
        <v>364.71</v>
      </c>
      <c r="BM6" s="36">
        <f t="shared" si="7"/>
        <v>373.69</v>
      </c>
      <c r="BN6" s="36">
        <f t="shared" si="7"/>
        <v>370.12</v>
      </c>
      <c r="BO6" s="35" t="str">
        <f>IF(BO7="","",IF(BO7="-","【-】","【"&amp;SUBSTITUTE(TEXT(BO7,"#,##0.00"),"-","△")&amp;"】"))</f>
        <v>【270.46】</v>
      </c>
      <c r="BP6" s="36">
        <f>IF(BP7="",NA(),BP7)</f>
        <v>58.93</v>
      </c>
      <c r="BQ6" s="36">
        <f t="shared" ref="BQ6:BY6" si="8">IF(BQ7="",NA(),BQ7)</f>
        <v>59.91</v>
      </c>
      <c r="BR6" s="36">
        <f t="shared" si="8"/>
        <v>60.17</v>
      </c>
      <c r="BS6" s="36">
        <f t="shared" si="8"/>
        <v>60.87</v>
      </c>
      <c r="BT6" s="36">
        <f t="shared" si="8"/>
        <v>62.41</v>
      </c>
      <c r="BU6" s="36">
        <f t="shared" si="8"/>
        <v>99.07</v>
      </c>
      <c r="BV6" s="36">
        <f t="shared" si="8"/>
        <v>99.99</v>
      </c>
      <c r="BW6" s="36">
        <f t="shared" si="8"/>
        <v>100.65</v>
      </c>
      <c r="BX6" s="36">
        <f t="shared" si="8"/>
        <v>99.87</v>
      </c>
      <c r="BY6" s="36">
        <f t="shared" si="8"/>
        <v>100.42</v>
      </c>
      <c r="BZ6" s="35" t="str">
        <f>IF(BZ7="","",IF(BZ7="-","【-】","【"&amp;SUBSTITUTE(TEXT(BZ7,"#,##0.00"),"-","△")&amp;"】"))</f>
        <v>【103.91】</v>
      </c>
      <c r="CA6" s="36">
        <f>IF(CA7="",NA(),CA7)</f>
        <v>350.97</v>
      </c>
      <c r="CB6" s="36">
        <f t="shared" ref="CB6:CJ6" si="9">IF(CB7="",NA(),CB7)</f>
        <v>345.21</v>
      </c>
      <c r="CC6" s="36">
        <f t="shared" si="9"/>
        <v>344.51</v>
      </c>
      <c r="CD6" s="36">
        <f t="shared" si="9"/>
        <v>340.86</v>
      </c>
      <c r="CE6" s="36">
        <f t="shared" si="9"/>
        <v>332.8</v>
      </c>
      <c r="CF6" s="36">
        <f t="shared" si="9"/>
        <v>173.03</v>
      </c>
      <c r="CG6" s="36">
        <f t="shared" si="9"/>
        <v>171.15</v>
      </c>
      <c r="CH6" s="36">
        <f t="shared" si="9"/>
        <v>170.19</v>
      </c>
      <c r="CI6" s="36">
        <f t="shared" si="9"/>
        <v>171.81</v>
      </c>
      <c r="CJ6" s="36">
        <f t="shared" si="9"/>
        <v>171.67</v>
      </c>
      <c r="CK6" s="35" t="str">
        <f>IF(CK7="","",IF(CK7="-","【-】","【"&amp;SUBSTITUTE(TEXT(CK7,"#,##0.00"),"-","△")&amp;"】"))</f>
        <v>【167.11】</v>
      </c>
      <c r="CL6" s="36">
        <f>IF(CL7="",NA(),CL7)</f>
        <v>50.89</v>
      </c>
      <c r="CM6" s="36">
        <f t="shared" ref="CM6:CU6" si="10">IF(CM7="",NA(),CM7)</f>
        <v>51.93</v>
      </c>
      <c r="CN6" s="36">
        <f t="shared" si="10"/>
        <v>52.34</v>
      </c>
      <c r="CO6" s="36">
        <f t="shared" si="10"/>
        <v>53.22</v>
      </c>
      <c r="CP6" s="36">
        <f t="shared" si="10"/>
        <v>53.87</v>
      </c>
      <c r="CQ6" s="36">
        <f t="shared" si="10"/>
        <v>58.58</v>
      </c>
      <c r="CR6" s="36">
        <f t="shared" si="10"/>
        <v>58.53</v>
      </c>
      <c r="CS6" s="36">
        <f t="shared" si="10"/>
        <v>59.01</v>
      </c>
      <c r="CT6" s="36">
        <f t="shared" si="10"/>
        <v>60.03</v>
      </c>
      <c r="CU6" s="36">
        <f t="shared" si="10"/>
        <v>59.74</v>
      </c>
      <c r="CV6" s="35" t="str">
        <f>IF(CV7="","",IF(CV7="-","【-】","【"&amp;SUBSTITUTE(TEXT(CV7,"#,##0.00"),"-","△")&amp;"】"))</f>
        <v>【60.27】</v>
      </c>
      <c r="CW6" s="36">
        <f>IF(CW7="",NA(),CW7)</f>
        <v>84.94</v>
      </c>
      <c r="CX6" s="36">
        <f t="shared" ref="CX6:DF6" si="11">IF(CX7="",NA(),CX7)</f>
        <v>83.82</v>
      </c>
      <c r="CY6" s="36">
        <f t="shared" si="11"/>
        <v>82.19</v>
      </c>
      <c r="CZ6" s="36">
        <f t="shared" si="11"/>
        <v>80.540000000000006</v>
      </c>
      <c r="DA6" s="36">
        <f t="shared" si="11"/>
        <v>80.02</v>
      </c>
      <c r="DB6" s="36">
        <f t="shared" si="11"/>
        <v>85.23</v>
      </c>
      <c r="DC6" s="36">
        <f t="shared" si="11"/>
        <v>85.26</v>
      </c>
      <c r="DD6" s="36">
        <f t="shared" si="11"/>
        <v>85.37</v>
      </c>
      <c r="DE6" s="36">
        <f t="shared" si="11"/>
        <v>84.81</v>
      </c>
      <c r="DF6" s="36">
        <f t="shared" si="11"/>
        <v>84.8</v>
      </c>
      <c r="DG6" s="35" t="str">
        <f>IF(DG7="","",IF(DG7="-","【-】","【"&amp;SUBSTITUTE(TEXT(DG7,"#,##0.00"),"-","△")&amp;"】"))</f>
        <v>【89.92】</v>
      </c>
      <c r="DH6" s="36">
        <f>IF(DH7="",NA(),DH7)</f>
        <v>57.13</v>
      </c>
      <c r="DI6" s="36">
        <f t="shared" ref="DI6:DQ6" si="12">IF(DI7="",NA(),DI7)</f>
        <v>59.51</v>
      </c>
      <c r="DJ6" s="36">
        <f t="shared" si="12"/>
        <v>61.52</v>
      </c>
      <c r="DK6" s="36">
        <f t="shared" si="12"/>
        <v>63.4</v>
      </c>
      <c r="DL6" s="36">
        <f t="shared" si="12"/>
        <v>65.180000000000007</v>
      </c>
      <c r="DM6" s="36">
        <f t="shared" si="12"/>
        <v>44.31</v>
      </c>
      <c r="DN6" s="36">
        <f t="shared" si="12"/>
        <v>45.75</v>
      </c>
      <c r="DO6" s="36">
        <f t="shared" si="12"/>
        <v>46.9</v>
      </c>
      <c r="DP6" s="36">
        <f t="shared" si="12"/>
        <v>47.28</v>
      </c>
      <c r="DQ6" s="36">
        <f t="shared" si="12"/>
        <v>47.66</v>
      </c>
      <c r="DR6" s="35" t="str">
        <f>IF(DR7="","",IF(DR7="-","【-】","【"&amp;SUBSTITUTE(TEXT(DR7,"#,##0.00"),"-","△")&amp;"】"))</f>
        <v>【48.85】</v>
      </c>
      <c r="DS6" s="35">
        <f>IF(DS7="",NA(),DS7)</f>
        <v>0</v>
      </c>
      <c r="DT6" s="35">
        <f t="shared" ref="DT6:EB6" si="13">IF(DT7="",NA(),DT7)</f>
        <v>0</v>
      </c>
      <c r="DU6" s="35">
        <f t="shared" si="13"/>
        <v>0</v>
      </c>
      <c r="DV6" s="36">
        <f t="shared" si="13"/>
        <v>13.52</v>
      </c>
      <c r="DW6" s="36">
        <f t="shared" si="13"/>
        <v>20.29</v>
      </c>
      <c r="DX6" s="36">
        <f t="shared" si="13"/>
        <v>10.09</v>
      </c>
      <c r="DY6" s="36">
        <f t="shared" si="13"/>
        <v>10.54</v>
      </c>
      <c r="DZ6" s="36">
        <f t="shared" si="13"/>
        <v>12.03</v>
      </c>
      <c r="EA6" s="36">
        <f t="shared" si="13"/>
        <v>12.19</v>
      </c>
      <c r="EB6" s="36">
        <f t="shared" si="13"/>
        <v>15.1</v>
      </c>
      <c r="EC6" s="35" t="str">
        <f>IF(EC7="","",IF(EC7="-","【-】","【"&amp;SUBSTITUTE(TEXT(EC7,"#,##0.00"),"-","△")&amp;"】"))</f>
        <v>【17.80】</v>
      </c>
      <c r="ED6" s="36">
        <f>IF(ED7="",NA(),ED7)</f>
        <v>0.11</v>
      </c>
      <c r="EE6" s="35">
        <f t="shared" ref="EE6:EM6" si="14">IF(EE7="",NA(),EE7)</f>
        <v>0</v>
      </c>
      <c r="EF6" s="35">
        <f t="shared" si="14"/>
        <v>0</v>
      </c>
      <c r="EG6" s="36">
        <f t="shared" si="14"/>
        <v>0.02</v>
      </c>
      <c r="EH6" s="36">
        <f t="shared" si="14"/>
        <v>0.02</v>
      </c>
      <c r="EI6" s="36">
        <f t="shared" si="14"/>
        <v>0.6</v>
      </c>
      <c r="EJ6" s="36">
        <f t="shared" si="14"/>
        <v>0.56000000000000005</v>
      </c>
      <c r="EK6" s="36">
        <f t="shared" si="14"/>
        <v>0.61</v>
      </c>
      <c r="EL6" s="36">
        <f t="shared" si="14"/>
        <v>0.51</v>
      </c>
      <c r="EM6" s="36">
        <f t="shared" si="14"/>
        <v>0.57999999999999996</v>
      </c>
      <c r="EN6" s="35" t="str">
        <f>IF(EN7="","",IF(EN7="-","【-】","【"&amp;SUBSTITUTE(TEXT(EN7,"#,##0.00"),"-","△")&amp;"】"))</f>
        <v>【0.70】</v>
      </c>
    </row>
    <row r="7" spans="1:144" s="37" customFormat="1" x14ac:dyDescent="0.15">
      <c r="A7" s="29"/>
      <c r="B7" s="38">
        <v>2018</v>
      </c>
      <c r="C7" s="38">
        <v>122386</v>
      </c>
      <c r="D7" s="38">
        <v>46</v>
      </c>
      <c r="E7" s="38">
        <v>1</v>
      </c>
      <c r="F7" s="38">
        <v>0</v>
      </c>
      <c r="G7" s="38">
        <v>1</v>
      </c>
      <c r="H7" s="38" t="s">
        <v>93</v>
      </c>
      <c r="I7" s="38" t="s">
        <v>94</v>
      </c>
      <c r="J7" s="38" t="s">
        <v>95</v>
      </c>
      <c r="K7" s="38" t="s">
        <v>96</v>
      </c>
      <c r="L7" s="38" t="s">
        <v>97</v>
      </c>
      <c r="M7" s="38" t="s">
        <v>98</v>
      </c>
      <c r="N7" s="39" t="s">
        <v>99</v>
      </c>
      <c r="O7" s="39">
        <v>90.12</v>
      </c>
      <c r="P7" s="39">
        <v>92.83</v>
      </c>
      <c r="Q7" s="39">
        <v>3963</v>
      </c>
      <c r="R7" s="39">
        <v>38242</v>
      </c>
      <c r="S7" s="39">
        <v>157.5</v>
      </c>
      <c r="T7" s="39">
        <v>242.81</v>
      </c>
      <c r="U7" s="39">
        <v>35332</v>
      </c>
      <c r="V7" s="39">
        <v>157.5</v>
      </c>
      <c r="W7" s="39">
        <v>224.33</v>
      </c>
      <c r="X7" s="39">
        <v>93.68</v>
      </c>
      <c r="Y7" s="39">
        <v>94.45</v>
      </c>
      <c r="Z7" s="39">
        <v>96.56</v>
      </c>
      <c r="AA7" s="39">
        <v>95.06</v>
      </c>
      <c r="AB7" s="39">
        <v>87.95</v>
      </c>
      <c r="AC7" s="39">
        <v>109.04</v>
      </c>
      <c r="AD7" s="39">
        <v>109.64</v>
      </c>
      <c r="AE7" s="39">
        <v>110.95</v>
      </c>
      <c r="AF7" s="39">
        <v>110.68</v>
      </c>
      <c r="AG7" s="39">
        <v>110.66</v>
      </c>
      <c r="AH7" s="39">
        <v>112.83</v>
      </c>
      <c r="AI7" s="39">
        <v>0</v>
      </c>
      <c r="AJ7" s="39">
        <v>0</v>
      </c>
      <c r="AK7" s="39">
        <v>0</v>
      </c>
      <c r="AL7" s="39">
        <v>0</v>
      </c>
      <c r="AM7" s="39">
        <v>0</v>
      </c>
      <c r="AN7" s="39">
        <v>3.77</v>
      </c>
      <c r="AO7" s="39">
        <v>3.62</v>
      </c>
      <c r="AP7" s="39">
        <v>3.91</v>
      </c>
      <c r="AQ7" s="39">
        <v>3.56</v>
      </c>
      <c r="AR7" s="39">
        <v>2.74</v>
      </c>
      <c r="AS7" s="39">
        <v>1.05</v>
      </c>
      <c r="AT7" s="39">
        <v>284.08999999999997</v>
      </c>
      <c r="AU7" s="39">
        <v>297.11</v>
      </c>
      <c r="AV7" s="39">
        <v>309.47000000000003</v>
      </c>
      <c r="AW7" s="39">
        <v>307.55</v>
      </c>
      <c r="AX7" s="39">
        <v>443.98</v>
      </c>
      <c r="AY7" s="39">
        <v>382.09</v>
      </c>
      <c r="AZ7" s="39">
        <v>371.31</v>
      </c>
      <c r="BA7" s="39">
        <v>377.63</v>
      </c>
      <c r="BB7" s="39">
        <v>357.34</v>
      </c>
      <c r="BC7" s="39">
        <v>366.03</v>
      </c>
      <c r="BD7" s="39">
        <v>261.93</v>
      </c>
      <c r="BE7" s="39">
        <v>242.11</v>
      </c>
      <c r="BF7" s="39">
        <v>206.29</v>
      </c>
      <c r="BG7" s="39">
        <v>176.29</v>
      </c>
      <c r="BH7" s="39">
        <v>148.81</v>
      </c>
      <c r="BI7" s="39">
        <v>123.55</v>
      </c>
      <c r="BJ7" s="39">
        <v>385.06</v>
      </c>
      <c r="BK7" s="39">
        <v>373.09</v>
      </c>
      <c r="BL7" s="39">
        <v>364.71</v>
      </c>
      <c r="BM7" s="39">
        <v>373.69</v>
      </c>
      <c r="BN7" s="39">
        <v>370.12</v>
      </c>
      <c r="BO7" s="39">
        <v>270.45999999999998</v>
      </c>
      <c r="BP7" s="39">
        <v>58.93</v>
      </c>
      <c r="BQ7" s="39">
        <v>59.91</v>
      </c>
      <c r="BR7" s="39">
        <v>60.17</v>
      </c>
      <c r="BS7" s="39">
        <v>60.87</v>
      </c>
      <c r="BT7" s="39">
        <v>62.41</v>
      </c>
      <c r="BU7" s="39">
        <v>99.07</v>
      </c>
      <c r="BV7" s="39">
        <v>99.99</v>
      </c>
      <c r="BW7" s="39">
        <v>100.65</v>
      </c>
      <c r="BX7" s="39">
        <v>99.87</v>
      </c>
      <c r="BY7" s="39">
        <v>100.42</v>
      </c>
      <c r="BZ7" s="39">
        <v>103.91</v>
      </c>
      <c r="CA7" s="39">
        <v>350.97</v>
      </c>
      <c r="CB7" s="39">
        <v>345.21</v>
      </c>
      <c r="CC7" s="39">
        <v>344.51</v>
      </c>
      <c r="CD7" s="39">
        <v>340.86</v>
      </c>
      <c r="CE7" s="39">
        <v>332.8</v>
      </c>
      <c r="CF7" s="39">
        <v>173.03</v>
      </c>
      <c r="CG7" s="39">
        <v>171.15</v>
      </c>
      <c r="CH7" s="39">
        <v>170.19</v>
      </c>
      <c r="CI7" s="39">
        <v>171.81</v>
      </c>
      <c r="CJ7" s="39">
        <v>171.67</v>
      </c>
      <c r="CK7" s="39">
        <v>167.11</v>
      </c>
      <c r="CL7" s="39">
        <v>50.89</v>
      </c>
      <c r="CM7" s="39">
        <v>51.93</v>
      </c>
      <c r="CN7" s="39">
        <v>52.34</v>
      </c>
      <c r="CO7" s="39">
        <v>53.22</v>
      </c>
      <c r="CP7" s="39">
        <v>53.87</v>
      </c>
      <c r="CQ7" s="39">
        <v>58.58</v>
      </c>
      <c r="CR7" s="39">
        <v>58.53</v>
      </c>
      <c r="CS7" s="39">
        <v>59.01</v>
      </c>
      <c r="CT7" s="39">
        <v>60.03</v>
      </c>
      <c r="CU7" s="39">
        <v>59.74</v>
      </c>
      <c r="CV7" s="39">
        <v>60.27</v>
      </c>
      <c r="CW7" s="39">
        <v>84.94</v>
      </c>
      <c r="CX7" s="39">
        <v>83.82</v>
      </c>
      <c r="CY7" s="39">
        <v>82.19</v>
      </c>
      <c r="CZ7" s="39">
        <v>80.540000000000006</v>
      </c>
      <c r="DA7" s="39">
        <v>80.02</v>
      </c>
      <c r="DB7" s="39">
        <v>85.23</v>
      </c>
      <c r="DC7" s="39">
        <v>85.26</v>
      </c>
      <c r="DD7" s="39">
        <v>85.37</v>
      </c>
      <c r="DE7" s="39">
        <v>84.81</v>
      </c>
      <c r="DF7" s="39">
        <v>84.8</v>
      </c>
      <c r="DG7" s="39">
        <v>89.92</v>
      </c>
      <c r="DH7" s="39">
        <v>57.13</v>
      </c>
      <c r="DI7" s="39">
        <v>59.51</v>
      </c>
      <c r="DJ7" s="39">
        <v>61.52</v>
      </c>
      <c r="DK7" s="39">
        <v>63.4</v>
      </c>
      <c r="DL7" s="39">
        <v>65.180000000000007</v>
      </c>
      <c r="DM7" s="39">
        <v>44.31</v>
      </c>
      <c r="DN7" s="39">
        <v>45.75</v>
      </c>
      <c r="DO7" s="39">
        <v>46.9</v>
      </c>
      <c r="DP7" s="39">
        <v>47.28</v>
      </c>
      <c r="DQ7" s="39">
        <v>47.66</v>
      </c>
      <c r="DR7" s="39">
        <v>48.85</v>
      </c>
      <c r="DS7" s="39">
        <v>0</v>
      </c>
      <c r="DT7" s="39">
        <v>0</v>
      </c>
      <c r="DU7" s="39">
        <v>0</v>
      </c>
      <c r="DV7" s="39">
        <v>13.52</v>
      </c>
      <c r="DW7" s="39">
        <v>20.29</v>
      </c>
      <c r="DX7" s="39">
        <v>10.09</v>
      </c>
      <c r="DY7" s="39">
        <v>10.54</v>
      </c>
      <c r="DZ7" s="39">
        <v>12.03</v>
      </c>
      <c r="EA7" s="39">
        <v>12.19</v>
      </c>
      <c r="EB7" s="39">
        <v>15.1</v>
      </c>
      <c r="EC7" s="39">
        <v>17.8</v>
      </c>
      <c r="ED7" s="39">
        <v>0.11</v>
      </c>
      <c r="EE7" s="39">
        <v>0</v>
      </c>
      <c r="EF7" s="39">
        <v>0</v>
      </c>
      <c r="EG7" s="39">
        <v>0.02</v>
      </c>
      <c r="EH7" s="39">
        <v>0.02</v>
      </c>
      <c r="EI7" s="39">
        <v>0.6</v>
      </c>
      <c r="EJ7" s="39">
        <v>0.56000000000000005</v>
      </c>
      <c r="EK7" s="39">
        <v>0.61</v>
      </c>
      <c r="EL7" s="39">
        <v>0.51</v>
      </c>
      <c r="EM7" s="39">
        <v>0.57999999999999996</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2020-01-23T23:56:01Z</cp:lastPrinted>
  <dcterms:created xsi:type="dcterms:W3CDTF">2019-12-05T04:13:15Z</dcterms:created>
  <dcterms:modified xsi:type="dcterms:W3CDTF">2020-02-18T06:17:04Z</dcterms:modified>
  <cp:category/>
</cp:coreProperties>
</file>