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Pg+LL9dCRSVQjtqH07HlM+UnzwtMYKhLrYiWcozYE+17o28WlSKBQPXkmdCNqR+dK+bpbcPeMLmn2coIGU968g==" workbookSaltValue="yRUdcHQ9UBDdasbTxXSDeA=="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I76" i="4"/>
  <c r="HJ51" i="4"/>
  <c r="MA30" i="4"/>
  <c r="IT76" i="4"/>
  <c r="CS51" i="4"/>
  <c r="HJ30" i="4"/>
  <c r="MA51" i="4"/>
  <c r="CS30" i="4"/>
  <c r="C11" i="5"/>
  <c r="D11" i="5"/>
  <c r="E11" i="5"/>
  <c r="B11" i="5"/>
  <c r="BZ30" i="4" l="1"/>
  <c r="BK76" i="4"/>
  <c r="LH51" i="4"/>
  <c r="LT76" i="4"/>
  <c r="GQ51" i="4"/>
  <c r="LH30" i="4"/>
  <c r="IE76" i="4"/>
  <c r="BZ51" i="4"/>
  <c r="GQ30" i="4"/>
  <c r="BG30" i="4"/>
  <c r="AV76" i="4"/>
  <c r="KO51" i="4"/>
  <c r="FX30" i="4"/>
  <c r="LE76" i="4"/>
  <c r="FX51" i="4"/>
  <c r="KO30" i="4"/>
  <c r="HP76" i="4"/>
  <c r="BG51" i="4"/>
  <c r="FE51" i="4"/>
  <c r="HA76" i="4"/>
  <c r="AN51" i="4"/>
  <c r="FE30" i="4"/>
  <c r="AN30" i="4"/>
  <c r="AG76"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<sst xmlns="http://schemas.openxmlformats.org/spreadsheetml/2006/main" count="278" uniqueCount="134">
  <si>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</si>
  <si>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</si>
  <si>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</si>
  <si>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</si>
  <si>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</si>
  <si>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</si>
  <si>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</si>
  <si>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</si>
  <si>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</si>
  <si>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</si>
  <si>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</si>
  <si>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</si>
  <si>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</si>
  <si>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</si>
  <si>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</si>
  <si>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</si>
  <si>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</si>
  <si>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</si>
  <si>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</si>
  <si>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</si>
  <si>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</si>
  <si>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</si>
  <si>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</si>
  <si>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</si>
  <si>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</si>
  <si>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</si>
  <si>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</si>
  <si>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</si>
  <si>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</si>
  <si>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</si>
  <si>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</si>
  <si>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</si>
  <si>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</si>
  <si>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</si>
  <si>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</si>
  <si>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</si>
  <si>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</si>
  <si>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</si>
  <si>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</si>
  <si>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</si>
  <si>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</si>
  <si>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</si>
  <si>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</si>
  <si>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</si>
  <si>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</si>
  <si>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</si>
  <si>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</si>
  <si>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</si>
  <si>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</si>
  <si>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</si>
  <si>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</si>
  <si>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</si>
  <si>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</si>
  <si>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</si>
  <si>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</si>
  <si>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</si>
  <si>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</si>
  <si>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</si>
  <si>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</si>
  <si>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</si>
  <si>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</si>
  <si>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</si>
  <si>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</si>
  <si>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</si>
  <si>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</si>
  <si>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</si>
  <si>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</si>
  <si>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</si>
  <si>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</si>
  <si>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</si>
  <si>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</si>
  <si>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</si>
  <si>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</si>
  <si>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</si>
  <si>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</si>
  <si>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</si>
  <si>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</si>
  <si>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</si>
  <si>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</si>
  <si>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</si>
  <si>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</si>
  <si>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</si>
  <si>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</si>
  <si>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</si>
  <si>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</si>
  <si>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</si>
  <si>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</si>
  <si>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</si>
  <si>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</si>
  <si>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</si>
  <si>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</si>
  <si>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</si>
  <si>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</si>
  <si>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</si>
  <si>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</si>
  <si>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</si>
  <si>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</si>
  <si>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</si>
  <si>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</si>
  <si>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</si>
  <si>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</si>
  <si>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当該値(N-3)</t>
    <phoneticPr fontId="5"/>
  </si>
  <si>
    <t>当該値(N-2)</t>
    <phoneticPr fontId="5"/>
  </si>
  <si>
    <t>当該値(N-1)</t>
    <phoneticPr fontId="5"/>
  </si>
  <si>
    <t>当該値(N-4)</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</si>
  <si>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</si>
  <si>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</si>
  <si>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</si>
  <si>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</si>
  <si>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</si>
  <si>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</si>
  <si>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</si>
  <si>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</si>
  <si>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木更津市金田第一駐車場</t>
  </si>
  <si>
    <t>法非適用</t>
  </si>
  <si>
    <t>駐車場整備事業</t>
  </si>
  <si>
    <t>-</t>
  </si>
  <si>
    <t>Ａ３Ｂ２</t>
  </si>
  <si>
    <t>非設置</t>
  </si>
  <si>
    <t>該当数値なし</t>
  </si>
  <si>
    <t>届出駐車場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</si>
  <si>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</si>
  <si>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</si>
  <si>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</si>
  <si>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</si>
  <si>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</si>
  <si>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</si>
  <si>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</si>
  <si>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</si>
  <si>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</si>
  <si>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が位置する地区で土日休日に慢性的に発生している交通渋滞の影響で、施設の隣接地にあるバスターミナルへ乗り入れする高速バスの本数が減便となったことに伴い、前年度より収益等が減少している状況である。
　しかし、バスターミナルと隣接していることで、パークアンドライド機能を有する駐車場としてなくてはならない施設のため、継続した運営が必要である。このため、民間譲渡や施設規模の縮小を行うには、駐車場需要に対し安定した供給が実施できるか否かを考慮しながら検討する必要があると思われる。</t>
    <rPh sb="1" eb="3">
      <t>シセツ</t>
    </rPh>
    <rPh sb="4" eb="6">
      <t>イチ</t>
    </rPh>
    <rPh sb="8" eb="10">
      <t>チク</t>
    </rPh>
    <rPh sb="11" eb="13">
      <t>ドニチ</t>
    </rPh>
    <rPh sb="13" eb="15">
      <t>キュウジツ</t>
    </rPh>
    <rPh sb="16" eb="19">
      <t>マンセイテキ</t>
    </rPh>
    <rPh sb="20" eb="22">
      <t>ハッセイ</t>
    </rPh>
    <rPh sb="26" eb="28">
      <t>コウツウ</t>
    </rPh>
    <rPh sb="28" eb="30">
      <t>ジュウタイ</t>
    </rPh>
    <rPh sb="31" eb="33">
      <t>エイキョウ</t>
    </rPh>
    <rPh sb="35" eb="37">
      <t>シセツ</t>
    </rPh>
    <rPh sb="38" eb="41">
      <t>リンセツチ</t>
    </rPh>
    <rPh sb="52" eb="53">
      <t>ノ</t>
    </rPh>
    <rPh sb="54" eb="55">
      <t>イ</t>
    </rPh>
    <rPh sb="58" eb="60">
      <t>コウソク</t>
    </rPh>
    <rPh sb="63" eb="65">
      <t>ホンスウ</t>
    </rPh>
    <rPh sb="66" eb="68">
      <t>ゲンビン</t>
    </rPh>
    <rPh sb="75" eb="76">
      <t>トモナ</t>
    </rPh>
    <rPh sb="78" eb="81">
      <t>ゼンネンド</t>
    </rPh>
    <rPh sb="83" eb="85">
      <t>シュウエキ</t>
    </rPh>
    <rPh sb="85" eb="86">
      <t>トウ</t>
    </rPh>
    <rPh sb="87" eb="89">
      <t>ゲンショウ</t>
    </rPh>
    <rPh sb="93" eb="95">
      <t>ジョウキョウ</t>
    </rPh>
    <rPh sb="113" eb="115">
      <t>リンセツ</t>
    </rPh>
    <rPh sb="132" eb="134">
      <t>キノウ</t>
    </rPh>
    <rPh sb="135" eb="136">
      <t>ユウ</t>
    </rPh>
    <rPh sb="138" eb="141">
      <t>チュウシャジョウ</t>
    </rPh>
    <rPh sb="152" eb="154">
      <t>シセツ</t>
    </rPh>
    <rPh sb="158" eb="160">
      <t>ケイゾク</t>
    </rPh>
    <rPh sb="162" eb="164">
      <t>ウンエイ</t>
    </rPh>
    <rPh sb="165" eb="167">
      <t>ヒツヨウ</t>
    </rPh>
    <rPh sb="176" eb="178">
      <t>ミンカン</t>
    </rPh>
    <rPh sb="178" eb="180">
      <t>ジョウト</t>
    </rPh>
    <rPh sb="181" eb="183">
      <t>シセツ</t>
    </rPh>
    <rPh sb="183" eb="185">
      <t>キボ</t>
    </rPh>
    <rPh sb="186" eb="188">
      <t>シュクショウ</t>
    </rPh>
    <rPh sb="189" eb="190">
      <t>オコナ</t>
    </rPh>
    <rPh sb="194" eb="197">
      <t>チュウシャジョウ</t>
    </rPh>
    <rPh sb="197" eb="199">
      <t>ジュヨウ</t>
    </rPh>
    <rPh sb="200" eb="201">
      <t>タイ</t>
    </rPh>
    <rPh sb="202" eb="204">
      <t>アンテイ</t>
    </rPh>
    <rPh sb="206" eb="208">
      <t>キョウキュウ</t>
    </rPh>
    <rPh sb="209" eb="211">
      <t>ジッシ</t>
    </rPh>
    <rPh sb="215" eb="216">
      <t>イナ</t>
    </rPh>
    <rPh sb="218" eb="220">
      <t>コウリョ</t>
    </rPh>
    <rPh sb="224" eb="226">
      <t>ケントウ</t>
    </rPh>
    <rPh sb="228" eb="230">
      <t>ヒツヨウ</t>
    </rPh>
    <rPh sb="234" eb="235">
      <t>オモ</t>
    </rPh>
    <phoneticPr fontId="5"/>
  </si>
  <si>
    <t>　企業債務もなく、健全な施設運営であると思われるが、今後、施設の再整備を行う際には、施設規模の見直しや施設形態の変更も含め、慎重な検討が必要であると思われる。</t>
    <rPh sb="1" eb="3">
      <t>キギョウ</t>
    </rPh>
    <rPh sb="3" eb="5">
      <t>サイム</t>
    </rPh>
    <rPh sb="9" eb="11">
      <t>ケンゼン</t>
    </rPh>
    <rPh sb="12" eb="14">
      <t>シセツ</t>
    </rPh>
    <rPh sb="14" eb="16">
      <t>ウンエイ</t>
    </rPh>
    <rPh sb="20" eb="21">
      <t>オモ</t>
    </rPh>
    <rPh sb="26" eb="28">
      <t>コンゴ</t>
    </rPh>
    <rPh sb="29" eb="31">
      <t>シセツ</t>
    </rPh>
    <rPh sb="32" eb="35">
      <t>サイセイビ</t>
    </rPh>
    <rPh sb="36" eb="37">
      <t>オコナ</t>
    </rPh>
    <rPh sb="38" eb="39">
      <t>サイ</t>
    </rPh>
    <rPh sb="42" eb="44">
      <t>シセツ</t>
    </rPh>
    <rPh sb="44" eb="46">
      <t>キボ</t>
    </rPh>
    <rPh sb="47" eb="49">
      <t>ミナオ</t>
    </rPh>
    <rPh sb="51" eb="53">
      <t>シセツ</t>
    </rPh>
    <rPh sb="53" eb="55">
      <t>ケイタイ</t>
    </rPh>
    <rPh sb="56" eb="58">
      <t>ヘンコウ</t>
    </rPh>
    <rPh sb="59" eb="60">
      <t>フク</t>
    </rPh>
    <rPh sb="62" eb="64">
      <t>シンチョウ</t>
    </rPh>
    <rPh sb="65" eb="67">
      <t>ケントウ</t>
    </rPh>
    <rPh sb="68" eb="70">
      <t>ヒツヨウ</t>
    </rPh>
    <rPh sb="74" eb="75">
      <t>オモ</t>
    </rPh>
    <phoneticPr fontId="5"/>
  </si>
  <si>
    <t>　平成27年度までは、駐車場とバスターミナルが一体となった施設形態であったことからバスターミナル利用者を送迎するためにも駐車場が利用されていたため、1日平均駐車台数が多くなり、稼働率も高くなっていた。たが、平成28年度に隣接地へ送迎車スペースを有したバスターミナルが新設されたことで送迎を目的とした駐車場利用が減少したため、稼働率が大きく低下し、類似施設平均値を下回る結果となっている。
　しかし、施設が位置する地区においては、土地区画整理事業が進められており、事業の進捗に伴い、周辺人口等も変動する可能性があるので、今後も推移を見極めていく必要があると思われる。</t>
    <rPh sb="1" eb="3">
      <t>ヘイセイ</t>
    </rPh>
    <rPh sb="5" eb="7">
      <t>ネンド</t>
    </rPh>
    <rPh sb="11" eb="14">
      <t>チュウシャジョウ</t>
    </rPh>
    <rPh sb="23" eb="25">
      <t>イッタイ</t>
    </rPh>
    <rPh sb="29" eb="31">
      <t>シセツ</t>
    </rPh>
    <rPh sb="31" eb="33">
      <t>ケイタイ</t>
    </rPh>
    <rPh sb="48" eb="51">
      <t>リヨウシャ</t>
    </rPh>
    <rPh sb="52" eb="54">
      <t>ソウゲイ</t>
    </rPh>
    <rPh sb="60" eb="63">
      <t>チュウシャジョウ</t>
    </rPh>
    <rPh sb="64" eb="66">
      <t>リヨウ</t>
    </rPh>
    <rPh sb="75" eb="76">
      <t>ニチ</t>
    </rPh>
    <rPh sb="76" eb="78">
      <t>ヘイキン</t>
    </rPh>
    <rPh sb="78" eb="80">
      <t>チュウシャ</t>
    </rPh>
    <rPh sb="80" eb="82">
      <t>ダイスウ</t>
    </rPh>
    <rPh sb="83" eb="84">
      <t>オオ</t>
    </rPh>
    <rPh sb="88" eb="90">
      <t>カドウ</t>
    </rPh>
    <rPh sb="90" eb="91">
      <t>リツ</t>
    </rPh>
    <rPh sb="92" eb="93">
      <t>タカ</t>
    </rPh>
    <rPh sb="103" eb="105">
      <t>ヘイセイ</t>
    </rPh>
    <rPh sb="107" eb="109">
      <t>ネンド</t>
    </rPh>
    <rPh sb="110" eb="113">
      <t>リンセツチ</t>
    </rPh>
    <rPh sb="114" eb="117">
      <t>ソウゲイシャ</t>
    </rPh>
    <rPh sb="122" eb="123">
      <t>ユウ</t>
    </rPh>
    <rPh sb="133" eb="135">
      <t>シンセツ</t>
    </rPh>
    <rPh sb="141" eb="143">
      <t>ソウゲイ</t>
    </rPh>
    <rPh sb="144" eb="146">
      <t>モクテキ</t>
    </rPh>
    <rPh sb="149" eb="152">
      <t>チュウシャジョウ</t>
    </rPh>
    <rPh sb="152" eb="154">
      <t>リヨウ</t>
    </rPh>
    <rPh sb="155" eb="157">
      <t>ゲンショウ</t>
    </rPh>
    <rPh sb="162" eb="164">
      <t>カドウ</t>
    </rPh>
    <rPh sb="164" eb="165">
      <t>リツ</t>
    </rPh>
    <rPh sb="166" eb="167">
      <t>オオ</t>
    </rPh>
    <rPh sb="169" eb="171">
      <t>テイカ</t>
    </rPh>
    <rPh sb="173" eb="175">
      <t>ルイジ</t>
    </rPh>
    <rPh sb="175" eb="177">
      <t>シセツ</t>
    </rPh>
    <rPh sb="177" eb="180">
      <t>ヘイキンチ</t>
    </rPh>
    <rPh sb="181" eb="183">
      <t>シタマワ</t>
    </rPh>
    <rPh sb="184" eb="186">
      <t>ケッカ</t>
    </rPh>
    <rPh sb="199" eb="201">
      <t>シセツ</t>
    </rPh>
    <rPh sb="202" eb="204">
      <t>イチ</t>
    </rPh>
    <rPh sb="206" eb="208">
      <t>チク</t>
    </rPh>
    <rPh sb="214" eb="216">
      <t>トチ</t>
    </rPh>
    <rPh sb="216" eb="218">
      <t>クカク</t>
    </rPh>
    <rPh sb="218" eb="220">
      <t>セイリ</t>
    </rPh>
    <rPh sb="220" eb="222">
      <t>ジギョウ</t>
    </rPh>
    <rPh sb="223" eb="224">
      <t>スス</t>
    </rPh>
    <rPh sb="231" eb="233">
      <t>ジギョウ</t>
    </rPh>
    <rPh sb="234" eb="236">
      <t>シンチョク</t>
    </rPh>
    <rPh sb="237" eb="238">
      <t>トモナ</t>
    </rPh>
    <rPh sb="240" eb="242">
      <t>シュウヘン</t>
    </rPh>
    <rPh sb="242" eb="244">
      <t>ジンコウ</t>
    </rPh>
    <rPh sb="244" eb="245">
      <t>トウ</t>
    </rPh>
    <rPh sb="246" eb="248">
      <t>ヘンドウ</t>
    </rPh>
    <rPh sb="250" eb="253">
      <t>カノウセイ</t>
    </rPh>
    <phoneticPr fontId="5"/>
  </si>
  <si>
    <t>　施設の隣接地にあるバスターミナルへ乗り入れする高速バスの本数が減便となったことに伴い、前年度より収益等が減少している状況である。
　また、平成28年度にバスターミナルが新設されたことで送迎を目的とした駐車場利用が減少したため、稼働率が大きく低下し、類似施設平均値を下回る結果となっているが、バスターミナルのパークアンドライド機能を有する駐車場としてなくてはならない施設のため、継続した運営が必要である。
　今後、施設の再整備を行う場合、投資費用が多額になることが想定されるため、施設規模の見直しや施設形態の変更も含め、慎重な検討が必要である。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</si>
</sst>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284.89999999999998</c:v>
                </c:pt>
                <c:pt idx="1">
                  <c:v>276.7</c:v>
                </c:pt>
                <c:pt idx="2">
                  <c:v>409.8</c:v>
                </c:pt>
                <c:pt idx="3">
                  <c:v>326.60000000000002</c:v>
                </c:pt>
                <c:pt idx="4">
                  <c:v>293.39999999999998</c:v>
                </c:pt>
              </c:numCache>
            </c:numRef>
          </c:val>
          <c:extLst>
            <c:ext xmlns:c16="http://schemas.microsoft.com/office/drawing/2014/chart" uri="{C3380CC4-5D6E-409C-BE32-E72D297353CC}">
              <c16:uniqueId val="{00000000-6A1D-49E0-9B7B-057192559D1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6A1D-49E0-9B7B-057192559D1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53-4D15-8139-A5716D350EE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0853-4D15-8139-A5716D350EE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31B-40D1-A512-0EDB027AAAB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31B-40D1-A512-0EDB027AAAB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CF7-465E-870E-36892DB407F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CF7-465E-870E-36892DB407F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B4-4685-B7E8-36997374847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B3B4-4685-B7E8-36997374847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6F8-4043-A502-2F11D574230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06F8-4043-A502-2F11D574230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179.9</c:v>
                </c:pt>
                <c:pt idx="1">
                  <c:v>85.5</c:v>
                </c:pt>
                <c:pt idx="2">
                  <c:v>88.3</c:v>
                </c:pt>
                <c:pt idx="3">
                  <c:v>88.3</c:v>
                </c:pt>
                <c:pt idx="4">
                  <c:v>81.7</c:v>
                </c:pt>
              </c:numCache>
            </c:numRef>
          </c:val>
          <c:extLst>
            <c:ext xmlns:c16="http://schemas.microsoft.com/office/drawing/2014/chart" uri="{C3380CC4-5D6E-409C-BE32-E72D297353CC}">
              <c16:uniqueId val="{00000000-03EF-40F6-B18D-E8065347528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03EF-40F6-B18D-E8065347528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72.099999999999994</c:v>
                </c:pt>
                <c:pt idx="1">
                  <c:v>70</c:v>
                </c:pt>
                <c:pt idx="2">
                  <c:v>75.599999999999994</c:v>
                </c:pt>
                <c:pt idx="3">
                  <c:v>69.400000000000006</c:v>
                </c:pt>
                <c:pt idx="4">
                  <c:v>65.900000000000006</c:v>
                </c:pt>
              </c:numCache>
            </c:numRef>
          </c:val>
          <c:extLst>
            <c:ext xmlns:c16="http://schemas.microsoft.com/office/drawing/2014/chart" uri="{C3380CC4-5D6E-409C-BE32-E72D297353CC}">
              <c16:uniqueId val="{00000000-5981-41A4-AB54-1C449F6C08D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5981-41A4-AB54-1C449F6C08D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21664</c:v>
                </c:pt>
                <c:pt idx="1">
                  <c:v>23215</c:v>
                </c:pt>
                <c:pt idx="2">
                  <c:v>29636</c:v>
                </c:pt>
                <c:pt idx="3">
                  <c:v>27365</c:v>
                </c:pt>
                <c:pt idx="4">
                  <c:v>24250</c:v>
                </c:pt>
              </c:numCache>
            </c:numRef>
          </c:val>
          <c:extLst>
            <c:ext xmlns:c16="http://schemas.microsoft.com/office/drawing/2014/chart" uri="{C3380CC4-5D6E-409C-BE32-E72D297353CC}">
              <c16:uniqueId val="{00000000-EB1E-45D5-B4B2-936BA38B400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EB1E-45D5-B4B2-936BA38B400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千葉県木更津市　木更津市金田第一駐車場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9103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284.89999999999998</v>
      </c>
      <c r="V31" s="110"/>
      <c r="W31" s="110"/>
      <c r="X31" s="110"/>
      <c r="Y31" s="110"/>
      <c r="Z31" s="110"/>
      <c r="AA31" s="110"/>
      <c r="AB31" s="110"/>
      <c r="AC31" s="110"/>
      <c r="AD31" s="110"/>
      <c r="AE31" s="110"/>
      <c r="AF31" s="110"/>
      <c r="AG31" s="110"/>
      <c r="AH31" s="110"/>
      <c r="AI31" s="110"/>
      <c r="AJ31" s="110"/>
      <c r="AK31" s="110"/>
      <c r="AL31" s="110"/>
      <c r="AM31" s="110"/>
      <c r="AN31" s="110">
        <f>データ!Z7</f>
        <v>276.7</v>
      </c>
      <c r="AO31" s="110"/>
      <c r="AP31" s="110"/>
      <c r="AQ31" s="110"/>
      <c r="AR31" s="110"/>
      <c r="AS31" s="110"/>
      <c r="AT31" s="110"/>
      <c r="AU31" s="110"/>
      <c r="AV31" s="110"/>
      <c r="AW31" s="110"/>
      <c r="AX31" s="110"/>
      <c r="AY31" s="110"/>
      <c r="AZ31" s="110"/>
      <c r="BA31" s="110"/>
      <c r="BB31" s="110"/>
      <c r="BC31" s="110"/>
      <c r="BD31" s="110"/>
      <c r="BE31" s="110"/>
      <c r="BF31" s="110"/>
      <c r="BG31" s="110">
        <f>データ!AA7</f>
        <v>409.8</v>
      </c>
      <c r="BH31" s="110"/>
      <c r="BI31" s="110"/>
      <c r="BJ31" s="110"/>
      <c r="BK31" s="110"/>
      <c r="BL31" s="110"/>
      <c r="BM31" s="110"/>
      <c r="BN31" s="110"/>
      <c r="BO31" s="110"/>
      <c r="BP31" s="110"/>
      <c r="BQ31" s="110"/>
      <c r="BR31" s="110"/>
      <c r="BS31" s="110"/>
      <c r="BT31" s="110"/>
      <c r="BU31" s="110"/>
      <c r="BV31" s="110"/>
      <c r="BW31" s="110"/>
      <c r="BX31" s="110"/>
      <c r="BY31" s="110"/>
      <c r="BZ31" s="110">
        <f>データ!AB7</f>
        <v>326.60000000000002</v>
      </c>
      <c r="CA31" s="110"/>
      <c r="CB31" s="110"/>
      <c r="CC31" s="110"/>
      <c r="CD31" s="110"/>
      <c r="CE31" s="110"/>
      <c r="CF31" s="110"/>
      <c r="CG31" s="110"/>
      <c r="CH31" s="110"/>
      <c r="CI31" s="110"/>
      <c r="CJ31" s="110"/>
      <c r="CK31" s="110"/>
      <c r="CL31" s="110"/>
      <c r="CM31" s="110"/>
      <c r="CN31" s="110"/>
      <c r="CO31" s="110"/>
      <c r="CP31" s="110"/>
      <c r="CQ31" s="110"/>
      <c r="CR31" s="110"/>
      <c r="CS31" s="110">
        <f>データ!AC7</f>
        <v>293.39999999999998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179.9</v>
      </c>
      <c r="JD31" s="81"/>
      <c r="JE31" s="81"/>
      <c r="JF31" s="81"/>
      <c r="JG31" s="81"/>
      <c r="JH31" s="81"/>
      <c r="JI31" s="81"/>
      <c r="JJ31" s="81"/>
      <c r="JK31" s="81"/>
      <c r="JL31" s="81"/>
      <c r="JM31" s="81"/>
      <c r="JN31" s="81"/>
      <c r="JO31" s="81"/>
      <c r="JP31" s="81"/>
      <c r="JQ31" s="81"/>
      <c r="JR31" s="81"/>
      <c r="JS31" s="81"/>
      <c r="JT31" s="81"/>
      <c r="JU31" s="82"/>
      <c r="JV31" s="80">
        <f>データ!DL7</f>
        <v>85.5</v>
      </c>
      <c r="JW31" s="81"/>
      <c r="JX31" s="81"/>
      <c r="JY31" s="81"/>
      <c r="JZ31" s="81"/>
      <c r="KA31" s="81"/>
      <c r="KB31" s="81"/>
      <c r="KC31" s="81"/>
      <c r="KD31" s="81"/>
      <c r="KE31" s="81"/>
      <c r="KF31" s="81"/>
      <c r="KG31" s="81"/>
      <c r="KH31" s="81"/>
      <c r="KI31" s="81"/>
      <c r="KJ31" s="81"/>
      <c r="KK31" s="81"/>
      <c r="KL31" s="81"/>
      <c r="KM31" s="81"/>
      <c r="KN31" s="82"/>
      <c r="KO31" s="80">
        <f>データ!DM7</f>
        <v>88.3</v>
      </c>
      <c r="KP31" s="81"/>
      <c r="KQ31" s="81"/>
      <c r="KR31" s="81"/>
      <c r="KS31" s="81"/>
      <c r="KT31" s="81"/>
      <c r="KU31" s="81"/>
      <c r="KV31" s="81"/>
      <c r="KW31" s="81"/>
      <c r="KX31" s="81"/>
      <c r="KY31" s="81"/>
      <c r="KZ31" s="81"/>
      <c r="LA31" s="81"/>
      <c r="LB31" s="81"/>
      <c r="LC31" s="81"/>
      <c r="LD31" s="81"/>
      <c r="LE31" s="81"/>
      <c r="LF31" s="81"/>
      <c r="LG31" s="82"/>
      <c r="LH31" s="80">
        <f>データ!DN7</f>
        <v>88.3</v>
      </c>
      <c r="LI31" s="81"/>
      <c r="LJ31" s="81"/>
      <c r="LK31" s="81"/>
      <c r="LL31" s="81"/>
      <c r="LM31" s="81"/>
      <c r="LN31" s="81"/>
      <c r="LO31" s="81"/>
      <c r="LP31" s="81"/>
      <c r="LQ31" s="81"/>
      <c r="LR31" s="81"/>
      <c r="LS31" s="81"/>
      <c r="LT31" s="81"/>
      <c r="LU31" s="81"/>
      <c r="LV31" s="81"/>
      <c r="LW31" s="81"/>
      <c r="LX31" s="81"/>
      <c r="LY31" s="81"/>
      <c r="LZ31" s="82"/>
      <c r="MA31" s="80">
        <f>データ!DO7</f>
        <v>81.7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72.099999999999994</v>
      </c>
      <c r="EM52" s="110"/>
      <c r="EN52" s="110"/>
      <c r="EO52" s="110"/>
      <c r="EP52" s="110"/>
      <c r="EQ52" s="110"/>
      <c r="ER52" s="110"/>
      <c r="ES52" s="110"/>
      <c r="ET52" s="110"/>
      <c r="EU52" s="110"/>
      <c r="EV52" s="110"/>
      <c r="EW52" s="110"/>
      <c r="EX52" s="110"/>
      <c r="EY52" s="110"/>
      <c r="EZ52" s="110"/>
      <c r="FA52" s="110"/>
      <c r="FB52" s="110"/>
      <c r="FC52" s="110"/>
      <c r="FD52" s="110"/>
      <c r="FE52" s="110">
        <f>データ!BG7</f>
        <v>70</v>
      </c>
      <c r="FF52" s="110"/>
      <c r="FG52" s="110"/>
      <c r="FH52" s="110"/>
      <c r="FI52" s="110"/>
      <c r="FJ52" s="110"/>
      <c r="FK52" s="110"/>
      <c r="FL52" s="110"/>
      <c r="FM52" s="110"/>
      <c r="FN52" s="110"/>
      <c r="FO52" s="110"/>
      <c r="FP52" s="110"/>
      <c r="FQ52" s="110"/>
      <c r="FR52" s="110"/>
      <c r="FS52" s="110"/>
      <c r="FT52" s="110"/>
      <c r="FU52" s="110"/>
      <c r="FV52" s="110"/>
      <c r="FW52" s="110"/>
      <c r="FX52" s="110">
        <f>データ!BH7</f>
        <v>75.599999999999994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69.400000000000006</v>
      </c>
      <c r="GR52" s="110"/>
      <c r="GS52" s="110"/>
      <c r="GT52" s="110"/>
      <c r="GU52" s="110"/>
      <c r="GV52" s="110"/>
      <c r="GW52" s="110"/>
      <c r="GX52" s="110"/>
      <c r="GY52" s="110"/>
      <c r="GZ52" s="110"/>
      <c r="HA52" s="110"/>
      <c r="HB52" s="110"/>
      <c r="HC52" s="110"/>
      <c r="HD52" s="110"/>
      <c r="HE52" s="110"/>
      <c r="HF52" s="110"/>
      <c r="HG52" s="110"/>
      <c r="HH52" s="110"/>
      <c r="HI52" s="110"/>
      <c r="HJ52" s="110">
        <f>データ!BJ7</f>
        <v>65.900000000000006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21664</v>
      </c>
      <c r="JD52" s="106"/>
      <c r="JE52" s="106"/>
      <c r="JF52" s="106"/>
      <c r="JG52" s="106"/>
      <c r="JH52" s="106"/>
      <c r="JI52" s="106"/>
      <c r="JJ52" s="106"/>
      <c r="JK52" s="106"/>
      <c r="JL52" s="106"/>
      <c r="JM52" s="106"/>
      <c r="JN52" s="106"/>
      <c r="JO52" s="106"/>
      <c r="JP52" s="106"/>
      <c r="JQ52" s="106"/>
      <c r="JR52" s="106"/>
      <c r="JS52" s="106"/>
      <c r="JT52" s="106"/>
      <c r="JU52" s="106"/>
      <c r="JV52" s="106">
        <f>データ!BR7</f>
        <v>23215</v>
      </c>
      <c r="JW52" s="106"/>
      <c r="JX52" s="106"/>
      <c r="JY52" s="106"/>
      <c r="JZ52" s="106"/>
      <c r="KA52" s="106"/>
      <c r="KB52" s="106"/>
      <c r="KC52" s="106"/>
      <c r="KD52" s="106"/>
      <c r="KE52" s="106"/>
      <c r="KF52" s="106"/>
      <c r="KG52" s="106"/>
      <c r="KH52" s="106"/>
      <c r="KI52" s="106"/>
      <c r="KJ52" s="106"/>
      <c r="KK52" s="106"/>
      <c r="KL52" s="106"/>
      <c r="KM52" s="106"/>
      <c r="KN52" s="106"/>
      <c r="KO52" s="106">
        <f>データ!BS7</f>
        <v>29636</v>
      </c>
      <c r="KP52" s="106"/>
      <c r="KQ52" s="106"/>
      <c r="KR52" s="106"/>
      <c r="KS52" s="106"/>
      <c r="KT52" s="106"/>
      <c r="KU52" s="106"/>
      <c r="KV52" s="106"/>
      <c r="KW52" s="106"/>
      <c r="KX52" s="106"/>
      <c r="KY52" s="106"/>
      <c r="KZ52" s="106"/>
      <c r="LA52" s="106"/>
      <c r="LB52" s="106"/>
      <c r="LC52" s="106"/>
      <c r="LD52" s="106"/>
      <c r="LE52" s="106"/>
      <c r="LF52" s="106"/>
      <c r="LG52" s="106"/>
      <c r="LH52" s="106">
        <f>データ!BT7</f>
        <v>27365</v>
      </c>
      <c r="LI52" s="106"/>
      <c r="LJ52" s="106"/>
      <c r="LK52" s="106"/>
      <c r="LL52" s="106"/>
      <c r="LM52" s="106"/>
      <c r="LN52" s="106"/>
      <c r="LO52" s="106"/>
      <c r="LP52" s="106"/>
      <c r="LQ52" s="106"/>
      <c r="LR52" s="106"/>
      <c r="LS52" s="106"/>
      <c r="LT52" s="106"/>
      <c r="LU52" s="106"/>
      <c r="LV52" s="106"/>
      <c r="LW52" s="106"/>
      <c r="LX52" s="106"/>
      <c r="LY52" s="106"/>
      <c r="LZ52" s="106"/>
      <c r="MA52" s="106">
        <f>データ!BU7</f>
        <v>24250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89847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70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SMIa9I9x2jciaaiscWt+j+z9bzkxd7BCIG7iGx8P0Xw09GeQIZeIeOZFW9sWJOZq7gQAkM9HrW8IaPCv5PzyQ==" saltValue="smFvNxdWddVjo7Zjjj97j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100</v>
      </c>
      <c r="AN5" s="59" t="s">
        <v>92</v>
      </c>
      <c r="AO5" s="59" t="s">
        <v>93</v>
      </c>
      <c r="AP5" s="59" t="s">
        <v>94</v>
      </c>
      <c r="AQ5" s="59" t="s">
        <v>95</v>
      </c>
      <c r="AR5" s="59" t="s">
        <v>96</v>
      </c>
      <c r="AS5" s="59" t="s">
        <v>97</v>
      </c>
      <c r="AT5" s="59" t="s">
        <v>98</v>
      </c>
      <c r="AU5" s="59" t="s">
        <v>88</v>
      </c>
      <c r="AV5" s="59" t="s">
        <v>101</v>
      </c>
      <c r="AW5" s="59" t="s">
        <v>102</v>
      </c>
      <c r="AX5" s="59" t="s">
        <v>103</v>
      </c>
      <c r="AY5" s="59" t="s">
        <v>92</v>
      </c>
      <c r="AZ5" s="59" t="s">
        <v>93</v>
      </c>
      <c r="BA5" s="59" t="s">
        <v>94</v>
      </c>
      <c r="BB5" s="59" t="s">
        <v>95</v>
      </c>
      <c r="BC5" s="59" t="s">
        <v>96</v>
      </c>
      <c r="BD5" s="59" t="s">
        <v>97</v>
      </c>
      <c r="BE5" s="59" t="s">
        <v>98</v>
      </c>
      <c r="BF5" s="59" t="s">
        <v>104</v>
      </c>
      <c r="BG5" s="59" t="s">
        <v>99</v>
      </c>
      <c r="BH5" s="59" t="s">
        <v>102</v>
      </c>
      <c r="BI5" s="59" t="s">
        <v>103</v>
      </c>
      <c r="BJ5" s="59" t="s">
        <v>92</v>
      </c>
      <c r="BK5" s="59" t="s">
        <v>93</v>
      </c>
      <c r="BL5" s="59" t="s">
        <v>94</v>
      </c>
      <c r="BM5" s="59" t="s">
        <v>95</v>
      </c>
      <c r="BN5" s="59" t="s">
        <v>96</v>
      </c>
      <c r="BO5" s="59" t="s">
        <v>97</v>
      </c>
      <c r="BP5" s="59" t="s">
        <v>98</v>
      </c>
      <c r="BQ5" s="59" t="s">
        <v>105</v>
      </c>
      <c r="BR5" s="59" t="s">
        <v>99</v>
      </c>
      <c r="BS5" s="59" t="s">
        <v>90</v>
      </c>
      <c r="BT5" s="59" t="s">
        <v>100</v>
      </c>
      <c r="BU5" s="59" t="s">
        <v>92</v>
      </c>
      <c r="BV5" s="59" t="s">
        <v>93</v>
      </c>
      <c r="BW5" s="59" t="s">
        <v>94</v>
      </c>
      <c r="BX5" s="59" t="s">
        <v>95</v>
      </c>
      <c r="BY5" s="59" t="s">
        <v>96</v>
      </c>
      <c r="BZ5" s="59" t="s">
        <v>97</v>
      </c>
      <c r="CA5" s="59" t="s">
        <v>98</v>
      </c>
      <c r="CB5" s="59" t="s">
        <v>88</v>
      </c>
      <c r="CC5" s="59" t="s">
        <v>89</v>
      </c>
      <c r="CD5" s="59" t="s">
        <v>90</v>
      </c>
      <c r="CE5" s="59" t="s">
        <v>103</v>
      </c>
      <c r="CF5" s="59" t="s">
        <v>92</v>
      </c>
      <c r="CG5" s="59" t="s">
        <v>93</v>
      </c>
      <c r="CH5" s="59" t="s">
        <v>94</v>
      </c>
      <c r="CI5" s="59" t="s">
        <v>95</v>
      </c>
      <c r="CJ5" s="59" t="s">
        <v>96</v>
      </c>
      <c r="CK5" s="59" t="s">
        <v>97</v>
      </c>
      <c r="CL5" s="59" t="s">
        <v>98</v>
      </c>
      <c r="CM5" s="150"/>
      <c r="CN5" s="150"/>
      <c r="CO5" s="59" t="s">
        <v>88</v>
      </c>
      <c r="CP5" s="59" t="s">
        <v>99</v>
      </c>
      <c r="CQ5" s="59" t="s">
        <v>90</v>
      </c>
      <c r="CR5" s="59" t="s">
        <v>103</v>
      </c>
      <c r="CS5" s="59" t="s">
        <v>92</v>
      </c>
      <c r="CT5" s="59" t="s">
        <v>93</v>
      </c>
      <c r="CU5" s="59" t="s">
        <v>94</v>
      </c>
      <c r="CV5" s="59" t="s">
        <v>95</v>
      </c>
      <c r="CW5" s="59" t="s">
        <v>96</v>
      </c>
      <c r="CX5" s="59" t="s">
        <v>97</v>
      </c>
      <c r="CY5" s="59" t="s">
        <v>98</v>
      </c>
      <c r="CZ5" s="59" t="s">
        <v>105</v>
      </c>
      <c r="DA5" s="59" t="s">
        <v>99</v>
      </c>
      <c r="DB5" s="59" t="s">
        <v>90</v>
      </c>
      <c r="DC5" s="59" t="s">
        <v>103</v>
      </c>
      <c r="DD5" s="59" t="s">
        <v>106</v>
      </c>
      <c r="DE5" s="59" t="s">
        <v>93</v>
      </c>
      <c r="DF5" s="59" t="s">
        <v>94</v>
      </c>
      <c r="DG5" s="59" t="s">
        <v>95</v>
      </c>
      <c r="DH5" s="59" t="s">
        <v>96</v>
      </c>
      <c r="DI5" s="59" t="s">
        <v>97</v>
      </c>
      <c r="DJ5" s="59" t="s">
        <v>35</v>
      </c>
      <c r="DK5" s="59" t="s">
        <v>88</v>
      </c>
      <c r="DL5" s="59" t="s">
        <v>99</v>
      </c>
      <c r="DM5" s="59" t="s">
        <v>107</v>
      </c>
      <c r="DN5" s="59" t="s">
        <v>103</v>
      </c>
      <c r="DO5" s="59" t="s">
        <v>92</v>
      </c>
      <c r="DP5" s="59" t="s">
        <v>93</v>
      </c>
      <c r="DQ5" s="59" t="s">
        <v>94</v>
      </c>
      <c r="DR5" s="59" t="s">
        <v>95</v>
      </c>
      <c r="DS5" s="59" t="s">
        <v>96</v>
      </c>
      <c r="DT5" s="59" t="s">
        <v>97</v>
      </c>
      <c r="DU5" s="59" t="s">
        <v>98</v>
      </c>
    </row>
    <row r="6" spans="1:125" s="66" customFormat="1" x14ac:dyDescent="0.15">
      <c r="A6" s="49" t="s">
        <v>108</v>
      </c>
      <c r="B6" s="60">
        <f>B8</f>
        <v>2019</v>
      </c>
      <c r="C6" s="60">
        <f t="shared" ref="C6:X6" si="1">C8</f>
        <v>122068</v>
      </c>
      <c r="D6" s="60">
        <f t="shared" si="1"/>
        <v>47</v>
      </c>
      <c r="E6" s="60">
        <f t="shared" si="1"/>
        <v>14</v>
      </c>
      <c r="F6" s="60">
        <f t="shared" si="1"/>
        <v>0</v>
      </c>
      <c r="G6" s="60">
        <f t="shared" si="1"/>
        <v>2</v>
      </c>
      <c r="H6" s="60" t="str">
        <f>SUBSTITUTE(H8,"　","")</f>
        <v>千葉県木更津市</v>
      </c>
      <c r="I6" s="60" t="str">
        <f t="shared" si="1"/>
        <v>木更津市金田第一駐車場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15</v>
      </c>
      <c r="S6" s="62" t="str">
        <f t="shared" si="1"/>
        <v>公共施設</v>
      </c>
      <c r="T6" s="62" t="str">
        <f t="shared" si="1"/>
        <v>無</v>
      </c>
      <c r="U6" s="63">
        <f t="shared" si="1"/>
        <v>9103</v>
      </c>
      <c r="V6" s="63">
        <f t="shared" si="1"/>
        <v>290</v>
      </c>
      <c r="W6" s="63">
        <f t="shared" si="1"/>
        <v>500</v>
      </c>
      <c r="X6" s="62" t="str">
        <f t="shared" si="1"/>
        <v>導入なし</v>
      </c>
      <c r="Y6" s="64">
        <f>IF(Y8="-",NA(),Y8)</f>
        <v>284.89999999999998</v>
      </c>
      <c r="Z6" s="64">
        <f t="shared" ref="Z6:AH6" si="2">IF(Z8="-",NA(),Z8)</f>
        <v>276.7</v>
      </c>
      <c r="AA6" s="64">
        <f t="shared" si="2"/>
        <v>409.8</v>
      </c>
      <c r="AB6" s="64">
        <f t="shared" si="2"/>
        <v>326.60000000000002</v>
      </c>
      <c r="AC6" s="64">
        <f t="shared" si="2"/>
        <v>293.39999999999998</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72.099999999999994</v>
      </c>
      <c r="BG6" s="64">
        <f t="shared" ref="BG6:BO6" si="5">IF(BG8="-",NA(),BG8)</f>
        <v>70</v>
      </c>
      <c r="BH6" s="64">
        <f t="shared" si="5"/>
        <v>75.599999999999994</v>
      </c>
      <c r="BI6" s="64">
        <f t="shared" si="5"/>
        <v>69.400000000000006</v>
      </c>
      <c r="BJ6" s="64">
        <f t="shared" si="5"/>
        <v>65.900000000000006</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21664</v>
      </c>
      <c r="BR6" s="65">
        <f t="shared" ref="BR6:BZ6" si="6">IF(BR8="-",NA(),BR8)</f>
        <v>23215</v>
      </c>
      <c r="BS6" s="65">
        <f t="shared" si="6"/>
        <v>29636</v>
      </c>
      <c r="BT6" s="65">
        <f t="shared" si="6"/>
        <v>27365</v>
      </c>
      <c r="BU6" s="65">
        <f t="shared" si="6"/>
        <v>24250</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109</v>
      </c>
      <c r="CM6" s="63">
        <f t="shared" ref="CM6:CN6" si="7">CM8</f>
        <v>89847</v>
      </c>
      <c r="CN6" s="63">
        <f t="shared" si="7"/>
        <v>70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179.9</v>
      </c>
      <c r="DL6" s="64">
        <f t="shared" ref="DL6:DT6" si="9">IF(DL8="-",NA(),DL8)</f>
        <v>85.5</v>
      </c>
      <c r="DM6" s="64">
        <f t="shared" si="9"/>
        <v>88.3</v>
      </c>
      <c r="DN6" s="64">
        <f t="shared" si="9"/>
        <v>88.3</v>
      </c>
      <c r="DO6" s="64">
        <f t="shared" si="9"/>
        <v>81.7</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110</v>
      </c>
      <c r="B7" s="60">
        <f t="shared" ref="B7:X7" si="10">B8</f>
        <v>2019</v>
      </c>
      <c r="C7" s="60">
        <f t="shared" si="10"/>
        <v>122068</v>
      </c>
      <c r="D7" s="60">
        <f t="shared" si="10"/>
        <v>47</v>
      </c>
      <c r="E7" s="60">
        <f t="shared" si="10"/>
        <v>14</v>
      </c>
      <c r="F7" s="60">
        <f t="shared" si="10"/>
        <v>0</v>
      </c>
      <c r="G7" s="60">
        <f t="shared" si="10"/>
        <v>2</v>
      </c>
      <c r="H7" s="60" t="str">
        <f t="shared" si="10"/>
        <v>千葉県　木更津市</v>
      </c>
      <c r="I7" s="60" t="str">
        <f t="shared" si="10"/>
        <v>木更津市金田第一駐車場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15</v>
      </c>
      <c r="S7" s="62" t="str">
        <f t="shared" si="10"/>
        <v>公共施設</v>
      </c>
      <c r="T7" s="62" t="str">
        <f t="shared" si="10"/>
        <v>無</v>
      </c>
      <c r="U7" s="63">
        <f t="shared" si="10"/>
        <v>9103</v>
      </c>
      <c r="V7" s="63">
        <f t="shared" si="10"/>
        <v>290</v>
      </c>
      <c r="W7" s="63">
        <f t="shared" si="10"/>
        <v>500</v>
      </c>
      <c r="X7" s="62" t="str">
        <f t="shared" si="10"/>
        <v>導入なし</v>
      </c>
      <c r="Y7" s="64">
        <f>Y8</f>
        <v>284.89999999999998</v>
      </c>
      <c r="Z7" s="64">
        <f t="shared" ref="Z7:AH7" si="11">Z8</f>
        <v>276.7</v>
      </c>
      <c r="AA7" s="64">
        <f t="shared" si="11"/>
        <v>409.8</v>
      </c>
      <c r="AB7" s="64">
        <f t="shared" si="11"/>
        <v>326.60000000000002</v>
      </c>
      <c r="AC7" s="64">
        <f t="shared" si="11"/>
        <v>293.39999999999998</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72.099999999999994</v>
      </c>
      <c r="BG7" s="64">
        <f t="shared" ref="BG7:BO7" si="14">BG8</f>
        <v>70</v>
      </c>
      <c r="BH7" s="64">
        <f t="shared" si="14"/>
        <v>75.599999999999994</v>
      </c>
      <c r="BI7" s="64">
        <f t="shared" si="14"/>
        <v>69.400000000000006</v>
      </c>
      <c r="BJ7" s="64">
        <f t="shared" si="14"/>
        <v>65.900000000000006</v>
      </c>
      <c r="BK7" s="64">
        <f t="shared" si="14"/>
        <v>33.4</v>
      </c>
      <c r="BL7" s="64">
        <f t="shared" si="14"/>
        <v>32.299999999999997</v>
      </c>
      <c r="BM7" s="64">
        <f t="shared" si="14"/>
        <v>22.3</v>
      </c>
      <c r="BN7" s="64">
        <f t="shared" si="14"/>
        <v>33.6</v>
      </c>
      <c r="BO7" s="64">
        <f t="shared" si="14"/>
        <v>35.299999999999997</v>
      </c>
      <c r="BP7" s="61"/>
      <c r="BQ7" s="65">
        <f>BQ8</f>
        <v>21664</v>
      </c>
      <c r="BR7" s="65">
        <f t="shared" ref="BR7:BZ7" si="15">BR8</f>
        <v>23215</v>
      </c>
      <c r="BS7" s="65">
        <f t="shared" si="15"/>
        <v>29636</v>
      </c>
      <c r="BT7" s="65">
        <f t="shared" si="15"/>
        <v>27365</v>
      </c>
      <c r="BU7" s="65">
        <f t="shared" si="15"/>
        <v>24250</v>
      </c>
      <c r="BV7" s="65">
        <f t="shared" si="15"/>
        <v>9663</v>
      </c>
      <c r="BW7" s="65">
        <f t="shared" si="15"/>
        <v>9019</v>
      </c>
      <c r="BX7" s="65">
        <f t="shared" si="15"/>
        <v>8406</v>
      </c>
      <c r="BY7" s="65">
        <f t="shared" si="15"/>
        <v>7531</v>
      </c>
      <c r="BZ7" s="65">
        <f t="shared" si="15"/>
        <v>8442</v>
      </c>
      <c r="CA7" s="63"/>
      <c r="CB7" s="64" t="s">
        <v>111</v>
      </c>
      <c r="CC7" s="64" t="s">
        <v>111</v>
      </c>
      <c r="CD7" s="64" t="s">
        <v>111</v>
      </c>
      <c r="CE7" s="64" t="s">
        <v>111</v>
      </c>
      <c r="CF7" s="64" t="s">
        <v>111</v>
      </c>
      <c r="CG7" s="64" t="s">
        <v>111</v>
      </c>
      <c r="CH7" s="64" t="s">
        <v>111</v>
      </c>
      <c r="CI7" s="64" t="s">
        <v>111</v>
      </c>
      <c r="CJ7" s="64" t="s">
        <v>111</v>
      </c>
      <c r="CK7" s="64" t="s">
        <v>109</v>
      </c>
      <c r="CL7" s="61"/>
      <c r="CM7" s="63">
        <f>CM8</f>
        <v>89847</v>
      </c>
      <c r="CN7" s="63">
        <f>CN8</f>
        <v>70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179.9</v>
      </c>
      <c r="DL7" s="64">
        <f t="shared" ref="DL7:DT7" si="17">DL8</f>
        <v>85.5</v>
      </c>
      <c r="DM7" s="64">
        <f t="shared" si="17"/>
        <v>88.3</v>
      </c>
      <c r="DN7" s="64">
        <f t="shared" si="17"/>
        <v>88.3</v>
      </c>
      <c r="DO7" s="64">
        <f t="shared" si="17"/>
        <v>81.7</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122068</v>
      </c>
      <c r="D8" s="67">
        <v>47</v>
      </c>
      <c r="E8" s="67">
        <v>14</v>
      </c>
      <c r="F8" s="67">
        <v>0</v>
      </c>
      <c r="G8" s="67">
        <v>2</v>
      </c>
      <c r="H8" s="67" t="s">
        <v>112</v>
      </c>
      <c r="I8" s="67" t="s">
        <v>113</v>
      </c>
      <c r="J8" s="67" t="s">
        <v>114</v>
      </c>
      <c r="K8" s="67" t="s">
        <v>115</v>
      </c>
      <c r="L8" s="67" t="s">
        <v>116</v>
      </c>
      <c r="M8" s="67" t="s">
        <v>117</v>
      </c>
      <c r="N8" s="67" t="s">
        <v>118</v>
      </c>
      <c r="O8" s="68" t="s">
        <v>119</v>
      </c>
      <c r="P8" s="69" t="s">
        <v>120</v>
      </c>
      <c r="Q8" s="69" t="s">
        <v>121</v>
      </c>
      <c r="R8" s="70">
        <v>15</v>
      </c>
      <c r="S8" s="69" t="s">
        <v>122</v>
      </c>
      <c r="T8" s="69" t="s">
        <v>123</v>
      </c>
      <c r="U8" s="70">
        <v>9103</v>
      </c>
      <c r="V8" s="70">
        <v>290</v>
      </c>
      <c r="W8" s="70">
        <v>500</v>
      </c>
      <c r="X8" s="69" t="s">
        <v>124</v>
      </c>
      <c r="Y8" s="71">
        <v>284.89999999999998</v>
      </c>
      <c r="Z8" s="71">
        <v>276.7</v>
      </c>
      <c r="AA8" s="71">
        <v>409.8</v>
      </c>
      <c r="AB8" s="71">
        <v>326.60000000000002</v>
      </c>
      <c r="AC8" s="71">
        <v>293.39999999999998</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72.099999999999994</v>
      </c>
      <c r="BG8" s="71">
        <v>70</v>
      </c>
      <c r="BH8" s="71">
        <v>75.599999999999994</v>
      </c>
      <c r="BI8" s="71">
        <v>69.400000000000006</v>
      </c>
      <c r="BJ8" s="71">
        <v>65.900000000000006</v>
      </c>
      <c r="BK8" s="71">
        <v>33.4</v>
      </c>
      <c r="BL8" s="71">
        <v>32.299999999999997</v>
      </c>
      <c r="BM8" s="71">
        <v>22.3</v>
      </c>
      <c r="BN8" s="71">
        <v>33.6</v>
      </c>
      <c r="BO8" s="71">
        <v>35.299999999999997</v>
      </c>
      <c r="BP8" s="68">
        <v>20.8</v>
      </c>
      <c r="BQ8" s="72">
        <v>21664</v>
      </c>
      <c r="BR8" s="72">
        <v>23215</v>
      </c>
      <c r="BS8" s="72">
        <v>29636</v>
      </c>
      <c r="BT8" s="73">
        <v>27365</v>
      </c>
      <c r="BU8" s="73">
        <v>24250</v>
      </c>
      <c r="BV8" s="72">
        <v>9663</v>
      </c>
      <c r="BW8" s="72">
        <v>9019</v>
      </c>
      <c r="BX8" s="72">
        <v>8406</v>
      </c>
      <c r="BY8" s="72">
        <v>7531</v>
      </c>
      <c r="BZ8" s="72">
        <v>8442</v>
      </c>
      <c r="CA8" s="70">
        <v>14290</v>
      </c>
      <c r="CB8" s="71" t="s">
        <v>116</v>
      </c>
      <c r="CC8" s="71" t="s">
        <v>116</v>
      </c>
      <c r="CD8" s="71" t="s">
        <v>116</v>
      </c>
      <c r="CE8" s="71" t="s">
        <v>116</v>
      </c>
      <c r="CF8" s="71" t="s">
        <v>116</v>
      </c>
      <c r="CG8" s="71" t="s">
        <v>116</v>
      </c>
      <c r="CH8" s="71" t="s">
        <v>116</v>
      </c>
      <c r="CI8" s="71" t="s">
        <v>116</v>
      </c>
      <c r="CJ8" s="71" t="s">
        <v>116</v>
      </c>
      <c r="CK8" s="71" t="s">
        <v>116</v>
      </c>
      <c r="CL8" s="68" t="s">
        <v>116</v>
      </c>
      <c r="CM8" s="70">
        <v>89847</v>
      </c>
      <c r="CN8" s="70">
        <v>70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85.4</v>
      </c>
      <c r="DF8" s="71">
        <v>69.900000000000006</v>
      </c>
      <c r="DG8" s="71">
        <v>59.6</v>
      </c>
      <c r="DH8" s="71">
        <v>51.8</v>
      </c>
      <c r="DI8" s="71">
        <v>51</v>
      </c>
      <c r="DJ8" s="68">
        <v>425.4</v>
      </c>
      <c r="DK8" s="71">
        <v>179.9</v>
      </c>
      <c r="DL8" s="71">
        <v>85.5</v>
      </c>
      <c r="DM8" s="71">
        <v>88.3</v>
      </c>
      <c r="DN8" s="71">
        <v>88.3</v>
      </c>
      <c r="DO8" s="71">
        <v>81.7</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2020-12-04T03:27:43Z</dcterms:created>
  <dcterms:modified xsi:type="dcterms:W3CDTF">2021-02-22T04:58:01Z</dcterms:modified>
  <cp:category/>
</cp:coreProperties>
</file>