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140駐車場\"/>
    </mc:Choice>
  </mc:AlternateContent>
  <workbookProtection workbookAlgorithmName="SHA-512" workbookHashValue="99sRQ8mGOGEBN4HnzqvDAGvC/yzyutzMYdbomb8z2C6CSGPmmf+kGc3hKeNzeQ7g7CN0QTlLxGFf+tFSipzY3g==" workbookSaltValue="EaKktIE/xamNfGm2Cn8wRQ==" workbookSpinCount="100000" lockStructure="1"/>
  <bookViews>
    <workbookView xWindow="0" yWindow="0" windowWidth="20490" windowHeight="6780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G88" i="4"/>
  <c r="F88" i="4"/>
  <c r="E88" i="4"/>
  <c r="D88" i="4"/>
  <c r="C88" i="4"/>
  <c r="B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BZ76" i="4" l="1"/>
  <c r="MI76" i="4"/>
  <c r="HJ51" i="4"/>
  <c r="MA30" i="4"/>
  <c r="IT76" i="4"/>
  <c r="CS51" i="4"/>
  <c r="CS30" i="4"/>
  <c r="MA51" i="4"/>
  <c r="HJ30" i="4"/>
  <c r="C11" i="5"/>
  <c r="D11" i="5"/>
  <c r="E11" i="5"/>
  <c r="B11" i="5"/>
  <c r="BZ30" i="4" l="1"/>
  <c r="BK76" i="4"/>
  <c r="LH51" i="4"/>
  <c r="LT76" i="4"/>
  <c r="GQ51" i="4"/>
  <c r="LH30" i="4"/>
  <c r="IE76" i="4"/>
  <c r="BZ51" i="4"/>
  <c r="GQ30" i="4"/>
  <c r="KP76" i="4"/>
  <c r="FE51" i="4"/>
  <c r="JV30" i="4"/>
  <c r="HA76" i="4"/>
  <c r="AN51" i="4"/>
  <c r="FE30" i="4"/>
  <c r="AN30" i="4"/>
  <c r="AG76" i="4"/>
  <c r="JV51" i="4"/>
  <c r="HP76" i="4"/>
  <c r="BG51" i="4"/>
  <c r="BG30" i="4"/>
  <c r="AV76" i="4"/>
  <c r="KO51" i="4"/>
  <c r="LE76" i="4"/>
  <c r="FX51" i="4"/>
  <c r="KO30" i="4"/>
  <c r="FX30" i="4"/>
  <c r="R76" i="4"/>
  <c r="JC51" i="4"/>
  <c r="KA76" i="4"/>
  <c r="EL51" i="4"/>
  <c r="JC30" i="4"/>
  <c r="GL76" i="4"/>
  <c r="U51" i="4"/>
  <c r="EL30" i="4"/>
  <c r="U30" i="4"/>
</calcChain>
</file>

<file path=xl/sharedStrings.xml><?xml version="1.0" encoding="utf-8"?>
<sst xmlns="http://schemas.openxmlformats.org/spreadsheetml/2006/main" count="279" uniqueCount="127">
  <si>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</si>
  <si>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</si>
  <si>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</si>
  <si>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</si>
  <si>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</si>
  <si>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</si>
  <si>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</si>
  <si>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</si>
  <si>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</si>
  <si>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</si>
  <si>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</si>
  <si>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</si>
  <si>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</si>
  <si>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</si>
  <si>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</si>
  <si>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</si>
  <si>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</si>
  <si>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</si>
  <si>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</si>
  <si>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</si>
  <si>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</si>
  <si>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</si>
  <si>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</si>
  <si>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</si>
  <si>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</si>
  <si>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</si>
  <si>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</si>
  <si>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</si>
  <si>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</si>
  <si>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</si>
  <si>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</si>
  <si>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</si>
  <si>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</si>
  <si>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</si>
  <si>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</si>
  <si>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</si>
  <si>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</si>
  <si>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</si>
  <si>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</si>
  <si>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</si>
  <si>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</si>
  <si>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</si>
  <si>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</si>
  <si>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</si>
  <si>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</si>
  <si>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</si>
  <si>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</si>
  <si>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</si>
  <si>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</si>
  <si>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</si>
  <si>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</si>
  <si>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</si>
  <si>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</si>
  <si>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</si>
  <si>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</si>
  <si>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</si>
  <si>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</si>
  <si>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</si>
  <si>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</si>
  <si>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</si>
  <si>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</si>
  <si>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</si>
  <si>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</si>
  <si>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</si>
  <si>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</si>
  <si>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</si>
  <si>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</si>
  <si>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</si>
  <si>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</si>
  <si>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</si>
  <si>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</si>
  <si>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</si>
  <si>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</si>
  <si>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</si>
  <si>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</si>
  <si>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</si>
  <si>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</si>
  <si>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</si>
  <si>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</si>
  <si>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</si>
  <si>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</si>
  <si>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</si>
  <si>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</si>
  <si>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</si>
  <si>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</si>
  <si>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</si>
  <si>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</si>
  <si>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</si>
  <si>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</si>
  <si>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</si>
  <si>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</si>
  <si>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</si>
  <si>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</si>
  <si>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</si>
  <si>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</si>
  <si>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</si>
  <si>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</si>
  <si>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</si>
  <si>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</si>
  <si>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</si>
  <si>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</si>
  <si>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</si>
  <si>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</si>
  <si>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</si>
  <si>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 xml:space="preserve"> </t>
    <phoneticPr fontId="5"/>
  </si>
  <si>
    <t>千葉県　市原市</t>
  </si>
  <si>
    <t>梨ノ木公園地下駐車場</t>
  </si>
  <si>
    <t>法非適用</t>
  </si>
  <si>
    <t>駐車場整備事業</t>
  </si>
  <si>
    <t>-</t>
  </si>
  <si>
    <t>Ａ２Ｂ１</t>
  </si>
  <si>
    <t>非設置</t>
  </si>
  <si>
    <t>該当数値なし</t>
  </si>
  <si>
    <t>都市計画駐車場 届出駐車場</t>
  </si>
  <si>
    <t>地下式</t>
  </si>
  <si>
    <t>駅</t>
  </si>
  <si>
    <t>有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</si>
  <si>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</si>
  <si>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</si>
  <si>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</si>
  <si>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</si>
  <si>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</si>
  <si>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</si>
  <si>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「⑪稼働率」について、年々減少傾向にあり、かつ毎年全国平均を大きく下回っている。稼働率の低迷が、経営悪化の主要因である。</t>
    <phoneticPr fontId="5"/>
  </si>
  <si>
    <t>「①収益的収支比率」については、総費用（運営費や修繕費など）に対して営業収益（主に駐車料金）が下回っているために、一般会計から差額分を補填することで100％を維持している。
　「②他会計補助金比率」は、総費用に対する一般会計からの補填率が、直近５年で増加傾向にある。また、「③駐車台数一台当たりの他会計補助金額」も令和元年度においては、一台に対する一般会計からの補填額が全国平均の約32倍となっている。
　粗利益率の指標となる「④売上高GOP比率」、原価償却費を考慮しない営業利益の指標「EBITDA」は、ともに、毎年大幅なマイナスとなっている。</t>
    <phoneticPr fontId="5"/>
  </si>
  <si>
    <t>　施設の運営に必要な総費用の６割を一般会計から補填しており、実質的には大幅な赤字となっている。民間譲渡に関しては、売上高GOP比率とEBITDAがともに、毎年大幅なマイナスで推移している。
　また、当駐車場は、供用開始から20年以上が経過し、地下機械式であることから維持・修繕費が年々増加している。一方で、周辺には多数のコインパーキングが設置され、民間との競合にさらされていることで稼働率が減少・低迷し、収支が悪化している。
　なお、当駐車場は令和３年３月31日をもって、当面の間、休止することが決定している。これまでのデータを活用して、より効率的な形態での施設利用再開を目指したい。</t>
    <rPh sb="217" eb="218">
      <t>トウ</t>
    </rPh>
    <rPh sb="218" eb="221">
      <t>チュウシャジョウ</t>
    </rPh>
    <rPh sb="222" eb="224">
      <t>レイワ</t>
    </rPh>
    <rPh sb="225" eb="226">
      <t>ネン</t>
    </rPh>
    <rPh sb="227" eb="228">
      <t>ガツ</t>
    </rPh>
    <rPh sb="230" eb="231">
      <t>ニチ</t>
    </rPh>
    <rPh sb="236" eb="238">
      <t>トウメン</t>
    </rPh>
    <rPh sb="239" eb="240">
      <t>アイダ</t>
    </rPh>
    <rPh sb="241" eb="243">
      <t>キュウシ</t>
    </rPh>
    <rPh sb="248" eb="250">
      <t>ケッテイ</t>
    </rPh>
    <rPh sb="264" eb="266">
      <t>カツヨウ</t>
    </rPh>
    <rPh sb="271" eb="274">
      <t>コウリツテキ</t>
    </rPh>
    <rPh sb="275" eb="277">
      <t>ケイタイ</t>
    </rPh>
    <rPh sb="279" eb="281">
      <t>シセツ</t>
    </rPh>
    <rPh sb="281" eb="283">
      <t>リヨウ</t>
    </rPh>
    <rPh sb="283" eb="285">
      <t>サイカイ</t>
    </rPh>
    <rPh sb="286" eb="288">
      <t>メザ</t>
    </rPh>
    <phoneticPr fontId="5"/>
  </si>
  <si>
    <t>「⑩企業債残高対料金収入比率」については、当該施設においては、企業債残高がゼロである。
　なお、当指標は{（企業債残高－一般会計負担額）/料金収入）}で示されることから、各年マイナスで推移している。
　また、地価は近傍の平均価格を採用しているが、前回（234,187千円）よりも下落している。</t>
    <rPh sb="133" eb="134">
      <t>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</si>
</sst>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BB-4F01-B3C9-E70555E00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113.4</c:v>
                </c:pt>
                <c:pt idx="1">
                  <c:v>191.4</c:v>
                </c:pt>
                <c:pt idx="2">
                  <c:v>141.30000000000001</c:v>
                </c:pt>
                <c:pt idx="3">
                  <c:v>123.9</c:v>
                </c:pt>
                <c:pt idx="4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BB-4F01-B3C9-E70555E00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A-4FD1-B5A1-280A9EFC8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278.89999999999998</c:v>
                </c:pt>
                <c:pt idx="1">
                  <c:v>205.5</c:v>
                </c:pt>
                <c:pt idx="2">
                  <c:v>187.9</c:v>
                </c:pt>
                <c:pt idx="3">
                  <c:v>143.19999999999999</c:v>
                </c:pt>
                <c:pt idx="4">
                  <c:v>128.9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EA-4FD1-B5A1-280A9EFC8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EEB4-42B2-A056-4D9204CDA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B4-42B2-A056-4D9204CDA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8AA6-4F84-BFBA-13EF5C5E0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6-4F84-BFBA-13EF5C5E0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51.5</c:v>
                </c:pt>
                <c:pt idx="1">
                  <c:v>58.2</c:v>
                </c:pt>
                <c:pt idx="2">
                  <c:v>58.7</c:v>
                </c:pt>
                <c:pt idx="3">
                  <c:v>63.1</c:v>
                </c:pt>
                <c:pt idx="4">
                  <c:v>64.3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A-4993-8658-AE8DECCD2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9.5</c:v>
                </c:pt>
                <c:pt idx="1">
                  <c:v>15.1</c:v>
                </c:pt>
                <c:pt idx="2">
                  <c:v>15</c:v>
                </c:pt>
                <c:pt idx="3">
                  <c:v>10.4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A-4993-8658-AE8DECCD2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692</c:v>
                </c:pt>
                <c:pt idx="1">
                  <c:v>899</c:v>
                </c:pt>
                <c:pt idx="2">
                  <c:v>919</c:v>
                </c:pt>
                <c:pt idx="3">
                  <c:v>1144</c:v>
                </c:pt>
                <c:pt idx="4">
                  <c:v>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7-43EF-A3B9-1D1F5A06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177</c:v>
                </c:pt>
                <c:pt idx="1">
                  <c:v>145</c:v>
                </c:pt>
                <c:pt idx="2">
                  <c:v>108</c:v>
                </c:pt>
                <c:pt idx="3">
                  <c:v>89</c:v>
                </c:pt>
                <c:pt idx="4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A7-43EF-A3B9-1D1F5A06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60.9</c:v>
                </c:pt>
                <c:pt idx="1">
                  <c:v>54.5</c:v>
                </c:pt>
                <c:pt idx="2">
                  <c:v>50.6</c:v>
                </c:pt>
                <c:pt idx="3">
                  <c:v>48.1</c:v>
                </c:pt>
                <c:pt idx="4">
                  <c:v>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B-4A5C-BE50-44A210065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185.2</c:v>
                </c:pt>
                <c:pt idx="1">
                  <c:v>184.1</c:v>
                </c:pt>
                <c:pt idx="2">
                  <c:v>186.8</c:v>
                </c:pt>
                <c:pt idx="3">
                  <c:v>184.2</c:v>
                </c:pt>
                <c:pt idx="4">
                  <c:v>184.2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CB-4A5C-BE50-44A210065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-106</c:v>
                </c:pt>
                <c:pt idx="1">
                  <c:v>-139</c:v>
                </c:pt>
                <c:pt idx="2">
                  <c:v>-405</c:v>
                </c:pt>
                <c:pt idx="3">
                  <c:v>-171</c:v>
                </c:pt>
                <c:pt idx="4">
                  <c:v>-180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5-4053-A267-B86014C46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17.5</c:v>
                </c:pt>
                <c:pt idx="1">
                  <c:v>14.3</c:v>
                </c:pt>
                <c:pt idx="2">
                  <c:v>11.8</c:v>
                </c:pt>
                <c:pt idx="3">
                  <c:v>9.1</c:v>
                </c:pt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55-4053-A267-B86014C46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-24011</c:v>
                </c:pt>
                <c:pt idx="1">
                  <c:v>-27891</c:v>
                </c:pt>
                <c:pt idx="2">
                  <c:v>-53004</c:v>
                </c:pt>
                <c:pt idx="3">
                  <c:v>-62612</c:v>
                </c:pt>
                <c:pt idx="4">
                  <c:v>-62994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D-41A3-8AA1-AB9DE898B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36318</c:v>
                </c:pt>
                <c:pt idx="1">
                  <c:v>37745</c:v>
                </c:pt>
                <c:pt idx="2">
                  <c:v>35151</c:v>
                </c:pt>
                <c:pt idx="3">
                  <c:v>21556</c:v>
                </c:pt>
                <c:pt idx="4">
                  <c:v>18053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D-41A3-8AA1-AB9DE898B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80"/>
      <c r="JT2" s="80"/>
      <c r="JU2" s="80"/>
      <c r="JV2" s="80"/>
      <c r="JW2" s="80"/>
      <c r="JX2" s="80"/>
      <c r="JY2" s="80"/>
      <c r="JZ2" s="80"/>
      <c r="KA2" s="80"/>
      <c r="KB2" s="80"/>
      <c r="KC2" s="80"/>
      <c r="KD2" s="80"/>
      <c r="KE2" s="80"/>
      <c r="KF2" s="80"/>
      <c r="KG2" s="80"/>
      <c r="KH2" s="80"/>
      <c r="KI2" s="80"/>
      <c r="KJ2" s="80"/>
      <c r="KK2" s="80"/>
      <c r="KL2" s="80"/>
      <c r="KM2" s="80"/>
      <c r="KN2" s="80"/>
      <c r="KO2" s="80"/>
      <c r="KP2" s="80"/>
      <c r="KQ2" s="80"/>
      <c r="KR2" s="80"/>
      <c r="KS2" s="80"/>
      <c r="KT2" s="80"/>
      <c r="KU2" s="80"/>
      <c r="KV2" s="80"/>
      <c r="KW2" s="80"/>
      <c r="KX2" s="80"/>
      <c r="KY2" s="80"/>
      <c r="KZ2" s="80"/>
      <c r="LA2" s="80"/>
      <c r="LB2" s="80"/>
      <c r="LC2" s="80"/>
      <c r="LD2" s="80"/>
      <c r="LE2" s="80"/>
      <c r="LF2" s="80"/>
      <c r="LG2" s="80"/>
      <c r="LH2" s="80"/>
      <c r="LI2" s="80"/>
      <c r="LJ2" s="80"/>
      <c r="LK2" s="80"/>
      <c r="LL2" s="80"/>
      <c r="LM2" s="80"/>
      <c r="LN2" s="80"/>
      <c r="LO2" s="80"/>
      <c r="LP2" s="80"/>
      <c r="LQ2" s="80"/>
      <c r="LR2" s="80"/>
      <c r="LS2" s="80"/>
      <c r="LT2" s="80"/>
      <c r="LU2" s="80"/>
      <c r="LV2" s="80"/>
      <c r="LW2" s="80"/>
      <c r="LX2" s="80"/>
      <c r="LY2" s="80"/>
      <c r="LZ2" s="80"/>
      <c r="MA2" s="80"/>
      <c r="MB2" s="80"/>
      <c r="MC2" s="80"/>
      <c r="MD2" s="80"/>
      <c r="ME2" s="80"/>
      <c r="MF2" s="80"/>
      <c r="MG2" s="80"/>
      <c r="MH2" s="80"/>
      <c r="MI2" s="80"/>
      <c r="MJ2" s="80"/>
      <c r="MK2" s="80"/>
      <c r="ML2" s="80"/>
      <c r="MM2" s="80"/>
      <c r="MN2" s="80"/>
      <c r="MO2" s="80"/>
      <c r="MP2" s="80"/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</row>
    <row r="3" spans="1:382" ht="9.75" customHeight="1" x14ac:dyDescent="0.15">
      <c r="A3" s="2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  <c r="IU3" s="80"/>
      <c r="IV3" s="80"/>
      <c r="IW3" s="80"/>
      <c r="IX3" s="80"/>
      <c r="IY3" s="80"/>
      <c r="IZ3" s="80"/>
      <c r="JA3" s="80"/>
      <c r="JB3" s="80"/>
      <c r="JC3" s="80"/>
      <c r="JD3" s="80"/>
      <c r="JE3" s="80"/>
      <c r="JF3" s="80"/>
      <c r="JG3" s="80"/>
      <c r="JH3" s="80"/>
      <c r="JI3" s="80"/>
      <c r="JJ3" s="80"/>
      <c r="JK3" s="80"/>
      <c r="JL3" s="80"/>
      <c r="JM3" s="80"/>
      <c r="JN3" s="80"/>
      <c r="JO3" s="80"/>
      <c r="JP3" s="80"/>
      <c r="JQ3" s="80"/>
      <c r="JR3" s="80"/>
      <c r="JS3" s="80"/>
      <c r="JT3" s="80"/>
      <c r="JU3" s="80"/>
      <c r="JV3" s="80"/>
      <c r="JW3" s="80"/>
      <c r="JX3" s="80"/>
      <c r="JY3" s="80"/>
      <c r="JZ3" s="80"/>
      <c r="KA3" s="80"/>
      <c r="KB3" s="80"/>
      <c r="KC3" s="80"/>
      <c r="KD3" s="80"/>
      <c r="KE3" s="80"/>
      <c r="KF3" s="80"/>
      <c r="KG3" s="80"/>
      <c r="KH3" s="80"/>
      <c r="KI3" s="80"/>
      <c r="KJ3" s="80"/>
      <c r="KK3" s="80"/>
      <c r="KL3" s="80"/>
      <c r="KM3" s="80"/>
      <c r="KN3" s="80"/>
      <c r="KO3" s="80"/>
      <c r="KP3" s="80"/>
      <c r="KQ3" s="80"/>
      <c r="KR3" s="80"/>
      <c r="KS3" s="80"/>
      <c r="KT3" s="80"/>
      <c r="KU3" s="80"/>
      <c r="KV3" s="80"/>
      <c r="KW3" s="80"/>
      <c r="KX3" s="80"/>
      <c r="KY3" s="80"/>
      <c r="KZ3" s="80"/>
      <c r="LA3" s="80"/>
      <c r="LB3" s="80"/>
      <c r="LC3" s="80"/>
      <c r="LD3" s="80"/>
      <c r="LE3" s="80"/>
      <c r="LF3" s="80"/>
      <c r="LG3" s="80"/>
      <c r="LH3" s="80"/>
      <c r="LI3" s="80"/>
      <c r="LJ3" s="80"/>
      <c r="LK3" s="80"/>
      <c r="LL3" s="80"/>
      <c r="LM3" s="80"/>
      <c r="LN3" s="80"/>
      <c r="LO3" s="80"/>
      <c r="LP3" s="80"/>
      <c r="LQ3" s="80"/>
      <c r="LR3" s="80"/>
      <c r="LS3" s="80"/>
      <c r="LT3" s="80"/>
      <c r="LU3" s="80"/>
      <c r="LV3" s="80"/>
      <c r="LW3" s="80"/>
      <c r="LX3" s="80"/>
      <c r="LY3" s="80"/>
      <c r="LZ3" s="80"/>
      <c r="MA3" s="80"/>
      <c r="MB3" s="80"/>
      <c r="MC3" s="80"/>
      <c r="MD3" s="80"/>
      <c r="ME3" s="80"/>
      <c r="MF3" s="80"/>
      <c r="MG3" s="80"/>
      <c r="MH3" s="80"/>
      <c r="MI3" s="80"/>
      <c r="MJ3" s="80"/>
      <c r="MK3" s="80"/>
      <c r="ML3" s="80"/>
      <c r="MM3" s="80"/>
      <c r="MN3" s="80"/>
      <c r="MO3" s="80"/>
      <c r="MP3" s="80"/>
      <c r="MQ3" s="80"/>
      <c r="MR3" s="80"/>
      <c r="MS3" s="80"/>
      <c r="MT3" s="80"/>
      <c r="MU3" s="80"/>
      <c r="MV3" s="80"/>
      <c r="MW3" s="80"/>
      <c r="MX3" s="80"/>
      <c r="MY3" s="80"/>
      <c r="MZ3" s="80"/>
      <c r="NA3" s="80"/>
      <c r="NB3" s="80"/>
      <c r="NC3" s="80"/>
      <c r="ND3" s="80"/>
      <c r="NE3" s="80"/>
      <c r="NF3" s="80"/>
      <c r="NG3" s="80"/>
      <c r="NH3" s="80"/>
      <c r="NI3" s="80"/>
      <c r="NJ3" s="80"/>
      <c r="NK3" s="80"/>
      <c r="NL3" s="80"/>
      <c r="NM3" s="80"/>
      <c r="NN3" s="80"/>
      <c r="NO3" s="80"/>
      <c r="NP3" s="80"/>
      <c r="NQ3" s="80"/>
      <c r="NR3" s="80"/>
    </row>
    <row r="4" spans="1:382" ht="9.75" customHeight="1" x14ac:dyDescent="0.15">
      <c r="A4" s="2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81" t="str">
        <f>データ!H6&amp;"　"&amp;データ!I6</f>
        <v>千葉県市原市　梨ノ木公園地下駐車場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82" t="s">
        <v>1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4"/>
      <c r="AQ7" s="82" t="s">
        <v>2</v>
      </c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4"/>
      <c r="CF7" s="82" t="s">
        <v>3</v>
      </c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4"/>
      <c r="DU7" s="85" t="s">
        <v>4</v>
      </c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6" t="s">
        <v>5</v>
      </c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86" t="s">
        <v>6</v>
      </c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 t="s">
        <v>7</v>
      </c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 t="s">
        <v>8</v>
      </c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91" t="str">
        <f>データ!J7</f>
        <v>法非適用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3"/>
      <c r="AQ8" s="91" t="str">
        <f>データ!K7</f>
        <v>駐車場整備事業</v>
      </c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3"/>
      <c r="CF8" s="91" t="str">
        <f>データ!L7</f>
        <v>-</v>
      </c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3"/>
      <c r="DU8" s="87" t="str">
        <f>データ!M7</f>
        <v>Ａ２Ｂ１</v>
      </c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 t="str">
        <f>データ!N7</f>
        <v>非設置</v>
      </c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87" t="str">
        <f>データ!S7</f>
        <v>駅</v>
      </c>
      <c r="HY8" s="87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 t="str">
        <f>データ!T7</f>
        <v>有</v>
      </c>
      <c r="JR8" s="87"/>
      <c r="JS8" s="87"/>
      <c r="JT8" s="87"/>
      <c r="JU8" s="87"/>
      <c r="JV8" s="87"/>
      <c r="JW8" s="87"/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8">
        <f>データ!U7</f>
        <v>4404</v>
      </c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3"/>
      <c r="ND8" s="89" t="s">
        <v>10</v>
      </c>
      <c r="NE8" s="9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82" t="s">
        <v>12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4"/>
      <c r="AQ9" s="82" t="s">
        <v>13</v>
      </c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4"/>
      <c r="CF9" s="82" t="s">
        <v>14</v>
      </c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4"/>
      <c r="DU9" s="86" t="s">
        <v>15</v>
      </c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86" t="s">
        <v>16</v>
      </c>
      <c r="HY9" s="8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  <c r="JD9" s="86"/>
      <c r="JE9" s="86"/>
      <c r="JF9" s="86"/>
      <c r="JG9" s="86"/>
      <c r="JH9" s="86"/>
      <c r="JI9" s="86"/>
      <c r="JJ9" s="86"/>
      <c r="JK9" s="86"/>
      <c r="JL9" s="86"/>
      <c r="JM9" s="86"/>
      <c r="JN9" s="86"/>
      <c r="JO9" s="86"/>
      <c r="JP9" s="86"/>
      <c r="JQ9" s="86" t="s">
        <v>17</v>
      </c>
      <c r="JR9" s="86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 t="s">
        <v>18</v>
      </c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86"/>
      <c r="MK9" s="86"/>
      <c r="ML9" s="86"/>
      <c r="MM9" s="86"/>
      <c r="MN9" s="86"/>
      <c r="MO9" s="86"/>
      <c r="MP9" s="86"/>
      <c r="MQ9" s="86"/>
      <c r="MR9" s="86"/>
      <c r="MS9" s="86"/>
      <c r="MT9" s="86"/>
      <c r="MU9" s="86"/>
      <c r="MV9" s="86"/>
      <c r="MW9" s="86"/>
      <c r="MX9" s="86"/>
      <c r="MY9" s="86"/>
      <c r="MZ9" s="86"/>
      <c r="NA9" s="86"/>
      <c r="NB9" s="86"/>
      <c r="NC9" s="3"/>
      <c r="ND9" s="94" t="s">
        <v>19</v>
      </c>
      <c r="NE9" s="95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96" t="str">
        <f>データ!O7</f>
        <v>該当数値なし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8"/>
      <c r="AQ10" s="99" t="s">
        <v>113</v>
      </c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1"/>
      <c r="CF10" s="91" t="str">
        <f>データ!Q7</f>
        <v>地下式</v>
      </c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3"/>
      <c r="DU10" s="88">
        <f>データ!R7</f>
        <v>23</v>
      </c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88">
        <f>データ!V7</f>
        <v>156</v>
      </c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>
        <f>データ!W7</f>
        <v>200</v>
      </c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7" t="str">
        <f>データ!X7</f>
        <v>代行制</v>
      </c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2"/>
      <c r="ND10" s="102" t="s">
        <v>21</v>
      </c>
      <c r="NE10" s="103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04" t="s">
        <v>23</v>
      </c>
      <c r="NE11" s="104"/>
      <c r="NF11" s="104"/>
      <c r="NG11" s="104"/>
      <c r="NH11" s="104"/>
      <c r="NI11" s="104"/>
      <c r="NJ11" s="104"/>
      <c r="NK11" s="104"/>
      <c r="NL11" s="104"/>
      <c r="NM11" s="104"/>
      <c r="NN11" s="104"/>
      <c r="NO11" s="104"/>
      <c r="NP11" s="104"/>
      <c r="NQ11" s="104"/>
      <c r="NR11" s="104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04"/>
      <c r="NE12" s="104"/>
      <c r="NF12" s="104"/>
      <c r="NG12" s="104"/>
      <c r="NH12" s="104"/>
      <c r="NI12" s="104"/>
      <c r="NJ12" s="104"/>
      <c r="NK12" s="104"/>
      <c r="NL12" s="104"/>
      <c r="NM12" s="104"/>
      <c r="NN12" s="104"/>
      <c r="NO12" s="104"/>
      <c r="NP12" s="104"/>
      <c r="NQ12" s="104"/>
      <c r="NR12" s="104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05"/>
      <c r="NE13" s="105"/>
      <c r="NF13" s="105"/>
      <c r="NG13" s="105"/>
      <c r="NH13" s="105"/>
      <c r="NI13" s="105"/>
      <c r="NJ13" s="105"/>
      <c r="NK13" s="105"/>
      <c r="NL13" s="105"/>
      <c r="NM13" s="105"/>
      <c r="NN13" s="105"/>
      <c r="NO13" s="105"/>
      <c r="NP13" s="105"/>
      <c r="NQ13" s="105"/>
      <c r="NR13" s="105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06" t="s">
        <v>24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6"/>
      <c r="FH14" s="106"/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6"/>
      <c r="FU14" s="106"/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6"/>
      <c r="GH14" s="106"/>
      <c r="GI14" s="106"/>
      <c r="GJ14" s="106"/>
      <c r="GK14" s="106"/>
      <c r="GL14" s="106"/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6"/>
      <c r="GX14" s="106"/>
      <c r="GY14" s="106"/>
      <c r="GZ14" s="106"/>
      <c r="HA14" s="106"/>
      <c r="HB14" s="106"/>
      <c r="HC14" s="106"/>
      <c r="HD14" s="106"/>
      <c r="HE14" s="106"/>
      <c r="HF14" s="106"/>
      <c r="HG14" s="106"/>
      <c r="HH14" s="106"/>
      <c r="HI14" s="106"/>
      <c r="HJ14" s="106"/>
      <c r="HK14" s="106"/>
      <c r="HL14" s="106"/>
      <c r="HM14" s="106"/>
      <c r="HN14" s="106"/>
      <c r="HO14" s="106"/>
      <c r="HP14" s="106"/>
      <c r="HQ14" s="106"/>
      <c r="HR14" s="106"/>
      <c r="HS14" s="106"/>
      <c r="HT14" s="106"/>
      <c r="HU14" s="106"/>
      <c r="HV14" s="106"/>
      <c r="HW14" s="106"/>
      <c r="HX14" s="106"/>
      <c r="HY14" s="106"/>
      <c r="HZ14" s="106"/>
      <c r="IA14" s="106"/>
      <c r="IB14" s="106"/>
      <c r="IC14" s="106"/>
      <c r="ID14" s="106"/>
      <c r="IE14" s="106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06" t="s">
        <v>25</v>
      </c>
      <c r="IQ14" s="106"/>
      <c r="IR14" s="106"/>
      <c r="IS14" s="106"/>
      <c r="IT14" s="106"/>
      <c r="IU14" s="106"/>
      <c r="IV14" s="106"/>
      <c r="IW14" s="106"/>
      <c r="IX14" s="106"/>
      <c r="IY14" s="106"/>
      <c r="IZ14" s="106"/>
      <c r="JA14" s="106"/>
      <c r="JB14" s="106"/>
      <c r="JC14" s="106"/>
      <c r="JD14" s="106"/>
      <c r="JE14" s="106"/>
      <c r="JF14" s="106"/>
      <c r="JG14" s="106"/>
      <c r="JH14" s="106"/>
      <c r="JI14" s="106"/>
      <c r="JJ14" s="106"/>
      <c r="JK14" s="106"/>
      <c r="JL14" s="106"/>
      <c r="JM14" s="106"/>
      <c r="JN14" s="106"/>
      <c r="JO14" s="106"/>
      <c r="JP14" s="106"/>
      <c r="JQ14" s="106"/>
      <c r="JR14" s="106"/>
      <c r="JS14" s="106"/>
      <c r="JT14" s="106"/>
      <c r="JU14" s="106"/>
      <c r="JV14" s="106"/>
      <c r="JW14" s="106"/>
      <c r="JX14" s="106"/>
      <c r="JY14" s="106"/>
      <c r="JZ14" s="106"/>
      <c r="KA14" s="106"/>
      <c r="KB14" s="106"/>
      <c r="KC14" s="106"/>
      <c r="KD14" s="106"/>
      <c r="KE14" s="106"/>
      <c r="KF14" s="106"/>
      <c r="KG14" s="106"/>
      <c r="KH14" s="106"/>
      <c r="KI14" s="106"/>
      <c r="KJ14" s="106"/>
      <c r="KK14" s="106"/>
      <c r="KL14" s="106"/>
      <c r="KM14" s="106"/>
      <c r="KN14" s="106"/>
      <c r="KO14" s="106"/>
      <c r="KP14" s="106"/>
      <c r="KQ14" s="106"/>
      <c r="KR14" s="106"/>
      <c r="KS14" s="106"/>
      <c r="KT14" s="106"/>
      <c r="KU14" s="106"/>
      <c r="KV14" s="106"/>
      <c r="KW14" s="106"/>
      <c r="KX14" s="106"/>
      <c r="KY14" s="106"/>
      <c r="KZ14" s="106"/>
      <c r="LA14" s="106"/>
      <c r="LB14" s="106"/>
      <c r="LC14" s="106"/>
      <c r="LD14" s="106"/>
      <c r="LE14" s="106"/>
      <c r="LF14" s="106"/>
      <c r="LG14" s="106"/>
      <c r="LH14" s="106"/>
      <c r="LI14" s="106"/>
      <c r="LJ14" s="106"/>
      <c r="LK14" s="106"/>
      <c r="LL14" s="106"/>
      <c r="LM14" s="106"/>
      <c r="LN14" s="106"/>
      <c r="LO14" s="106"/>
      <c r="LP14" s="106"/>
      <c r="LQ14" s="106"/>
      <c r="LR14" s="106"/>
      <c r="LS14" s="106"/>
      <c r="LT14" s="106"/>
      <c r="LU14" s="106"/>
      <c r="LV14" s="106"/>
      <c r="LW14" s="106"/>
      <c r="LX14" s="106"/>
      <c r="LY14" s="106"/>
      <c r="LZ14" s="106"/>
      <c r="MA14" s="106"/>
      <c r="MB14" s="106"/>
      <c r="MC14" s="106"/>
      <c r="MD14" s="106"/>
      <c r="ME14" s="106"/>
      <c r="MF14" s="106"/>
      <c r="MG14" s="106"/>
      <c r="MH14" s="106"/>
      <c r="MI14" s="106"/>
      <c r="MJ14" s="106"/>
      <c r="MK14" s="106"/>
      <c r="ML14" s="106"/>
      <c r="MM14" s="106"/>
      <c r="MN14" s="106"/>
      <c r="MO14" s="106"/>
      <c r="MP14" s="106"/>
      <c r="MQ14" s="106"/>
      <c r="MR14" s="106"/>
      <c r="MS14" s="106"/>
      <c r="MT14" s="106"/>
      <c r="MU14" s="106"/>
      <c r="MV14" s="106"/>
      <c r="MW14" s="7"/>
      <c r="MX14" s="7"/>
      <c r="MY14" s="7"/>
      <c r="MZ14" s="7"/>
      <c r="NA14" s="7"/>
      <c r="NB14" s="8"/>
      <c r="NC14" s="2"/>
      <c r="ND14" s="108" t="s">
        <v>26</v>
      </c>
      <c r="NE14" s="109"/>
      <c r="NF14" s="109"/>
      <c r="NG14" s="109"/>
      <c r="NH14" s="109"/>
      <c r="NI14" s="109"/>
      <c r="NJ14" s="109"/>
      <c r="NK14" s="109"/>
      <c r="NL14" s="109"/>
      <c r="NM14" s="109"/>
      <c r="NN14" s="109"/>
      <c r="NO14" s="109"/>
      <c r="NP14" s="109"/>
      <c r="NQ14" s="109"/>
      <c r="NR14" s="110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07"/>
      <c r="IQ15" s="107"/>
      <c r="IR15" s="107"/>
      <c r="IS15" s="107"/>
      <c r="IT15" s="107"/>
      <c r="IU15" s="107"/>
      <c r="IV15" s="107"/>
      <c r="IW15" s="107"/>
      <c r="IX15" s="107"/>
      <c r="IY15" s="107"/>
      <c r="IZ15" s="107"/>
      <c r="JA15" s="107"/>
      <c r="JB15" s="107"/>
      <c r="JC15" s="107"/>
      <c r="JD15" s="107"/>
      <c r="JE15" s="107"/>
      <c r="JF15" s="107"/>
      <c r="JG15" s="107"/>
      <c r="JH15" s="107"/>
      <c r="JI15" s="107"/>
      <c r="JJ15" s="107"/>
      <c r="JK15" s="107"/>
      <c r="JL15" s="107"/>
      <c r="JM15" s="107"/>
      <c r="JN15" s="107"/>
      <c r="JO15" s="107"/>
      <c r="JP15" s="107"/>
      <c r="JQ15" s="107"/>
      <c r="JR15" s="107"/>
      <c r="JS15" s="107"/>
      <c r="JT15" s="107"/>
      <c r="JU15" s="107"/>
      <c r="JV15" s="107"/>
      <c r="JW15" s="107"/>
      <c r="JX15" s="107"/>
      <c r="JY15" s="107"/>
      <c r="JZ15" s="107"/>
      <c r="KA15" s="107"/>
      <c r="KB15" s="107"/>
      <c r="KC15" s="107"/>
      <c r="KD15" s="107"/>
      <c r="KE15" s="107"/>
      <c r="KF15" s="107"/>
      <c r="KG15" s="107"/>
      <c r="KH15" s="107"/>
      <c r="KI15" s="107"/>
      <c r="KJ15" s="107"/>
      <c r="KK15" s="107"/>
      <c r="KL15" s="107"/>
      <c r="KM15" s="107"/>
      <c r="KN15" s="107"/>
      <c r="KO15" s="107"/>
      <c r="KP15" s="107"/>
      <c r="KQ15" s="107"/>
      <c r="KR15" s="107"/>
      <c r="KS15" s="107"/>
      <c r="KT15" s="107"/>
      <c r="KU15" s="107"/>
      <c r="KV15" s="107"/>
      <c r="KW15" s="107"/>
      <c r="KX15" s="107"/>
      <c r="KY15" s="107"/>
      <c r="KZ15" s="107"/>
      <c r="LA15" s="107"/>
      <c r="LB15" s="107"/>
      <c r="LC15" s="107"/>
      <c r="LD15" s="107"/>
      <c r="LE15" s="107"/>
      <c r="LF15" s="107"/>
      <c r="LG15" s="107"/>
      <c r="LH15" s="107"/>
      <c r="LI15" s="107"/>
      <c r="LJ15" s="107"/>
      <c r="LK15" s="107"/>
      <c r="LL15" s="107"/>
      <c r="LM15" s="107"/>
      <c r="LN15" s="107"/>
      <c r="LO15" s="107"/>
      <c r="LP15" s="107"/>
      <c r="LQ15" s="107"/>
      <c r="LR15" s="107"/>
      <c r="LS15" s="107"/>
      <c r="LT15" s="107"/>
      <c r="LU15" s="107"/>
      <c r="LV15" s="107"/>
      <c r="LW15" s="107"/>
      <c r="LX15" s="107"/>
      <c r="LY15" s="107"/>
      <c r="LZ15" s="107"/>
      <c r="MA15" s="107"/>
      <c r="MB15" s="107"/>
      <c r="MC15" s="107"/>
      <c r="MD15" s="107"/>
      <c r="ME15" s="107"/>
      <c r="MF15" s="107"/>
      <c r="MG15" s="107"/>
      <c r="MH15" s="107"/>
      <c r="MI15" s="107"/>
      <c r="MJ15" s="107"/>
      <c r="MK15" s="107"/>
      <c r="ML15" s="107"/>
      <c r="MM15" s="107"/>
      <c r="MN15" s="107"/>
      <c r="MO15" s="107"/>
      <c r="MP15" s="107"/>
      <c r="MQ15" s="107"/>
      <c r="MR15" s="107"/>
      <c r="MS15" s="107"/>
      <c r="MT15" s="107"/>
      <c r="MU15" s="107"/>
      <c r="MV15" s="107"/>
      <c r="MW15" s="20"/>
      <c r="MX15" s="20"/>
      <c r="MY15" s="20"/>
      <c r="MZ15" s="20"/>
      <c r="NA15" s="20"/>
      <c r="NB15" s="21"/>
      <c r="NC15" s="2"/>
      <c r="ND15" s="111" t="s">
        <v>124</v>
      </c>
      <c r="NE15" s="112"/>
      <c r="NF15" s="112"/>
      <c r="NG15" s="112"/>
      <c r="NH15" s="112"/>
      <c r="NI15" s="112"/>
      <c r="NJ15" s="112"/>
      <c r="NK15" s="112"/>
      <c r="NL15" s="112"/>
      <c r="NM15" s="112"/>
      <c r="NN15" s="112"/>
      <c r="NO15" s="112"/>
      <c r="NP15" s="112"/>
      <c r="NQ15" s="112"/>
      <c r="NR15" s="113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11"/>
      <c r="NE16" s="112"/>
      <c r="NF16" s="112"/>
      <c r="NG16" s="112"/>
      <c r="NH16" s="112"/>
      <c r="NI16" s="112"/>
      <c r="NJ16" s="112"/>
      <c r="NK16" s="112"/>
      <c r="NL16" s="112"/>
      <c r="NM16" s="112"/>
      <c r="NN16" s="112"/>
      <c r="NO16" s="112"/>
      <c r="NP16" s="112"/>
      <c r="NQ16" s="112"/>
      <c r="NR16" s="113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11"/>
      <c r="NE17" s="112"/>
      <c r="NF17" s="112"/>
      <c r="NG17" s="112"/>
      <c r="NH17" s="112"/>
      <c r="NI17" s="112"/>
      <c r="NJ17" s="112"/>
      <c r="NK17" s="112"/>
      <c r="NL17" s="112"/>
      <c r="NM17" s="112"/>
      <c r="NN17" s="112"/>
      <c r="NO17" s="112"/>
      <c r="NP17" s="112"/>
      <c r="NQ17" s="112"/>
      <c r="NR17" s="113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11"/>
      <c r="NE18" s="112"/>
      <c r="NF18" s="112"/>
      <c r="NG18" s="112"/>
      <c r="NH18" s="112"/>
      <c r="NI18" s="112"/>
      <c r="NJ18" s="112"/>
      <c r="NK18" s="112"/>
      <c r="NL18" s="112"/>
      <c r="NM18" s="112"/>
      <c r="NN18" s="112"/>
      <c r="NO18" s="112"/>
      <c r="NP18" s="112"/>
      <c r="NQ18" s="112"/>
      <c r="NR18" s="113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11"/>
      <c r="NE19" s="112"/>
      <c r="NF19" s="112"/>
      <c r="NG19" s="112"/>
      <c r="NH19" s="112"/>
      <c r="NI19" s="112"/>
      <c r="NJ19" s="112"/>
      <c r="NK19" s="112"/>
      <c r="NL19" s="112"/>
      <c r="NM19" s="112"/>
      <c r="NN19" s="112"/>
      <c r="NO19" s="112"/>
      <c r="NP19" s="112"/>
      <c r="NQ19" s="112"/>
      <c r="NR19" s="113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11"/>
      <c r="NE20" s="112"/>
      <c r="NF20" s="112"/>
      <c r="NG20" s="112"/>
      <c r="NH20" s="112"/>
      <c r="NI20" s="112"/>
      <c r="NJ20" s="112"/>
      <c r="NK20" s="112"/>
      <c r="NL20" s="112"/>
      <c r="NM20" s="112"/>
      <c r="NN20" s="112"/>
      <c r="NO20" s="112"/>
      <c r="NP20" s="112"/>
      <c r="NQ20" s="112"/>
      <c r="NR20" s="113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11"/>
      <c r="NE21" s="112"/>
      <c r="NF21" s="112"/>
      <c r="NG21" s="112"/>
      <c r="NH21" s="112"/>
      <c r="NI21" s="112"/>
      <c r="NJ21" s="112"/>
      <c r="NK21" s="112"/>
      <c r="NL21" s="112"/>
      <c r="NM21" s="112"/>
      <c r="NN21" s="112"/>
      <c r="NO21" s="112"/>
      <c r="NP21" s="112"/>
      <c r="NQ21" s="112"/>
      <c r="NR21" s="113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11"/>
      <c r="NE22" s="112"/>
      <c r="NF22" s="112"/>
      <c r="NG22" s="112"/>
      <c r="NH22" s="112"/>
      <c r="NI22" s="112"/>
      <c r="NJ22" s="112"/>
      <c r="NK22" s="112"/>
      <c r="NL22" s="112"/>
      <c r="NM22" s="112"/>
      <c r="NN22" s="112"/>
      <c r="NO22" s="112"/>
      <c r="NP22" s="112"/>
      <c r="NQ22" s="112"/>
      <c r="NR22" s="113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11"/>
      <c r="NE23" s="112"/>
      <c r="NF23" s="112"/>
      <c r="NG23" s="112"/>
      <c r="NH23" s="112"/>
      <c r="NI23" s="112"/>
      <c r="NJ23" s="112"/>
      <c r="NK23" s="112"/>
      <c r="NL23" s="112"/>
      <c r="NM23" s="112"/>
      <c r="NN23" s="112"/>
      <c r="NO23" s="112"/>
      <c r="NP23" s="112"/>
      <c r="NQ23" s="112"/>
      <c r="NR23" s="113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11"/>
      <c r="NE24" s="112"/>
      <c r="NF24" s="112"/>
      <c r="NG24" s="112"/>
      <c r="NH24" s="112"/>
      <c r="NI24" s="112"/>
      <c r="NJ24" s="112"/>
      <c r="NK24" s="112"/>
      <c r="NL24" s="112"/>
      <c r="NM24" s="112"/>
      <c r="NN24" s="112"/>
      <c r="NO24" s="112"/>
      <c r="NP24" s="112"/>
      <c r="NQ24" s="112"/>
      <c r="NR24" s="113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11"/>
      <c r="NE25" s="112"/>
      <c r="NF25" s="112"/>
      <c r="NG25" s="112"/>
      <c r="NH25" s="112"/>
      <c r="NI25" s="112"/>
      <c r="NJ25" s="112"/>
      <c r="NK25" s="112"/>
      <c r="NL25" s="112"/>
      <c r="NM25" s="112"/>
      <c r="NN25" s="112"/>
      <c r="NO25" s="112"/>
      <c r="NP25" s="112"/>
      <c r="NQ25" s="112"/>
      <c r="NR25" s="113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11"/>
      <c r="NE26" s="112"/>
      <c r="NF26" s="112"/>
      <c r="NG26" s="112"/>
      <c r="NH26" s="112"/>
      <c r="NI26" s="112"/>
      <c r="NJ26" s="112"/>
      <c r="NK26" s="112"/>
      <c r="NL26" s="112"/>
      <c r="NM26" s="112"/>
      <c r="NN26" s="112"/>
      <c r="NO26" s="112"/>
      <c r="NP26" s="112"/>
      <c r="NQ26" s="112"/>
      <c r="NR26" s="113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11"/>
      <c r="NE27" s="112"/>
      <c r="NF27" s="112"/>
      <c r="NG27" s="112"/>
      <c r="NH27" s="112"/>
      <c r="NI27" s="112"/>
      <c r="NJ27" s="112"/>
      <c r="NK27" s="112"/>
      <c r="NL27" s="112"/>
      <c r="NM27" s="112"/>
      <c r="NN27" s="112"/>
      <c r="NO27" s="112"/>
      <c r="NP27" s="112"/>
      <c r="NQ27" s="112"/>
      <c r="NR27" s="113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11"/>
      <c r="NE28" s="112"/>
      <c r="NF28" s="112"/>
      <c r="NG28" s="112"/>
      <c r="NH28" s="112"/>
      <c r="NI28" s="112"/>
      <c r="NJ28" s="112"/>
      <c r="NK28" s="112"/>
      <c r="NL28" s="112"/>
      <c r="NM28" s="112"/>
      <c r="NN28" s="112"/>
      <c r="NO28" s="112"/>
      <c r="NP28" s="112"/>
      <c r="NQ28" s="112"/>
      <c r="NR28" s="113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11"/>
      <c r="NE29" s="112"/>
      <c r="NF29" s="112"/>
      <c r="NG29" s="112"/>
      <c r="NH29" s="112"/>
      <c r="NI29" s="112"/>
      <c r="NJ29" s="112"/>
      <c r="NK29" s="112"/>
      <c r="NL29" s="112"/>
      <c r="NM29" s="112"/>
      <c r="NN29" s="112"/>
      <c r="NO29" s="112"/>
      <c r="NP29" s="112"/>
      <c r="NQ29" s="112"/>
      <c r="NR29" s="113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4" t="str">
        <f>データ!$B$11</f>
        <v>H27</v>
      </c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 t="str">
        <f>データ!$C$11</f>
        <v>H28</v>
      </c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 t="str">
        <f>データ!$D$11</f>
        <v>H29</v>
      </c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 t="str">
        <f>データ!$E$11</f>
        <v>H30</v>
      </c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 t="str">
        <f>データ!$F$11</f>
        <v>R01</v>
      </c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4" t="str">
        <f>データ!$B$11</f>
        <v>H27</v>
      </c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 t="str">
        <f>データ!$C$11</f>
        <v>H28</v>
      </c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 t="str">
        <f>データ!$D$11</f>
        <v>H29</v>
      </c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 t="str">
        <f>データ!$E$11</f>
        <v>H30</v>
      </c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 t="str">
        <f>データ!$F$11</f>
        <v>R01</v>
      </c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4" t="str">
        <f>データ!$B$11</f>
        <v>H27</v>
      </c>
      <c r="JD30" s="114"/>
      <c r="JE30" s="114"/>
      <c r="JF30" s="114"/>
      <c r="JG30" s="114"/>
      <c r="JH30" s="114"/>
      <c r="JI30" s="114"/>
      <c r="JJ30" s="114"/>
      <c r="JK30" s="114"/>
      <c r="JL30" s="114"/>
      <c r="JM30" s="114"/>
      <c r="JN30" s="114"/>
      <c r="JO30" s="114"/>
      <c r="JP30" s="114"/>
      <c r="JQ30" s="114"/>
      <c r="JR30" s="114"/>
      <c r="JS30" s="114"/>
      <c r="JT30" s="114"/>
      <c r="JU30" s="114"/>
      <c r="JV30" s="114" t="str">
        <f>データ!$C$11</f>
        <v>H28</v>
      </c>
      <c r="JW30" s="114"/>
      <c r="JX30" s="114"/>
      <c r="JY30" s="114"/>
      <c r="JZ30" s="114"/>
      <c r="KA30" s="114"/>
      <c r="KB30" s="114"/>
      <c r="KC30" s="114"/>
      <c r="KD30" s="114"/>
      <c r="KE30" s="114"/>
      <c r="KF30" s="114"/>
      <c r="KG30" s="114"/>
      <c r="KH30" s="114"/>
      <c r="KI30" s="114"/>
      <c r="KJ30" s="114"/>
      <c r="KK30" s="114"/>
      <c r="KL30" s="114"/>
      <c r="KM30" s="114"/>
      <c r="KN30" s="114"/>
      <c r="KO30" s="114" t="str">
        <f>データ!$D$11</f>
        <v>H29</v>
      </c>
      <c r="KP30" s="114"/>
      <c r="KQ30" s="114"/>
      <c r="KR30" s="114"/>
      <c r="KS30" s="114"/>
      <c r="KT30" s="114"/>
      <c r="KU30" s="114"/>
      <c r="KV30" s="114"/>
      <c r="KW30" s="114"/>
      <c r="KX30" s="114"/>
      <c r="KY30" s="114"/>
      <c r="KZ30" s="114"/>
      <c r="LA30" s="114"/>
      <c r="LB30" s="114"/>
      <c r="LC30" s="114"/>
      <c r="LD30" s="114"/>
      <c r="LE30" s="114"/>
      <c r="LF30" s="114"/>
      <c r="LG30" s="114"/>
      <c r="LH30" s="114" t="str">
        <f>データ!$E$11</f>
        <v>H30</v>
      </c>
      <c r="LI30" s="114"/>
      <c r="LJ30" s="114"/>
      <c r="LK30" s="114"/>
      <c r="LL30" s="114"/>
      <c r="LM30" s="114"/>
      <c r="LN30" s="114"/>
      <c r="LO30" s="114"/>
      <c r="LP30" s="114"/>
      <c r="LQ30" s="114"/>
      <c r="LR30" s="114"/>
      <c r="LS30" s="114"/>
      <c r="LT30" s="114"/>
      <c r="LU30" s="114"/>
      <c r="LV30" s="114"/>
      <c r="LW30" s="114"/>
      <c r="LX30" s="114"/>
      <c r="LY30" s="114"/>
      <c r="LZ30" s="114"/>
      <c r="MA30" s="114" t="str">
        <f>データ!$F$11</f>
        <v>R01</v>
      </c>
      <c r="MB30" s="114"/>
      <c r="MC30" s="114"/>
      <c r="MD30" s="114"/>
      <c r="ME30" s="114"/>
      <c r="MF30" s="114"/>
      <c r="MG30" s="114"/>
      <c r="MH30" s="114"/>
      <c r="MI30" s="114"/>
      <c r="MJ30" s="114"/>
      <c r="MK30" s="114"/>
      <c r="ML30" s="114"/>
      <c r="MM30" s="114"/>
      <c r="MN30" s="114"/>
      <c r="MO30" s="114"/>
      <c r="MP30" s="114"/>
      <c r="MQ30" s="114"/>
      <c r="MR30" s="114"/>
      <c r="MS30" s="114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11"/>
      <c r="NE30" s="112"/>
      <c r="NF30" s="112"/>
      <c r="NG30" s="112"/>
      <c r="NH30" s="112"/>
      <c r="NI30" s="112"/>
      <c r="NJ30" s="112"/>
      <c r="NK30" s="112"/>
      <c r="NL30" s="112"/>
      <c r="NM30" s="112"/>
      <c r="NN30" s="112"/>
      <c r="NO30" s="112"/>
      <c r="NP30" s="112"/>
      <c r="NQ30" s="112"/>
      <c r="NR30" s="113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15" t="s">
        <v>27</v>
      </c>
      <c r="K31" s="116"/>
      <c r="L31" s="116"/>
      <c r="M31" s="116"/>
      <c r="N31" s="116"/>
      <c r="O31" s="116"/>
      <c r="P31" s="116"/>
      <c r="Q31" s="116"/>
      <c r="R31" s="116"/>
      <c r="S31" s="116"/>
      <c r="T31" s="117"/>
      <c r="U31" s="118">
        <f>データ!Y7</f>
        <v>100</v>
      </c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>
        <f>データ!Z7</f>
        <v>100</v>
      </c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>
        <f>データ!AA7</f>
        <v>100</v>
      </c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>
        <f>データ!AB7</f>
        <v>100</v>
      </c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>
        <f>データ!AC7</f>
        <v>100</v>
      </c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15" t="s">
        <v>27</v>
      </c>
      <c r="EB31" s="116"/>
      <c r="EC31" s="116"/>
      <c r="ED31" s="116"/>
      <c r="EE31" s="116"/>
      <c r="EF31" s="116"/>
      <c r="EG31" s="116"/>
      <c r="EH31" s="116"/>
      <c r="EI31" s="116"/>
      <c r="EJ31" s="116"/>
      <c r="EK31" s="117"/>
      <c r="EL31" s="118">
        <f>データ!AJ7</f>
        <v>51.5</v>
      </c>
      <c r="EM31" s="118"/>
      <c r="EN31" s="118"/>
      <c r="EO31" s="118"/>
      <c r="EP31" s="118"/>
      <c r="EQ31" s="118"/>
      <c r="ER31" s="118"/>
      <c r="ES31" s="118"/>
      <c r="ET31" s="118"/>
      <c r="EU31" s="118"/>
      <c r="EV31" s="118"/>
      <c r="EW31" s="118"/>
      <c r="EX31" s="118"/>
      <c r="EY31" s="118"/>
      <c r="EZ31" s="118"/>
      <c r="FA31" s="118"/>
      <c r="FB31" s="118"/>
      <c r="FC31" s="118"/>
      <c r="FD31" s="118"/>
      <c r="FE31" s="118">
        <f>データ!AK7</f>
        <v>58.2</v>
      </c>
      <c r="FF31" s="118"/>
      <c r="FG31" s="118"/>
      <c r="FH31" s="118"/>
      <c r="FI31" s="118"/>
      <c r="FJ31" s="118"/>
      <c r="FK31" s="118"/>
      <c r="FL31" s="118"/>
      <c r="FM31" s="118"/>
      <c r="FN31" s="118"/>
      <c r="FO31" s="118"/>
      <c r="FP31" s="118"/>
      <c r="FQ31" s="118"/>
      <c r="FR31" s="118"/>
      <c r="FS31" s="118"/>
      <c r="FT31" s="118"/>
      <c r="FU31" s="118"/>
      <c r="FV31" s="118"/>
      <c r="FW31" s="118"/>
      <c r="FX31" s="118">
        <f>データ!AL7</f>
        <v>58.7</v>
      </c>
      <c r="FY31" s="118"/>
      <c r="FZ31" s="118"/>
      <c r="GA31" s="118"/>
      <c r="GB31" s="118"/>
      <c r="GC31" s="118"/>
      <c r="GD31" s="118"/>
      <c r="GE31" s="118"/>
      <c r="GF31" s="118"/>
      <c r="GG31" s="118"/>
      <c r="GH31" s="118"/>
      <c r="GI31" s="118"/>
      <c r="GJ31" s="118"/>
      <c r="GK31" s="118"/>
      <c r="GL31" s="118"/>
      <c r="GM31" s="118"/>
      <c r="GN31" s="118"/>
      <c r="GO31" s="118"/>
      <c r="GP31" s="118"/>
      <c r="GQ31" s="118">
        <f>データ!AM7</f>
        <v>63.1</v>
      </c>
      <c r="GR31" s="118"/>
      <c r="GS31" s="118"/>
      <c r="GT31" s="118"/>
      <c r="GU31" s="118"/>
      <c r="GV31" s="118"/>
      <c r="GW31" s="118"/>
      <c r="GX31" s="118"/>
      <c r="GY31" s="118"/>
      <c r="GZ31" s="118"/>
      <c r="HA31" s="118"/>
      <c r="HB31" s="118"/>
      <c r="HC31" s="118"/>
      <c r="HD31" s="118"/>
      <c r="HE31" s="118"/>
      <c r="HF31" s="118"/>
      <c r="HG31" s="118"/>
      <c r="HH31" s="118"/>
      <c r="HI31" s="118"/>
      <c r="HJ31" s="118">
        <f>データ!AN7</f>
        <v>64.3</v>
      </c>
      <c r="HK31" s="118"/>
      <c r="HL31" s="118"/>
      <c r="HM31" s="118"/>
      <c r="HN31" s="118"/>
      <c r="HO31" s="118"/>
      <c r="HP31" s="118"/>
      <c r="HQ31" s="118"/>
      <c r="HR31" s="118"/>
      <c r="HS31" s="118"/>
      <c r="HT31" s="118"/>
      <c r="HU31" s="118"/>
      <c r="HV31" s="118"/>
      <c r="HW31" s="118"/>
      <c r="HX31" s="118"/>
      <c r="HY31" s="118"/>
      <c r="HZ31" s="118"/>
      <c r="IA31" s="118"/>
      <c r="IB31" s="118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15" t="s">
        <v>27</v>
      </c>
      <c r="IS31" s="116"/>
      <c r="IT31" s="116"/>
      <c r="IU31" s="116"/>
      <c r="IV31" s="116"/>
      <c r="IW31" s="116"/>
      <c r="IX31" s="116"/>
      <c r="IY31" s="116"/>
      <c r="IZ31" s="116"/>
      <c r="JA31" s="116"/>
      <c r="JB31" s="117"/>
      <c r="JC31" s="119">
        <f>データ!DK7</f>
        <v>60.9</v>
      </c>
      <c r="JD31" s="120"/>
      <c r="JE31" s="120"/>
      <c r="JF31" s="120"/>
      <c r="JG31" s="120"/>
      <c r="JH31" s="120"/>
      <c r="JI31" s="120"/>
      <c r="JJ31" s="120"/>
      <c r="JK31" s="120"/>
      <c r="JL31" s="120"/>
      <c r="JM31" s="120"/>
      <c r="JN31" s="120"/>
      <c r="JO31" s="120"/>
      <c r="JP31" s="120"/>
      <c r="JQ31" s="120"/>
      <c r="JR31" s="120"/>
      <c r="JS31" s="120"/>
      <c r="JT31" s="120"/>
      <c r="JU31" s="121"/>
      <c r="JV31" s="119">
        <f>データ!DL7</f>
        <v>54.5</v>
      </c>
      <c r="JW31" s="120"/>
      <c r="JX31" s="120"/>
      <c r="JY31" s="120"/>
      <c r="JZ31" s="120"/>
      <c r="KA31" s="120"/>
      <c r="KB31" s="120"/>
      <c r="KC31" s="120"/>
      <c r="KD31" s="120"/>
      <c r="KE31" s="120"/>
      <c r="KF31" s="120"/>
      <c r="KG31" s="120"/>
      <c r="KH31" s="120"/>
      <c r="KI31" s="120"/>
      <c r="KJ31" s="120"/>
      <c r="KK31" s="120"/>
      <c r="KL31" s="120"/>
      <c r="KM31" s="120"/>
      <c r="KN31" s="121"/>
      <c r="KO31" s="119">
        <f>データ!DM7</f>
        <v>50.6</v>
      </c>
      <c r="KP31" s="120"/>
      <c r="KQ31" s="120"/>
      <c r="KR31" s="120"/>
      <c r="KS31" s="120"/>
      <c r="KT31" s="120"/>
      <c r="KU31" s="120"/>
      <c r="KV31" s="120"/>
      <c r="KW31" s="120"/>
      <c r="KX31" s="120"/>
      <c r="KY31" s="120"/>
      <c r="KZ31" s="120"/>
      <c r="LA31" s="120"/>
      <c r="LB31" s="120"/>
      <c r="LC31" s="120"/>
      <c r="LD31" s="120"/>
      <c r="LE31" s="120"/>
      <c r="LF31" s="120"/>
      <c r="LG31" s="121"/>
      <c r="LH31" s="119">
        <f>データ!DN7</f>
        <v>48.1</v>
      </c>
      <c r="LI31" s="120"/>
      <c r="LJ31" s="120"/>
      <c r="LK31" s="120"/>
      <c r="LL31" s="120"/>
      <c r="LM31" s="120"/>
      <c r="LN31" s="120"/>
      <c r="LO31" s="120"/>
      <c r="LP31" s="120"/>
      <c r="LQ31" s="120"/>
      <c r="LR31" s="120"/>
      <c r="LS31" s="120"/>
      <c r="LT31" s="120"/>
      <c r="LU31" s="120"/>
      <c r="LV31" s="120"/>
      <c r="LW31" s="120"/>
      <c r="LX31" s="120"/>
      <c r="LY31" s="120"/>
      <c r="LZ31" s="121"/>
      <c r="MA31" s="119">
        <f>データ!DO7</f>
        <v>46.8</v>
      </c>
      <c r="MB31" s="120"/>
      <c r="MC31" s="120"/>
      <c r="MD31" s="120"/>
      <c r="ME31" s="120"/>
      <c r="MF31" s="120"/>
      <c r="MG31" s="120"/>
      <c r="MH31" s="120"/>
      <c r="MI31" s="120"/>
      <c r="MJ31" s="120"/>
      <c r="MK31" s="120"/>
      <c r="ML31" s="120"/>
      <c r="MM31" s="120"/>
      <c r="MN31" s="120"/>
      <c r="MO31" s="120"/>
      <c r="MP31" s="120"/>
      <c r="MQ31" s="120"/>
      <c r="MR31" s="120"/>
      <c r="MS31" s="121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108" t="s">
        <v>28</v>
      </c>
      <c r="NE31" s="109"/>
      <c r="NF31" s="109"/>
      <c r="NG31" s="109"/>
      <c r="NH31" s="109"/>
      <c r="NI31" s="109"/>
      <c r="NJ31" s="109"/>
      <c r="NK31" s="109"/>
      <c r="NL31" s="109"/>
      <c r="NM31" s="109"/>
      <c r="NN31" s="109"/>
      <c r="NO31" s="109"/>
      <c r="NP31" s="109"/>
      <c r="NQ31" s="109"/>
      <c r="NR31" s="110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15" t="s">
        <v>29</v>
      </c>
      <c r="K32" s="116"/>
      <c r="L32" s="116"/>
      <c r="M32" s="116"/>
      <c r="N32" s="116"/>
      <c r="O32" s="116"/>
      <c r="P32" s="116"/>
      <c r="Q32" s="116"/>
      <c r="R32" s="116"/>
      <c r="S32" s="116"/>
      <c r="T32" s="117"/>
      <c r="U32" s="118">
        <f>データ!AD7</f>
        <v>113.4</v>
      </c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>
        <f>データ!AE7</f>
        <v>191.4</v>
      </c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>
        <f>データ!AF7</f>
        <v>141.30000000000001</v>
      </c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>
        <f>データ!AG7</f>
        <v>123.9</v>
      </c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8"/>
      <c r="CO32" s="118"/>
      <c r="CP32" s="118"/>
      <c r="CQ32" s="118"/>
      <c r="CR32" s="118"/>
      <c r="CS32" s="118">
        <f>データ!AH7</f>
        <v>120.1</v>
      </c>
      <c r="CT32" s="118"/>
      <c r="CU32" s="118"/>
      <c r="CV32" s="118"/>
      <c r="CW32" s="118"/>
      <c r="CX32" s="118"/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15" t="s">
        <v>29</v>
      </c>
      <c r="EB32" s="116"/>
      <c r="EC32" s="116"/>
      <c r="ED32" s="116"/>
      <c r="EE32" s="116"/>
      <c r="EF32" s="116"/>
      <c r="EG32" s="116"/>
      <c r="EH32" s="116"/>
      <c r="EI32" s="116"/>
      <c r="EJ32" s="116"/>
      <c r="EK32" s="117"/>
      <c r="EL32" s="118">
        <f>データ!AO7</f>
        <v>9.5</v>
      </c>
      <c r="EM32" s="118"/>
      <c r="EN32" s="118"/>
      <c r="EO32" s="118"/>
      <c r="EP32" s="118"/>
      <c r="EQ32" s="118"/>
      <c r="ER32" s="118"/>
      <c r="ES32" s="118"/>
      <c r="ET32" s="118"/>
      <c r="EU32" s="118"/>
      <c r="EV32" s="118"/>
      <c r="EW32" s="118"/>
      <c r="EX32" s="118"/>
      <c r="EY32" s="118"/>
      <c r="EZ32" s="118"/>
      <c r="FA32" s="118"/>
      <c r="FB32" s="118"/>
      <c r="FC32" s="118"/>
      <c r="FD32" s="118"/>
      <c r="FE32" s="118">
        <f>データ!AP7</f>
        <v>15.1</v>
      </c>
      <c r="FF32" s="118"/>
      <c r="FG32" s="118"/>
      <c r="FH32" s="118"/>
      <c r="FI32" s="118"/>
      <c r="FJ32" s="118"/>
      <c r="FK32" s="118"/>
      <c r="FL32" s="118"/>
      <c r="FM32" s="118"/>
      <c r="FN32" s="118"/>
      <c r="FO32" s="118"/>
      <c r="FP32" s="118"/>
      <c r="FQ32" s="118"/>
      <c r="FR32" s="118"/>
      <c r="FS32" s="118"/>
      <c r="FT32" s="118"/>
      <c r="FU32" s="118"/>
      <c r="FV32" s="118"/>
      <c r="FW32" s="118"/>
      <c r="FX32" s="118">
        <f>データ!AQ7</f>
        <v>15</v>
      </c>
      <c r="FY32" s="118"/>
      <c r="FZ32" s="118"/>
      <c r="GA32" s="118"/>
      <c r="GB32" s="118"/>
      <c r="GC32" s="118"/>
      <c r="GD32" s="118"/>
      <c r="GE32" s="118"/>
      <c r="GF32" s="118"/>
      <c r="GG32" s="118"/>
      <c r="GH32" s="118"/>
      <c r="GI32" s="118"/>
      <c r="GJ32" s="118"/>
      <c r="GK32" s="118"/>
      <c r="GL32" s="118"/>
      <c r="GM32" s="118"/>
      <c r="GN32" s="118"/>
      <c r="GO32" s="118"/>
      <c r="GP32" s="118"/>
      <c r="GQ32" s="118">
        <f>データ!AR7</f>
        <v>10.4</v>
      </c>
      <c r="GR32" s="118"/>
      <c r="GS32" s="118"/>
      <c r="GT32" s="118"/>
      <c r="GU32" s="118"/>
      <c r="GV32" s="118"/>
      <c r="GW32" s="118"/>
      <c r="GX32" s="118"/>
      <c r="GY32" s="118"/>
      <c r="GZ32" s="118"/>
      <c r="HA32" s="118"/>
      <c r="HB32" s="118"/>
      <c r="HC32" s="118"/>
      <c r="HD32" s="118"/>
      <c r="HE32" s="118"/>
      <c r="HF32" s="118"/>
      <c r="HG32" s="118"/>
      <c r="HH32" s="118"/>
      <c r="HI32" s="118"/>
      <c r="HJ32" s="118">
        <f>データ!AS7</f>
        <v>5</v>
      </c>
      <c r="HK32" s="118"/>
      <c r="HL32" s="118"/>
      <c r="HM32" s="118"/>
      <c r="HN32" s="118"/>
      <c r="HO32" s="118"/>
      <c r="HP32" s="118"/>
      <c r="HQ32" s="118"/>
      <c r="HR32" s="118"/>
      <c r="HS32" s="118"/>
      <c r="HT32" s="118"/>
      <c r="HU32" s="118"/>
      <c r="HV32" s="118"/>
      <c r="HW32" s="118"/>
      <c r="HX32" s="118"/>
      <c r="HY32" s="118"/>
      <c r="HZ32" s="118"/>
      <c r="IA32" s="118"/>
      <c r="IB32" s="118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15" t="s">
        <v>29</v>
      </c>
      <c r="IS32" s="116"/>
      <c r="IT32" s="116"/>
      <c r="IU32" s="116"/>
      <c r="IV32" s="116"/>
      <c r="IW32" s="116"/>
      <c r="IX32" s="116"/>
      <c r="IY32" s="116"/>
      <c r="IZ32" s="116"/>
      <c r="JA32" s="116"/>
      <c r="JB32" s="117"/>
      <c r="JC32" s="119">
        <f>データ!DP7</f>
        <v>185.2</v>
      </c>
      <c r="JD32" s="120"/>
      <c r="JE32" s="120"/>
      <c r="JF32" s="120"/>
      <c r="JG32" s="120"/>
      <c r="JH32" s="120"/>
      <c r="JI32" s="120"/>
      <c r="JJ32" s="120"/>
      <c r="JK32" s="120"/>
      <c r="JL32" s="120"/>
      <c r="JM32" s="120"/>
      <c r="JN32" s="120"/>
      <c r="JO32" s="120"/>
      <c r="JP32" s="120"/>
      <c r="JQ32" s="120"/>
      <c r="JR32" s="120"/>
      <c r="JS32" s="120"/>
      <c r="JT32" s="120"/>
      <c r="JU32" s="121"/>
      <c r="JV32" s="119">
        <f>データ!DQ7</f>
        <v>184.1</v>
      </c>
      <c r="JW32" s="120"/>
      <c r="JX32" s="120"/>
      <c r="JY32" s="120"/>
      <c r="JZ32" s="120"/>
      <c r="KA32" s="120"/>
      <c r="KB32" s="120"/>
      <c r="KC32" s="120"/>
      <c r="KD32" s="120"/>
      <c r="KE32" s="120"/>
      <c r="KF32" s="120"/>
      <c r="KG32" s="120"/>
      <c r="KH32" s="120"/>
      <c r="KI32" s="120"/>
      <c r="KJ32" s="120"/>
      <c r="KK32" s="120"/>
      <c r="KL32" s="120"/>
      <c r="KM32" s="120"/>
      <c r="KN32" s="121"/>
      <c r="KO32" s="119">
        <f>データ!DR7</f>
        <v>186.8</v>
      </c>
      <c r="KP32" s="120"/>
      <c r="KQ32" s="120"/>
      <c r="KR32" s="120"/>
      <c r="KS32" s="120"/>
      <c r="KT32" s="120"/>
      <c r="KU32" s="120"/>
      <c r="KV32" s="120"/>
      <c r="KW32" s="120"/>
      <c r="KX32" s="120"/>
      <c r="KY32" s="120"/>
      <c r="KZ32" s="120"/>
      <c r="LA32" s="120"/>
      <c r="LB32" s="120"/>
      <c r="LC32" s="120"/>
      <c r="LD32" s="120"/>
      <c r="LE32" s="120"/>
      <c r="LF32" s="120"/>
      <c r="LG32" s="121"/>
      <c r="LH32" s="119">
        <f>データ!DS7</f>
        <v>184.2</v>
      </c>
      <c r="LI32" s="120"/>
      <c r="LJ32" s="120"/>
      <c r="LK32" s="120"/>
      <c r="LL32" s="120"/>
      <c r="LM32" s="120"/>
      <c r="LN32" s="120"/>
      <c r="LO32" s="120"/>
      <c r="LP32" s="120"/>
      <c r="LQ32" s="120"/>
      <c r="LR32" s="120"/>
      <c r="LS32" s="120"/>
      <c r="LT32" s="120"/>
      <c r="LU32" s="120"/>
      <c r="LV32" s="120"/>
      <c r="LW32" s="120"/>
      <c r="LX32" s="120"/>
      <c r="LY32" s="120"/>
      <c r="LZ32" s="121"/>
      <c r="MA32" s="119">
        <f>データ!DT7</f>
        <v>184.2</v>
      </c>
      <c r="MB32" s="120"/>
      <c r="MC32" s="120"/>
      <c r="MD32" s="120"/>
      <c r="ME32" s="120"/>
      <c r="MF32" s="120"/>
      <c r="MG32" s="120"/>
      <c r="MH32" s="120"/>
      <c r="MI32" s="120"/>
      <c r="MJ32" s="120"/>
      <c r="MK32" s="120"/>
      <c r="ML32" s="120"/>
      <c r="MM32" s="120"/>
      <c r="MN32" s="120"/>
      <c r="MO32" s="120"/>
      <c r="MP32" s="120"/>
      <c r="MQ32" s="120"/>
      <c r="MR32" s="120"/>
      <c r="MS32" s="121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11" t="s">
        <v>126</v>
      </c>
      <c r="NE32" s="112"/>
      <c r="NF32" s="112"/>
      <c r="NG32" s="112"/>
      <c r="NH32" s="112"/>
      <c r="NI32" s="112"/>
      <c r="NJ32" s="112"/>
      <c r="NK32" s="112"/>
      <c r="NL32" s="112"/>
      <c r="NM32" s="112"/>
      <c r="NN32" s="112"/>
      <c r="NO32" s="112"/>
      <c r="NP32" s="112"/>
      <c r="NQ32" s="112"/>
      <c r="NR32" s="113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11"/>
      <c r="NE33" s="112"/>
      <c r="NF33" s="112"/>
      <c r="NG33" s="112"/>
      <c r="NH33" s="112"/>
      <c r="NI33" s="112"/>
      <c r="NJ33" s="112"/>
      <c r="NK33" s="112"/>
      <c r="NL33" s="112"/>
      <c r="NM33" s="112"/>
      <c r="NN33" s="112"/>
      <c r="NO33" s="112"/>
      <c r="NP33" s="112"/>
      <c r="NQ33" s="112"/>
      <c r="NR33" s="113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11"/>
      <c r="NE34" s="112"/>
      <c r="NF34" s="112"/>
      <c r="NG34" s="112"/>
      <c r="NH34" s="112"/>
      <c r="NI34" s="112"/>
      <c r="NJ34" s="112"/>
      <c r="NK34" s="112"/>
      <c r="NL34" s="112"/>
      <c r="NM34" s="112"/>
      <c r="NN34" s="112"/>
      <c r="NO34" s="112"/>
      <c r="NP34" s="112"/>
      <c r="NQ34" s="112"/>
      <c r="NR34" s="113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11"/>
      <c r="NE35" s="112"/>
      <c r="NF35" s="112"/>
      <c r="NG35" s="112"/>
      <c r="NH35" s="112"/>
      <c r="NI35" s="112"/>
      <c r="NJ35" s="112"/>
      <c r="NK35" s="112"/>
      <c r="NL35" s="112"/>
      <c r="NM35" s="112"/>
      <c r="NN35" s="112"/>
      <c r="NO35" s="112"/>
      <c r="NP35" s="112"/>
      <c r="NQ35" s="112"/>
      <c r="NR35" s="113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11"/>
      <c r="NE36" s="112"/>
      <c r="NF36" s="112"/>
      <c r="NG36" s="112"/>
      <c r="NH36" s="112"/>
      <c r="NI36" s="112"/>
      <c r="NJ36" s="112"/>
      <c r="NK36" s="112"/>
      <c r="NL36" s="112"/>
      <c r="NM36" s="112"/>
      <c r="NN36" s="112"/>
      <c r="NO36" s="112"/>
      <c r="NP36" s="112"/>
      <c r="NQ36" s="112"/>
      <c r="NR36" s="113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11"/>
      <c r="NE37" s="112"/>
      <c r="NF37" s="112"/>
      <c r="NG37" s="112"/>
      <c r="NH37" s="112"/>
      <c r="NI37" s="112"/>
      <c r="NJ37" s="112"/>
      <c r="NK37" s="112"/>
      <c r="NL37" s="112"/>
      <c r="NM37" s="112"/>
      <c r="NN37" s="112"/>
      <c r="NO37" s="112"/>
      <c r="NP37" s="112"/>
      <c r="NQ37" s="112"/>
      <c r="NR37" s="113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11"/>
      <c r="NE38" s="112"/>
      <c r="NF38" s="112"/>
      <c r="NG38" s="112"/>
      <c r="NH38" s="112"/>
      <c r="NI38" s="112"/>
      <c r="NJ38" s="112"/>
      <c r="NK38" s="112"/>
      <c r="NL38" s="112"/>
      <c r="NM38" s="112"/>
      <c r="NN38" s="112"/>
      <c r="NO38" s="112"/>
      <c r="NP38" s="112"/>
      <c r="NQ38" s="112"/>
      <c r="NR38" s="113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11"/>
      <c r="NE39" s="112"/>
      <c r="NF39" s="112"/>
      <c r="NG39" s="112"/>
      <c r="NH39" s="112"/>
      <c r="NI39" s="112"/>
      <c r="NJ39" s="112"/>
      <c r="NK39" s="112"/>
      <c r="NL39" s="112"/>
      <c r="NM39" s="112"/>
      <c r="NN39" s="112"/>
      <c r="NO39" s="112"/>
      <c r="NP39" s="112"/>
      <c r="NQ39" s="112"/>
      <c r="NR39" s="113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11"/>
      <c r="NE40" s="112"/>
      <c r="NF40" s="112"/>
      <c r="NG40" s="112"/>
      <c r="NH40" s="112"/>
      <c r="NI40" s="112"/>
      <c r="NJ40" s="112"/>
      <c r="NK40" s="112"/>
      <c r="NL40" s="112"/>
      <c r="NM40" s="112"/>
      <c r="NN40" s="112"/>
      <c r="NO40" s="112"/>
      <c r="NP40" s="112"/>
      <c r="NQ40" s="112"/>
      <c r="NR40" s="113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11"/>
      <c r="NE41" s="112"/>
      <c r="NF41" s="112"/>
      <c r="NG41" s="112"/>
      <c r="NH41" s="112"/>
      <c r="NI41" s="112"/>
      <c r="NJ41" s="112"/>
      <c r="NK41" s="112"/>
      <c r="NL41" s="112"/>
      <c r="NM41" s="112"/>
      <c r="NN41" s="112"/>
      <c r="NO41" s="112"/>
      <c r="NP41" s="112"/>
      <c r="NQ41" s="112"/>
      <c r="NR41" s="113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11"/>
      <c r="NE42" s="112"/>
      <c r="NF42" s="112"/>
      <c r="NG42" s="112"/>
      <c r="NH42" s="112"/>
      <c r="NI42" s="112"/>
      <c r="NJ42" s="112"/>
      <c r="NK42" s="112"/>
      <c r="NL42" s="112"/>
      <c r="NM42" s="112"/>
      <c r="NN42" s="112"/>
      <c r="NO42" s="112"/>
      <c r="NP42" s="112"/>
      <c r="NQ42" s="112"/>
      <c r="NR42" s="113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11"/>
      <c r="NE43" s="112"/>
      <c r="NF43" s="112"/>
      <c r="NG43" s="112"/>
      <c r="NH43" s="112"/>
      <c r="NI43" s="112"/>
      <c r="NJ43" s="112"/>
      <c r="NK43" s="112"/>
      <c r="NL43" s="112"/>
      <c r="NM43" s="112"/>
      <c r="NN43" s="112"/>
      <c r="NO43" s="112"/>
      <c r="NP43" s="112"/>
      <c r="NQ43" s="112"/>
      <c r="NR43" s="113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11"/>
      <c r="NE44" s="112"/>
      <c r="NF44" s="112"/>
      <c r="NG44" s="112"/>
      <c r="NH44" s="112"/>
      <c r="NI44" s="112"/>
      <c r="NJ44" s="112"/>
      <c r="NK44" s="112"/>
      <c r="NL44" s="112"/>
      <c r="NM44" s="112"/>
      <c r="NN44" s="112"/>
      <c r="NO44" s="112"/>
      <c r="NP44" s="112"/>
      <c r="NQ44" s="112"/>
      <c r="NR44" s="113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11"/>
      <c r="NE45" s="112"/>
      <c r="NF45" s="112"/>
      <c r="NG45" s="112"/>
      <c r="NH45" s="112"/>
      <c r="NI45" s="112"/>
      <c r="NJ45" s="112"/>
      <c r="NK45" s="112"/>
      <c r="NL45" s="112"/>
      <c r="NM45" s="112"/>
      <c r="NN45" s="112"/>
      <c r="NO45" s="112"/>
      <c r="NP45" s="112"/>
      <c r="NQ45" s="112"/>
      <c r="NR45" s="113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11"/>
      <c r="NE46" s="112"/>
      <c r="NF46" s="112"/>
      <c r="NG46" s="112"/>
      <c r="NH46" s="112"/>
      <c r="NI46" s="112"/>
      <c r="NJ46" s="112"/>
      <c r="NK46" s="112"/>
      <c r="NL46" s="112"/>
      <c r="NM46" s="112"/>
      <c r="NN46" s="112"/>
      <c r="NO46" s="112"/>
      <c r="NP46" s="112"/>
      <c r="NQ46" s="112"/>
      <c r="NR46" s="113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11"/>
      <c r="NE47" s="112"/>
      <c r="NF47" s="112"/>
      <c r="NG47" s="112"/>
      <c r="NH47" s="112"/>
      <c r="NI47" s="112"/>
      <c r="NJ47" s="112"/>
      <c r="NK47" s="112"/>
      <c r="NL47" s="112"/>
      <c r="NM47" s="112"/>
      <c r="NN47" s="112"/>
      <c r="NO47" s="112"/>
      <c r="NP47" s="112"/>
      <c r="NQ47" s="112"/>
      <c r="NR47" s="113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108" t="s">
        <v>30</v>
      </c>
      <c r="NE48" s="109"/>
      <c r="NF48" s="109"/>
      <c r="NG48" s="109"/>
      <c r="NH48" s="109"/>
      <c r="NI48" s="109"/>
      <c r="NJ48" s="109"/>
      <c r="NK48" s="109"/>
      <c r="NL48" s="109"/>
      <c r="NM48" s="109"/>
      <c r="NN48" s="109"/>
      <c r="NO48" s="109"/>
      <c r="NP48" s="109"/>
      <c r="NQ48" s="109"/>
      <c r="NR48" s="110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11" t="s">
        <v>123</v>
      </c>
      <c r="NE49" s="112"/>
      <c r="NF49" s="112"/>
      <c r="NG49" s="112"/>
      <c r="NH49" s="112"/>
      <c r="NI49" s="112"/>
      <c r="NJ49" s="112"/>
      <c r="NK49" s="112"/>
      <c r="NL49" s="112"/>
      <c r="NM49" s="112"/>
      <c r="NN49" s="112"/>
      <c r="NO49" s="112"/>
      <c r="NP49" s="112"/>
      <c r="NQ49" s="112"/>
      <c r="NR49" s="113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11"/>
      <c r="NE50" s="112"/>
      <c r="NF50" s="112"/>
      <c r="NG50" s="112"/>
      <c r="NH50" s="112"/>
      <c r="NI50" s="112"/>
      <c r="NJ50" s="112"/>
      <c r="NK50" s="112"/>
      <c r="NL50" s="112"/>
      <c r="NM50" s="112"/>
      <c r="NN50" s="112"/>
      <c r="NO50" s="112"/>
      <c r="NP50" s="112"/>
      <c r="NQ50" s="112"/>
      <c r="NR50" s="113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4" t="str">
        <f>データ!$B$11</f>
        <v>H27</v>
      </c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 t="str">
        <f>データ!$C$11</f>
        <v>H28</v>
      </c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 t="str">
        <f>データ!$D$11</f>
        <v>H29</v>
      </c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 t="str">
        <f>データ!$E$11</f>
        <v>H30</v>
      </c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 t="str">
        <f>データ!$F$11</f>
        <v>R01</v>
      </c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4" t="str">
        <f>データ!$B$11</f>
        <v>H27</v>
      </c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 t="str">
        <f>データ!$C$11</f>
        <v>H28</v>
      </c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 t="str">
        <f>データ!$D$11</f>
        <v>H29</v>
      </c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 t="str">
        <f>データ!$E$11</f>
        <v>H30</v>
      </c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 t="str">
        <f>データ!$F$11</f>
        <v>R01</v>
      </c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4" t="str">
        <f>データ!$B$11</f>
        <v>H27</v>
      </c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 t="str">
        <f>データ!$C$11</f>
        <v>H28</v>
      </c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 t="str">
        <f>データ!$D$11</f>
        <v>H29</v>
      </c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 t="str">
        <f>データ!$E$11</f>
        <v>H30</v>
      </c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 t="str">
        <f>データ!$F$11</f>
        <v>R01</v>
      </c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11"/>
      <c r="NE51" s="112"/>
      <c r="NF51" s="112"/>
      <c r="NG51" s="112"/>
      <c r="NH51" s="112"/>
      <c r="NI51" s="112"/>
      <c r="NJ51" s="112"/>
      <c r="NK51" s="112"/>
      <c r="NL51" s="112"/>
      <c r="NM51" s="112"/>
      <c r="NN51" s="112"/>
      <c r="NO51" s="112"/>
      <c r="NP51" s="112"/>
      <c r="NQ51" s="112"/>
      <c r="NR51" s="113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15" t="s">
        <v>27</v>
      </c>
      <c r="K52" s="116"/>
      <c r="L52" s="116"/>
      <c r="M52" s="116"/>
      <c r="N52" s="116"/>
      <c r="O52" s="116"/>
      <c r="P52" s="116"/>
      <c r="Q52" s="116"/>
      <c r="R52" s="116"/>
      <c r="S52" s="116"/>
      <c r="T52" s="117"/>
      <c r="U52" s="125">
        <f>データ!AU7</f>
        <v>692</v>
      </c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>
        <f>データ!AV7</f>
        <v>899</v>
      </c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>
        <f>データ!AW7</f>
        <v>919</v>
      </c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>
        <f>データ!AX7</f>
        <v>1144</v>
      </c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>
        <f>データ!AY7</f>
        <v>1179</v>
      </c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15" t="s">
        <v>27</v>
      </c>
      <c r="EB52" s="116"/>
      <c r="EC52" s="116"/>
      <c r="ED52" s="116"/>
      <c r="EE52" s="116"/>
      <c r="EF52" s="116"/>
      <c r="EG52" s="116"/>
      <c r="EH52" s="116"/>
      <c r="EI52" s="116"/>
      <c r="EJ52" s="116"/>
      <c r="EK52" s="117"/>
      <c r="EL52" s="118">
        <f>データ!BF7</f>
        <v>-106</v>
      </c>
      <c r="EM52" s="118"/>
      <c r="EN52" s="118"/>
      <c r="EO52" s="118"/>
      <c r="EP52" s="118"/>
      <c r="EQ52" s="118"/>
      <c r="ER52" s="118"/>
      <c r="ES52" s="118"/>
      <c r="ET52" s="118"/>
      <c r="EU52" s="118"/>
      <c r="EV52" s="118"/>
      <c r="EW52" s="118"/>
      <c r="EX52" s="118"/>
      <c r="EY52" s="118"/>
      <c r="EZ52" s="118"/>
      <c r="FA52" s="118"/>
      <c r="FB52" s="118"/>
      <c r="FC52" s="118"/>
      <c r="FD52" s="118"/>
      <c r="FE52" s="118">
        <f>データ!BG7</f>
        <v>-139</v>
      </c>
      <c r="FF52" s="118"/>
      <c r="FG52" s="118"/>
      <c r="FH52" s="118"/>
      <c r="FI52" s="118"/>
      <c r="FJ52" s="118"/>
      <c r="FK52" s="118"/>
      <c r="FL52" s="118"/>
      <c r="FM52" s="118"/>
      <c r="FN52" s="118"/>
      <c r="FO52" s="118"/>
      <c r="FP52" s="118"/>
      <c r="FQ52" s="118"/>
      <c r="FR52" s="118"/>
      <c r="FS52" s="118"/>
      <c r="FT52" s="118"/>
      <c r="FU52" s="118"/>
      <c r="FV52" s="118"/>
      <c r="FW52" s="118"/>
      <c r="FX52" s="118">
        <f>データ!BH7</f>
        <v>-405</v>
      </c>
      <c r="FY52" s="118"/>
      <c r="FZ52" s="118"/>
      <c r="GA52" s="118"/>
      <c r="GB52" s="118"/>
      <c r="GC52" s="118"/>
      <c r="GD52" s="118"/>
      <c r="GE52" s="118"/>
      <c r="GF52" s="118"/>
      <c r="GG52" s="118"/>
      <c r="GH52" s="118"/>
      <c r="GI52" s="118"/>
      <c r="GJ52" s="118"/>
      <c r="GK52" s="118"/>
      <c r="GL52" s="118"/>
      <c r="GM52" s="118"/>
      <c r="GN52" s="118"/>
      <c r="GO52" s="118"/>
      <c r="GP52" s="118"/>
      <c r="GQ52" s="118">
        <f>データ!BI7</f>
        <v>-171</v>
      </c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  <c r="HB52" s="118"/>
      <c r="HC52" s="118"/>
      <c r="HD52" s="118"/>
      <c r="HE52" s="118"/>
      <c r="HF52" s="118"/>
      <c r="HG52" s="118"/>
      <c r="HH52" s="118"/>
      <c r="HI52" s="118"/>
      <c r="HJ52" s="118">
        <f>データ!BJ7</f>
        <v>-180</v>
      </c>
      <c r="HK52" s="118"/>
      <c r="HL52" s="118"/>
      <c r="HM52" s="118"/>
      <c r="HN52" s="118"/>
      <c r="HO52" s="118"/>
      <c r="HP52" s="118"/>
      <c r="HQ52" s="118"/>
      <c r="HR52" s="118"/>
      <c r="HS52" s="118"/>
      <c r="HT52" s="118"/>
      <c r="HU52" s="118"/>
      <c r="HV52" s="118"/>
      <c r="HW52" s="118"/>
      <c r="HX52" s="118"/>
      <c r="HY52" s="118"/>
      <c r="HZ52" s="118"/>
      <c r="IA52" s="118"/>
      <c r="IB52" s="118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15" t="s">
        <v>27</v>
      </c>
      <c r="IS52" s="116"/>
      <c r="IT52" s="116"/>
      <c r="IU52" s="116"/>
      <c r="IV52" s="116"/>
      <c r="IW52" s="116"/>
      <c r="IX52" s="116"/>
      <c r="IY52" s="116"/>
      <c r="IZ52" s="116"/>
      <c r="JA52" s="116"/>
      <c r="JB52" s="117"/>
      <c r="JC52" s="125">
        <f>データ!BQ7</f>
        <v>-24011</v>
      </c>
      <c r="JD52" s="125"/>
      <c r="JE52" s="125"/>
      <c r="JF52" s="125"/>
      <c r="JG52" s="125"/>
      <c r="JH52" s="125"/>
      <c r="JI52" s="125"/>
      <c r="JJ52" s="125"/>
      <c r="JK52" s="125"/>
      <c r="JL52" s="125"/>
      <c r="JM52" s="125"/>
      <c r="JN52" s="125"/>
      <c r="JO52" s="125"/>
      <c r="JP52" s="125"/>
      <c r="JQ52" s="125"/>
      <c r="JR52" s="125"/>
      <c r="JS52" s="125"/>
      <c r="JT52" s="125"/>
      <c r="JU52" s="125"/>
      <c r="JV52" s="125">
        <f>データ!BR7</f>
        <v>-27891</v>
      </c>
      <c r="JW52" s="125"/>
      <c r="JX52" s="125"/>
      <c r="JY52" s="125"/>
      <c r="JZ52" s="125"/>
      <c r="KA52" s="125"/>
      <c r="KB52" s="125"/>
      <c r="KC52" s="125"/>
      <c r="KD52" s="125"/>
      <c r="KE52" s="125"/>
      <c r="KF52" s="125"/>
      <c r="KG52" s="125"/>
      <c r="KH52" s="125"/>
      <c r="KI52" s="125"/>
      <c r="KJ52" s="125"/>
      <c r="KK52" s="125"/>
      <c r="KL52" s="125"/>
      <c r="KM52" s="125"/>
      <c r="KN52" s="125"/>
      <c r="KO52" s="125">
        <f>データ!BS7</f>
        <v>-53004</v>
      </c>
      <c r="KP52" s="125"/>
      <c r="KQ52" s="125"/>
      <c r="KR52" s="125"/>
      <c r="KS52" s="125"/>
      <c r="KT52" s="125"/>
      <c r="KU52" s="125"/>
      <c r="KV52" s="125"/>
      <c r="KW52" s="125"/>
      <c r="KX52" s="125"/>
      <c r="KY52" s="125"/>
      <c r="KZ52" s="125"/>
      <c r="LA52" s="125"/>
      <c r="LB52" s="125"/>
      <c r="LC52" s="125"/>
      <c r="LD52" s="125"/>
      <c r="LE52" s="125"/>
      <c r="LF52" s="125"/>
      <c r="LG52" s="125"/>
      <c r="LH52" s="125">
        <f>データ!BT7</f>
        <v>-62612</v>
      </c>
      <c r="LI52" s="125"/>
      <c r="LJ52" s="125"/>
      <c r="LK52" s="125"/>
      <c r="LL52" s="125"/>
      <c r="LM52" s="125"/>
      <c r="LN52" s="125"/>
      <c r="LO52" s="125"/>
      <c r="LP52" s="125"/>
      <c r="LQ52" s="125"/>
      <c r="LR52" s="125"/>
      <c r="LS52" s="125"/>
      <c r="LT52" s="125"/>
      <c r="LU52" s="125"/>
      <c r="LV52" s="125"/>
      <c r="LW52" s="125"/>
      <c r="LX52" s="125"/>
      <c r="LY52" s="125"/>
      <c r="LZ52" s="125"/>
      <c r="MA52" s="125">
        <f>データ!BU7</f>
        <v>-62994</v>
      </c>
      <c r="MB52" s="125"/>
      <c r="MC52" s="125"/>
      <c r="MD52" s="125"/>
      <c r="ME52" s="125"/>
      <c r="MF52" s="125"/>
      <c r="MG52" s="125"/>
      <c r="MH52" s="125"/>
      <c r="MI52" s="125"/>
      <c r="MJ52" s="125"/>
      <c r="MK52" s="125"/>
      <c r="ML52" s="125"/>
      <c r="MM52" s="125"/>
      <c r="MN52" s="125"/>
      <c r="MO52" s="125"/>
      <c r="MP52" s="125"/>
      <c r="MQ52" s="125"/>
      <c r="MR52" s="125"/>
      <c r="MS52" s="125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11"/>
      <c r="NE52" s="112"/>
      <c r="NF52" s="112"/>
      <c r="NG52" s="112"/>
      <c r="NH52" s="112"/>
      <c r="NI52" s="112"/>
      <c r="NJ52" s="112"/>
      <c r="NK52" s="112"/>
      <c r="NL52" s="112"/>
      <c r="NM52" s="112"/>
      <c r="NN52" s="112"/>
      <c r="NO52" s="112"/>
      <c r="NP52" s="112"/>
      <c r="NQ52" s="112"/>
      <c r="NR52" s="113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15" t="s">
        <v>29</v>
      </c>
      <c r="K53" s="116"/>
      <c r="L53" s="116"/>
      <c r="M53" s="116"/>
      <c r="N53" s="116"/>
      <c r="O53" s="116"/>
      <c r="P53" s="116"/>
      <c r="Q53" s="116"/>
      <c r="R53" s="116"/>
      <c r="S53" s="116"/>
      <c r="T53" s="117"/>
      <c r="U53" s="125">
        <f>データ!AZ7</f>
        <v>177</v>
      </c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>
        <f>データ!BA7</f>
        <v>145</v>
      </c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>
        <f>データ!BB7</f>
        <v>108</v>
      </c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>
        <f>データ!BC7</f>
        <v>89</v>
      </c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25"/>
      <c r="CO53" s="125"/>
      <c r="CP53" s="125"/>
      <c r="CQ53" s="125"/>
      <c r="CR53" s="125"/>
      <c r="CS53" s="125">
        <f>データ!BD7</f>
        <v>37</v>
      </c>
      <c r="CT53" s="125"/>
      <c r="CU53" s="125"/>
      <c r="CV53" s="125"/>
      <c r="CW53" s="125"/>
      <c r="CX53" s="125"/>
      <c r="CY53" s="125"/>
      <c r="CZ53" s="125"/>
      <c r="DA53" s="125"/>
      <c r="DB53" s="125"/>
      <c r="DC53" s="125"/>
      <c r="DD53" s="125"/>
      <c r="DE53" s="125"/>
      <c r="DF53" s="125"/>
      <c r="DG53" s="125"/>
      <c r="DH53" s="125"/>
      <c r="DI53" s="125"/>
      <c r="DJ53" s="125"/>
      <c r="DK53" s="125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15" t="s">
        <v>29</v>
      </c>
      <c r="EB53" s="116"/>
      <c r="EC53" s="116"/>
      <c r="ED53" s="116"/>
      <c r="EE53" s="116"/>
      <c r="EF53" s="116"/>
      <c r="EG53" s="116"/>
      <c r="EH53" s="116"/>
      <c r="EI53" s="116"/>
      <c r="EJ53" s="116"/>
      <c r="EK53" s="117"/>
      <c r="EL53" s="118">
        <f>データ!BK7</f>
        <v>17.5</v>
      </c>
      <c r="EM53" s="118"/>
      <c r="EN53" s="118"/>
      <c r="EO53" s="118"/>
      <c r="EP53" s="118"/>
      <c r="EQ53" s="118"/>
      <c r="ER53" s="118"/>
      <c r="ES53" s="118"/>
      <c r="ET53" s="118"/>
      <c r="EU53" s="118"/>
      <c r="EV53" s="118"/>
      <c r="EW53" s="118"/>
      <c r="EX53" s="118"/>
      <c r="EY53" s="118"/>
      <c r="EZ53" s="118"/>
      <c r="FA53" s="118"/>
      <c r="FB53" s="118"/>
      <c r="FC53" s="118"/>
      <c r="FD53" s="118"/>
      <c r="FE53" s="118">
        <f>データ!BL7</f>
        <v>14.3</v>
      </c>
      <c r="FF53" s="118"/>
      <c r="FG53" s="118"/>
      <c r="FH53" s="118"/>
      <c r="FI53" s="118"/>
      <c r="FJ53" s="118"/>
      <c r="FK53" s="118"/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>
        <f>データ!BM7</f>
        <v>11.8</v>
      </c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J53" s="118"/>
      <c r="GK53" s="118"/>
      <c r="GL53" s="118"/>
      <c r="GM53" s="118"/>
      <c r="GN53" s="118"/>
      <c r="GO53" s="118"/>
      <c r="GP53" s="118"/>
      <c r="GQ53" s="118">
        <f>データ!BN7</f>
        <v>9.1</v>
      </c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  <c r="HB53" s="118"/>
      <c r="HC53" s="118"/>
      <c r="HD53" s="118"/>
      <c r="HE53" s="118"/>
      <c r="HF53" s="118"/>
      <c r="HG53" s="118"/>
      <c r="HH53" s="118"/>
      <c r="HI53" s="118"/>
      <c r="HJ53" s="118">
        <f>データ!BO7</f>
        <v>1.4</v>
      </c>
      <c r="HK53" s="118"/>
      <c r="HL53" s="118"/>
      <c r="HM53" s="118"/>
      <c r="HN53" s="118"/>
      <c r="HO53" s="118"/>
      <c r="HP53" s="118"/>
      <c r="HQ53" s="118"/>
      <c r="HR53" s="118"/>
      <c r="HS53" s="118"/>
      <c r="HT53" s="118"/>
      <c r="HU53" s="118"/>
      <c r="HV53" s="118"/>
      <c r="HW53" s="118"/>
      <c r="HX53" s="118"/>
      <c r="HY53" s="118"/>
      <c r="HZ53" s="118"/>
      <c r="IA53" s="118"/>
      <c r="IB53" s="118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15" t="s">
        <v>29</v>
      </c>
      <c r="IS53" s="116"/>
      <c r="IT53" s="116"/>
      <c r="IU53" s="116"/>
      <c r="IV53" s="116"/>
      <c r="IW53" s="116"/>
      <c r="IX53" s="116"/>
      <c r="IY53" s="116"/>
      <c r="IZ53" s="116"/>
      <c r="JA53" s="116"/>
      <c r="JB53" s="117"/>
      <c r="JC53" s="125">
        <f>データ!BV7</f>
        <v>36318</v>
      </c>
      <c r="JD53" s="125"/>
      <c r="JE53" s="125"/>
      <c r="JF53" s="125"/>
      <c r="JG53" s="125"/>
      <c r="JH53" s="125"/>
      <c r="JI53" s="125"/>
      <c r="JJ53" s="125"/>
      <c r="JK53" s="125"/>
      <c r="JL53" s="125"/>
      <c r="JM53" s="125"/>
      <c r="JN53" s="125"/>
      <c r="JO53" s="125"/>
      <c r="JP53" s="125"/>
      <c r="JQ53" s="125"/>
      <c r="JR53" s="125"/>
      <c r="JS53" s="125"/>
      <c r="JT53" s="125"/>
      <c r="JU53" s="125"/>
      <c r="JV53" s="125">
        <f>データ!BW7</f>
        <v>37745</v>
      </c>
      <c r="JW53" s="125"/>
      <c r="JX53" s="125"/>
      <c r="JY53" s="125"/>
      <c r="JZ53" s="125"/>
      <c r="KA53" s="125"/>
      <c r="KB53" s="125"/>
      <c r="KC53" s="125"/>
      <c r="KD53" s="125"/>
      <c r="KE53" s="125"/>
      <c r="KF53" s="125"/>
      <c r="KG53" s="125"/>
      <c r="KH53" s="125"/>
      <c r="KI53" s="125"/>
      <c r="KJ53" s="125"/>
      <c r="KK53" s="125"/>
      <c r="KL53" s="125"/>
      <c r="KM53" s="125"/>
      <c r="KN53" s="125"/>
      <c r="KO53" s="125">
        <f>データ!BX7</f>
        <v>35151</v>
      </c>
      <c r="KP53" s="125"/>
      <c r="KQ53" s="125"/>
      <c r="KR53" s="125"/>
      <c r="KS53" s="125"/>
      <c r="KT53" s="125"/>
      <c r="KU53" s="125"/>
      <c r="KV53" s="125"/>
      <c r="KW53" s="125"/>
      <c r="KX53" s="125"/>
      <c r="KY53" s="125"/>
      <c r="KZ53" s="125"/>
      <c r="LA53" s="125"/>
      <c r="LB53" s="125"/>
      <c r="LC53" s="125"/>
      <c r="LD53" s="125"/>
      <c r="LE53" s="125"/>
      <c r="LF53" s="125"/>
      <c r="LG53" s="125"/>
      <c r="LH53" s="125">
        <f>データ!BY7</f>
        <v>21556</v>
      </c>
      <c r="LI53" s="125"/>
      <c r="LJ53" s="125"/>
      <c r="LK53" s="125"/>
      <c r="LL53" s="125"/>
      <c r="LM53" s="125"/>
      <c r="LN53" s="125"/>
      <c r="LO53" s="125"/>
      <c r="LP53" s="125"/>
      <c r="LQ53" s="125"/>
      <c r="LR53" s="125"/>
      <c r="LS53" s="125"/>
      <c r="LT53" s="125"/>
      <c r="LU53" s="125"/>
      <c r="LV53" s="125"/>
      <c r="LW53" s="125"/>
      <c r="LX53" s="125"/>
      <c r="LY53" s="125"/>
      <c r="LZ53" s="125"/>
      <c r="MA53" s="125">
        <f>データ!BZ7</f>
        <v>18053</v>
      </c>
      <c r="MB53" s="125"/>
      <c r="MC53" s="125"/>
      <c r="MD53" s="125"/>
      <c r="ME53" s="125"/>
      <c r="MF53" s="125"/>
      <c r="MG53" s="125"/>
      <c r="MH53" s="125"/>
      <c r="MI53" s="125"/>
      <c r="MJ53" s="125"/>
      <c r="MK53" s="125"/>
      <c r="ML53" s="125"/>
      <c r="MM53" s="125"/>
      <c r="MN53" s="125"/>
      <c r="MO53" s="125"/>
      <c r="MP53" s="125"/>
      <c r="MQ53" s="125"/>
      <c r="MR53" s="125"/>
      <c r="MS53" s="125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11"/>
      <c r="NE53" s="112"/>
      <c r="NF53" s="112"/>
      <c r="NG53" s="112"/>
      <c r="NH53" s="112"/>
      <c r="NI53" s="112"/>
      <c r="NJ53" s="112"/>
      <c r="NK53" s="112"/>
      <c r="NL53" s="112"/>
      <c r="NM53" s="112"/>
      <c r="NN53" s="112"/>
      <c r="NO53" s="112"/>
      <c r="NP53" s="112"/>
      <c r="NQ53" s="112"/>
      <c r="NR53" s="113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11"/>
      <c r="NE54" s="112"/>
      <c r="NF54" s="112"/>
      <c r="NG54" s="112"/>
      <c r="NH54" s="112"/>
      <c r="NI54" s="112"/>
      <c r="NJ54" s="112"/>
      <c r="NK54" s="112"/>
      <c r="NL54" s="112"/>
      <c r="NM54" s="112"/>
      <c r="NN54" s="112"/>
      <c r="NO54" s="112"/>
      <c r="NP54" s="112"/>
      <c r="NQ54" s="112"/>
      <c r="NR54" s="113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11"/>
      <c r="NE55" s="112"/>
      <c r="NF55" s="112"/>
      <c r="NG55" s="112"/>
      <c r="NH55" s="112"/>
      <c r="NI55" s="112"/>
      <c r="NJ55" s="112"/>
      <c r="NK55" s="112"/>
      <c r="NL55" s="112"/>
      <c r="NM55" s="112"/>
      <c r="NN55" s="112"/>
      <c r="NO55" s="112"/>
      <c r="NP55" s="112"/>
      <c r="NQ55" s="112"/>
      <c r="NR55" s="113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11"/>
      <c r="NE56" s="112"/>
      <c r="NF56" s="112"/>
      <c r="NG56" s="112"/>
      <c r="NH56" s="112"/>
      <c r="NI56" s="112"/>
      <c r="NJ56" s="112"/>
      <c r="NK56" s="112"/>
      <c r="NL56" s="112"/>
      <c r="NM56" s="112"/>
      <c r="NN56" s="112"/>
      <c r="NO56" s="112"/>
      <c r="NP56" s="112"/>
      <c r="NQ56" s="112"/>
      <c r="NR56" s="113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11"/>
      <c r="NE57" s="112"/>
      <c r="NF57" s="112"/>
      <c r="NG57" s="112"/>
      <c r="NH57" s="112"/>
      <c r="NI57" s="112"/>
      <c r="NJ57" s="112"/>
      <c r="NK57" s="112"/>
      <c r="NL57" s="112"/>
      <c r="NM57" s="112"/>
      <c r="NN57" s="112"/>
      <c r="NO57" s="112"/>
      <c r="NP57" s="112"/>
      <c r="NQ57" s="112"/>
      <c r="NR57" s="113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11"/>
      <c r="NE58" s="112"/>
      <c r="NF58" s="112"/>
      <c r="NG58" s="112"/>
      <c r="NH58" s="112"/>
      <c r="NI58" s="112"/>
      <c r="NJ58" s="112"/>
      <c r="NK58" s="112"/>
      <c r="NL58" s="112"/>
      <c r="NM58" s="112"/>
      <c r="NN58" s="112"/>
      <c r="NO58" s="112"/>
      <c r="NP58" s="112"/>
      <c r="NQ58" s="112"/>
      <c r="NR58" s="113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11"/>
      <c r="NE59" s="112"/>
      <c r="NF59" s="112"/>
      <c r="NG59" s="112"/>
      <c r="NH59" s="112"/>
      <c r="NI59" s="112"/>
      <c r="NJ59" s="112"/>
      <c r="NK59" s="112"/>
      <c r="NL59" s="112"/>
      <c r="NM59" s="112"/>
      <c r="NN59" s="112"/>
      <c r="NO59" s="112"/>
      <c r="NP59" s="112"/>
      <c r="NQ59" s="112"/>
      <c r="NR59" s="113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06" t="s">
        <v>31</v>
      </c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106"/>
      <c r="EG60" s="106"/>
      <c r="EH60" s="106"/>
      <c r="EI60" s="106"/>
      <c r="EJ60" s="106"/>
      <c r="EK60" s="106"/>
      <c r="EL60" s="106"/>
      <c r="EM60" s="106"/>
      <c r="EN60" s="106"/>
      <c r="EO60" s="106"/>
      <c r="EP60" s="106"/>
      <c r="EQ60" s="106"/>
      <c r="ER60" s="106"/>
      <c r="ES60" s="106"/>
      <c r="ET60" s="106"/>
      <c r="EU60" s="106"/>
      <c r="EV60" s="106"/>
      <c r="EW60" s="106"/>
      <c r="EX60" s="106"/>
      <c r="EY60" s="106"/>
      <c r="EZ60" s="106"/>
      <c r="FA60" s="106"/>
      <c r="FB60" s="106"/>
      <c r="FC60" s="106"/>
      <c r="FD60" s="106"/>
      <c r="FE60" s="106"/>
      <c r="FF60" s="106"/>
      <c r="FG60" s="106"/>
      <c r="FH60" s="106"/>
      <c r="FI60" s="106"/>
      <c r="FJ60" s="106"/>
      <c r="FK60" s="106"/>
      <c r="FL60" s="106"/>
      <c r="FM60" s="106"/>
      <c r="FN60" s="106"/>
      <c r="FO60" s="106"/>
      <c r="FP60" s="106"/>
      <c r="FQ60" s="106"/>
      <c r="FR60" s="106"/>
      <c r="FS60" s="106"/>
      <c r="FT60" s="106"/>
      <c r="FU60" s="106"/>
      <c r="FV60" s="106"/>
      <c r="FW60" s="106"/>
      <c r="FX60" s="106"/>
      <c r="FY60" s="106"/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  <c r="HC60" s="106"/>
      <c r="HD60" s="106"/>
      <c r="HE60" s="106"/>
      <c r="HF60" s="106"/>
      <c r="HG60" s="106"/>
      <c r="HH60" s="106"/>
      <c r="HI60" s="106"/>
      <c r="HJ60" s="106"/>
      <c r="HK60" s="106"/>
      <c r="HL60" s="106"/>
      <c r="HM60" s="106"/>
      <c r="HN60" s="106"/>
      <c r="HO60" s="106"/>
      <c r="HP60" s="106"/>
      <c r="HQ60" s="106"/>
      <c r="HR60" s="106"/>
      <c r="HS60" s="106"/>
      <c r="HT60" s="106"/>
      <c r="HU60" s="106"/>
      <c r="HV60" s="106"/>
      <c r="HW60" s="106"/>
      <c r="HX60" s="106"/>
      <c r="HY60" s="106"/>
      <c r="HZ60" s="106"/>
      <c r="IA60" s="106"/>
      <c r="IB60" s="106"/>
      <c r="IC60" s="106"/>
      <c r="ID60" s="106"/>
      <c r="IE60" s="106"/>
      <c r="IF60" s="106"/>
      <c r="IG60" s="106"/>
      <c r="IH60" s="106"/>
      <c r="II60" s="106"/>
      <c r="IJ60" s="106"/>
      <c r="IK60" s="106"/>
      <c r="IL60" s="106"/>
      <c r="IM60" s="106"/>
      <c r="IN60" s="106"/>
      <c r="IO60" s="106"/>
      <c r="IP60" s="106"/>
      <c r="IQ60" s="106"/>
      <c r="IR60" s="106"/>
      <c r="IS60" s="106"/>
      <c r="IT60" s="106"/>
      <c r="IU60" s="106"/>
      <c r="IV60" s="106"/>
      <c r="IW60" s="106"/>
      <c r="IX60" s="106"/>
      <c r="IY60" s="106"/>
      <c r="IZ60" s="106"/>
      <c r="JA60" s="106"/>
      <c r="JB60" s="106"/>
      <c r="JC60" s="106"/>
      <c r="JD60" s="106"/>
      <c r="JE60" s="106"/>
      <c r="JF60" s="106"/>
      <c r="JG60" s="106"/>
      <c r="JH60" s="106"/>
      <c r="JI60" s="106"/>
      <c r="JJ60" s="106"/>
      <c r="JK60" s="106"/>
      <c r="JL60" s="106"/>
      <c r="JM60" s="106"/>
      <c r="JN60" s="106"/>
      <c r="JO60" s="106"/>
      <c r="JP60" s="106"/>
      <c r="JQ60" s="106"/>
      <c r="JR60" s="106"/>
      <c r="JS60" s="106"/>
      <c r="JT60" s="106"/>
      <c r="JU60" s="106"/>
      <c r="JV60" s="106"/>
      <c r="JW60" s="106"/>
      <c r="JX60" s="106"/>
      <c r="JY60" s="106"/>
      <c r="JZ60" s="106"/>
      <c r="KA60" s="106"/>
      <c r="KB60" s="106"/>
      <c r="KC60" s="106"/>
      <c r="KD60" s="106"/>
      <c r="KE60" s="106"/>
      <c r="KF60" s="106"/>
      <c r="KG60" s="106"/>
      <c r="KH60" s="106"/>
      <c r="KI60" s="106"/>
      <c r="KJ60" s="106"/>
      <c r="KK60" s="106"/>
      <c r="KL60" s="106"/>
      <c r="KM60" s="106"/>
      <c r="KN60" s="106"/>
      <c r="KO60" s="106"/>
      <c r="KP60" s="106"/>
      <c r="KQ60" s="106"/>
      <c r="KR60" s="106"/>
      <c r="KS60" s="106"/>
      <c r="KT60" s="106"/>
      <c r="KU60" s="106"/>
      <c r="KV60" s="106"/>
      <c r="KW60" s="106"/>
      <c r="KX60" s="106"/>
      <c r="KY60" s="106"/>
      <c r="KZ60" s="106"/>
      <c r="LA60" s="106"/>
      <c r="LB60" s="106"/>
      <c r="LC60" s="106"/>
      <c r="LD60" s="106"/>
      <c r="LE60" s="106"/>
      <c r="LF60" s="106"/>
      <c r="LG60" s="106"/>
      <c r="LH60" s="106"/>
      <c r="LI60" s="106"/>
      <c r="LJ60" s="106"/>
      <c r="LK60" s="106"/>
      <c r="LL60" s="106"/>
      <c r="LM60" s="106"/>
      <c r="LN60" s="106"/>
      <c r="LO60" s="106"/>
      <c r="LP60" s="106"/>
      <c r="LQ60" s="106"/>
      <c r="LR60" s="106"/>
      <c r="LS60" s="106"/>
      <c r="LT60" s="106"/>
      <c r="LU60" s="106"/>
      <c r="LV60" s="106"/>
      <c r="LW60" s="106"/>
      <c r="LX60" s="106"/>
      <c r="LY60" s="106"/>
      <c r="LZ60" s="106"/>
      <c r="MA60" s="106"/>
      <c r="MB60" s="106"/>
      <c r="MC60" s="106"/>
      <c r="MD60" s="106"/>
      <c r="ME60" s="106"/>
      <c r="MF60" s="106"/>
      <c r="MG60" s="106"/>
      <c r="MH60" s="106"/>
      <c r="MI60" s="106"/>
      <c r="MJ60" s="106"/>
      <c r="MK60" s="106"/>
      <c r="ML60" s="106"/>
      <c r="MM60" s="106"/>
      <c r="MN60" s="106"/>
      <c r="MO60" s="106"/>
      <c r="MP60" s="106"/>
      <c r="MQ60" s="106"/>
      <c r="MR60" s="106"/>
      <c r="MS60" s="106"/>
      <c r="MT60" s="106"/>
      <c r="MU60" s="106"/>
      <c r="MV60" s="106"/>
      <c r="MW60" s="20"/>
      <c r="MX60" s="20"/>
      <c r="MY60" s="20"/>
      <c r="MZ60" s="20"/>
      <c r="NA60" s="20"/>
      <c r="NB60" s="21"/>
      <c r="NC60" s="2"/>
      <c r="ND60" s="111"/>
      <c r="NE60" s="112"/>
      <c r="NF60" s="112"/>
      <c r="NG60" s="112"/>
      <c r="NH60" s="112"/>
      <c r="NI60" s="112"/>
      <c r="NJ60" s="112"/>
      <c r="NK60" s="112"/>
      <c r="NL60" s="112"/>
      <c r="NM60" s="112"/>
      <c r="NN60" s="112"/>
      <c r="NO60" s="112"/>
      <c r="NP60" s="112"/>
      <c r="NQ60" s="112"/>
      <c r="NR60" s="113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7"/>
      <c r="FL61" s="107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7"/>
      <c r="GH61" s="107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7"/>
      <c r="HD61" s="107"/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7"/>
      <c r="HZ61" s="107"/>
      <c r="IA61" s="107"/>
      <c r="IB61" s="107"/>
      <c r="IC61" s="107"/>
      <c r="ID61" s="107"/>
      <c r="IE61" s="107"/>
      <c r="IF61" s="107"/>
      <c r="IG61" s="107"/>
      <c r="IH61" s="107"/>
      <c r="II61" s="107"/>
      <c r="IJ61" s="107"/>
      <c r="IK61" s="107"/>
      <c r="IL61" s="107"/>
      <c r="IM61" s="107"/>
      <c r="IN61" s="107"/>
      <c r="IO61" s="107"/>
      <c r="IP61" s="107"/>
      <c r="IQ61" s="107"/>
      <c r="IR61" s="107"/>
      <c r="IS61" s="107"/>
      <c r="IT61" s="107"/>
      <c r="IU61" s="107"/>
      <c r="IV61" s="107"/>
      <c r="IW61" s="107"/>
      <c r="IX61" s="107"/>
      <c r="IY61" s="107"/>
      <c r="IZ61" s="107"/>
      <c r="JA61" s="107"/>
      <c r="JB61" s="107"/>
      <c r="JC61" s="107"/>
      <c r="JD61" s="107"/>
      <c r="JE61" s="107"/>
      <c r="JF61" s="107"/>
      <c r="JG61" s="107"/>
      <c r="JH61" s="107"/>
      <c r="JI61" s="107"/>
      <c r="JJ61" s="107"/>
      <c r="JK61" s="107"/>
      <c r="JL61" s="107"/>
      <c r="JM61" s="107"/>
      <c r="JN61" s="107"/>
      <c r="JO61" s="107"/>
      <c r="JP61" s="107"/>
      <c r="JQ61" s="107"/>
      <c r="JR61" s="107"/>
      <c r="JS61" s="107"/>
      <c r="JT61" s="107"/>
      <c r="JU61" s="107"/>
      <c r="JV61" s="107"/>
      <c r="JW61" s="107"/>
      <c r="JX61" s="107"/>
      <c r="JY61" s="107"/>
      <c r="JZ61" s="107"/>
      <c r="KA61" s="107"/>
      <c r="KB61" s="107"/>
      <c r="KC61" s="107"/>
      <c r="KD61" s="107"/>
      <c r="KE61" s="107"/>
      <c r="KF61" s="107"/>
      <c r="KG61" s="107"/>
      <c r="KH61" s="107"/>
      <c r="KI61" s="107"/>
      <c r="KJ61" s="107"/>
      <c r="KK61" s="107"/>
      <c r="KL61" s="107"/>
      <c r="KM61" s="107"/>
      <c r="KN61" s="107"/>
      <c r="KO61" s="107"/>
      <c r="KP61" s="107"/>
      <c r="KQ61" s="107"/>
      <c r="KR61" s="107"/>
      <c r="KS61" s="107"/>
      <c r="KT61" s="107"/>
      <c r="KU61" s="107"/>
      <c r="KV61" s="107"/>
      <c r="KW61" s="107"/>
      <c r="KX61" s="107"/>
      <c r="KY61" s="107"/>
      <c r="KZ61" s="107"/>
      <c r="LA61" s="107"/>
      <c r="LB61" s="107"/>
      <c r="LC61" s="107"/>
      <c r="LD61" s="107"/>
      <c r="LE61" s="107"/>
      <c r="LF61" s="107"/>
      <c r="LG61" s="107"/>
      <c r="LH61" s="107"/>
      <c r="LI61" s="107"/>
      <c r="LJ61" s="107"/>
      <c r="LK61" s="107"/>
      <c r="LL61" s="107"/>
      <c r="LM61" s="107"/>
      <c r="LN61" s="107"/>
      <c r="LO61" s="107"/>
      <c r="LP61" s="107"/>
      <c r="LQ61" s="107"/>
      <c r="LR61" s="107"/>
      <c r="LS61" s="107"/>
      <c r="LT61" s="107"/>
      <c r="LU61" s="107"/>
      <c r="LV61" s="107"/>
      <c r="LW61" s="107"/>
      <c r="LX61" s="107"/>
      <c r="LY61" s="107"/>
      <c r="LZ61" s="107"/>
      <c r="MA61" s="107"/>
      <c r="MB61" s="107"/>
      <c r="MC61" s="107"/>
      <c r="MD61" s="107"/>
      <c r="ME61" s="107"/>
      <c r="MF61" s="107"/>
      <c r="MG61" s="107"/>
      <c r="MH61" s="107"/>
      <c r="MI61" s="107"/>
      <c r="MJ61" s="107"/>
      <c r="MK61" s="107"/>
      <c r="ML61" s="107"/>
      <c r="MM61" s="107"/>
      <c r="MN61" s="107"/>
      <c r="MO61" s="107"/>
      <c r="MP61" s="107"/>
      <c r="MQ61" s="107"/>
      <c r="MR61" s="107"/>
      <c r="MS61" s="107"/>
      <c r="MT61" s="107"/>
      <c r="MU61" s="107"/>
      <c r="MV61" s="107"/>
      <c r="MW61" s="20"/>
      <c r="MX61" s="20"/>
      <c r="MY61" s="20"/>
      <c r="MZ61" s="20"/>
      <c r="NA61" s="20"/>
      <c r="NB61" s="21"/>
      <c r="NC61" s="2"/>
      <c r="ND61" s="111"/>
      <c r="NE61" s="112"/>
      <c r="NF61" s="112"/>
      <c r="NG61" s="112"/>
      <c r="NH61" s="112"/>
      <c r="NI61" s="112"/>
      <c r="NJ61" s="112"/>
      <c r="NK61" s="112"/>
      <c r="NL61" s="112"/>
      <c r="NM61" s="112"/>
      <c r="NN61" s="112"/>
      <c r="NO61" s="112"/>
      <c r="NP61" s="112"/>
      <c r="NQ61" s="112"/>
      <c r="NR61" s="113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11"/>
      <c r="NE62" s="112"/>
      <c r="NF62" s="112"/>
      <c r="NG62" s="112"/>
      <c r="NH62" s="112"/>
      <c r="NI62" s="112"/>
      <c r="NJ62" s="112"/>
      <c r="NK62" s="112"/>
      <c r="NL62" s="112"/>
      <c r="NM62" s="112"/>
      <c r="NN62" s="112"/>
      <c r="NO62" s="112"/>
      <c r="NP62" s="112"/>
      <c r="NQ62" s="112"/>
      <c r="NR62" s="113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126" t="s">
        <v>32</v>
      </c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11"/>
      <c r="NE63" s="112"/>
      <c r="NF63" s="112"/>
      <c r="NG63" s="112"/>
      <c r="NH63" s="112"/>
      <c r="NI63" s="112"/>
      <c r="NJ63" s="112"/>
      <c r="NK63" s="112"/>
      <c r="NL63" s="112"/>
      <c r="NM63" s="112"/>
      <c r="NN63" s="112"/>
      <c r="NO63" s="112"/>
      <c r="NP63" s="112"/>
      <c r="NQ63" s="112"/>
      <c r="NR63" s="113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22"/>
      <c r="NE64" s="123"/>
      <c r="NF64" s="123"/>
      <c r="NG64" s="123"/>
      <c r="NH64" s="123"/>
      <c r="NI64" s="123"/>
      <c r="NJ64" s="123"/>
      <c r="NK64" s="123"/>
      <c r="NL64" s="123"/>
      <c r="NM64" s="123"/>
      <c r="NN64" s="123"/>
      <c r="NO64" s="123"/>
      <c r="NP64" s="123"/>
      <c r="NQ64" s="123"/>
      <c r="NR64" s="124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108" t="s">
        <v>33</v>
      </c>
      <c r="NE65" s="109"/>
      <c r="NF65" s="109"/>
      <c r="NG65" s="109"/>
      <c r="NH65" s="109"/>
      <c r="NI65" s="109"/>
      <c r="NJ65" s="109"/>
      <c r="NK65" s="109"/>
      <c r="NL65" s="109"/>
      <c r="NM65" s="109"/>
      <c r="NN65" s="109"/>
      <c r="NO65" s="109"/>
      <c r="NP65" s="109"/>
      <c r="NQ65" s="109"/>
      <c r="NR65" s="110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11" t="s">
        <v>125</v>
      </c>
      <c r="NE66" s="112"/>
      <c r="NF66" s="112"/>
      <c r="NG66" s="112"/>
      <c r="NH66" s="112"/>
      <c r="NI66" s="112"/>
      <c r="NJ66" s="112"/>
      <c r="NK66" s="112"/>
      <c r="NL66" s="112"/>
      <c r="NM66" s="112"/>
      <c r="NN66" s="112"/>
      <c r="NO66" s="112"/>
      <c r="NP66" s="112"/>
      <c r="NQ66" s="112"/>
      <c r="NR66" s="113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127">
        <f>データ!CM7</f>
        <v>220335</v>
      </c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  <c r="FA67" s="128"/>
      <c r="FB67" s="128"/>
      <c r="FC67" s="128"/>
      <c r="FD67" s="128"/>
      <c r="FE67" s="128"/>
      <c r="FF67" s="128"/>
      <c r="FG67" s="128"/>
      <c r="FH67" s="128"/>
      <c r="FI67" s="128"/>
      <c r="FJ67" s="128"/>
      <c r="FK67" s="128"/>
      <c r="FL67" s="128"/>
      <c r="FM67" s="128"/>
      <c r="FN67" s="128"/>
      <c r="FO67" s="128"/>
      <c r="FP67" s="128"/>
      <c r="FQ67" s="128"/>
      <c r="FR67" s="128"/>
      <c r="FS67" s="128"/>
      <c r="FT67" s="128"/>
      <c r="FU67" s="128"/>
      <c r="FV67" s="128"/>
      <c r="FW67" s="12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11"/>
      <c r="NE67" s="112"/>
      <c r="NF67" s="112"/>
      <c r="NG67" s="112"/>
      <c r="NH67" s="112"/>
      <c r="NI67" s="112"/>
      <c r="NJ67" s="112"/>
      <c r="NK67" s="112"/>
      <c r="NL67" s="112"/>
      <c r="NM67" s="112"/>
      <c r="NN67" s="112"/>
      <c r="NO67" s="112"/>
      <c r="NP67" s="112"/>
      <c r="NQ67" s="112"/>
      <c r="NR67" s="113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130"/>
      <c r="CW68" s="131"/>
      <c r="CX68" s="131"/>
      <c r="CY68" s="131"/>
      <c r="CZ68" s="131"/>
      <c r="DA68" s="131"/>
      <c r="DB68" s="131"/>
      <c r="DC68" s="131"/>
      <c r="DD68" s="131"/>
      <c r="DE68" s="131"/>
      <c r="DF68" s="131"/>
      <c r="DG68" s="131"/>
      <c r="DH68" s="131"/>
      <c r="DI68" s="131"/>
      <c r="DJ68" s="131"/>
      <c r="DK68" s="131"/>
      <c r="DL68" s="131"/>
      <c r="DM68" s="131"/>
      <c r="DN68" s="131"/>
      <c r="DO68" s="131"/>
      <c r="DP68" s="131"/>
      <c r="DQ68" s="131"/>
      <c r="DR68" s="131"/>
      <c r="DS68" s="131"/>
      <c r="DT68" s="131"/>
      <c r="DU68" s="131"/>
      <c r="DV68" s="131"/>
      <c r="DW68" s="131"/>
      <c r="DX68" s="131"/>
      <c r="DY68" s="131"/>
      <c r="DZ68" s="131"/>
      <c r="EA68" s="131"/>
      <c r="EB68" s="131"/>
      <c r="EC68" s="131"/>
      <c r="ED68" s="131"/>
      <c r="EE68" s="131"/>
      <c r="EF68" s="131"/>
      <c r="EG68" s="131"/>
      <c r="EH68" s="131"/>
      <c r="EI68" s="131"/>
      <c r="EJ68" s="131"/>
      <c r="EK68" s="131"/>
      <c r="EL68" s="131"/>
      <c r="EM68" s="131"/>
      <c r="EN68" s="131"/>
      <c r="EO68" s="131"/>
      <c r="EP68" s="131"/>
      <c r="EQ68" s="131"/>
      <c r="ER68" s="131"/>
      <c r="ES68" s="131"/>
      <c r="ET68" s="131"/>
      <c r="EU68" s="131"/>
      <c r="EV68" s="131"/>
      <c r="EW68" s="131"/>
      <c r="EX68" s="131"/>
      <c r="EY68" s="131"/>
      <c r="EZ68" s="131"/>
      <c r="FA68" s="131"/>
      <c r="FB68" s="131"/>
      <c r="FC68" s="131"/>
      <c r="FD68" s="131"/>
      <c r="FE68" s="131"/>
      <c r="FF68" s="131"/>
      <c r="FG68" s="131"/>
      <c r="FH68" s="131"/>
      <c r="FI68" s="131"/>
      <c r="FJ68" s="131"/>
      <c r="FK68" s="131"/>
      <c r="FL68" s="131"/>
      <c r="FM68" s="131"/>
      <c r="FN68" s="131"/>
      <c r="FO68" s="131"/>
      <c r="FP68" s="131"/>
      <c r="FQ68" s="131"/>
      <c r="FR68" s="131"/>
      <c r="FS68" s="131"/>
      <c r="FT68" s="131"/>
      <c r="FU68" s="131"/>
      <c r="FV68" s="131"/>
      <c r="FW68" s="13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11"/>
      <c r="NE68" s="112"/>
      <c r="NF68" s="112"/>
      <c r="NG68" s="112"/>
      <c r="NH68" s="112"/>
      <c r="NI68" s="112"/>
      <c r="NJ68" s="112"/>
      <c r="NK68" s="112"/>
      <c r="NL68" s="112"/>
      <c r="NM68" s="112"/>
      <c r="NN68" s="112"/>
      <c r="NO68" s="112"/>
      <c r="NP68" s="112"/>
      <c r="NQ68" s="112"/>
      <c r="NR68" s="113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130"/>
      <c r="CW69" s="131"/>
      <c r="CX69" s="131"/>
      <c r="CY69" s="131"/>
      <c r="CZ69" s="131"/>
      <c r="DA69" s="131"/>
      <c r="DB69" s="131"/>
      <c r="DC69" s="131"/>
      <c r="DD69" s="131"/>
      <c r="DE69" s="131"/>
      <c r="DF69" s="131"/>
      <c r="DG69" s="131"/>
      <c r="DH69" s="131"/>
      <c r="DI69" s="131"/>
      <c r="DJ69" s="131"/>
      <c r="DK69" s="131"/>
      <c r="DL69" s="131"/>
      <c r="DM69" s="131"/>
      <c r="DN69" s="131"/>
      <c r="DO69" s="131"/>
      <c r="DP69" s="131"/>
      <c r="DQ69" s="131"/>
      <c r="DR69" s="131"/>
      <c r="DS69" s="131"/>
      <c r="DT69" s="131"/>
      <c r="DU69" s="131"/>
      <c r="DV69" s="131"/>
      <c r="DW69" s="131"/>
      <c r="DX69" s="131"/>
      <c r="DY69" s="131"/>
      <c r="DZ69" s="131"/>
      <c r="EA69" s="131"/>
      <c r="EB69" s="131"/>
      <c r="EC69" s="131"/>
      <c r="ED69" s="131"/>
      <c r="EE69" s="131"/>
      <c r="EF69" s="131"/>
      <c r="EG69" s="131"/>
      <c r="EH69" s="131"/>
      <c r="EI69" s="131"/>
      <c r="EJ69" s="131"/>
      <c r="EK69" s="131"/>
      <c r="EL69" s="131"/>
      <c r="EM69" s="131"/>
      <c r="EN69" s="131"/>
      <c r="EO69" s="131"/>
      <c r="EP69" s="131"/>
      <c r="EQ69" s="131"/>
      <c r="ER69" s="131"/>
      <c r="ES69" s="131"/>
      <c r="ET69" s="131"/>
      <c r="EU69" s="131"/>
      <c r="EV69" s="131"/>
      <c r="EW69" s="131"/>
      <c r="EX69" s="131"/>
      <c r="EY69" s="131"/>
      <c r="EZ69" s="131"/>
      <c r="FA69" s="131"/>
      <c r="FB69" s="131"/>
      <c r="FC69" s="131"/>
      <c r="FD69" s="131"/>
      <c r="FE69" s="131"/>
      <c r="FF69" s="131"/>
      <c r="FG69" s="131"/>
      <c r="FH69" s="131"/>
      <c r="FI69" s="131"/>
      <c r="FJ69" s="131"/>
      <c r="FK69" s="131"/>
      <c r="FL69" s="131"/>
      <c r="FM69" s="131"/>
      <c r="FN69" s="131"/>
      <c r="FO69" s="131"/>
      <c r="FP69" s="131"/>
      <c r="FQ69" s="131"/>
      <c r="FR69" s="131"/>
      <c r="FS69" s="131"/>
      <c r="FT69" s="131"/>
      <c r="FU69" s="131"/>
      <c r="FV69" s="131"/>
      <c r="FW69" s="13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11"/>
      <c r="NE69" s="112"/>
      <c r="NF69" s="112"/>
      <c r="NG69" s="112"/>
      <c r="NH69" s="112"/>
      <c r="NI69" s="112"/>
      <c r="NJ69" s="112"/>
      <c r="NK69" s="112"/>
      <c r="NL69" s="112"/>
      <c r="NM69" s="112"/>
      <c r="NN69" s="112"/>
      <c r="NO69" s="112"/>
      <c r="NP69" s="112"/>
      <c r="NQ69" s="112"/>
      <c r="NR69" s="113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133"/>
      <c r="CW70" s="134"/>
      <c r="CX70" s="134"/>
      <c r="CY70" s="134"/>
      <c r="CZ70" s="134"/>
      <c r="DA70" s="134"/>
      <c r="DB70" s="134"/>
      <c r="DC70" s="134"/>
      <c r="DD70" s="134"/>
      <c r="DE70" s="134"/>
      <c r="DF70" s="134"/>
      <c r="DG70" s="134"/>
      <c r="DH70" s="134"/>
      <c r="DI70" s="134"/>
      <c r="DJ70" s="134"/>
      <c r="DK70" s="134"/>
      <c r="DL70" s="134"/>
      <c r="DM70" s="134"/>
      <c r="DN70" s="134"/>
      <c r="DO70" s="134"/>
      <c r="DP70" s="134"/>
      <c r="DQ70" s="134"/>
      <c r="DR70" s="134"/>
      <c r="DS70" s="134"/>
      <c r="DT70" s="134"/>
      <c r="DU70" s="134"/>
      <c r="DV70" s="134"/>
      <c r="DW70" s="134"/>
      <c r="DX70" s="134"/>
      <c r="DY70" s="134"/>
      <c r="DZ70" s="134"/>
      <c r="EA70" s="134"/>
      <c r="EB70" s="134"/>
      <c r="EC70" s="134"/>
      <c r="ED70" s="134"/>
      <c r="EE70" s="134"/>
      <c r="EF70" s="134"/>
      <c r="EG70" s="134"/>
      <c r="EH70" s="134"/>
      <c r="EI70" s="134"/>
      <c r="EJ70" s="134"/>
      <c r="EK70" s="134"/>
      <c r="EL70" s="134"/>
      <c r="EM70" s="134"/>
      <c r="EN70" s="134"/>
      <c r="EO70" s="134"/>
      <c r="EP70" s="134"/>
      <c r="EQ70" s="134"/>
      <c r="ER70" s="134"/>
      <c r="ES70" s="134"/>
      <c r="ET70" s="134"/>
      <c r="EU70" s="134"/>
      <c r="EV70" s="134"/>
      <c r="EW70" s="134"/>
      <c r="EX70" s="134"/>
      <c r="EY70" s="134"/>
      <c r="EZ70" s="134"/>
      <c r="FA70" s="134"/>
      <c r="FB70" s="134"/>
      <c r="FC70" s="134"/>
      <c r="FD70" s="134"/>
      <c r="FE70" s="134"/>
      <c r="FF70" s="134"/>
      <c r="FG70" s="134"/>
      <c r="FH70" s="134"/>
      <c r="FI70" s="134"/>
      <c r="FJ70" s="134"/>
      <c r="FK70" s="134"/>
      <c r="FL70" s="134"/>
      <c r="FM70" s="134"/>
      <c r="FN70" s="134"/>
      <c r="FO70" s="134"/>
      <c r="FP70" s="134"/>
      <c r="FQ70" s="134"/>
      <c r="FR70" s="134"/>
      <c r="FS70" s="134"/>
      <c r="FT70" s="134"/>
      <c r="FU70" s="134"/>
      <c r="FV70" s="134"/>
      <c r="FW70" s="13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11"/>
      <c r="NE70" s="112"/>
      <c r="NF70" s="112"/>
      <c r="NG70" s="112"/>
      <c r="NH70" s="112"/>
      <c r="NI70" s="112"/>
      <c r="NJ70" s="112"/>
      <c r="NK70" s="112"/>
      <c r="NL70" s="112"/>
      <c r="NM70" s="112"/>
      <c r="NN70" s="112"/>
      <c r="NO70" s="112"/>
      <c r="NP70" s="112"/>
      <c r="NQ70" s="112"/>
      <c r="NR70" s="113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11"/>
      <c r="NE71" s="112"/>
      <c r="NF71" s="112"/>
      <c r="NG71" s="112"/>
      <c r="NH71" s="112"/>
      <c r="NI71" s="112"/>
      <c r="NJ71" s="112"/>
      <c r="NK71" s="112"/>
      <c r="NL71" s="112"/>
      <c r="NM71" s="112"/>
      <c r="NN71" s="112"/>
      <c r="NO71" s="112"/>
      <c r="NP71" s="112"/>
      <c r="NQ71" s="112"/>
      <c r="NR71" s="113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126" t="s">
        <v>34</v>
      </c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11"/>
      <c r="NE72" s="112"/>
      <c r="NF72" s="112"/>
      <c r="NG72" s="112"/>
      <c r="NH72" s="112"/>
      <c r="NI72" s="112"/>
      <c r="NJ72" s="112"/>
      <c r="NK72" s="112"/>
      <c r="NL72" s="112"/>
      <c r="NM72" s="112"/>
      <c r="NN72" s="112"/>
      <c r="NO72" s="112"/>
      <c r="NP72" s="112"/>
      <c r="NQ72" s="112"/>
      <c r="NR72" s="113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11"/>
      <c r="NE73" s="112"/>
      <c r="NF73" s="112"/>
      <c r="NG73" s="112"/>
      <c r="NH73" s="112"/>
      <c r="NI73" s="112"/>
      <c r="NJ73" s="112"/>
      <c r="NK73" s="112"/>
      <c r="NL73" s="112"/>
      <c r="NM73" s="112"/>
      <c r="NN73" s="112"/>
      <c r="NO73" s="112"/>
      <c r="NP73" s="112"/>
      <c r="NQ73" s="112"/>
      <c r="NR73" s="113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11"/>
      <c r="NE74" s="112"/>
      <c r="NF74" s="112"/>
      <c r="NG74" s="112"/>
      <c r="NH74" s="112"/>
      <c r="NI74" s="112"/>
      <c r="NJ74" s="112"/>
      <c r="NK74" s="112"/>
      <c r="NL74" s="112"/>
      <c r="NM74" s="112"/>
      <c r="NN74" s="112"/>
      <c r="NO74" s="112"/>
      <c r="NP74" s="112"/>
      <c r="NQ74" s="112"/>
      <c r="NR74" s="113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11"/>
      <c r="NE75" s="112"/>
      <c r="NF75" s="112"/>
      <c r="NG75" s="112"/>
      <c r="NH75" s="112"/>
      <c r="NI75" s="112"/>
      <c r="NJ75" s="112"/>
      <c r="NK75" s="112"/>
      <c r="NL75" s="112"/>
      <c r="NM75" s="112"/>
      <c r="NN75" s="112"/>
      <c r="NO75" s="112"/>
      <c r="NP75" s="112"/>
      <c r="NQ75" s="112"/>
      <c r="NR75" s="113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136" t="str">
        <f>データ!$B$11</f>
        <v>H27</v>
      </c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8"/>
      <c r="AG76" s="136" t="str">
        <f>データ!$C$11</f>
        <v>H28</v>
      </c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8"/>
      <c r="AV76" s="136" t="str">
        <f>データ!$D$11</f>
        <v>H29</v>
      </c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8"/>
      <c r="BK76" s="136" t="str">
        <f>データ!$E$11</f>
        <v>H30</v>
      </c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8"/>
      <c r="BZ76" s="136" t="str">
        <f>データ!$F$11</f>
        <v>R01</v>
      </c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8"/>
      <c r="CO76" s="4"/>
      <c r="CP76" s="4"/>
      <c r="CQ76" s="4"/>
      <c r="CR76" s="4"/>
      <c r="CS76" s="4"/>
      <c r="CT76" s="4"/>
      <c r="CU76" s="4"/>
      <c r="CV76" s="127" t="str">
        <f>データ!CN7</f>
        <v>-</v>
      </c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  <c r="FA76" s="128"/>
      <c r="FB76" s="128"/>
      <c r="FC76" s="128"/>
      <c r="FD76" s="128"/>
      <c r="FE76" s="128"/>
      <c r="FF76" s="128"/>
      <c r="FG76" s="128"/>
      <c r="FH76" s="128"/>
      <c r="FI76" s="128"/>
      <c r="FJ76" s="128"/>
      <c r="FK76" s="128"/>
      <c r="FL76" s="128"/>
      <c r="FM76" s="128"/>
      <c r="FN76" s="128"/>
      <c r="FO76" s="128"/>
      <c r="FP76" s="128"/>
      <c r="FQ76" s="128"/>
      <c r="FR76" s="128"/>
      <c r="FS76" s="128"/>
      <c r="FT76" s="128"/>
      <c r="FU76" s="128"/>
      <c r="FV76" s="128"/>
      <c r="FW76" s="12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136" t="str">
        <f>データ!$B$11</f>
        <v>H27</v>
      </c>
      <c r="GM76" s="137"/>
      <c r="GN76" s="137"/>
      <c r="GO76" s="137"/>
      <c r="GP76" s="137"/>
      <c r="GQ76" s="137"/>
      <c r="GR76" s="137"/>
      <c r="GS76" s="137"/>
      <c r="GT76" s="137"/>
      <c r="GU76" s="137"/>
      <c r="GV76" s="137"/>
      <c r="GW76" s="137"/>
      <c r="GX76" s="137"/>
      <c r="GY76" s="137"/>
      <c r="GZ76" s="138"/>
      <c r="HA76" s="136" t="str">
        <f>データ!$C$11</f>
        <v>H28</v>
      </c>
      <c r="HB76" s="137"/>
      <c r="HC76" s="137"/>
      <c r="HD76" s="137"/>
      <c r="HE76" s="137"/>
      <c r="HF76" s="137"/>
      <c r="HG76" s="137"/>
      <c r="HH76" s="137"/>
      <c r="HI76" s="137"/>
      <c r="HJ76" s="137"/>
      <c r="HK76" s="137"/>
      <c r="HL76" s="137"/>
      <c r="HM76" s="137"/>
      <c r="HN76" s="137"/>
      <c r="HO76" s="138"/>
      <c r="HP76" s="136" t="str">
        <f>データ!$D$11</f>
        <v>H29</v>
      </c>
      <c r="HQ76" s="137"/>
      <c r="HR76" s="137"/>
      <c r="HS76" s="137"/>
      <c r="HT76" s="137"/>
      <c r="HU76" s="137"/>
      <c r="HV76" s="137"/>
      <c r="HW76" s="137"/>
      <c r="HX76" s="137"/>
      <c r="HY76" s="137"/>
      <c r="HZ76" s="137"/>
      <c r="IA76" s="137"/>
      <c r="IB76" s="137"/>
      <c r="IC76" s="137"/>
      <c r="ID76" s="138"/>
      <c r="IE76" s="136" t="str">
        <f>データ!$E$11</f>
        <v>H30</v>
      </c>
      <c r="IF76" s="137"/>
      <c r="IG76" s="137"/>
      <c r="IH76" s="137"/>
      <c r="II76" s="137"/>
      <c r="IJ76" s="137"/>
      <c r="IK76" s="137"/>
      <c r="IL76" s="137"/>
      <c r="IM76" s="137"/>
      <c r="IN76" s="137"/>
      <c r="IO76" s="137"/>
      <c r="IP76" s="137"/>
      <c r="IQ76" s="137"/>
      <c r="IR76" s="137"/>
      <c r="IS76" s="138"/>
      <c r="IT76" s="136" t="str">
        <f>データ!$F$11</f>
        <v>R01</v>
      </c>
      <c r="IU76" s="137"/>
      <c r="IV76" s="137"/>
      <c r="IW76" s="137"/>
      <c r="IX76" s="137"/>
      <c r="IY76" s="137"/>
      <c r="IZ76" s="137"/>
      <c r="JA76" s="137"/>
      <c r="JB76" s="137"/>
      <c r="JC76" s="137"/>
      <c r="JD76" s="137"/>
      <c r="JE76" s="137"/>
      <c r="JF76" s="137"/>
      <c r="JG76" s="137"/>
      <c r="JH76" s="138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136" t="str">
        <f>データ!$B$11</f>
        <v>H27</v>
      </c>
      <c r="KB76" s="137"/>
      <c r="KC76" s="137"/>
      <c r="KD76" s="137"/>
      <c r="KE76" s="137"/>
      <c r="KF76" s="137"/>
      <c r="KG76" s="137"/>
      <c r="KH76" s="137"/>
      <c r="KI76" s="137"/>
      <c r="KJ76" s="137"/>
      <c r="KK76" s="137"/>
      <c r="KL76" s="137"/>
      <c r="KM76" s="137"/>
      <c r="KN76" s="137"/>
      <c r="KO76" s="138"/>
      <c r="KP76" s="136" t="str">
        <f>データ!$C$11</f>
        <v>H28</v>
      </c>
      <c r="KQ76" s="137"/>
      <c r="KR76" s="137"/>
      <c r="KS76" s="137"/>
      <c r="KT76" s="137"/>
      <c r="KU76" s="137"/>
      <c r="KV76" s="137"/>
      <c r="KW76" s="137"/>
      <c r="KX76" s="137"/>
      <c r="KY76" s="137"/>
      <c r="KZ76" s="137"/>
      <c r="LA76" s="137"/>
      <c r="LB76" s="137"/>
      <c r="LC76" s="137"/>
      <c r="LD76" s="138"/>
      <c r="LE76" s="136" t="str">
        <f>データ!$D$11</f>
        <v>H29</v>
      </c>
      <c r="LF76" s="137"/>
      <c r="LG76" s="137"/>
      <c r="LH76" s="137"/>
      <c r="LI76" s="137"/>
      <c r="LJ76" s="137"/>
      <c r="LK76" s="137"/>
      <c r="LL76" s="137"/>
      <c r="LM76" s="137"/>
      <c r="LN76" s="137"/>
      <c r="LO76" s="137"/>
      <c r="LP76" s="137"/>
      <c r="LQ76" s="137"/>
      <c r="LR76" s="137"/>
      <c r="LS76" s="138"/>
      <c r="LT76" s="136" t="str">
        <f>データ!$E$11</f>
        <v>H30</v>
      </c>
      <c r="LU76" s="137"/>
      <c r="LV76" s="137"/>
      <c r="LW76" s="137"/>
      <c r="LX76" s="137"/>
      <c r="LY76" s="137"/>
      <c r="LZ76" s="137"/>
      <c r="MA76" s="137"/>
      <c r="MB76" s="137"/>
      <c r="MC76" s="137"/>
      <c r="MD76" s="137"/>
      <c r="ME76" s="137"/>
      <c r="MF76" s="137"/>
      <c r="MG76" s="137"/>
      <c r="MH76" s="138"/>
      <c r="MI76" s="136" t="str">
        <f>データ!$F$11</f>
        <v>R01</v>
      </c>
      <c r="MJ76" s="137"/>
      <c r="MK76" s="137"/>
      <c r="ML76" s="137"/>
      <c r="MM76" s="137"/>
      <c r="MN76" s="137"/>
      <c r="MO76" s="137"/>
      <c r="MP76" s="137"/>
      <c r="MQ76" s="137"/>
      <c r="MR76" s="137"/>
      <c r="MS76" s="137"/>
      <c r="MT76" s="137"/>
      <c r="MU76" s="137"/>
      <c r="MV76" s="137"/>
      <c r="MW76" s="138"/>
      <c r="MX76" s="4"/>
      <c r="MY76" s="4"/>
      <c r="MZ76" s="4"/>
      <c r="NA76" s="4"/>
      <c r="NB76" s="4"/>
      <c r="NC76" s="44"/>
      <c r="ND76" s="111"/>
      <c r="NE76" s="112"/>
      <c r="NF76" s="112"/>
      <c r="NG76" s="112"/>
      <c r="NH76" s="112"/>
      <c r="NI76" s="112"/>
      <c r="NJ76" s="112"/>
      <c r="NK76" s="112"/>
      <c r="NL76" s="112"/>
      <c r="NM76" s="112"/>
      <c r="NN76" s="112"/>
      <c r="NO76" s="112"/>
      <c r="NP76" s="112"/>
      <c r="NQ76" s="112"/>
      <c r="NR76" s="113"/>
    </row>
    <row r="77" spans="1:382" ht="13.5" customHeight="1" x14ac:dyDescent="0.15">
      <c r="A77" s="2"/>
      <c r="B77" s="22"/>
      <c r="C77" s="4"/>
      <c r="D77" s="4"/>
      <c r="E77" s="4"/>
      <c r="F77" s="4"/>
      <c r="I77" s="139" t="s">
        <v>27</v>
      </c>
      <c r="J77" s="139"/>
      <c r="K77" s="139"/>
      <c r="L77" s="139"/>
      <c r="M77" s="139"/>
      <c r="N77" s="139"/>
      <c r="O77" s="139"/>
      <c r="P77" s="139"/>
      <c r="Q77" s="139"/>
      <c r="R77" s="119" t="str">
        <f>データ!CB7</f>
        <v xml:space="preserve"> </v>
      </c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1"/>
      <c r="AG77" s="119" t="str">
        <f>データ!CC7</f>
        <v xml:space="preserve"> </v>
      </c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1"/>
      <c r="AV77" s="119" t="str">
        <f>データ!CD7</f>
        <v xml:space="preserve"> </v>
      </c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20"/>
      <c r="BI77" s="120"/>
      <c r="BJ77" s="121"/>
      <c r="BK77" s="119" t="str">
        <f>データ!CE7</f>
        <v xml:space="preserve"> </v>
      </c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1"/>
      <c r="BZ77" s="119" t="str">
        <f>データ!CF7</f>
        <v xml:space="preserve"> </v>
      </c>
      <c r="CA77" s="120"/>
      <c r="CB77" s="120"/>
      <c r="CC77" s="120"/>
      <c r="CD77" s="120"/>
      <c r="CE77" s="120"/>
      <c r="CF77" s="120"/>
      <c r="CG77" s="120"/>
      <c r="CH77" s="120"/>
      <c r="CI77" s="120"/>
      <c r="CJ77" s="120"/>
      <c r="CK77" s="120"/>
      <c r="CL77" s="120"/>
      <c r="CM77" s="120"/>
      <c r="CN77" s="121"/>
      <c r="CO77" s="4"/>
      <c r="CP77" s="4"/>
      <c r="CQ77" s="4"/>
      <c r="CR77" s="4"/>
      <c r="CS77" s="4"/>
      <c r="CT77" s="4"/>
      <c r="CU77" s="4"/>
      <c r="CV77" s="130"/>
      <c r="CW77" s="131"/>
      <c r="CX77" s="131"/>
      <c r="CY77" s="131"/>
      <c r="CZ77" s="131"/>
      <c r="DA77" s="131"/>
      <c r="DB77" s="131"/>
      <c r="DC77" s="131"/>
      <c r="DD77" s="131"/>
      <c r="DE77" s="131"/>
      <c r="DF77" s="131"/>
      <c r="DG77" s="131"/>
      <c r="DH77" s="131"/>
      <c r="DI77" s="131"/>
      <c r="DJ77" s="131"/>
      <c r="DK77" s="131"/>
      <c r="DL77" s="131"/>
      <c r="DM77" s="131"/>
      <c r="DN77" s="131"/>
      <c r="DO77" s="131"/>
      <c r="DP77" s="131"/>
      <c r="DQ77" s="131"/>
      <c r="DR77" s="131"/>
      <c r="DS77" s="131"/>
      <c r="DT77" s="131"/>
      <c r="DU77" s="131"/>
      <c r="DV77" s="131"/>
      <c r="DW77" s="131"/>
      <c r="DX77" s="131"/>
      <c r="DY77" s="131"/>
      <c r="DZ77" s="131"/>
      <c r="EA77" s="131"/>
      <c r="EB77" s="131"/>
      <c r="EC77" s="131"/>
      <c r="ED77" s="131"/>
      <c r="EE77" s="131"/>
      <c r="EF77" s="131"/>
      <c r="EG77" s="131"/>
      <c r="EH77" s="131"/>
      <c r="EI77" s="131"/>
      <c r="EJ77" s="131"/>
      <c r="EK77" s="131"/>
      <c r="EL77" s="131"/>
      <c r="EM77" s="131"/>
      <c r="EN77" s="131"/>
      <c r="EO77" s="131"/>
      <c r="EP77" s="131"/>
      <c r="EQ77" s="131"/>
      <c r="ER77" s="131"/>
      <c r="ES77" s="131"/>
      <c r="ET77" s="131"/>
      <c r="EU77" s="131"/>
      <c r="EV77" s="131"/>
      <c r="EW77" s="131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1"/>
      <c r="FI77" s="131"/>
      <c r="FJ77" s="131"/>
      <c r="FK77" s="131"/>
      <c r="FL77" s="131"/>
      <c r="FM77" s="131"/>
      <c r="FN77" s="131"/>
      <c r="FO77" s="131"/>
      <c r="FP77" s="131"/>
      <c r="FQ77" s="131"/>
      <c r="FR77" s="131"/>
      <c r="FS77" s="131"/>
      <c r="FT77" s="131"/>
      <c r="FU77" s="131"/>
      <c r="FV77" s="131"/>
      <c r="FW77" s="132"/>
      <c r="FY77" s="4"/>
      <c r="FZ77" s="4"/>
      <c r="GA77" s="4"/>
      <c r="GB77" s="4"/>
      <c r="GC77" s="139" t="s">
        <v>27</v>
      </c>
      <c r="GD77" s="139"/>
      <c r="GE77" s="139"/>
      <c r="GF77" s="139"/>
      <c r="GG77" s="139"/>
      <c r="GH77" s="139"/>
      <c r="GI77" s="139"/>
      <c r="GJ77" s="139"/>
      <c r="GK77" s="139"/>
      <c r="GL77" s="119" t="str">
        <f>データ!CO7</f>
        <v xml:space="preserve"> </v>
      </c>
      <c r="GM77" s="120"/>
      <c r="GN77" s="120"/>
      <c r="GO77" s="120"/>
      <c r="GP77" s="120"/>
      <c r="GQ77" s="120"/>
      <c r="GR77" s="120"/>
      <c r="GS77" s="120"/>
      <c r="GT77" s="120"/>
      <c r="GU77" s="120"/>
      <c r="GV77" s="120"/>
      <c r="GW77" s="120"/>
      <c r="GX77" s="120"/>
      <c r="GY77" s="120"/>
      <c r="GZ77" s="121"/>
      <c r="HA77" s="119" t="str">
        <f>データ!CP7</f>
        <v xml:space="preserve"> </v>
      </c>
      <c r="HB77" s="120"/>
      <c r="HC77" s="120"/>
      <c r="HD77" s="120"/>
      <c r="HE77" s="120"/>
      <c r="HF77" s="120"/>
      <c r="HG77" s="120"/>
      <c r="HH77" s="120"/>
      <c r="HI77" s="120"/>
      <c r="HJ77" s="120"/>
      <c r="HK77" s="120"/>
      <c r="HL77" s="120"/>
      <c r="HM77" s="120"/>
      <c r="HN77" s="120"/>
      <c r="HO77" s="121"/>
      <c r="HP77" s="119" t="str">
        <f>データ!CQ7</f>
        <v xml:space="preserve"> </v>
      </c>
      <c r="HQ77" s="120"/>
      <c r="HR77" s="120"/>
      <c r="HS77" s="120"/>
      <c r="HT77" s="120"/>
      <c r="HU77" s="120"/>
      <c r="HV77" s="120"/>
      <c r="HW77" s="120"/>
      <c r="HX77" s="120"/>
      <c r="HY77" s="120"/>
      <c r="HZ77" s="120"/>
      <c r="IA77" s="120"/>
      <c r="IB77" s="120"/>
      <c r="IC77" s="120"/>
      <c r="ID77" s="121"/>
      <c r="IE77" s="119" t="str">
        <f>データ!CR7</f>
        <v xml:space="preserve"> </v>
      </c>
      <c r="IF77" s="120"/>
      <c r="IG77" s="120"/>
      <c r="IH77" s="120"/>
      <c r="II77" s="120"/>
      <c r="IJ77" s="120"/>
      <c r="IK77" s="120"/>
      <c r="IL77" s="120"/>
      <c r="IM77" s="120"/>
      <c r="IN77" s="120"/>
      <c r="IO77" s="120"/>
      <c r="IP77" s="120"/>
      <c r="IQ77" s="120"/>
      <c r="IR77" s="120"/>
      <c r="IS77" s="121"/>
      <c r="IT77" s="119" t="str">
        <f>データ!CS7</f>
        <v xml:space="preserve"> </v>
      </c>
      <c r="IU77" s="120"/>
      <c r="IV77" s="120"/>
      <c r="IW77" s="120"/>
      <c r="IX77" s="120"/>
      <c r="IY77" s="120"/>
      <c r="IZ77" s="120"/>
      <c r="JA77" s="120"/>
      <c r="JB77" s="120"/>
      <c r="JC77" s="120"/>
      <c r="JD77" s="120"/>
      <c r="JE77" s="120"/>
      <c r="JF77" s="120"/>
      <c r="JG77" s="120"/>
      <c r="JH77" s="121"/>
      <c r="JL77" s="4"/>
      <c r="JM77" s="4"/>
      <c r="JN77" s="4"/>
      <c r="JO77" s="4"/>
      <c r="JP77" s="4"/>
      <c r="JQ77" s="4"/>
      <c r="JR77" s="139" t="s">
        <v>27</v>
      </c>
      <c r="JS77" s="139"/>
      <c r="JT77" s="139"/>
      <c r="JU77" s="139"/>
      <c r="JV77" s="139"/>
      <c r="JW77" s="139"/>
      <c r="JX77" s="139"/>
      <c r="JY77" s="139"/>
      <c r="JZ77" s="139"/>
      <c r="KA77" s="119">
        <f>データ!CZ7</f>
        <v>0</v>
      </c>
      <c r="KB77" s="120"/>
      <c r="KC77" s="120"/>
      <c r="KD77" s="120"/>
      <c r="KE77" s="120"/>
      <c r="KF77" s="120"/>
      <c r="KG77" s="120"/>
      <c r="KH77" s="120"/>
      <c r="KI77" s="120"/>
      <c r="KJ77" s="120"/>
      <c r="KK77" s="120"/>
      <c r="KL77" s="120"/>
      <c r="KM77" s="120"/>
      <c r="KN77" s="120"/>
      <c r="KO77" s="121"/>
      <c r="KP77" s="119">
        <f>データ!DA7</f>
        <v>0</v>
      </c>
      <c r="KQ77" s="120"/>
      <c r="KR77" s="120"/>
      <c r="KS77" s="120"/>
      <c r="KT77" s="120"/>
      <c r="KU77" s="120"/>
      <c r="KV77" s="120"/>
      <c r="KW77" s="120"/>
      <c r="KX77" s="120"/>
      <c r="KY77" s="120"/>
      <c r="KZ77" s="120"/>
      <c r="LA77" s="120"/>
      <c r="LB77" s="120"/>
      <c r="LC77" s="120"/>
      <c r="LD77" s="121"/>
      <c r="LE77" s="119">
        <f>データ!DB7</f>
        <v>0</v>
      </c>
      <c r="LF77" s="120"/>
      <c r="LG77" s="120"/>
      <c r="LH77" s="120"/>
      <c r="LI77" s="120"/>
      <c r="LJ77" s="120"/>
      <c r="LK77" s="120"/>
      <c r="LL77" s="120"/>
      <c r="LM77" s="120"/>
      <c r="LN77" s="120"/>
      <c r="LO77" s="120"/>
      <c r="LP77" s="120"/>
      <c r="LQ77" s="120"/>
      <c r="LR77" s="120"/>
      <c r="LS77" s="121"/>
      <c r="LT77" s="119">
        <f>データ!DC7</f>
        <v>0</v>
      </c>
      <c r="LU77" s="120"/>
      <c r="LV77" s="120"/>
      <c r="LW77" s="120"/>
      <c r="LX77" s="120"/>
      <c r="LY77" s="120"/>
      <c r="LZ77" s="120"/>
      <c r="MA77" s="120"/>
      <c r="MB77" s="120"/>
      <c r="MC77" s="120"/>
      <c r="MD77" s="120"/>
      <c r="ME77" s="120"/>
      <c r="MF77" s="120"/>
      <c r="MG77" s="120"/>
      <c r="MH77" s="121"/>
      <c r="MI77" s="119">
        <f>データ!DD7</f>
        <v>0</v>
      </c>
      <c r="MJ77" s="120"/>
      <c r="MK77" s="120"/>
      <c r="ML77" s="120"/>
      <c r="MM77" s="120"/>
      <c r="MN77" s="120"/>
      <c r="MO77" s="120"/>
      <c r="MP77" s="120"/>
      <c r="MQ77" s="120"/>
      <c r="MR77" s="120"/>
      <c r="MS77" s="120"/>
      <c r="MT77" s="120"/>
      <c r="MU77" s="120"/>
      <c r="MV77" s="120"/>
      <c r="MW77" s="121"/>
      <c r="MX77" s="4"/>
      <c r="MY77" s="4"/>
      <c r="MZ77" s="4"/>
      <c r="NA77" s="4"/>
      <c r="NB77" s="4"/>
      <c r="NC77" s="44"/>
      <c r="ND77" s="111"/>
      <c r="NE77" s="112"/>
      <c r="NF77" s="112"/>
      <c r="NG77" s="112"/>
      <c r="NH77" s="112"/>
      <c r="NI77" s="112"/>
      <c r="NJ77" s="112"/>
      <c r="NK77" s="112"/>
      <c r="NL77" s="112"/>
      <c r="NM77" s="112"/>
      <c r="NN77" s="112"/>
      <c r="NO77" s="112"/>
      <c r="NP77" s="112"/>
      <c r="NQ77" s="112"/>
      <c r="NR77" s="113"/>
    </row>
    <row r="78" spans="1:382" ht="13.5" customHeight="1" x14ac:dyDescent="0.15">
      <c r="A78" s="2"/>
      <c r="B78" s="22"/>
      <c r="C78" s="4"/>
      <c r="D78" s="4"/>
      <c r="E78" s="4"/>
      <c r="F78" s="4"/>
      <c r="I78" s="139" t="s">
        <v>29</v>
      </c>
      <c r="J78" s="139"/>
      <c r="K78" s="139"/>
      <c r="L78" s="139"/>
      <c r="M78" s="139"/>
      <c r="N78" s="139"/>
      <c r="O78" s="139"/>
      <c r="P78" s="139"/>
      <c r="Q78" s="139"/>
      <c r="R78" s="119" t="str">
        <f>データ!CG7</f>
        <v xml:space="preserve"> </v>
      </c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1"/>
      <c r="AG78" s="119" t="str">
        <f>データ!CH7</f>
        <v xml:space="preserve"> </v>
      </c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1"/>
      <c r="AV78" s="119" t="str">
        <f>データ!CI7</f>
        <v xml:space="preserve"> </v>
      </c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1"/>
      <c r="BK78" s="119" t="str">
        <f>データ!CJ7</f>
        <v xml:space="preserve"> </v>
      </c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1"/>
      <c r="BZ78" s="119" t="str">
        <f>データ!CK7</f>
        <v xml:space="preserve"> </v>
      </c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  <c r="CM78" s="120"/>
      <c r="CN78" s="121"/>
      <c r="CO78" s="4"/>
      <c r="CP78" s="4"/>
      <c r="CQ78" s="4"/>
      <c r="CR78" s="4"/>
      <c r="CS78" s="4"/>
      <c r="CT78" s="4"/>
      <c r="CU78" s="4"/>
      <c r="CV78" s="130"/>
      <c r="CW78" s="131"/>
      <c r="CX78" s="131"/>
      <c r="CY78" s="131"/>
      <c r="CZ78" s="131"/>
      <c r="DA78" s="131"/>
      <c r="DB78" s="131"/>
      <c r="DC78" s="131"/>
      <c r="DD78" s="131"/>
      <c r="DE78" s="131"/>
      <c r="DF78" s="131"/>
      <c r="DG78" s="131"/>
      <c r="DH78" s="131"/>
      <c r="DI78" s="131"/>
      <c r="DJ78" s="131"/>
      <c r="DK78" s="131"/>
      <c r="DL78" s="131"/>
      <c r="DM78" s="131"/>
      <c r="DN78" s="131"/>
      <c r="DO78" s="131"/>
      <c r="DP78" s="131"/>
      <c r="DQ78" s="131"/>
      <c r="DR78" s="131"/>
      <c r="DS78" s="131"/>
      <c r="DT78" s="131"/>
      <c r="DU78" s="131"/>
      <c r="DV78" s="131"/>
      <c r="DW78" s="131"/>
      <c r="DX78" s="131"/>
      <c r="DY78" s="131"/>
      <c r="DZ78" s="131"/>
      <c r="EA78" s="131"/>
      <c r="EB78" s="131"/>
      <c r="EC78" s="131"/>
      <c r="ED78" s="131"/>
      <c r="EE78" s="131"/>
      <c r="EF78" s="131"/>
      <c r="EG78" s="131"/>
      <c r="EH78" s="131"/>
      <c r="EI78" s="131"/>
      <c r="EJ78" s="131"/>
      <c r="EK78" s="131"/>
      <c r="EL78" s="131"/>
      <c r="EM78" s="131"/>
      <c r="EN78" s="131"/>
      <c r="EO78" s="131"/>
      <c r="EP78" s="131"/>
      <c r="EQ78" s="131"/>
      <c r="ER78" s="131"/>
      <c r="ES78" s="131"/>
      <c r="ET78" s="131"/>
      <c r="EU78" s="131"/>
      <c r="EV78" s="131"/>
      <c r="EW78" s="131"/>
      <c r="EX78" s="131"/>
      <c r="EY78" s="131"/>
      <c r="EZ78" s="131"/>
      <c r="FA78" s="131"/>
      <c r="FB78" s="131"/>
      <c r="FC78" s="131"/>
      <c r="FD78" s="131"/>
      <c r="FE78" s="131"/>
      <c r="FF78" s="131"/>
      <c r="FG78" s="131"/>
      <c r="FH78" s="131"/>
      <c r="FI78" s="131"/>
      <c r="FJ78" s="131"/>
      <c r="FK78" s="131"/>
      <c r="FL78" s="131"/>
      <c r="FM78" s="131"/>
      <c r="FN78" s="131"/>
      <c r="FO78" s="131"/>
      <c r="FP78" s="131"/>
      <c r="FQ78" s="131"/>
      <c r="FR78" s="131"/>
      <c r="FS78" s="131"/>
      <c r="FT78" s="131"/>
      <c r="FU78" s="131"/>
      <c r="FV78" s="131"/>
      <c r="FW78" s="132"/>
      <c r="FY78" s="4"/>
      <c r="FZ78" s="4"/>
      <c r="GA78" s="4"/>
      <c r="GB78" s="4"/>
      <c r="GC78" s="139" t="s">
        <v>29</v>
      </c>
      <c r="GD78" s="139"/>
      <c r="GE78" s="139"/>
      <c r="GF78" s="139"/>
      <c r="GG78" s="139"/>
      <c r="GH78" s="139"/>
      <c r="GI78" s="139"/>
      <c r="GJ78" s="139"/>
      <c r="GK78" s="139"/>
      <c r="GL78" s="119" t="str">
        <f>データ!CT7</f>
        <v xml:space="preserve"> </v>
      </c>
      <c r="GM78" s="120"/>
      <c r="GN78" s="120"/>
      <c r="GO78" s="120"/>
      <c r="GP78" s="120"/>
      <c r="GQ78" s="120"/>
      <c r="GR78" s="120"/>
      <c r="GS78" s="120"/>
      <c r="GT78" s="120"/>
      <c r="GU78" s="120"/>
      <c r="GV78" s="120"/>
      <c r="GW78" s="120"/>
      <c r="GX78" s="120"/>
      <c r="GY78" s="120"/>
      <c r="GZ78" s="121"/>
      <c r="HA78" s="119" t="str">
        <f>データ!CU7</f>
        <v xml:space="preserve"> </v>
      </c>
      <c r="HB78" s="120"/>
      <c r="HC78" s="120"/>
      <c r="HD78" s="120"/>
      <c r="HE78" s="120"/>
      <c r="HF78" s="120"/>
      <c r="HG78" s="120"/>
      <c r="HH78" s="120"/>
      <c r="HI78" s="120"/>
      <c r="HJ78" s="120"/>
      <c r="HK78" s="120"/>
      <c r="HL78" s="120"/>
      <c r="HM78" s="120"/>
      <c r="HN78" s="120"/>
      <c r="HO78" s="121"/>
      <c r="HP78" s="119" t="str">
        <f>データ!CV7</f>
        <v xml:space="preserve"> </v>
      </c>
      <c r="HQ78" s="120"/>
      <c r="HR78" s="120"/>
      <c r="HS78" s="120"/>
      <c r="HT78" s="120"/>
      <c r="HU78" s="120"/>
      <c r="HV78" s="120"/>
      <c r="HW78" s="120"/>
      <c r="HX78" s="120"/>
      <c r="HY78" s="120"/>
      <c r="HZ78" s="120"/>
      <c r="IA78" s="120"/>
      <c r="IB78" s="120"/>
      <c r="IC78" s="120"/>
      <c r="ID78" s="121"/>
      <c r="IE78" s="119" t="str">
        <f>データ!CW7</f>
        <v xml:space="preserve"> </v>
      </c>
      <c r="IF78" s="120"/>
      <c r="IG78" s="120"/>
      <c r="IH78" s="120"/>
      <c r="II78" s="120"/>
      <c r="IJ78" s="120"/>
      <c r="IK78" s="120"/>
      <c r="IL78" s="120"/>
      <c r="IM78" s="120"/>
      <c r="IN78" s="120"/>
      <c r="IO78" s="120"/>
      <c r="IP78" s="120"/>
      <c r="IQ78" s="120"/>
      <c r="IR78" s="120"/>
      <c r="IS78" s="121"/>
      <c r="IT78" s="119" t="str">
        <f>データ!CX7</f>
        <v xml:space="preserve"> </v>
      </c>
      <c r="IU78" s="120"/>
      <c r="IV78" s="120"/>
      <c r="IW78" s="120"/>
      <c r="IX78" s="120"/>
      <c r="IY78" s="120"/>
      <c r="IZ78" s="120"/>
      <c r="JA78" s="120"/>
      <c r="JB78" s="120"/>
      <c r="JC78" s="120"/>
      <c r="JD78" s="120"/>
      <c r="JE78" s="120"/>
      <c r="JF78" s="120"/>
      <c r="JG78" s="120"/>
      <c r="JH78" s="121"/>
      <c r="JL78" s="4"/>
      <c r="JM78" s="4"/>
      <c r="JN78" s="4"/>
      <c r="JO78" s="4"/>
      <c r="JP78" s="4"/>
      <c r="JQ78" s="4"/>
      <c r="JR78" s="139" t="s">
        <v>29</v>
      </c>
      <c r="JS78" s="139"/>
      <c r="JT78" s="139"/>
      <c r="JU78" s="139"/>
      <c r="JV78" s="139"/>
      <c r="JW78" s="139"/>
      <c r="JX78" s="139"/>
      <c r="JY78" s="139"/>
      <c r="JZ78" s="139"/>
      <c r="KA78" s="119">
        <f>データ!DE7</f>
        <v>278.89999999999998</v>
      </c>
      <c r="KB78" s="120"/>
      <c r="KC78" s="120"/>
      <c r="KD78" s="120"/>
      <c r="KE78" s="120"/>
      <c r="KF78" s="120"/>
      <c r="KG78" s="120"/>
      <c r="KH78" s="120"/>
      <c r="KI78" s="120"/>
      <c r="KJ78" s="120"/>
      <c r="KK78" s="120"/>
      <c r="KL78" s="120"/>
      <c r="KM78" s="120"/>
      <c r="KN78" s="120"/>
      <c r="KO78" s="121"/>
      <c r="KP78" s="119">
        <f>データ!DF7</f>
        <v>205.5</v>
      </c>
      <c r="KQ78" s="120"/>
      <c r="KR78" s="120"/>
      <c r="KS78" s="120"/>
      <c r="KT78" s="120"/>
      <c r="KU78" s="120"/>
      <c r="KV78" s="120"/>
      <c r="KW78" s="120"/>
      <c r="KX78" s="120"/>
      <c r="KY78" s="120"/>
      <c r="KZ78" s="120"/>
      <c r="LA78" s="120"/>
      <c r="LB78" s="120"/>
      <c r="LC78" s="120"/>
      <c r="LD78" s="121"/>
      <c r="LE78" s="119">
        <f>データ!DG7</f>
        <v>187.9</v>
      </c>
      <c r="LF78" s="120"/>
      <c r="LG78" s="120"/>
      <c r="LH78" s="120"/>
      <c r="LI78" s="120"/>
      <c r="LJ78" s="120"/>
      <c r="LK78" s="120"/>
      <c r="LL78" s="120"/>
      <c r="LM78" s="120"/>
      <c r="LN78" s="120"/>
      <c r="LO78" s="120"/>
      <c r="LP78" s="120"/>
      <c r="LQ78" s="120"/>
      <c r="LR78" s="120"/>
      <c r="LS78" s="121"/>
      <c r="LT78" s="119">
        <f>データ!DH7</f>
        <v>143.19999999999999</v>
      </c>
      <c r="LU78" s="120"/>
      <c r="LV78" s="120"/>
      <c r="LW78" s="120"/>
      <c r="LX78" s="120"/>
      <c r="LY78" s="120"/>
      <c r="LZ78" s="120"/>
      <c r="MA78" s="120"/>
      <c r="MB78" s="120"/>
      <c r="MC78" s="120"/>
      <c r="MD78" s="120"/>
      <c r="ME78" s="120"/>
      <c r="MF78" s="120"/>
      <c r="MG78" s="120"/>
      <c r="MH78" s="121"/>
      <c r="MI78" s="119">
        <f>データ!DI7</f>
        <v>128.9</v>
      </c>
      <c r="MJ78" s="120"/>
      <c r="MK78" s="120"/>
      <c r="ML78" s="120"/>
      <c r="MM78" s="120"/>
      <c r="MN78" s="120"/>
      <c r="MO78" s="120"/>
      <c r="MP78" s="120"/>
      <c r="MQ78" s="120"/>
      <c r="MR78" s="120"/>
      <c r="MS78" s="120"/>
      <c r="MT78" s="120"/>
      <c r="MU78" s="120"/>
      <c r="MV78" s="120"/>
      <c r="MW78" s="121"/>
      <c r="MX78" s="4"/>
      <c r="MY78" s="4"/>
      <c r="MZ78" s="4"/>
      <c r="NA78" s="4"/>
      <c r="NB78" s="4"/>
      <c r="NC78" s="44"/>
      <c r="ND78" s="111"/>
      <c r="NE78" s="112"/>
      <c r="NF78" s="112"/>
      <c r="NG78" s="112"/>
      <c r="NH78" s="112"/>
      <c r="NI78" s="112"/>
      <c r="NJ78" s="112"/>
      <c r="NK78" s="112"/>
      <c r="NL78" s="112"/>
      <c r="NM78" s="112"/>
      <c r="NN78" s="112"/>
      <c r="NO78" s="112"/>
      <c r="NP78" s="112"/>
      <c r="NQ78" s="112"/>
      <c r="NR78" s="113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133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  <c r="DO79" s="134"/>
      <c r="DP79" s="134"/>
      <c r="DQ79" s="134"/>
      <c r="DR79" s="134"/>
      <c r="DS79" s="134"/>
      <c r="DT79" s="134"/>
      <c r="DU79" s="134"/>
      <c r="DV79" s="134"/>
      <c r="DW79" s="134"/>
      <c r="DX79" s="134"/>
      <c r="DY79" s="134"/>
      <c r="DZ79" s="134"/>
      <c r="EA79" s="134"/>
      <c r="EB79" s="134"/>
      <c r="EC79" s="134"/>
      <c r="ED79" s="134"/>
      <c r="EE79" s="134"/>
      <c r="EF79" s="134"/>
      <c r="EG79" s="134"/>
      <c r="EH79" s="134"/>
      <c r="EI79" s="134"/>
      <c r="EJ79" s="134"/>
      <c r="EK79" s="134"/>
      <c r="EL79" s="134"/>
      <c r="EM79" s="134"/>
      <c r="EN79" s="134"/>
      <c r="EO79" s="134"/>
      <c r="EP79" s="134"/>
      <c r="EQ79" s="134"/>
      <c r="ER79" s="134"/>
      <c r="ES79" s="134"/>
      <c r="ET79" s="134"/>
      <c r="EU79" s="134"/>
      <c r="EV79" s="134"/>
      <c r="EW79" s="134"/>
      <c r="EX79" s="134"/>
      <c r="EY79" s="134"/>
      <c r="EZ79" s="134"/>
      <c r="FA79" s="134"/>
      <c r="FB79" s="134"/>
      <c r="FC79" s="134"/>
      <c r="FD79" s="134"/>
      <c r="FE79" s="134"/>
      <c r="FF79" s="134"/>
      <c r="FG79" s="134"/>
      <c r="FH79" s="134"/>
      <c r="FI79" s="134"/>
      <c r="FJ79" s="134"/>
      <c r="FK79" s="134"/>
      <c r="FL79" s="134"/>
      <c r="FM79" s="134"/>
      <c r="FN79" s="134"/>
      <c r="FO79" s="134"/>
      <c r="FP79" s="134"/>
      <c r="FQ79" s="134"/>
      <c r="FR79" s="134"/>
      <c r="FS79" s="134"/>
      <c r="FT79" s="134"/>
      <c r="FU79" s="134"/>
      <c r="FV79" s="134"/>
      <c r="FW79" s="13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11"/>
      <c r="NE79" s="112"/>
      <c r="NF79" s="112"/>
      <c r="NG79" s="112"/>
      <c r="NH79" s="112"/>
      <c r="NI79" s="112"/>
      <c r="NJ79" s="112"/>
      <c r="NK79" s="112"/>
      <c r="NL79" s="112"/>
      <c r="NM79" s="112"/>
      <c r="NN79" s="112"/>
      <c r="NO79" s="112"/>
      <c r="NP79" s="112"/>
      <c r="NQ79" s="112"/>
      <c r="NR79" s="113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11"/>
      <c r="NE80" s="112"/>
      <c r="NF80" s="112"/>
      <c r="NG80" s="112"/>
      <c r="NH80" s="112"/>
      <c r="NI80" s="112"/>
      <c r="NJ80" s="112"/>
      <c r="NK80" s="112"/>
      <c r="NL80" s="112"/>
      <c r="NM80" s="112"/>
      <c r="NN80" s="112"/>
      <c r="NO80" s="112"/>
      <c r="NP80" s="112"/>
      <c r="NQ80" s="112"/>
      <c r="NR80" s="113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11"/>
      <c r="NE81" s="112"/>
      <c r="NF81" s="112"/>
      <c r="NG81" s="112"/>
      <c r="NH81" s="112"/>
      <c r="NI81" s="112"/>
      <c r="NJ81" s="112"/>
      <c r="NK81" s="112"/>
      <c r="NL81" s="112"/>
      <c r="NM81" s="112"/>
      <c r="NN81" s="112"/>
      <c r="NO81" s="112"/>
      <c r="NP81" s="112"/>
      <c r="NQ81" s="112"/>
      <c r="NR81" s="113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22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4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kMUUsyfO7sMBtE0GFCINA6B03dmnFNqAqIiL6JTko2Y46UcWQF0TvGa/4YoOzpx5t5LblfnWxO2OPOlRmW8Sew==" saltValue="qUWG5pJoAVmokc/LntyY2Q==" spinCount="100000" sheet="1" objects="1" scenarios="1" formatCells="0" formatColumns="0" formatRows="0"/>
  <mergeCells count="204"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90</v>
      </c>
      <c r="AL5" s="59" t="s">
        <v>91</v>
      </c>
      <c r="AM5" s="59" t="s">
        <v>92</v>
      </c>
      <c r="AN5" s="59" t="s">
        <v>93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91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90</v>
      </c>
      <c r="BH5" s="59" t="s">
        <v>91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90</v>
      </c>
      <c r="BS5" s="59" t="s">
        <v>91</v>
      </c>
      <c r="BT5" s="59" t="s">
        <v>92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90</v>
      </c>
      <c r="CQ5" s="59" t="s">
        <v>91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90</v>
      </c>
      <c r="DB5" s="59" t="s">
        <v>91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91</v>
      </c>
      <c r="DN5" s="59" t="s">
        <v>92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100</v>
      </c>
      <c r="B6" s="60">
        <f>B8</f>
        <v>2019</v>
      </c>
      <c r="C6" s="60">
        <f t="shared" ref="C6:X6" si="1">C8</f>
        <v>122190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千葉県市原市</v>
      </c>
      <c r="I6" s="60" t="str">
        <f t="shared" si="1"/>
        <v>梨ノ木公園地下駐車場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 届出駐車場</v>
      </c>
      <c r="Q6" s="62" t="str">
        <f t="shared" si="1"/>
        <v>地下式</v>
      </c>
      <c r="R6" s="63">
        <f t="shared" si="1"/>
        <v>23</v>
      </c>
      <c r="S6" s="62" t="str">
        <f t="shared" si="1"/>
        <v>駅</v>
      </c>
      <c r="T6" s="62" t="str">
        <f t="shared" si="1"/>
        <v>有</v>
      </c>
      <c r="U6" s="63">
        <f t="shared" si="1"/>
        <v>4404</v>
      </c>
      <c r="V6" s="63">
        <f t="shared" si="1"/>
        <v>156</v>
      </c>
      <c r="W6" s="63">
        <f t="shared" si="1"/>
        <v>200</v>
      </c>
      <c r="X6" s="62" t="str">
        <f t="shared" si="1"/>
        <v>代行制</v>
      </c>
      <c r="Y6" s="64">
        <f>IF(Y8="-",NA(),Y8)</f>
        <v>100</v>
      </c>
      <c r="Z6" s="64">
        <f t="shared" ref="Z6:AH6" si="2">IF(Z8="-",NA(),Z8)</f>
        <v>100</v>
      </c>
      <c r="AA6" s="64">
        <f t="shared" si="2"/>
        <v>100</v>
      </c>
      <c r="AB6" s="64">
        <f t="shared" si="2"/>
        <v>100</v>
      </c>
      <c r="AC6" s="64">
        <f t="shared" si="2"/>
        <v>100</v>
      </c>
      <c r="AD6" s="64">
        <f t="shared" si="2"/>
        <v>113.4</v>
      </c>
      <c r="AE6" s="64">
        <f t="shared" si="2"/>
        <v>191.4</v>
      </c>
      <c r="AF6" s="64">
        <f t="shared" si="2"/>
        <v>141.30000000000001</v>
      </c>
      <c r="AG6" s="64">
        <f t="shared" si="2"/>
        <v>123.9</v>
      </c>
      <c r="AH6" s="64">
        <f t="shared" si="2"/>
        <v>120.1</v>
      </c>
      <c r="AI6" s="61" t="str">
        <f>IF(AI8="-","",IF(AI8="-","【-】","【"&amp;SUBSTITUTE(TEXT(AI8,"#,##0.0"),"-","△")&amp;"】"))</f>
        <v>【619.1】</v>
      </c>
      <c r="AJ6" s="64">
        <f>IF(AJ8="-",NA(),AJ8)</f>
        <v>51.5</v>
      </c>
      <c r="AK6" s="64">
        <f t="shared" ref="AK6:AS6" si="3">IF(AK8="-",NA(),AK8)</f>
        <v>58.2</v>
      </c>
      <c r="AL6" s="64">
        <f t="shared" si="3"/>
        <v>58.7</v>
      </c>
      <c r="AM6" s="64">
        <f t="shared" si="3"/>
        <v>63.1</v>
      </c>
      <c r="AN6" s="64">
        <f t="shared" si="3"/>
        <v>64.3</v>
      </c>
      <c r="AO6" s="64">
        <f t="shared" si="3"/>
        <v>9.5</v>
      </c>
      <c r="AP6" s="64">
        <f t="shared" si="3"/>
        <v>15.1</v>
      </c>
      <c r="AQ6" s="64">
        <f t="shared" si="3"/>
        <v>15</v>
      </c>
      <c r="AR6" s="64">
        <f t="shared" si="3"/>
        <v>10.4</v>
      </c>
      <c r="AS6" s="64">
        <f t="shared" si="3"/>
        <v>5</v>
      </c>
      <c r="AT6" s="61" t="str">
        <f>IF(AT8="-","",IF(AT8="-","【-】","【"&amp;SUBSTITUTE(TEXT(AT8,"#,##0.0"),"-","△")&amp;"】"))</f>
        <v>【2.3】</v>
      </c>
      <c r="AU6" s="65">
        <f>IF(AU8="-",NA(),AU8)</f>
        <v>692</v>
      </c>
      <c r="AV6" s="65">
        <f t="shared" ref="AV6:BD6" si="4">IF(AV8="-",NA(),AV8)</f>
        <v>899</v>
      </c>
      <c r="AW6" s="65">
        <f t="shared" si="4"/>
        <v>919</v>
      </c>
      <c r="AX6" s="65">
        <f t="shared" si="4"/>
        <v>1144</v>
      </c>
      <c r="AY6" s="65">
        <f t="shared" si="4"/>
        <v>1179</v>
      </c>
      <c r="AZ6" s="65">
        <f t="shared" si="4"/>
        <v>177</v>
      </c>
      <c r="BA6" s="65">
        <f t="shared" si="4"/>
        <v>145</v>
      </c>
      <c r="BB6" s="65">
        <f t="shared" si="4"/>
        <v>108</v>
      </c>
      <c r="BC6" s="65">
        <f t="shared" si="4"/>
        <v>89</v>
      </c>
      <c r="BD6" s="65">
        <f t="shared" si="4"/>
        <v>37</v>
      </c>
      <c r="BE6" s="63" t="str">
        <f>IF(BE8="-","",IF(BE8="-","【-】","【"&amp;SUBSTITUTE(TEXT(BE8,"#,##0"),"-","△")&amp;"】"))</f>
        <v>【17】</v>
      </c>
      <c r="BF6" s="64">
        <f>IF(BF8="-",NA(),BF8)</f>
        <v>-106</v>
      </c>
      <c r="BG6" s="64">
        <f t="shared" ref="BG6:BO6" si="5">IF(BG8="-",NA(),BG8)</f>
        <v>-139</v>
      </c>
      <c r="BH6" s="64">
        <f t="shared" si="5"/>
        <v>-405</v>
      </c>
      <c r="BI6" s="64">
        <f t="shared" si="5"/>
        <v>-171</v>
      </c>
      <c r="BJ6" s="64">
        <f t="shared" si="5"/>
        <v>-180</v>
      </c>
      <c r="BK6" s="64">
        <f t="shared" si="5"/>
        <v>17.5</v>
      </c>
      <c r="BL6" s="64">
        <f t="shared" si="5"/>
        <v>14.3</v>
      </c>
      <c r="BM6" s="64">
        <f t="shared" si="5"/>
        <v>11.8</v>
      </c>
      <c r="BN6" s="64">
        <f t="shared" si="5"/>
        <v>9.1</v>
      </c>
      <c r="BO6" s="64">
        <f t="shared" si="5"/>
        <v>1.4</v>
      </c>
      <c r="BP6" s="61" t="str">
        <f>IF(BP8="-","",IF(BP8="-","【-】","【"&amp;SUBSTITUTE(TEXT(BP8,"#,##0.0"),"-","△")&amp;"】"))</f>
        <v>【20.8】</v>
      </c>
      <c r="BQ6" s="65">
        <f>IF(BQ8="-",NA(),BQ8)</f>
        <v>-24011</v>
      </c>
      <c r="BR6" s="65">
        <f t="shared" ref="BR6:BZ6" si="6">IF(BR8="-",NA(),BR8)</f>
        <v>-27891</v>
      </c>
      <c r="BS6" s="65">
        <f t="shared" si="6"/>
        <v>-53004</v>
      </c>
      <c r="BT6" s="65">
        <f t="shared" si="6"/>
        <v>-62612</v>
      </c>
      <c r="BU6" s="65">
        <f t="shared" si="6"/>
        <v>-62994</v>
      </c>
      <c r="BV6" s="65">
        <f t="shared" si="6"/>
        <v>36318</v>
      </c>
      <c r="BW6" s="65">
        <f t="shared" si="6"/>
        <v>37745</v>
      </c>
      <c r="BX6" s="65">
        <f t="shared" si="6"/>
        <v>35151</v>
      </c>
      <c r="BY6" s="65">
        <f t="shared" si="6"/>
        <v>21556</v>
      </c>
      <c r="BZ6" s="65">
        <f t="shared" si="6"/>
        <v>18053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101</v>
      </c>
      <c r="CM6" s="63">
        <f t="shared" ref="CM6:CN6" si="7">CM8</f>
        <v>220335</v>
      </c>
      <c r="CN6" s="63" t="str">
        <f t="shared" si="7"/>
        <v>-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101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278.89999999999998</v>
      </c>
      <c r="DF6" s="64">
        <f t="shared" si="8"/>
        <v>205.5</v>
      </c>
      <c r="DG6" s="64">
        <f t="shared" si="8"/>
        <v>187.9</v>
      </c>
      <c r="DH6" s="64">
        <f t="shared" si="8"/>
        <v>143.19999999999999</v>
      </c>
      <c r="DI6" s="64">
        <f t="shared" si="8"/>
        <v>128.9</v>
      </c>
      <c r="DJ6" s="61" t="str">
        <f>IF(DJ8="-","",IF(DJ8="-","【-】","【"&amp;SUBSTITUTE(TEXT(DJ8,"#,##0.0"),"-","△")&amp;"】"))</f>
        <v>【425.4】</v>
      </c>
      <c r="DK6" s="64">
        <f>IF(DK8="-",NA(),DK8)</f>
        <v>60.9</v>
      </c>
      <c r="DL6" s="64">
        <f t="shared" ref="DL6:DT6" si="9">IF(DL8="-",NA(),DL8)</f>
        <v>54.5</v>
      </c>
      <c r="DM6" s="64">
        <f t="shared" si="9"/>
        <v>50.6</v>
      </c>
      <c r="DN6" s="64">
        <f t="shared" si="9"/>
        <v>48.1</v>
      </c>
      <c r="DO6" s="64">
        <f t="shared" si="9"/>
        <v>46.8</v>
      </c>
      <c r="DP6" s="64">
        <f t="shared" si="9"/>
        <v>185.2</v>
      </c>
      <c r="DQ6" s="64">
        <f t="shared" si="9"/>
        <v>184.1</v>
      </c>
      <c r="DR6" s="64">
        <f t="shared" si="9"/>
        <v>186.8</v>
      </c>
      <c r="DS6" s="64">
        <f t="shared" si="9"/>
        <v>184.2</v>
      </c>
      <c r="DT6" s="64">
        <f t="shared" si="9"/>
        <v>184.2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15">
      <c r="A7" s="49" t="s">
        <v>102</v>
      </c>
      <c r="B7" s="60">
        <f t="shared" ref="B7:X7" si="10">B8</f>
        <v>2019</v>
      </c>
      <c r="C7" s="60">
        <f t="shared" si="10"/>
        <v>122190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市原市</v>
      </c>
      <c r="I7" s="60" t="str">
        <f t="shared" si="10"/>
        <v>梨ノ木公園地下駐車場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 届出駐車場</v>
      </c>
      <c r="Q7" s="62" t="str">
        <f t="shared" si="10"/>
        <v>地下式</v>
      </c>
      <c r="R7" s="63">
        <f t="shared" si="10"/>
        <v>23</v>
      </c>
      <c r="S7" s="62" t="str">
        <f t="shared" si="10"/>
        <v>駅</v>
      </c>
      <c r="T7" s="62" t="str">
        <f t="shared" si="10"/>
        <v>有</v>
      </c>
      <c r="U7" s="63">
        <f t="shared" si="10"/>
        <v>4404</v>
      </c>
      <c r="V7" s="63">
        <f t="shared" si="10"/>
        <v>156</v>
      </c>
      <c r="W7" s="63">
        <f t="shared" si="10"/>
        <v>200</v>
      </c>
      <c r="X7" s="62" t="str">
        <f t="shared" si="10"/>
        <v>代行制</v>
      </c>
      <c r="Y7" s="64">
        <f>Y8</f>
        <v>100</v>
      </c>
      <c r="Z7" s="64">
        <f t="shared" ref="Z7:AH7" si="11">Z8</f>
        <v>100</v>
      </c>
      <c r="AA7" s="64">
        <f t="shared" si="11"/>
        <v>100</v>
      </c>
      <c r="AB7" s="64">
        <f t="shared" si="11"/>
        <v>100</v>
      </c>
      <c r="AC7" s="64">
        <f t="shared" si="11"/>
        <v>100</v>
      </c>
      <c r="AD7" s="64">
        <f t="shared" si="11"/>
        <v>113.4</v>
      </c>
      <c r="AE7" s="64">
        <f t="shared" si="11"/>
        <v>191.4</v>
      </c>
      <c r="AF7" s="64">
        <f t="shared" si="11"/>
        <v>141.30000000000001</v>
      </c>
      <c r="AG7" s="64">
        <f t="shared" si="11"/>
        <v>123.9</v>
      </c>
      <c r="AH7" s="64">
        <f t="shared" si="11"/>
        <v>120.1</v>
      </c>
      <c r="AI7" s="61"/>
      <c r="AJ7" s="64">
        <f>AJ8</f>
        <v>51.5</v>
      </c>
      <c r="AK7" s="64">
        <f t="shared" ref="AK7:AS7" si="12">AK8</f>
        <v>58.2</v>
      </c>
      <c r="AL7" s="64">
        <f t="shared" si="12"/>
        <v>58.7</v>
      </c>
      <c r="AM7" s="64">
        <f t="shared" si="12"/>
        <v>63.1</v>
      </c>
      <c r="AN7" s="64">
        <f t="shared" si="12"/>
        <v>64.3</v>
      </c>
      <c r="AO7" s="64">
        <f t="shared" si="12"/>
        <v>9.5</v>
      </c>
      <c r="AP7" s="64">
        <f t="shared" si="12"/>
        <v>15.1</v>
      </c>
      <c r="AQ7" s="64">
        <f t="shared" si="12"/>
        <v>15</v>
      </c>
      <c r="AR7" s="64">
        <f t="shared" si="12"/>
        <v>10.4</v>
      </c>
      <c r="AS7" s="64">
        <f t="shared" si="12"/>
        <v>5</v>
      </c>
      <c r="AT7" s="61"/>
      <c r="AU7" s="65">
        <f>AU8</f>
        <v>692</v>
      </c>
      <c r="AV7" s="65">
        <f t="shared" ref="AV7:BD7" si="13">AV8</f>
        <v>899</v>
      </c>
      <c r="AW7" s="65">
        <f t="shared" si="13"/>
        <v>919</v>
      </c>
      <c r="AX7" s="65">
        <f t="shared" si="13"/>
        <v>1144</v>
      </c>
      <c r="AY7" s="65">
        <f t="shared" si="13"/>
        <v>1179</v>
      </c>
      <c r="AZ7" s="65">
        <f t="shared" si="13"/>
        <v>177</v>
      </c>
      <c r="BA7" s="65">
        <f t="shared" si="13"/>
        <v>145</v>
      </c>
      <c r="BB7" s="65">
        <f t="shared" si="13"/>
        <v>108</v>
      </c>
      <c r="BC7" s="65">
        <f t="shared" si="13"/>
        <v>89</v>
      </c>
      <c r="BD7" s="65">
        <f t="shared" si="13"/>
        <v>37</v>
      </c>
      <c r="BE7" s="63"/>
      <c r="BF7" s="64">
        <f>BF8</f>
        <v>-106</v>
      </c>
      <c r="BG7" s="64">
        <f t="shared" ref="BG7:BO7" si="14">BG8</f>
        <v>-139</v>
      </c>
      <c r="BH7" s="64">
        <f t="shared" si="14"/>
        <v>-405</v>
      </c>
      <c r="BI7" s="64">
        <f t="shared" si="14"/>
        <v>-171</v>
      </c>
      <c r="BJ7" s="64">
        <f t="shared" si="14"/>
        <v>-180</v>
      </c>
      <c r="BK7" s="64">
        <f t="shared" si="14"/>
        <v>17.5</v>
      </c>
      <c r="BL7" s="64">
        <f t="shared" si="14"/>
        <v>14.3</v>
      </c>
      <c r="BM7" s="64">
        <f t="shared" si="14"/>
        <v>11.8</v>
      </c>
      <c r="BN7" s="64">
        <f t="shared" si="14"/>
        <v>9.1</v>
      </c>
      <c r="BO7" s="64">
        <f t="shared" si="14"/>
        <v>1.4</v>
      </c>
      <c r="BP7" s="61"/>
      <c r="BQ7" s="65">
        <f>BQ8</f>
        <v>-24011</v>
      </c>
      <c r="BR7" s="65">
        <f t="shared" ref="BR7:BZ7" si="15">BR8</f>
        <v>-27891</v>
      </c>
      <c r="BS7" s="65">
        <f t="shared" si="15"/>
        <v>-53004</v>
      </c>
      <c r="BT7" s="65">
        <f t="shared" si="15"/>
        <v>-62612</v>
      </c>
      <c r="BU7" s="65">
        <f t="shared" si="15"/>
        <v>-62994</v>
      </c>
      <c r="BV7" s="65">
        <f t="shared" si="15"/>
        <v>36318</v>
      </c>
      <c r="BW7" s="65">
        <f t="shared" si="15"/>
        <v>37745</v>
      </c>
      <c r="BX7" s="65">
        <f t="shared" si="15"/>
        <v>35151</v>
      </c>
      <c r="BY7" s="65">
        <f t="shared" si="15"/>
        <v>21556</v>
      </c>
      <c r="BZ7" s="65">
        <f t="shared" si="15"/>
        <v>18053</v>
      </c>
      <c r="CA7" s="63"/>
      <c r="CB7" s="64" t="s">
        <v>103</v>
      </c>
      <c r="CC7" s="64" t="s">
        <v>103</v>
      </c>
      <c r="CD7" s="64" t="s">
        <v>103</v>
      </c>
      <c r="CE7" s="64" t="s">
        <v>103</v>
      </c>
      <c r="CF7" s="64" t="s">
        <v>103</v>
      </c>
      <c r="CG7" s="64" t="s">
        <v>103</v>
      </c>
      <c r="CH7" s="64" t="s">
        <v>103</v>
      </c>
      <c r="CI7" s="64" t="s">
        <v>103</v>
      </c>
      <c r="CJ7" s="64" t="s">
        <v>103</v>
      </c>
      <c r="CK7" s="64" t="s">
        <v>104</v>
      </c>
      <c r="CL7" s="61"/>
      <c r="CM7" s="63">
        <f>CM8</f>
        <v>220335</v>
      </c>
      <c r="CN7" s="63" t="str">
        <f>CN8</f>
        <v>-</v>
      </c>
      <c r="CO7" s="64" t="s">
        <v>103</v>
      </c>
      <c r="CP7" s="64" t="s">
        <v>103</v>
      </c>
      <c r="CQ7" s="64" t="s">
        <v>103</v>
      </c>
      <c r="CR7" s="64" t="s">
        <v>103</v>
      </c>
      <c r="CS7" s="64" t="s">
        <v>103</v>
      </c>
      <c r="CT7" s="64" t="s">
        <v>103</v>
      </c>
      <c r="CU7" s="64" t="s">
        <v>103</v>
      </c>
      <c r="CV7" s="64" t="s">
        <v>103</v>
      </c>
      <c r="CW7" s="64" t="s">
        <v>103</v>
      </c>
      <c r="CX7" s="64" t="s">
        <v>104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278.89999999999998</v>
      </c>
      <c r="DF7" s="64">
        <f t="shared" si="16"/>
        <v>205.5</v>
      </c>
      <c r="DG7" s="64">
        <f t="shared" si="16"/>
        <v>187.9</v>
      </c>
      <c r="DH7" s="64">
        <f t="shared" si="16"/>
        <v>143.19999999999999</v>
      </c>
      <c r="DI7" s="64">
        <f t="shared" si="16"/>
        <v>128.9</v>
      </c>
      <c r="DJ7" s="61"/>
      <c r="DK7" s="64">
        <f>DK8</f>
        <v>60.9</v>
      </c>
      <c r="DL7" s="64">
        <f t="shared" ref="DL7:DT7" si="17">DL8</f>
        <v>54.5</v>
      </c>
      <c r="DM7" s="64">
        <f t="shared" si="17"/>
        <v>50.6</v>
      </c>
      <c r="DN7" s="64">
        <f t="shared" si="17"/>
        <v>48.1</v>
      </c>
      <c r="DO7" s="64">
        <f t="shared" si="17"/>
        <v>46.8</v>
      </c>
      <c r="DP7" s="64">
        <f t="shared" si="17"/>
        <v>185.2</v>
      </c>
      <c r="DQ7" s="64">
        <f t="shared" si="17"/>
        <v>184.1</v>
      </c>
      <c r="DR7" s="64">
        <f t="shared" si="17"/>
        <v>186.8</v>
      </c>
      <c r="DS7" s="64">
        <f t="shared" si="17"/>
        <v>184.2</v>
      </c>
      <c r="DT7" s="64">
        <f t="shared" si="17"/>
        <v>184.2</v>
      </c>
      <c r="DU7" s="61"/>
    </row>
    <row r="8" spans="1:125" s="66" customFormat="1" x14ac:dyDescent="0.15">
      <c r="A8" s="49"/>
      <c r="B8" s="67">
        <v>2019</v>
      </c>
      <c r="C8" s="67">
        <v>122190</v>
      </c>
      <c r="D8" s="67">
        <v>47</v>
      </c>
      <c r="E8" s="67">
        <v>14</v>
      </c>
      <c r="F8" s="67">
        <v>0</v>
      </c>
      <c r="G8" s="67">
        <v>1</v>
      </c>
      <c r="H8" s="67" t="s">
        <v>105</v>
      </c>
      <c r="I8" s="67" t="s">
        <v>106</v>
      </c>
      <c r="J8" s="67" t="s">
        <v>107</v>
      </c>
      <c r="K8" s="67" t="s">
        <v>108</v>
      </c>
      <c r="L8" s="67" t="s">
        <v>109</v>
      </c>
      <c r="M8" s="67" t="s">
        <v>110</v>
      </c>
      <c r="N8" s="67" t="s">
        <v>111</v>
      </c>
      <c r="O8" s="68" t="s">
        <v>112</v>
      </c>
      <c r="P8" s="69" t="s">
        <v>113</v>
      </c>
      <c r="Q8" s="69" t="s">
        <v>114</v>
      </c>
      <c r="R8" s="70">
        <v>23</v>
      </c>
      <c r="S8" s="69" t="s">
        <v>115</v>
      </c>
      <c r="T8" s="69" t="s">
        <v>116</v>
      </c>
      <c r="U8" s="70">
        <v>4404</v>
      </c>
      <c r="V8" s="70">
        <v>156</v>
      </c>
      <c r="W8" s="70">
        <v>200</v>
      </c>
      <c r="X8" s="69" t="s">
        <v>117</v>
      </c>
      <c r="Y8" s="71">
        <v>100</v>
      </c>
      <c r="Z8" s="71">
        <v>100</v>
      </c>
      <c r="AA8" s="71">
        <v>100</v>
      </c>
      <c r="AB8" s="71">
        <v>100</v>
      </c>
      <c r="AC8" s="71">
        <v>100</v>
      </c>
      <c r="AD8" s="71">
        <v>113.4</v>
      </c>
      <c r="AE8" s="71">
        <v>191.4</v>
      </c>
      <c r="AF8" s="71">
        <v>141.30000000000001</v>
      </c>
      <c r="AG8" s="71">
        <v>123.9</v>
      </c>
      <c r="AH8" s="71">
        <v>120.1</v>
      </c>
      <c r="AI8" s="68">
        <v>619.1</v>
      </c>
      <c r="AJ8" s="71">
        <v>51.5</v>
      </c>
      <c r="AK8" s="71">
        <v>58.2</v>
      </c>
      <c r="AL8" s="71">
        <v>58.7</v>
      </c>
      <c r="AM8" s="71">
        <v>63.1</v>
      </c>
      <c r="AN8" s="71">
        <v>64.3</v>
      </c>
      <c r="AO8" s="71">
        <v>9.5</v>
      </c>
      <c r="AP8" s="71">
        <v>15.1</v>
      </c>
      <c r="AQ8" s="71">
        <v>15</v>
      </c>
      <c r="AR8" s="71">
        <v>10.4</v>
      </c>
      <c r="AS8" s="71">
        <v>5</v>
      </c>
      <c r="AT8" s="68">
        <v>2.2999999999999998</v>
      </c>
      <c r="AU8" s="72">
        <v>692</v>
      </c>
      <c r="AV8" s="72">
        <v>899</v>
      </c>
      <c r="AW8" s="72">
        <v>919</v>
      </c>
      <c r="AX8" s="72">
        <v>1144</v>
      </c>
      <c r="AY8" s="72">
        <v>1179</v>
      </c>
      <c r="AZ8" s="72">
        <v>177</v>
      </c>
      <c r="BA8" s="72">
        <v>145</v>
      </c>
      <c r="BB8" s="72">
        <v>108</v>
      </c>
      <c r="BC8" s="72">
        <v>89</v>
      </c>
      <c r="BD8" s="72">
        <v>37</v>
      </c>
      <c r="BE8" s="72">
        <v>17</v>
      </c>
      <c r="BF8" s="71">
        <v>-106</v>
      </c>
      <c r="BG8" s="71">
        <v>-139</v>
      </c>
      <c r="BH8" s="71">
        <v>-405</v>
      </c>
      <c r="BI8" s="71">
        <v>-171</v>
      </c>
      <c r="BJ8" s="71">
        <v>-180</v>
      </c>
      <c r="BK8" s="71">
        <v>17.5</v>
      </c>
      <c r="BL8" s="71">
        <v>14.3</v>
      </c>
      <c r="BM8" s="71">
        <v>11.8</v>
      </c>
      <c r="BN8" s="71">
        <v>9.1</v>
      </c>
      <c r="BO8" s="71">
        <v>1.4</v>
      </c>
      <c r="BP8" s="68">
        <v>20.8</v>
      </c>
      <c r="BQ8" s="72">
        <v>-24011</v>
      </c>
      <c r="BR8" s="72">
        <v>-27891</v>
      </c>
      <c r="BS8" s="72">
        <v>-53004</v>
      </c>
      <c r="BT8" s="73">
        <v>-62612</v>
      </c>
      <c r="BU8" s="73">
        <v>-62994</v>
      </c>
      <c r="BV8" s="72">
        <v>36318</v>
      </c>
      <c r="BW8" s="72">
        <v>37745</v>
      </c>
      <c r="BX8" s="72">
        <v>35151</v>
      </c>
      <c r="BY8" s="72">
        <v>21556</v>
      </c>
      <c r="BZ8" s="72">
        <v>18053</v>
      </c>
      <c r="CA8" s="70">
        <v>14290</v>
      </c>
      <c r="CB8" s="71" t="s">
        <v>109</v>
      </c>
      <c r="CC8" s="71" t="s">
        <v>109</v>
      </c>
      <c r="CD8" s="71" t="s">
        <v>109</v>
      </c>
      <c r="CE8" s="71" t="s">
        <v>109</v>
      </c>
      <c r="CF8" s="71" t="s">
        <v>109</v>
      </c>
      <c r="CG8" s="71" t="s">
        <v>109</v>
      </c>
      <c r="CH8" s="71" t="s">
        <v>109</v>
      </c>
      <c r="CI8" s="71" t="s">
        <v>109</v>
      </c>
      <c r="CJ8" s="71" t="s">
        <v>109</v>
      </c>
      <c r="CK8" s="71" t="s">
        <v>109</v>
      </c>
      <c r="CL8" s="68" t="s">
        <v>109</v>
      </c>
      <c r="CM8" s="70">
        <v>220335</v>
      </c>
      <c r="CN8" s="70" t="s">
        <v>109</v>
      </c>
      <c r="CO8" s="71" t="s">
        <v>109</v>
      </c>
      <c r="CP8" s="71" t="s">
        <v>109</v>
      </c>
      <c r="CQ8" s="71" t="s">
        <v>109</v>
      </c>
      <c r="CR8" s="71" t="s">
        <v>109</v>
      </c>
      <c r="CS8" s="71" t="s">
        <v>109</v>
      </c>
      <c r="CT8" s="71" t="s">
        <v>109</v>
      </c>
      <c r="CU8" s="71" t="s">
        <v>109</v>
      </c>
      <c r="CV8" s="71" t="s">
        <v>109</v>
      </c>
      <c r="CW8" s="71" t="s">
        <v>109</v>
      </c>
      <c r="CX8" s="71" t="s">
        <v>109</v>
      </c>
      <c r="CY8" s="68" t="s">
        <v>109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278.89999999999998</v>
      </c>
      <c r="DF8" s="71">
        <v>205.5</v>
      </c>
      <c r="DG8" s="71">
        <v>187.9</v>
      </c>
      <c r="DH8" s="71">
        <v>143.19999999999999</v>
      </c>
      <c r="DI8" s="71">
        <v>128.9</v>
      </c>
      <c r="DJ8" s="68">
        <v>425.4</v>
      </c>
      <c r="DK8" s="71">
        <v>60.9</v>
      </c>
      <c r="DL8" s="71">
        <v>54.5</v>
      </c>
      <c r="DM8" s="71">
        <v>50.6</v>
      </c>
      <c r="DN8" s="71">
        <v>48.1</v>
      </c>
      <c r="DO8" s="71">
        <v>46.8</v>
      </c>
      <c r="DP8" s="71">
        <v>185.2</v>
      </c>
      <c r="DQ8" s="71">
        <v>184.1</v>
      </c>
      <c r="DR8" s="71">
        <v>186.8</v>
      </c>
      <c r="DS8" s="71">
        <v>184.2</v>
      </c>
      <c r="DT8" s="71">
        <v>184.2</v>
      </c>
      <c r="DU8" s="68">
        <v>205.9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118</v>
      </c>
      <c r="C10" s="78" t="s">
        <v>119</v>
      </c>
      <c r="D10" s="78" t="s">
        <v>120</v>
      </c>
      <c r="E10" s="78" t="s">
        <v>121</v>
      </c>
      <c r="F10" s="78" t="s">
        <v>122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2021-01-20T02:16:46Z</cp:lastPrinted>
  <dcterms:created xsi:type="dcterms:W3CDTF">2020-12-04T03:27:56Z</dcterms:created>
  <dcterms:modified xsi:type="dcterms:W3CDTF">2021-02-22T04:56:57Z</dcterms:modified>
  <cp:category/>
</cp:coreProperties>
</file>