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010上水道\"/>
    </mc:Choice>
  </mc:AlternateContent>
  <workbookProtection workbookAlgorithmName="SHA-512" workbookHashValue="MccSDb7IV2SUKvgl0wKm4GBYvqwmdH4rr0DJLHex/Uj5BEgo0KHoS/HbdGh1xZc3ites+N+XxkFU56AfkyTz8A==" workbookSaltValue="0kL5nQBzTVRN6XgcJsJ1pQ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<sst xmlns="http://schemas.openxmlformats.org/spreadsheetml/2006/main" count="228" uniqueCount="113">
  <si>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</si>
  <si>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</si>
  <si>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</si>
  <si>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</si>
  <si>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</si>
  <si>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</si>
  <si>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</si>
  <si>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</si>
  <si>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</si>
  <si>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</si>
  <si>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</si>
  <si>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</si>
  <si>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</si>
  <si>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</si>
  <si>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</si>
  <si>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</si>
  <si>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</si>
  <si>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</si>
  <si>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</si>
  <si>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</si>
  <si>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</si>
  <si>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</si>
  <si>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</si>
  <si>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</si>
  <si>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</si>
  <si>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</si>
  <si>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</si>
  <si>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</si>
  <si>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</si>
  <si>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</si>
  <si>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</si>
  <si>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</si>
  <si>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</si>
  <si>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</si>
  <si>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</si>
  <si>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</si>
  <si>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</si>
  <si>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</si>
  <si>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</si>
  <si>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</si>
  <si>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</si>
  <si>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</si>
  <si>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</si>
  <si>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</si>
  <si>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</si>
  <si>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</si>
  <si>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</si>
  <si>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</si>
  <si>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</si>
  <si>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</si>
  <si>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</si>
  <si>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</si>
  <si>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</si>
  <si>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</si>
  <si>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</si>
  <si>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</si>
  <si>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</si>
  <si>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</si>
  <si>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</si>
  <si>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</si>
  <si>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</si>
  <si>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</si>
  <si>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</si>
  <si>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</si>
  <si>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</si>
  <si>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</si>
  <si>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</si>
  <si>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</si>
  <si>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</si>
  <si>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</si>
  <si>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</si>
  <si>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</si>
  <si>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</si>
  <si>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</si>
  <si>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</si>
  <si>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</si>
  <si>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</si>
  <si>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</si>
  <si>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</si>
  <si>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</si>
  <si>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</si>
  <si>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</si>
  <si>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</si>
  <si>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</si>
  <si>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</si>
  <si>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</si>
  <si>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</si>
  <si>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</si>
  <si>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</si>
  <si>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</si>
  <si>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</si>
  <si>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</si>
  <si>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</si>
  <si>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印西市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</si>
  <si>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</si>
  <si>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</si>
  <si>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</si>
  <si>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</si>
  <si>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</si>
  <si>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</si>
  <si>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</si>
  <si>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</si>
  <si>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</si>
  <si>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</si>
  <si>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</si>
  <si>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</si>
  <si>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</si>
  <si>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</si>
  <si>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</si>
  <si>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</si>
  <si>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r>
      <t>　印西市水道事業は、印旛広域水道からの受水の割合が高く、高額なため、受水費の経営に与える影響が非常に大きくなっており、給水原価が高くなっている。
　</t>
    </r>
    <r>
      <rPr>
        <sz val="10.7"/>
        <color theme="1"/>
        <rFont val="ＭＳ ゴシック"/>
        <family val="3"/>
        <charset val="128"/>
      </rPr>
      <t>一方、印西市内には、当市営水道の他に県営水道、</t>
    </r>
    <r>
      <rPr>
        <sz val="11"/>
        <color theme="1"/>
        <rFont val="ＭＳ ゴシック"/>
        <family val="3"/>
        <charset val="128"/>
      </rPr>
      <t>長門川水道企業団の２事業体があり、水道料金の差が大きくならないような料金単価としているため、供給</t>
    </r>
    <r>
      <rPr>
        <sz val="10.8"/>
        <color theme="1"/>
        <rFont val="ＭＳ ゴシック"/>
        <family val="3"/>
        <charset val="128"/>
      </rPr>
      <t>単価は給水原価を大きく下回り、料金回収率が低い。</t>
    </r>
    <r>
      <rPr>
        <sz val="11"/>
        <color theme="1"/>
        <rFont val="ＭＳ ゴシック"/>
        <family val="3"/>
        <charset val="128"/>
      </rPr>
      <t xml:space="preserve">
　これを埋めるため、市、県から高料金対策の補助金を受け、経常収支比率は１００％付近を保っている。
　企業債残高対給水収益比率は、新たな企業債の借入がなく、また償還も進んでいることから、類似団体と比較し、低い数値で推移している。</t>
    </r>
    <rPh sb="1" eb="4">
      <t>インザイシ</t>
    </rPh>
    <rPh sb="4" eb="6">
      <t>スイドウ</t>
    </rPh>
    <rPh sb="6" eb="8">
      <t>ジギョウ</t>
    </rPh>
    <rPh sb="10" eb="12">
      <t>インバ</t>
    </rPh>
    <rPh sb="12" eb="14">
      <t>コウイキ</t>
    </rPh>
    <rPh sb="14" eb="16">
      <t>スイドウ</t>
    </rPh>
    <rPh sb="19" eb="21">
      <t>ジュスイ</t>
    </rPh>
    <rPh sb="22" eb="24">
      <t>ワリアイ</t>
    </rPh>
    <rPh sb="25" eb="26">
      <t>タカ</t>
    </rPh>
    <rPh sb="28" eb="30">
      <t>コウガク</t>
    </rPh>
    <rPh sb="34" eb="36">
      <t>ジュスイ</t>
    </rPh>
    <rPh sb="36" eb="37">
      <t>ヒ</t>
    </rPh>
    <rPh sb="38" eb="40">
      <t>ケイエイ</t>
    </rPh>
    <rPh sb="41" eb="42">
      <t>アタ</t>
    </rPh>
    <rPh sb="44" eb="46">
      <t>エイキョウ</t>
    </rPh>
    <rPh sb="47" eb="49">
      <t>ヒジョウ</t>
    </rPh>
    <rPh sb="50" eb="51">
      <t>オオ</t>
    </rPh>
    <rPh sb="59" eb="61">
      <t>キュウスイ</t>
    </rPh>
    <rPh sb="61" eb="63">
      <t>ゲンカ</t>
    </rPh>
    <rPh sb="64" eb="65">
      <t>タカ</t>
    </rPh>
    <rPh sb="74" eb="76">
      <t>イッポウ</t>
    </rPh>
    <rPh sb="77" eb="81">
      <t>インザイシナイ</t>
    </rPh>
    <rPh sb="92" eb="94">
      <t>ケンエイ</t>
    </rPh>
    <rPh sb="94" eb="96">
      <t>スイドウ</t>
    </rPh>
    <rPh sb="131" eb="133">
      <t>リョウキン</t>
    </rPh>
    <rPh sb="226" eb="228">
      <t>キュウスイ</t>
    </rPh>
    <phoneticPr fontId="4"/>
  </si>
  <si>
    <r>
      <t>　水道事業としては、供用開始が昭和５７年と比較的に後発であるため、全体的には老朽化は深刻ではない。なお、有形固定資産減価償却率が平成２６年度から数値が大きく増加したのは、公営企業会計制</t>
    </r>
    <r>
      <rPr>
        <sz val="10.8"/>
        <color theme="1"/>
        <rFont val="ＭＳ ゴシック"/>
        <family val="3"/>
        <charset val="128"/>
      </rPr>
      <t>度の見直しがあり、</t>
    </r>
    <r>
      <rPr>
        <sz val="11"/>
        <color theme="1"/>
        <rFont val="ＭＳ ゴシック"/>
        <family val="3"/>
        <charset val="128"/>
      </rPr>
      <t>みなし償却制度が廃止されたた</t>
    </r>
    <r>
      <rPr>
        <sz val="10.5"/>
        <color theme="1"/>
        <rFont val="ＭＳ ゴシック"/>
        <family val="3"/>
        <charset val="128"/>
      </rPr>
      <t>め、受贈財産の減価償却が行われたことによるもの。</t>
    </r>
    <r>
      <rPr>
        <sz val="11"/>
        <color theme="1"/>
        <rFont val="ＭＳ ゴシック"/>
        <family val="3"/>
        <charset val="128"/>
      </rPr>
      <t xml:space="preserve">
　一部の地区の有収率が低下していたため、随時の漏水調査、漏水修繕に加え、平成２８年度から３箇年かけて布設替えを計画し、施工しているところである。</t>
    </r>
    <rPh sb="1" eb="3">
      <t>スイドウ</t>
    </rPh>
    <rPh sb="3" eb="5">
      <t>ジギョウ</t>
    </rPh>
    <rPh sb="10" eb="12">
      <t>キョウヨウ</t>
    </rPh>
    <rPh sb="12" eb="14">
      <t>カイシ</t>
    </rPh>
    <rPh sb="15" eb="17">
      <t>ショウワ</t>
    </rPh>
    <rPh sb="19" eb="20">
      <t>ネン</t>
    </rPh>
    <rPh sb="21" eb="24">
      <t>ヒカクテキ</t>
    </rPh>
    <rPh sb="25" eb="27">
      <t>コウハツ</t>
    </rPh>
    <rPh sb="33" eb="36">
      <t>ゼンタイテキ</t>
    </rPh>
    <rPh sb="38" eb="41">
      <t>ロウキュウカ</t>
    </rPh>
    <rPh sb="42" eb="44">
      <t>シンコク</t>
    </rPh>
    <rPh sb="52" eb="54">
      <t>ユウケイ</t>
    </rPh>
    <rPh sb="54" eb="56">
      <t>コテイ</t>
    </rPh>
    <rPh sb="56" eb="58">
      <t>シサン</t>
    </rPh>
    <rPh sb="58" eb="60">
      <t>ゲンカ</t>
    </rPh>
    <rPh sb="60" eb="62">
      <t>ショウキャク</t>
    </rPh>
    <rPh sb="62" eb="63">
      <t>リツ</t>
    </rPh>
    <rPh sb="64" eb="66">
      <t>ヘイセイ</t>
    </rPh>
    <rPh sb="68" eb="70">
      <t>ネンド</t>
    </rPh>
    <rPh sb="72" eb="74">
      <t>スウチ</t>
    </rPh>
    <rPh sb="75" eb="76">
      <t>オオ</t>
    </rPh>
    <rPh sb="78" eb="80">
      <t>ゾウカ</t>
    </rPh>
    <rPh sb="85" eb="87">
      <t>コウエイ</t>
    </rPh>
    <rPh sb="87" eb="89">
      <t>キギョウ</t>
    </rPh>
    <rPh sb="89" eb="91">
      <t>カイケイ</t>
    </rPh>
    <rPh sb="91" eb="93">
      <t>セイド</t>
    </rPh>
    <rPh sb="94" eb="96">
      <t>ミナオ</t>
    </rPh>
    <rPh sb="104" eb="106">
      <t>ショウキャク</t>
    </rPh>
    <rPh sb="106" eb="108">
      <t>セイド</t>
    </rPh>
    <rPh sb="109" eb="111">
      <t>ハイシ</t>
    </rPh>
    <phoneticPr fontId="4"/>
  </si>
  <si>
    <r>
      <t>　</t>
    </r>
    <r>
      <rPr>
        <sz val="10.7"/>
        <color theme="1"/>
        <rFont val="ＭＳ ゴシック"/>
        <family val="3"/>
        <charset val="128"/>
      </rPr>
      <t>印西市内には、当市営水道の他に２事業体があり、</t>
    </r>
    <r>
      <rPr>
        <sz val="11"/>
        <color theme="1"/>
        <rFont val="ＭＳ ゴシック"/>
        <family val="3"/>
        <charset val="128"/>
      </rPr>
      <t>水道</t>
    </r>
    <r>
      <rPr>
        <sz val="10.8"/>
        <color theme="1"/>
        <rFont val="ＭＳ ゴシック"/>
        <family val="3"/>
        <charset val="128"/>
      </rPr>
      <t>料金の差が大きくならないような料金単価とし</t>
    </r>
    <r>
      <rPr>
        <sz val="10.5"/>
        <color theme="1"/>
        <rFont val="ＭＳ ゴシック"/>
        <family val="3"/>
        <charset val="128"/>
      </rPr>
      <t>ているため、類似団体と比較して料金回収率が低い。</t>
    </r>
    <r>
      <rPr>
        <sz val="11"/>
        <color theme="1"/>
        <rFont val="ＭＳ ゴシック"/>
        <family val="3"/>
        <charset val="128"/>
      </rPr>
      <t xml:space="preserve">
　また、水道の大口需要者が、水道と井水を併用している状況が続く限り、給水収益の改善は難しいので、今後とも経営の効率化に努める必要がある。
　現在は、管路の更新需要は高くないが、今後の更新については実状に合った計画を作り進めていきたい。</t>
    </r>
    <rPh sb="1" eb="5">
      <t>インザイシナイ</t>
    </rPh>
    <rPh sb="8" eb="9">
      <t>トウ</t>
    </rPh>
    <rPh sb="9" eb="11">
      <t>シエイ</t>
    </rPh>
    <rPh sb="11" eb="13">
      <t>スイドウ</t>
    </rPh>
    <rPh sb="14" eb="15">
      <t>ホカ</t>
    </rPh>
    <rPh sb="17" eb="19">
      <t>ジギョウ</t>
    </rPh>
    <rPh sb="19" eb="20">
      <t>タイ</t>
    </rPh>
    <rPh sb="24" eb="26">
      <t>スイドウ</t>
    </rPh>
    <rPh sb="26" eb="28">
      <t>リョウキン</t>
    </rPh>
    <rPh sb="29" eb="30">
      <t>サ</t>
    </rPh>
    <rPh sb="31" eb="32">
      <t>オオ</t>
    </rPh>
    <rPh sb="41" eb="43">
      <t>リョウキン</t>
    </rPh>
    <rPh sb="43" eb="45">
      <t>タンカ</t>
    </rPh>
    <rPh sb="53" eb="55">
      <t>ルイジ</t>
    </rPh>
    <rPh sb="55" eb="57">
      <t>ダンタイ</t>
    </rPh>
    <rPh sb="58" eb="60">
      <t>ヒカク</t>
    </rPh>
    <rPh sb="62" eb="64">
      <t>リョウキン</t>
    </rPh>
    <rPh sb="64" eb="66">
      <t>カイシュウ</t>
    </rPh>
    <rPh sb="66" eb="67">
      <t>リツ</t>
    </rPh>
    <rPh sb="68" eb="69">
      <t>ヒク</t>
    </rPh>
    <rPh sb="76" eb="78">
      <t>スイドウ</t>
    </rPh>
    <rPh sb="79" eb="81">
      <t>オオグチ</t>
    </rPh>
    <rPh sb="81" eb="83">
      <t>ジュヨウ</t>
    </rPh>
    <rPh sb="83" eb="84">
      <t>シャ</t>
    </rPh>
    <rPh sb="86" eb="88">
      <t>スイドウ</t>
    </rPh>
    <rPh sb="89" eb="91">
      <t>イスイ</t>
    </rPh>
    <rPh sb="92" eb="94">
      <t>ヘイヨウ</t>
    </rPh>
    <rPh sb="98" eb="100">
      <t>ジョウキョウ</t>
    </rPh>
    <rPh sb="101" eb="102">
      <t>ツヅ</t>
    </rPh>
    <rPh sb="103" eb="104">
      <t>カギ</t>
    </rPh>
    <rPh sb="106" eb="108">
      <t>キュウスイ</t>
    </rPh>
    <rPh sb="108" eb="110">
      <t>シュウエキ</t>
    </rPh>
    <rPh sb="111" eb="113">
      <t>カイゼン</t>
    </rPh>
    <rPh sb="114" eb="115">
      <t>ムズカ</t>
    </rPh>
    <rPh sb="120" eb="122">
      <t>コンゴ</t>
    </rPh>
    <rPh sb="124" eb="126">
      <t>ケイエイ</t>
    </rPh>
    <rPh sb="127" eb="130">
      <t>コウリツカ</t>
    </rPh>
    <rPh sb="131" eb="132">
      <t>ツト</t>
    </rPh>
    <rPh sb="134" eb="136">
      <t>ヒツヨウ</t>
    </rPh>
    <rPh sb="142" eb="144">
      <t>ゲンザイ</t>
    </rPh>
    <rPh sb="146" eb="148">
      <t>カンロ</t>
    </rPh>
    <rPh sb="149" eb="151">
      <t>コウシン</t>
    </rPh>
    <rPh sb="151" eb="153">
      <t>ジュヨウ</t>
    </rPh>
    <rPh sb="154" eb="155">
      <t>タカ</t>
    </rPh>
    <rPh sb="160" eb="162">
      <t>コンゴ</t>
    </rPh>
    <rPh sb="163" eb="165">
      <t>コウシン</t>
    </rPh>
    <rPh sb="170" eb="172">
      <t>ジツジョウ</t>
    </rPh>
    <rPh sb="173" eb="174">
      <t>ア</t>
    </rPh>
    <rPh sb="176" eb="178">
      <t>ケイカク</t>
    </rPh>
    <rPh sb="179" eb="180">
      <t>ツク</t>
    </rPh>
    <rPh sb="181" eb="182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</si>
</sst>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.7"/>
      <color theme="1"/>
      <name val="ＭＳ ゴシック"/>
      <family val="3"/>
      <charset val="128"/>
    </font>
    <font>
      <sz val="10.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0.22</c:v>
                </c:pt>
                <c:pt idx="1">
                  <c:v>0.28999999999999998</c:v>
                </c:pt>
                <c:pt idx="2">
                  <c:v>0.53</c:v>
                </c:pt>
                <c:pt idx="3">
                  <c:v>0.39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C-4D22-ABB5-5446D80E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0.99</c:v>
                </c:pt>
                <c:pt idx="1">
                  <c:v>0.71</c:v>
                </c:pt>
                <c:pt idx="2">
                  <c:v>0.54</c:v>
                </c:pt>
                <c:pt idx="3">
                  <c:v>0.5</c:v>
                </c:pt>
                <c:pt idx="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C-4D22-ABB5-5446D80E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63.26</c:v>
                </c:pt>
                <c:pt idx="1">
                  <c:v>62.49</c:v>
                </c:pt>
                <c:pt idx="2">
                  <c:v>63.06</c:v>
                </c:pt>
                <c:pt idx="3">
                  <c:v>62.59</c:v>
                </c:pt>
                <c:pt idx="4">
                  <c:v>61.2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E-4428-94C0-406D060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54.77</c:v>
                </c:pt>
                <c:pt idx="1">
                  <c:v>54.92</c:v>
                </c:pt>
                <c:pt idx="2">
                  <c:v>55.63</c:v>
                </c:pt>
                <c:pt idx="3">
                  <c:v>55.03</c:v>
                </c:pt>
                <c:pt idx="4">
                  <c:v>55.14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E-4428-94C0-406D060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93.52</c:v>
                </c:pt>
                <c:pt idx="1">
                  <c:v>93.72</c:v>
                </c:pt>
                <c:pt idx="2">
                  <c:v>93.47</c:v>
                </c:pt>
                <c:pt idx="3">
                  <c:v>93.04</c:v>
                </c:pt>
                <c:pt idx="4">
                  <c:v>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3-4C8D-B3A3-896D18EA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82.89</c:v>
                </c:pt>
                <c:pt idx="1">
                  <c:v>82.66</c:v>
                </c:pt>
                <c:pt idx="2">
                  <c:v>82.04</c:v>
                </c:pt>
                <c:pt idx="3">
                  <c:v>81.900000000000006</c:v>
                </c:pt>
                <c:pt idx="4">
                  <c:v>81.39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3-4C8D-B3A3-896D18EA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106.88</c:v>
                </c:pt>
                <c:pt idx="1">
                  <c:v>116.26</c:v>
                </c:pt>
                <c:pt idx="2">
                  <c:v>113.4</c:v>
                </c:pt>
                <c:pt idx="3">
                  <c:v>108.73</c:v>
                </c:pt>
                <c:pt idx="4">
                  <c:v>104.74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6-48CE-B70E-C0C55E91E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111.21</c:v>
                </c:pt>
                <c:pt idx="1">
                  <c:v>111.71</c:v>
                </c:pt>
                <c:pt idx="2">
                  <c:v>110.05</c:v>
                </c:pt>
                <c:pt idx="3">
                  <c:v>108.87</c:v>
                </c:pt>
                <c:pt idx="4">
                  <c:v>108.61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6-48CE-B70E-C0C55E91E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55.66</c:v>
                </c:pt>
                <c:pt idx="1">
                  <c:v>57</c:v>
                </c:pt>
                <c:pt idx="2">
                  <c:v>57.08</c:v>
                </c:pt>
                <c:pt idx="3">
                  <c:v>58.82</c:v>
                </c:pt>
                <c:pt idx="4">
                  <c:v>60.82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C-486D-8FF2-9E5D1B8A4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47.46</c:v>
                </c:pt>
                <c:pt idx="1">
                  <c:v>48.49</c:v>
                </c:pt>
                <c:pt idx="2">
                  <c:v>48.05</c:v>
                </c:pt>
                <c:pt idx="3">
                  <c:v>48.87</c:v>
                </c:pt>
                <c:pt idx="4">
                  <c:v>49.92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C-486D-8FF2-9E5D1B8A4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A5B-AFD2-24C22934B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9.7100000000000009</c:v>
                </c:pt>
                <c:pt idx="1">
                  <c:v>12.79</c:v>
                </c:pt>
                <c:pt idx="2">
                  <c:v>13.39</c:v>
                </c:pt>
                <c:pt idx="3">
                  <c:v>14.85</c:v>
                </c:pt>
                <c:pt idx="4">
                  <c:v>16.88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9-4A5B-AFD2-24C22934B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0-4433-8C40-0ED27CD6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1.93</c:v>
                </c:pt>
                <c:pt idx="1">
                  <c:v>1.72</c:v>
                </c:pt>
                <c:pt idx="2">
                  <c:v>2.64</c:v>
                </c:pt>
                <c:pt idx="3">
                  <c:v>3.16</c:v>
                </c:pt>
                <c:pt idx="4">
                  <c:v>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0-4433-8C40-0ED27CD6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1521.26</c:v>
                </c:pt>
                <c:pt idx="1">
                  <c:v>1556.12</c:v>
                </c:pt>
                <c:pt idx="2">
                  <c:v>1490.67</c:v>
                </c:pt>
                <c:pt idx="3">
                  <c:v>1533.23</c:v>
                </c:pt>
                <c:pt idx="4">
                  <c:v>1370.22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6-4690-96D5-E5793930C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391.54</c:v>
                </c:pt>
                <c:pt idx="1">
                  <c:v>384.34</c:v>
                </c:pt>
                <c:pt idx="2">
                  <c:v>359.47</c:v>
                </c:pt>
                <c:pt idx="3">
                  <c:v>369.69</c:v>
                </c:pt>
                <c:pt idx="4">
                  <c:v>379.08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6-4690-96D5-E5793930C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71.98</c:v>
                </c:pt>
                <c:pt idx="1">
                  <c:v>67.739999999999995</c:v>
                </c:pt>
                <c:pt idx="2">
                  <c:v>61.61</c:v>
                </c:pt>
                <c:pt idx="3">
                  <c:v>57.87</c:v>
                </c:pt>
                <c:pt idx="4">
                  <c:v>53.98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5-48CC-BB94-2A361885B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386.97</c:v>
                </c:pt>
                <c:pt idx="1">
                  <c:v>380.58</c:v>
                </c:pt>
                <c:pt idx="2">
                  <c:v>401.79</c:v>
                </c:pt>
                <c:pt idx="3">
                  <c:v>402.99</c:v>
                </c:pt>
                <c:pt idx="4">
                  <c:v>398.98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5-48CC-BB94-2A361885B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76.95</c:v>
                </c:pt>
                <c:pt idx="1">
                  <c:v>76.3</c:v>
                </c:pt>
                <c:pt idx="2">
                  <c:v>79.62</c:v>
                </c:pt>
                <c:pt idx="3">
                  <c:v>78.930000000000007</c:v>
                </c:pt>
                <c:pt idx="4">
                  <c:v>78.03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B-4150-9064-501D48680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101.72</c:v>
                </c:pt>
                <c:pt idx="1">
                  <c:v>102.38</c:v>
                </c:pt>
                <c:pt idx="2">
                  <c:v>100.12</c:v>
                </c:pt>
                <c:pt idx="3">
                  <c:v>98.66</c:v>
                </c:pt>
                <c:pt idx="4">
                  <c:v>98.64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B-4150-9064-501D48680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326.35000000000002</c:v>
                </c:pt>
                <c:pt idx="1">
                  <c:v>326.64</c:v>
                </c:pt>
                <c:pt idx="2">
                  <c:v>315.73</c:v>
                </c:pt>
                <c:pt idx="3">
                  <c:v>316.20999999999998</c:v>
                </c:pt>
                <c:pt idx="4">
                  <c:v>318.32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B-400D-A7AB-E7CD1E973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168.2</c:v>
                </c:pt>
                <c:pt idx="1">
                  <c:v>168.67</c:v>
                </c:pt>
                <c:pt idx="2">
                  <c:v>174.97</c:v>
                </c:pt>
                <c:pt idx="3">
                  <c:v>178.59</c:v>
                </c:pt>
                <c:pt idx="4">
                  <c:v>178.92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B-400D-A7AB-E7CD1E973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千葉県　印西市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A6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103513</v>
      </c>
      <c r="AM8" s="61"/>
      <c r="AN8" s="61"/>
      <c r="AO8" s="61"/>
      <c r="AP8" s="61"/>
      <c r="AQ8" s="61"/>
      <c r="AR8" s="61"/>
      <c r="AS8" s="61"/>
      <c r="AT8" s="52">
        <f>データ!$S$6</f>
        <v>123.79</v>
      </c>
      <c r="AU8" s="53"/>
      <c r="AV8" s="53"/>
      <c r="AW8" s="53"/>
      <c r="AX8" s="53"/>
      <c r="AY8" s="53"/>
      <c r="AZ8" s="53"/>
      <c r="BA8" s="53"/>
      <c r="BB8" s="54">
        <f>データ!$T$6</f>
        <v>836.2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90.49</v>
      </c>
      <c r="J10" s="53"/>
      <c r="K10" s="53"/>
      <c r="L10" s="53"/>
      <c r="M10" s="53"/>
      <c r="N10" s="53"/>
      <c r="O10" s="64"/>
      <c r="P10" s="54">
        <f>データ!$P$6</f>
        <v>17.399999999999999</v>
      </c>
      <c r="Q10" s="54"/>
      <c r="R10" s="54"/>
      <c r="S10" s="54"/>
      <c r="T10" s="54"/>
      <c r="U10" s="54"/>
      <c r="V10" s="54"/>
      <c r="W10" s="61">
        <f>データ!$Q$6</f>
        <v>3960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17694</v>
      </c>
      <c r="AM10" s="61"/>
      <c r="AN10" s="61"/>
      <c r="AO10" s="61"/>
      <c r="AP10" s="61"/>
      <c r="AQ10" s="61"/>
      <c r="AR10" s="61"/>
      <c r="AS10" s="61"/>
      <c r="AT10" s="52">
        <f>データ!$V$6</f>
        <v>11.17</v>
      </c>
      <c r="AU10" s="53"/>
      <c r="AV10" s="53"/>
      <c r="AW10" s="53"/>
      <c r="AX10" s="53"/>
      <c r="AY10" s="53"/>
      <c r="AZ10" s="53"/>
      <c r="BA10" s="53"/>
      <c r="BB10" s="54">
        <f>データ!$W$6</f>
        <v>1584.06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110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111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112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RFdHSznNNNtVViDRmapdH+nj1ogHbzCKYhHeTZPZAjpDzMVtbCT6fGbG40BSXZWil6KLmBHIHUIwUU4nra4VlA==" saltValue="TO5Jx3pBfG+vfkZA4BS+2Q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122319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印西市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 t="str">
        <f t="shared" si="3"/>
        <v>非設置</v>
      </c>
      <c r="N6" s="35" t="str">
        <f t="shared" si="3"/>
        <v>-</v>
      </c>
      <c r="O6" s="35">
        <f t="shared" si="3"/>
        <v>90.49</v>
      </c>
      <c r="P6" s="35">
        <f t="shared" si="3"/>
        <v>17.399999999999999</v>
      </c>
      <c r="Q6" s="35">
        <f t="shared" si="3"/>
        <v>3960</v>
      </c>
      <c r="R6" s="35">
        <f t="shared" si="3"/>
        <v>103513</v>
      </c>
      <c r="S6" s="35">
        <f t="shared" si="3"/>
        <v>123.79</v>
      </c>
      <c r="T6" s="35">
        <f t="shared" si="3"/>
        <v>836.2</v>
      </c>
      <c r="U6" s="35">
        <f t="shared" si="3"/>
        <v>17694</v>
      </c>
      <c r="V6" s="35">
        <f t="shared" si="3"/>
        <v>11.17</v>
      </c>
      <c r="W6" s="35">
        <f t="shared" si="3"/>
        <v>1584.06</v>
      </c>
      <c r="X6" s="36">
        <f>IF(X7="",NA(),X7)</f>
        <v>106.88</v>
      </c>
      <c r="Y6" s="36">
        <f t="shared" ref="Y6:AG6" si="4">IF(Y7="",NA(),Y7)</f>
        <v>116.26</v>
      </c>
      <c r="Z6" s="36">
        <f t="shared" si="4"/>
        <v>113.4</v>
      </c>
      <c r="AA6" s="36">
        <f t="shared" si="4"/>
        <v>108.73</v>
      </c>
      <c r="AB6" s="36">
        <f t="shared" si="4"/>
        <v>104.74</v>
      </c>
      <c r="AC6" s="36">
        <f t="shared" si="4"/>
        <v>111.21</v>
      </c>
      <c r="AD6" s="36">
        <f t="shared" si="4"/>
        <v>111.71</v>
      </c>
      <c r="AE6" s="36">
        <f t="shared" si="4"/>
        <v>110.05</v>
      </c>
      <c r="AF6" s="36">
        <f t="shared" si="4"/>
        <v>108.87</v>
      </c>
      <c r="AG6" s="36">
        <f t="shared" si="4"/>
        <v>108.61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1.93</v>
      </c>
      <c r="AO6" s="36">
        <f t="shared" si="5"/>
        <v>1.72</v>
      </c>
      <c r="AP6" s="36">
        <f t="shared" si="5"/>
        <v>2.64</v>
      </c>
      <c r="AQ6" s="36">
        <f t="shared" si="5"/>
        <v>3.16</v>
      </c>
      <c r="AR6" s="36">
        <f t="shared" si="5"/>
        <v>3.59</v>
      </c>
      <c r="AS6" s="35" t="str">
        <f>IF(AS7="","",IF(AS7="-","【-】","【"&amp;SUBSTITUTE(TEXT(AS7,"#,##0.00"),"-","△")&amp;"】"))</f>
        <v>【1.08】</v>
      </c>
      <c r="AT6" s="36">
        <f>IF(AT7="",NA(),AT7)</f>
        <v>1521.26</v>
      </c>
      <c r="AU6" s="36">
        <f t="shared" ref="AU6:BC6" si="6">IF(AU7="",NA(),AU7)</f>
        <v>1556.12</v>
      </c>
      <c r="AV6" s="36">
        <f t="shared" si="6"/>
        <v>1490.67</v>
      </c>
      <c r="AW6" s="36">
        <f t="shared" si="6"/>
        <v>1533.23</v>
      </c>
      <c r="AX6" s="36">
        <f t="shared" si="6"/>
        <v>1370.22</v>
      </c>
      <c r="AY6" s="36">
        <f t="shared" si="6"/>
        <v>391.54</v>
      </c>
      <c r="AZ6" s="36">
        <f t="shared" si="6"/>
        <v>384.34</v>
      </c>
      <c r="BA6" s="36">
        <f t="shared" si="6"/>
        <v>359.47</v>
      </c>
      <c r="BB6" s="36">
        <f t="shared" si="6"/>
        <v>369.69</v>
      </c>
      <c r="BC6" s="36">
        <f t="shared" si="6"/>
        <v>379.08</v>
      </c>
      <c r="BD6" s="35" t="str">
        <f>IF(BD7="","",IF(BD7="-","【-】","【"&amp;SUBSTITUTE(TEXT(BD7,"#,##0.00"),"-","△")&amp;"】"))</f>
        <v>【264.97】</v>
      </c>
      <c r="BE6" s="36">
        <f>IF(BE7="",NA(),BE7)</f>
        <v>71.98</v>
      </c>
      <c r="BF6" s="36">
        <f t="shared" ref="BF6:BN6" si="7">IF(BF7="",NA(),BF7)</f>
        <v>67.739999999999995</v>
      </c>
      <c r="BG6" s="36">
        <f t="shared" si="7"/>
        <v>61.61</v>
      </c>
      <c r="BH6" s="36">
        <f t="shared" si="7"/>
        <v>57.87</v>
      </c>
      <c r="BI6" s="36">
        <f t="shared" si="7"/>
        <v>53.98</v>
      </c>
      <c r="BJ6" s="36">
        <f t="shared" si="7"/>
        <v>386.97</v>
      </c>
      <c r="BK6" s="36">
        <f t="shared" si="7"/>
        <v>380.58</v>
      </c>
      <c r="BL6" s="36">
        <f t="shared" si="7"/>
        <v>401.79</v>
      </c>
      <c r="BM6" s="36">
        <f t="shared" si="7"/>
        <v>402.99</v>
      </c>
      <c r="BN6" s="36">
        <f t="shared" si="7"/>
        <v>398.98</v>
      </c>
      <c r="BO6" s="35" t="str">
        <f>IF(BO7="","",IF(BO7="-","【-】","【"&amp;SUBSTITUTE(TEXT(BO7,"#,##0.00"),"-","△")&amp;"】"))</f>
        <v>【266.61】</v>
      </c>
      <c r="BP6" s="36">
        <f>IF(BP7="",NA(),BP7)</f>
        <v>76.95</v>
      </c>
      <c r="BQ6" s="36">
        <f t="shared" ref="BQ6:BY6" si="8">IF(BQ7="",NA(),BQ7)</f>
        <v>76.3</v>
      </c>
      <c r="BR6" s="36">
        <f t="shared" si="8"/>
        <v>79.62</v>
      </c>
      <c r="BS6" s="36">
        <f t="shared" si="8"/>
        <v>78.930000000000007</v>
      </c>
      <c r="BT6" s="36">
        <f t="shared" si="8"/>
        <v>78.03</v>
      </c>
      <c r="BU6" s="36">
        <f t="shared" si="8"/>
        <v>101.72</v>
      </c>
      <c r="BV6" s="36">
        <f t="shared" si="8"/>
        <v>102.38</v>
      </c>
      <c r="BW6" s="36">
        <f t="shared" si="8"/>
        <v>100.12</v>
      </c>
      <c r="BX6" s="36">
        <f t="shared" si="8"/>
        <v>98.66</v>
      </c>
      <c r="BY6" s="36">
        <f t="shared" si="8"/>
        <v>98.64</v>
      </c>
      <c r="BZ6" s="35" t="str">
        <f>IF(BZ7="","",IF(BZ7="-","【-】","【"&amp;SUBSTITUTE(TEXT(BZ7,"#,##0.00"),"-","△")&amp;"】"))</f>
        <v>【103.24】</v>
      </c>
      <c r="CA6" s="36">
        <f>IF(CA7="",NA(),CA7)</f>
        <v>326.35000000000002</v>
      </c>
      <c r="CB6" s="36">
        <f t="shared" ref="CB6:CJ6" si="9">IF(CB7="",NA(),CB7)</f>
        <v>326.64</v>
      </c>
      <c r="CC6" s="36">
        <f t="shared" si="9"/>
        <v>315.73</v>
      </c>
      <c r="CD6" s="36">
        <f t="shared" si="9"/>
        <v>316.20999999999998</v>
      </c>
      <c r="CE6" s="36">
        <f t="shared" si="9"/>
        <v>318.32</v>
      </c>
      <c r="CF6" s="36">
        <f t="shared" si="9"/>
        <v>168.2</v>
      </c>
      <c r="CG6" s="36">
        <f t="shared" si="9"/>
        <v>168.67</v>
      </c>
      <c r="CH6" s="36">
        <f t="shared" si="9"/>
        <v>174.97</v>
      </c>
      <c r="CI6" s="36">
        <f t="shared" si="9"/>
        <v>178.59</v>
      </c>
      <c r="CJ6" s="36">
        <f t="shared" si="9"/>
        <v>178.92</v>
      </c>
      <c r="CK6" s="35" t="str">
        <f>IF(CK7="","",IF(CK7="-","【-】","【"&amp;SUBSTITUTE(TEXT(CK7,"#,##0.00"),"-","△")&amp;"】"))</f>
        <v>【168.38】</v>
      </c>
      <c r="CL6" s="36">
        <f>IF(CL7="",NA(),CL7)</f>
        <v>63.26</v>
      </c>
      <c r="CM6" s="36">
        <f t="shared" ref="CM6:CU6" si="10">IF(CM7="",NA(),CM7)</f>
        <v>62.49</v>
      </c>
      <c r="CN6" s="36">
        <f t="shared" si="10"/>
        <v>63.06</v>
      </c>
      <c r="CO6" s="36">
        <f t="shared" si="10"/>
        <v>62.59</v>
      </c>
      <c r="CP6" s="36">
        <f t="shared" si="10"/>
        <v>61.2</v>
      </c>
      <c r="CQ6" s="36">
        <f t="shared" si="10"/>
        <v>54.77</v>
      </c>
      <c r="CR6" s="36">
        <f t="shared" si="10"/>
        <v>54.92</v>
      </c>
      <c r="CS6" s="36">
        <f t="shared" si="10"/>
        <v>55.63</v>
      </c>
      <c r="CT6" s="36">
        <f t="shared" si="10"/>
        <v>55.03</v>
      </c>
      <c r="CU6" s="36">
        <f t="shared" si="10"/>
        <v>55.14</v>
      </c>
      <c r="CV6" s="35" t="str">
        <f>IF(CV7="","",IF(CV7="-","【-】","【"&amp;SUBSTITUTE(TEXT(CV7,"#,##0.00"),"-","△")&amp;"】"))</f>
        <v>【60.00】</v>
      </c>
      <c r="CW6" s="36">
        <f>IF(CW7="",NA(),CW7)</f>
        <v>93.52</v>
      </c>
      <c r="CX6" s="36">
        <f t="shared" ref="CX6:DF6" si="11">IF(CX7="",NA(),CX7)</f>
        <v>93.72</v>
      </c>
      <c r="CY6" s="36">
        <f t="shared" si="11"/>
        <v>93.47</v>
      </c>
      <c r="CZ6" s="36">
        <f t="shared" si="11"/>
        <v>93.04</v>
      </c>
      <c r="DA6" s="36">
        <f t="shared" si="11"/>
        <v>93.5</v>
      </c>
      <c r="DB6" s="36">
        <f t="shared" si="11"/>
        <v>82.89</v>
      </c>
      <c r="DC6" s="36">
        <f t="shared" si="11"/>
        <v>82.66</v>
      </c>
      <c r="DD6" s="36">
        <f t="shared" si="11"/>
        <v>82.04</v>
      </c>
      <c r="DE6" s="36">
        <f t="shared" si="11"/>
        <v>81.900000000000006</v>
      </c>
      <c r="DF6" s="36">
        <f t="shared" si="11"/>
        <v>81.39</v>
      </c>
      <c r="DG6" s="35" t="str">
        <f>IF(DG7="","",IF(DG7="-","【-】","【"&amp;SUBSTITUTE(TEXT(DG7,"#,##0.00"),"-","△")&amp;"】"))</f>
        <v>【89.80】</v>
      </c>
      <c r="DH6" s="36">
        <f>IF(DH7="",NA(),DH7)</f>
        <v>55.66</v>
      </c>
      <c r="DI6" s="36">
        <f t="shared" ref="DI6:DQ6" si="12">IF(DI7="",NA(),DI7)</f>
        <v>57</v>
      </c>
      <c r="DJ6" s="36">
        <f t="shared" si="12"/>
        <v>57.08</v>
      </c>
      <c r="DK6" s="36">
        <f t="shared" si="12"/>
        <v>58.82</v>
      </c>
      <c r="DL6" s="36">
        <f t="shared" si="12"/>
        <v>60.82</v>
      </c>
      <c r="DM6" s="36">
        <f t="shared" si="12"/>
        <v>47.46</v>
      </c>
      <c r="DN6" s="36">
        <f t="shared" si="12"/>
        <v>48.49</v>
      </c>
      <c r="DO6" s="36">
        <f t="shared" si="12"/>
        <v>48.05</v>
      </c>
      <c r="DP6" s="36">
        <f t="shared" si="12"/>
        <v>48.87</v>
      </c>
      <c r="DQ6" s="36">
        <f t="shared" si="12"/>
        <v>49.92</v>
      </c>
      <c r="DR6" s="35" t="str">
        <f>IF(DR7="","",IF(DR7="-","【-】","【"&amp;SUBSTITUTE(TEXT(DR7,"#,##0.00"),"-","△")&amp;"】"))</f>
        <v>【49.59】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9.7100000000000009</v>
      </c>
      <c r="DY6" s="36">
        <f t="shared" si="13"/>
        <v>12.79</v>
      </c>
      <c r="DZ6" s="36">
        <f t="shared" si="13"/>
        <v>13.39</v>
      </c>
      <c r="EA6" s="36">
        <f t="shared" si="13"/>
        <v>14.85</v>
      </c>
      <c r="EB6" s="36">
        <f t="shared" si="13"/>
        <v>16.88</v>
      </c>
      <c r="EC6" s="35" t="str">
        <f>IF(EC7="","",IF(EC7="-","【-】","【"&amp;SUBSTITUTE(TEXT(EC7,"#,##0.00"),"-","△")&amp;"】"))</f>
        <v>【19.44】</v>
      </c>
      <c r="ED6" s="36">
        <f>IF(ED7="",NA(),ED7)</f>
        <v>0.22</v>
      </c>
      <c r="EE6" s="36">
        <f t="shared" ref="EE6:EM6" si="14">IF(EE7="",NA(),EE7)</f>
        <v>0.28999999999999998</v>
      </c>
      <c r="EF6" s="36">
        <f t="shared" si="14"/>
        <v>0.53</v>
      </c>
      <c r="EG6" s="36">
        <f t="shared" si="14"/>
        <v>0.39</v>
      </c>
      <c r="EH6" s="35">
        <f t="shared" si="14"/>
        <v>0</v>
      </c>
      <c r="EI6" s="36">
        <f t="shared" si="14"/>
        <v>0.99</v>
      </c>
      <c r="EJ6" s="36">
        <f t="shared" si="14"/>
        <v>0.71</v>
      </c>
      <c r="EK6" s="36">
        <f t="shared" si="14"/>
        <v>0.54</v>
      </c>
      <c r="EL6" s="36">
        <f t="shared" si="14"/>
        <v>0.5</v>
      </c>
      <c r="EM6" s="36">
        <f t="shared" si="14"/>
        <v>0.52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122319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90.49</v>
      </c>
      <c r="P7" s="39">
        <v>17.399999999999999</v>
      </c>
      <c r="Q7" s="39">
        <v>3960</v>
      </c>
      <c r="R7" s="39">
        <v>103513</v>
      </c>
      <c r="S7" s="39">
        <v>123.79</v>
      </c>
      <c r="T7" s="39">
        <v>836.2</v>
      </c>
      <c r="U7" s="39">
        <v>17694</v>
      </c>
      <c r="V7" s="39">
        <v>11.17</v>
      </c>
      <c r="W7" s="39">
        <v>1584.06</v>
      </c>
      <c r="X7" s="39">
        <v>106.88</v>
      </c>
      <c r="Y7" s="39">
        <v>116.26</v>
      </c>
      <c r="Z7" s="39">
        <v>113.4</v>
      </c>
      <c r="AA7" s="39">
        <v>108.73</v>
      </c>
      <c r="AB7" s="39">
        <v>104.74</v>
      </c>
      <c r="AC7" s="39">
        <v>111.21</v>
      </c>
      <c r="AD7" s="39">
        <v>111.71</v>
      </c>
      <c r="AE7" s="39">
        <v>110.05</v>
      </c>
      <c r="AF7" s="39">
        <v>108.87</v>
      </c>
      <c r="AG7" s="39">
        <v>108.61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1.93</v>
      </c>
      <c r="AO7" s="39">
        <v>1.72</v>
      </c>
      <c r="AP7" s="39">
        <v>2.64</v>
      </c>
      <c r="AQ7" s="39">
        <v>3.16</v>
      </c>
      <c r="AR7" s="39">
        <v>3.59</v>
      </c>
      <c r="AS7" s="39">
        <v>1.08</v>
      </c>
      <c r="AT7" s="39">
        <v>1521.26</v>
      </c>
      <c r="AU7" s="39">
        <v>1556.12</v>
      </c>
      <c r="AV7" s="39">
        <v>1490.67</v>
      </c>
      <c r="AW7" s="39">
        <v>1533.23</v>
      </c>
      <c r="AX7" s="39">
        <v>1370.22</v>
      </c>
      <c r="AY7" s="39">
        <v>391.54</v>
      </c>
      <c r="AZ7" s="39">
        <v>384.34</v>
      </c>
      <c r="BA7" s="39">
        <v>359.47</v>
      </c>
      <c r="BB7" s="39">
        <v>369.69</v>
      </c>
      <c r="BC7" s="39">
        <v>379.08</v>
      </c>
      <c r="BD7" s="39">
        <v>264.97000000000003</v>
      </c>
      <c r="BE7" s="39">
        <v>71.98</v>
      </c>
      <c r="BF7" s="39">
        <v>67.739999999999995</v>
      </c>
      <c r="BG7" s="39">
        <v>61.61</v>
      </c>
      <c r="BH7" s="39">
        <v>57.87</v>
      </c>
      <c r="BI7" s="39">
        <v>53.98</v>
      </c>
      <c r="BJ7" s="39">
        <v>386.97</v>
      </c>
      <c r="BK7" s="39">
        <v>380.58</v>
      </c>
      <c r="BL7" s="39">
        <v>401.79</v>
      </c>
      <c r="BM7" s="39">
        <v>402.99</v>
      </c>
      <c r="BN7" s="39">
        <v>398.98</v>
      </c>
      <c r="BO7" s="39">
        <v>266.61</v>
      </c>
      <c r="BP7" s="39">
        <v>76.95</v>
      </c>
      <c r="BQ7" s="39">
        <v>76.3</v>
      </c>
      <c r="BR7" s="39">
        <v>79.62</v>
      </c>
      <c r="BS7" s="39">
        <v>78.930000000000007</v>
      </c>
      <c r="BT7" s="39">
        <v>78.03</v>
      </c>
      <c r="BU7" s="39">
        <v>101.72</v>
      </c>
      <c r="BV7" s="39">
        <v>102.38</v>
      </c>
      <c r="BW7" s="39">
        <v>100.12</v>
      </c>
      <c r="BX7" s="39">
        <v>98.66</v>
      </c>
      <c r="BY7" s="39">
        <v>98.64</v>
      </c>
      <c r="BZ7" s="39">
        <v>103.24</v>
      </c>
      <c r="CA7" s="39">
        <v>326.35000000000002</v>
      </c>
      <c r="CB7" s="39">
        <v>326.64</v>
      </c>
      <c r="CC7" s="39">
        <v>315.73</v>
      </c>
      <c r="CD7" s="39">
        <v>316.20999999999998</v>
      </c>
      <c r="CE7" s="39">
        <v>318.32</v>
      </c>
      <c r="CF7" s="39">
        <v>168.2</v>
      </c>
      <c r="CG7" s="39">
        <v>168.67</v>
      </c>
      <c r="CH7" s="39">
        <v>174.97</v>
      </c>
      <c r="CI7" s="39">
        <v>178.59</v>
      </c>
      <c r="CJ7" s="39">
        <v>178.92</v>
      </c>
      <c r="CK7" s="39">
        <v>168.38</v>
      </c>
      <c r="CL7" s="39">
        <v>63.26</v>
      </c>
      <c r="CM7" s="39">
        <v>62.49</v>
      </c>
      <c r="CN7" s="39">
        <v>63.06</v>
      </c>
      <c r="CO7" s="39">
        <v>62.59</v>
      </c>
      <c r="CP7" s="39">
        <v>61.2</v>
      </c>
      <c r="CQ7" s="39">
        <v>54.77</v>
      </c>
      <c r="CR7" s="39">
        <v>54.92</v>
      </c>
      <c r="CS7" s="39">
        <v>55.63</v>
      </c>
      <c r="CT7" s="39">
        <v>55.03</v>
      </c>
      <c r="CU7" s="39">
        <v>55.14</v>
      </c>
      <c r="CV7" s="39">
        <v>60</v>
      </c>
      <c r="CW7" s="39">
        <v>93.52</v>
      </c>
      <c r="CX7" s="39">
        <v>93.72</v>
      </c>
      <c r="CY7" s="39">
        <v>93.47</v>
      </c>
      <c r="CZ7" s="39">
        <v>93.04</v>
      </c>
      <c r="DA7" s="39">
        <v>93.5</v>
      </c>
      <c r="DB7" s="39">
        <v>82.89</v>
      </c>
      <c r="DC7" s="39">
        <v>82.66</v>
      </c>
      <c r="DD7" s="39">
        <v>82.04</v>
      </c>
      <c r="DE7" s="39">
        <v>81.900000000000006</v>
      </c>
      <c r="DF7" s="39">
        <v>81.39</v>
      </c>
      <c r="DG7" s="39">
        <v>89.8</v>
      </c>
      <c r="DH7" s="39">
        <v>55.66</v>
      </c>
      <c r="DI7" s="39">
        <v>57</v>
      </c>
      <c r="DJ7" s="39">
        <v>57.08</v>
      </c>
      <c r="DK7" s="39">
        <v>58.82</v>
      </c>
      <c r="DL7" s="39">
        <v>60.82</v>
      </c>
      <c r="DM7" s="39">
        <v>47.46</v>
      </c>
      <c r="DN7" s="39">
        <v>48.49</v>
      </c>
      <c r="DO7" s="39">
        <v>48.05</v>
      </c>
      <c r="DP7" s="39">
        <v>48.87</v>
      </c>
      <c r="DQ7" s="39">
        <v>49.92</v>
      </c>
      <c r="DR7" s="39">
        <v>49.59</v>
      </c>
      <c r="DS7" s="39">
        <v>0</v>
      </c>
      <c r="DT7" s="39">
        <v>0</v>
      </c>
      <c r="DU7" s="39">
        <v>0</v>
      </c>
      <c r="DV7" s="39">
        <v>0</v>
      </c>
      <c r="DW7" s="39">
        <v>0</v>
      </c>
      <c r="DX7" s="39">
        <v>9.7100000000000009</v>
      </c>
      <c r="DY7" s="39">
        <v>12.79</v>
      </c>
      <c r="DZ7" s="39">
        <v>13.39</v>
      </c>
      <c r="EA7" s="39">
        <v>14.85</v>
      </c>
      <c r="EB7" s="39">
        <v>16.88</v>
      </c>
      <c r="EC7" s="39">
        <v>19.440000000000001</v>
      </c>
      <c r="ED7" s="39">
        <v>0.22</v>
      </c>
      <c r="EE7" s="39">
        <v>0.28999999999999998</v>
      </c>
      <c r="EF7" s="39">
        <v>0.53</v>
      </c>
      <c r="EG7" s="39">
        <v>0.39</v>
      </c>
      <c r="EH7" s="39">
        <v>0</v>
      </c>
      <c r="EI7" s="39">
        <v>0.99</v>
      </c>
      <c r="EJ7" s="39">
        <v>0.71</v>
      </c>
      <c r="EK7" s="39">
        <v>0.54</v>
      </c>
      <c r="EL7" s="39">
        <v>0.5</v>
      </c>
      <c r="EM7" s="39">
        <v>0.52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2020-12-04T02:06:29Z</dcterms:created>
  <dcterms:modified xsi:type="dcterms:W3CDTF">2021-02-10T01:09:07Z</dcterms:modified>
  <cp:category/>
</cp:coreProperties>
</file>