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171下水道\171 公共\"/>
    </mc:Choice>
  </mc:AlternateContent>
  <workbookProtection workbookAlgorithmName="SHA-512" workbookHashValue="K1vWrv+1K4tDSNm+g5USITnuKYzgxsdU1O6MjBUgm2o8CrFVOOlbCFmQUMXRAy2v4M3Gbe2j7J1zT2l/pGYQGQ==" workbookSaltValue="2ineJ/bjWDUtC+DoBdalYA==" workbookSpinCount="100000" lockStructure="1"/>
  <bookViews>
    <workbookView xWindow="0" yWindow="0" windowWidth="20490" windowHeight="753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AD8" i="4"/>
  <c r="P8" i="4"/>
  <c r="I8" i="4"/>
  <c r="B8" i="4"/>
</calcChain>
</file>

<file path=xl/sharedStrings.xml><?xml version="1.0" encoding="utf-8"?>
<sst xmlns="http://schemas.openxmlformats.org/spreadsheetml/2006/main" count="240" uniqueCount="119">
  <si>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</si>
  <si>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</si>
  <si>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</si>
  <si>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</si>
  <si>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</si>
  <si>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</si>
  <si>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</si>
  <si>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</si>
  <si>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</si>
  <si>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</si>
  <si>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</si>
  <si>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</si>
  <si>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</si>
  <si>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</si>
  <si>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</si>
  <si>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</si>
  <si>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</si>
  <si>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</si>
  <si>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</si>
  <si>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</si>
  <si>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</si>
  <si>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</si>
  <si>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</si>
  <si>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</si>
  <si>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</si>
  <si>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</si>
  <si>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</si>
  <si>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</si>
  <si>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</si>
  <si>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</si>
  <si>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</si>
  <si>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</si>
  <si>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</si>
  <si>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</si>
  <si>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</si>
  <si>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</si>
  <si>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</si>
  <si>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</si>
  <si>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</si>
  <si>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</si>
  <si>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</si>
  <si>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</si>
  <si>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</si>
  <si>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</si>
  <si>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</si>
  <si>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</si>
  <si>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</si>
  <si>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</si>
  <si>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</si>
  <si>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</si>
  <si>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</si>
  <si>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</si>
  <si>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</si>
  <si>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</si>
  <si>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</si>
  <si>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</si>
  <si>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</si>
  <si>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</si>
  <si>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</si>
  <si>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</si>
  <si>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</si>
  <si>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</si>
  <si>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</si>
  <si>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</si>
  <si>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</si>
  <si>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</si>
  <si>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</si>
  <si>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</si>
  <si>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</si>
  <si>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</si>
  <si>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</si>
  <si>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</si>
  <si>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</si>
  <si>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</si>
  <si>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</si>
  <si>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</si>
  <si>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</si>
  <si>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</si>
  <si>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</si>
  <si>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</si>
  <si>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</si>
  <si>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</si>
  <si>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</si>
  <si>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</si>
  <si>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</si>
  <si>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</si>
  <si>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</si>
  <si>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</si>
  <si>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</si>
  <si>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</si>
  <si>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</si>
  <si>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</si>
  <si>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</si>
  <si>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</si>
  <si>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</si>
  <si>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</si>
  <si>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</si>
  <si>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印西市</t>
  </si>
  <si>
    <t>法非適用</t>
  </si>
  <si>
    <t>下水道事業</t>
  </si>
  <si>
    <t>公共下水道</t>
  </si>
  <si>
    <t>Bd1</t>
  </si>
  <si>
    <t>非設置</t>
  </si>
  <si>
    <t>該当数値なし</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</si>
  <si>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</si>
  <si>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</si>
  <si>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</si>
  <si>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</si>
  <si>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</si>
  <si>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</si>
  <si>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</si>
  <si>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</si>
  <si>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</si>
  <si>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</si>
  <si>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</si>
  <si>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</si>
  <si>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①収益的収支比率について
　収益的収支比率は、100％以上を維持しており、
　単年度収支は、黒字となっている。
④企業債残高対事業規模比率について
　企業債残高対事業規模比率は、類似団体及び全国
  平均値と比較しても低い水準にあり、地方債残高
  は減少傾向にある。
⑤経費回収率について
　経費回収率は、100％以上を維持しており、汚水
  処理費を全て使用料で賄えている状況である。
⑥汚水処理原価について
　汚水処理原価は、類似団体及び全国平均値と比較
　しても低い数値となっており、110円～120円で安
　定している。今後見込まれる更新投資等を効率的
　に行っていくよう努める。
⑧水洗化率について
　水洗化率は、類似団体及び全国平均値と比較して
  も高い数値となっている。
　</t>
    <rPh sb="1" eb="4">
      <t>シュウエキテキ</t>
    </rPh>
    <rPh sb="4" eb="6">
      <t>シュウシ</t>
    </rPh>
    <rPh sb="6" eb="8">
      <t>ヒリツ</t>
    </rPh>
    <rPh sb="14" eb="17">
      <t>シュウエキテキ</t>
    </rPh>
    <rPh sb="17" eb="19">
      <t>シュウシ</t>
    </rPh>
    <rPh sb="19" eb="21">
      <t>ヒリツ</t>
    </rPh>
    <rPh sb="27" eb="29">
      <t>イジョウ</t>
    </rPh>
    <rPh sb="30" eb="32">
      <t>イジ</t>
    </rPh>
    <rPh sb="39" eb="42">
      <t>タンネンド</t>
    </rPh>
    <rPh sb="42" eb="44">
      <t>シュウシ</t>
    </rPh>
    <rPh sb="46" eb="48">
      <t>クロジ</t>
    </rPh>
    <rPh sb="58" eb="60">
      <t>キギョウ</t>
    </rPh>
    <rPh sb="60" eb="61">
      <t>サイ</t>
    </rPh>
    <rPh sb="61" eb="63">
      <t>ザンダカ</t>
    </rPh>
    <rPh sb="63" eb="64">
      <t>タイ</t>
    </rPh>
    <rPh sb="64" eb="66">
      <t>ジギョウ</t>
    </rPh>
    <rPh sb="66" eb="68">
      <t>キボ</t>
    </rPh>
    <rPh sb="68" eb="70">
      <t>ヒリツ</t>
    </rPh>
    <rPh sb="76" eb="78">
      <t>キギョウ</t>
    </rPh>
    <rPh sb="78" eb="79">
      <t>サイ</t>
    </rPh>
    <rPh sb="79" eb="81">
      <t>ザンダカ</t>
    </rPh>
    <rPh sb="81" eb="82">
      <t>タイ</t>
    </rPh>
    <rPh sb="82" eb="84">
      <t>ジギョウ</t>
    </rPh>
    <rPh sb="84" eb="86">
      <t>キボ</t>
    </rPh>
    <rPh sb="86" eb="88">
      <t>ヒリツ</t>
    </rPh>
    <rPh sb="90" eb="92">
      <t>ルイジ</t>
    </rPh>
    <rPh sb="92" eb="94">
      <t>ダンタイ</t>
    </rPh>
    <rPh sb="94" eb="95">
      <t>オヨ</t>
    </rPh>
    <rPh sb="96" eb="98">
      <t>ゼンコク</t>
    </rPh>
    <rPh sb="101" eb="104">
      <t>ヘイキンチ</t>
    </rPh>
    <rPh sb="105" eb="107">
      <t>ヒカク</t>
    </rPh>
    <rPh sb="110" eb="111">
      <t>ヒク</t>
    </rPh>
    <rPh sb="112" eb="114">
      <t>スイジュン</t>
    </rPh>
    <rPh sb="118" eb="121">
      <t>チホウサイ</t>
    </rPh>
    <rPh sb="121" eb="123">
      <t>ザンダカ</t>
    </rPh>
    <rPh sb="127" eb="129">
      <t>ゲンショウ</t>
    </rPh>
    <rPh sb="129" eb="131">
      <t>ケイコウ</t>
    </rPh>
    <rPh sb="138" eb="140">
      <t>ケイヒ</t>
    </rPh>
    <rPh sb="140" eb="142">
      <t>カイシュウ</t>
    </rPh>
    <rPh sb="142" eb="143">
      <t>リツ</t>
    </rPh>
    <rPh sb="149" eb="151">
      <t>ケイヒ</t>
    </rPh>
    <rPh sb="151" eb="153">
      <t>カイシュウ</t>
    </rPh>
    <rPh sb="153" eb="154">
      <t>リツ</t>
    </rPh>
    <rPh sb="160" eb="162">
      <t>イジョウ</t>
    </rPh>
    <rPh sb="163" eb="165">
      <t>イジ</t>
    </rPh>
    <rPh sb="170" eb="172">
      <t>オスイ</t>
    </rPh>
    <rPh sb="175" eb="177">
      <t>ショリ</t>
    </rPh>
    <rPh sb="177" eb="178">
      <t>ヒ</t>
    </rPh>
    <rPh sb="179" eb="180">
      <t>スベ</t>
    </rPh>
    <rPh sb="181" eb="184">
      <t>シヨウリョウ</t>
    </rPh>
    <rPh sb="185" eb="186">
      <t>マカナ</t>
    </rPh>
    <rPh sb="190" eb="192">
      <t>ジョウキョウ</t>
    </rPh>
    <rPh sb="199" eb="201">
      <t>オスイ</t>
    </rPh>
    <rPh sb="201" eb="203">
      <t>ショリ</t>
    </rPh>
    <rPh sb="203" eb="205">
      <t>ゲンカ</t>
    </rPh>
    <rPh sb="211" eb="213">
      <t>オスイ</t>
    </rPh>
    <rPh sb="213" eb="215">
      <t>ショリ</t>
    </rPh>
    <rPh sb="215" eb="217">
      <t>ゲンカ</t>
    </rPh>
    <rPh sb="219" eb="221">
      <t>ルイジ</t>
    </rPh>
    <rPh sb="221" eb="223">
      <t>ダンタイ</t>
    </rPh>
    <rPh sb="223" eb="224">
      <t>オヨ</t>
    </rPh>
    <rPh sb="225" eb="227">
      <t>ゼンコク</t>
    </rPh>
    <rPh sb="227" eb="229">
      <t>ヘイキン</t>
    </rPh>
    <rPh sb="229" eb="230">
      <t>チ</t>
    </rPh>
    <rPh sb="231" eb="233">
      <t>ヒカク</t>
    </rPh>
    <rPh sb="238" eb="239">
      <t>ヒク</t>
    </rPh>
    <rPh sb="240" eb="242">
      <t>スウチ</t>
    </rPh>
    <rPh sb="252" eb="253">
      <t>エン</t>
    </rPh>
    <rPh sb="257" eb="258">
      <t>エン</t>
    </rPh>
    <rPh sb="268" eb="270">
      <t>コンゴ</t>
    </rPh>
    <rPh sb="270" eb="272">
      <t>ミコ</t>
    </rPh>
    <rPh sb="275" eb="277">
      <t>コウシン</t>
    </rPh>
    <rPh sb="277" eb="279">
      <t>トウシ</t>
    </rPh>
    <rPh sb="279" eb="280">
      <t>トウ</t>
    </rPh>
    <rPh sb="281" eb="284">
      <t>コウリツテキ</t>
    </rPh>
    <rPh sb="287" eb="288">
      <t>オコナ</t>
    </rPh>
    <rPh sb="294" eb="295">
      <t>ツト</t>
    </rPh>
    <rPh sb="301" eb="304">
      <t>スイセンカ</t>
    </rPh>
    <rPh sb="304" eb="305">
      <t>リツ</t>
    </rPh>
    <rPh sb="311" eb="314">
      <t>スイセンカ</t>
    </rPh>
    <rPh sb="314" eb="315">
      <t>リツ</t>
    </rPh>
    <rPh sb="317" eb="319">
      <t>ルイジ</t>
    </rPh>
    <rPh sb="319" eb="321">
      <t>ダンタイ</t>
    </rPh>
    <rPh sb="321" eb="322">
      <t>オヨ</t>
    </rPh>
    <rPh sb="323" eb="325">
      <t>ゼンコク</t>
    </rPh>
    <rPh sb="325" eb="328">
      <t>ヘイキンチ</t>
    </rPh>
    <rPh sb="329" eb="331">
      <t>ヒカク</t>
    </rPh>
    <rPh sb="337" eb="338">
      <t>タカ</t>
    </rPh>
    <rPh sb="339" eb="341">
      <t>スウチ</t>
    </rPh>
    <phoneticPr fontId="4"/>
  </si>
  <si>
    <t>③管渠改善率について
  管渠改善率は類似団体及び全国平均と同様に低い　　
　水準となっている。昭和55年の供用開始以降、管
　渠の更新が進んでいない状況にあることから計画
　的な経営に取り組むとともに、長寿命化を図って
　いく必要がある。</t>
    <rPh sb="1" eb="3">
      <t>カンキョ</t>
    </rPh>
    <rPh sb="3" eb="5">
      <t>カイゼン</t>
    </rPh>
    <rPh sb="5" eb="6">
      <t>リツ</t>
    </rPh>
    <rPh sb="13" eb="15">
      <t>カンキョ</t>
    </rPh>
    <rPh sb="15" eb="17">
      <t>カイゼン</t>
    </rPh>
    <rPh sb="17" eb="18">
      <t>リツ</t>
    </rPh>
    <rPh sb="19" eb="21">
      <t>ルイジ</t>
    </rPh>
    <rPh sb="21" eb="23">
      <t>ダンタイ</t>
    </rPh>
    <rPh sb="23" eb="24">
      <t>オヨ</t>
    </rPh>
    <rPh sb="25" eb="27">
      <t>ゼンコク</t>
    </rPh>
    <rPh sb="27" eb="29">
      <t>ヘイキン</t>
    </rPh>
    <rPh sb="30" eb="32">
      <t>ドウヨウ</t>
    </rPh>
    <rPh sb="33" eb="34">
      <t>ヒク</t>
    </rPh>
    <rPh sb="39" eb="41">
      <t>スイジュン</t>
    </rPh>
    <rPh sb="48" eb="50">
      <t>ショウワ</t>
    </rPh>
    <rPh sb="52" eb="53">
      <t>ネン</t>
    </rPh>
    <rPh sb="54" eb="56">
      <t>キョウヨウ</t>
    </rPh>
    <rPh sb="56" eb="58">
      <t>カイシ</t>
    </rPh>
    <rPh sb="58" eb="60">
      <t>イコウ</t>
    </rPh>
    <rPh sb="66" eb="68">
      <t>コウシン</t>
    </rPh>
    <rPh sb="69" eb="70">
      <t>スス</t>
    </rPh>
    <rPh sb="75" eb="77">
      <t>ジョウキョウ</t>
    </rPh>
    <rPh sb="84" eb="86">
      <t>ケイカク</t>
    </rPh>
    <rPh sb="88" eb="89">
      <t>テキ</t>
    </rPh>
    <rPh sb="90" eb="92">
      <t>ケイエイ</t>
    </rPh>
    <rPh sb="93" eb="94">
      <t>ト</t>
    </rPh>
    <rPh sb="95" eb="96">
      <t>ク</t>
    </rPh>
    <rPh sb="102" eb="106">
      <t>チョウジュミョウカ</t>
    </rPh>
    <rPh sb="107" eb="108">
      <t>ハカ</t>
    </rPh>
    <rPh sb="114" eb="116">
      <t>ヒツヨウ</t>
    </rPh>
    <phoneticPr fontId="4"/>
  </si>
  <si>
    <t>　印西市の公共下水道は、７割以上が千葉ニュータウン区域であるため、受贈資産が多いことからも下水道整備に充てた地方債が全国平均と比べ低く、処理区域内人口の増加とともに使用料も増加している状況である。
　一方で、今後老朽化が進んでいく中で管渠等の維持管理及び更新にかかる費用は膨大になることも予想されることから、計画的な長寿命化を図り、持続的で安定した経営に努めていく必要がある。</t>
    <rPh sb="1" eb="3">
      <t>インザイ</t>
    </rPh>
    <rPh sb="3" eb="4">
      <t>シ</t>
    </rPh>
    <rPh sb="5" eb="7">
      <t>コウキョウ</t>
    </rPh>
    <rPh sb="7" eb="10">
      <t>ゲスイドウ</t>
    </rPh>
    <rPh sb="13" eb="16">
      <t>ワリイジョウ</t>
    </rPh>
    <rPh sb="17" eb="19">
      <t>チバ</t>
    </rPh>
    <rPh sb="25" eb="27">
      <t>クイキ</t>
    </rPh>
    <rPh sb="35" eb="37">
      <t>シサン</t>
    </rPh>
    <rPh sb="38" eb="39">
      <t>オオ</t>
    </rPh>
    <rPh sb="48" eb="50">
      <t>セイビ</t>
    </rPh>
    <rPh sb="51" eb="52">
      <t>ア</t>
    </rPh>
    <rPh sb="54" eb="57">
      <t>チホウサイ</t>
    </rPh>
    <rPh sb="58" eb="60">
      <t>ゼンコク</t>
    </rPh>
    <rPh sb="60" eb="62">
      <t>ヘイキン</t>
    </rPh>
    <rPh sb="63" eb="64">
      <t>クラ</t>
    </rPh>
    <rPh sb="65" eb="66">
      <t>ヒク</t>
    </rPh>
    <rPh sb="68" eb="70">
      <t>ショリ</t>
    </rPh>
    <rPh sb="70" eb="72">
      <t>クイキ</t>
    </rPh>
    <rPh sb="72" eb="73">
      <t>ナイ</t>
    </rPh>
    <rPh sb="73" eb="75">
      <t>ジンコウ</t>
    </rPh>
    <rPh sb="76" eb="78">
      <t>ゾウカ</t>
    </rPh>
    <rPh sb="82" eb="85">
      <t>シヨウリョウ</t>
    </rPh>
    <rPh sb="86" eb="88">
      <t>ゾウカ</t>
    </rPh>
    <rPh sb="92" eb="94">
      <t>ジョウキョウ</t>
    </rPh>
    <rPh sb="100" eb="102">
      <t>イッポウ</t>
    </rPh>
    <rPh sb="104" eb="106">
      <t>コンゴ</t>
    </rPh>
    <rPh sb="106" eb="109">
      <t>ロウキュウカ</t>
    </rPh>
    <rPh sb="110" eb="111">
      <t>スス</t>
    </rPh>
    <rPh sb="115" eb="116">
      <t>ナカ</t>
    </rPh>
    <rPh sb="117" eb="119">
      <t>カンキョ</t>
    </rPh>
    <rPh sb="119" eb="120">
      <t>トウ</t>
    </rPh>
    <rPh sb="121" eb="123">
      <t>イジ</t>
    </rPh>
    <rPh sb="123" eb="125">
      <t>カンリ</t>
    </rPh>
    <rPh sb="125" eb="126">
      <t>オヨ</t>
    </rPh>
    <rPh sb="127" eb="129">
      <t>コウシン</t>
    </rPh>
    <rPh sb="133" eb="135">
      <t>ヒヨウ</t>
    </rPh>
    <rPh sb="136" eb="138">
      <t>ボウダイ</t>
    </rPh>
    <rPh sb="144" eb="146">
      <t>ヨソウ</t>
    </rPh>
    <rPh sb="154" eb="157">
      <t>ケイカクテキ</t>
    </rPh>
    <rPh sb="158" eb="162">
      <t>チョウジュミョウカ</t>
    </rPh>
    <rPh sb="163" eb="164">
      <t>ハカ</t>
    </rPh>
    <rPh sb="166" eb="169">
      <t>ジゾクテキ</t>
    </rPh>
    <rPh sb="170" eb="172">
      <t>アンテイ</t>
    </rPh>
    <rPh sb="174" eb="176">
      <t>ケイエイ</t>
    </rPh>
    <rPh sb="177" eb="178">
      <t>ツト</t>
    </rPh>
    <rPh sb="182" eb="184">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</si>
</sst>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6.68</c:v>
                </c:pt>
                <c:pt idx="1">
                  <c:v>3.39</c:v>
                </c:pt>
                <c:pt idx="2">
                  <c:v>0.05</c:v>
                </c:pt>
                <c:pt idx="3" formatCode="#,##0.00;&quot;△&quot;#,##0.00">
                  <c:v>0</c:v>
                </c:pt>
                <c:pt idx="4" formatCode="#,##0.00;&quot;△&quot;#,##0.00">
                  <c:v>0</c:v>
                </c:pt>
              </c:numCache>
            </c:numRef>
          </c:val>
          <c:extLst>
            <c:ext xmlns:c16="http://schemas.microsoft.com/office/drawing/2014/chart" uri="{C3380CC4-5D6E-409C-BE32-E72D297353CC}">
              <c16:uniqueId val="{00000000-2A44-4CCA-95ED-B439C827FB41}"/>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0.27</c:v>
                </c:pt>
                <c:pt idx="1">
                  <c:v>0.17</c:v>
                </c:pt>
                <c:pt idx="2">
                  <c:v>0.13</c:v>
                </c:pt>
                <c:pt idx="3">
                  <c:v>0.1</c:v>
                </c:pt>
                <c:pt idx="4">
                  <c:v>0.09</c:v>
                </c:pt>
              </c:numCache>
            </c:numRef>
          </c:val>
          <c:smooth val="0"/>
          <c:extLst>
            <c:ext xmlns:c16="http://schemas.microsoft.com/office/drawing/2014/chart" uri="{C3380CC4-5D6E-409C-BE32-E72D297353CC}">
              <c16:uniqueId val="{00000001-2A44-4CCA-95ED-B439C827FB41}"/>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A0B-4ACB-B574-1E6D9CFC77B5}"/>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65.62</c:v>
                </c:pt>
                <c:pt idx="1">
                  <c:v>64.67</c:v>
                </c:pt>
                <c:pt idx="2">
                  <c:v>64.959999999999994</c:v>
                </c:pt>
                <c:pt idx="3">
                  <c:v>65.040000000000006</c:v>
                </c:pt>
                <c:pt idx="4">
                  <c:v>68.31</c:v>
                </c:pt>
              </c:numCache>
            </c:numRef>
          </c:val>
          <c:smooth val="0"/>
          <c:extLst>
            <c:ext xmlns:c16="http://schemas.microsoft.com/office/drawing/2014/chart" uri="{C3380CC4-5D6E-409C-BE32-E72D297353CC}">
              <c16:uniqueId val="{00000001-7A0B-4ACB-B574-1E6D9CFC77B5}"/>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99.09</c:v>
                </c:pt>
                <c:pt idx="1">
                  <c:v>99.17</c:v>
                </c:pt>
                <c:pt idx="2">
                  <c:v>98.39</c:v>
                </c:pt>
                <c:pt idx="3">
                  <c:v>99.19</c:v>
                </c:pt>
                <c:pt idx="4">
                  <c:v>99.18</c:v>
                </c:pt>
              </c:numCache>
            </c:numRef>
          </c:val>
          <c:extLst>
            <c:ext xmlns:c16="http://schemas.microsoft.com/office/drawing/2014/chart" uri="{C3380CC4-5D6E-409C-BE32-E72D297353CC}">
              <c16:uniqueId val="{00000000-C3AF-473C-829B-9EF08E63F717}"/>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91.44</c:v>
                </c:pt>
                <c:pt idx="1">
                  <c:v>91.76</c:v>
                </c:pt>
                <c:pt idx="2">
                  <c:v>92.3</c:v>
                </c:pt>
                <c:pt idx="3">
                  <c:v>92.55</c:v>
                </c:pt>
                <c:pt idx="4">
                  <c:v>92.62</c:v>
                </c:pt>
              </c:numCache>
            </c:numRef>
          </c:val>
          <c:smooth val="0"/>
          <c:extLst>
            <c:ext xmlns:c16="http://schemas.microsoft.com/office/drawing/2014/chart" uri="{C3380CC4-5D6E-409C-BE32-E72D297353CC}">
              <c16:uniqueId val="{00000001-C3AF-473C-829B-9EF08E63F717}"/>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119.85</c:v>
                </c:pt>
                <c:pt idx="1">
                  <c:v>117.21</c:v>
                </c:pt>
                <c:pt idx="2">
                  <c:v>107.17</c:v>
                </c:pt>
                <c:pt idx="3">
                  <c:v>112.92</c:v>
                </c:pt>
                <c:pt idx="4">
                  <c:v>115.01</c:v>
                </c:pt>
              </c:numCache>
            </c:numRef>
          </c:val>
          <c:extLst>
            <c:ext xmlns:c16="http://schemas.microsoft.com/office/drawing/2014/chart" uri="{C3380CC4-5D6E-409C-BE32-E72D297353CC}">
              <c16:uniqueId val="{00000000-8EBA-48B9-AA84-80CBD50489D4}"/>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EBA-48B9-AA84-80CBD50489D4}"/>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45D-4EF8-8722-6112BFB824F0}"/>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45D-4EF8-8722-6112BFB824F0}"/>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587-4658-A2F8-70D3D4B83C62}"/>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587-4658-A2F8-70D3D4B83C62}"/>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283-4927-BB2F-899B12F775A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283-4927-BB2F-899B12F775A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CEF-4F37-B68F-24DE348D80E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CEF-4F37-B68F-24DE348D80E4}"/>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238.63</c:v>
                </c:pt>
                <c:pt idx="1">
                  <c:v>174.13</c:v>
                </c:pt>
                <c:pt idx="2">
                  <c:v>165.11</c:v>
                </c:pt>
                <c:pt idx="3">
                  <c:v>155.88999999999999</c:v>
                </c:pt>
                <c:pt idx="4">
                  <c:v>159.25</c:v>
                </c:pt>
              </c:numCache>
            </c:numRef>
          </c:val>
          <c:extLst>
            <c:ext xmlns:c16="http://schemas.microsoft.com/office/drawing/2014/chart" uri="{C3380CC4-5D6E-409C-BE32-E72D297353CC}">
              <c16:uniqueId val="{00000000-A344-4A61-8545-51C6991495B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848.31</c:v>
                </c:pt>
                <c:pt idx="1">
                  <c:v>774.99</c:v>
                </c:pt>
                <c:pt idx="2">
                  <c:v>799.41</c:v>
                </c:pt>
                <c:pt idx="3">
                  <c:v>820.36</c:v>
                </c:pt>
                <c:pt idx="4">
                  <c:v>847.44</c:v>
                </c:pt>
              </c:numCache>
            </c:numRef>
          </c:val>
          <c:smooth val="0"/>
          <c:extLst>
            <c:ext xmlns:c16="http://schemas.microsoft.com/office/drawing/2014/chart" uri="{C3380CC4-5D6E-409C-BE32-E72D297353CC}">
              <c16:uniqueId val="{00000001-A344-4A61-8545-51C6991495B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119.51</c:v>
                </c:pt>
                <c:pt idx="1">
                  <c:v>112.22</c:v>
                </c:pt>
                <c:pt idx="2">
                  <c:v>115.08</c:v>
                </c:pt>
                <c:pt idx="3">
                  <c:v>117.74</c:v>
                </c:pt>
                <c:pt idx="4">
                  <c:v>122.85</c:v>
                </c:pt>
              </c:numCache>
            </c:numRef>
          </c:val>
          <c:extLst>
            <c:ext xmlns:c16="http://schemas.microsoft.com/office/drawing/2014/chart" uri="{C3380CC4-5D6E-409C-BE32-E72D297353CC}">
              <c16:uniqueId val="{00000000-AD7B-4D31-87C7-D109502F04D6}"/>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94.38</c:v>
                </c:pt>
                <c:pt idx="1">
                  <c:v>96.57</c:v>
                </c:pt>
                <c:pt idx="2">
                  <c:v>96.54</c:v>
                </c:pt>
                <c:pt idx="3">
                  <c:v>95.4</c:v>
                </c:pt>
                <c:pt idx="4">
                  <c:v>94.69</c:v>
                </c:pt>
              </c:numCache>
            </c:numRef>
          </c:val>
          <c:smooth val="0"/>
          <c:extLst>
            <c:ext xmlns:c16="http://schemas.microsoft.com/office/drawing/2014/chart" uri="{C3380CC4-5D6E-409C-BE32-E72D297353CC}">
              <c16:uniqueId val="{00000001-AD7B-4D31-87C7-D109502F04D6}"/>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112.67</c:v>
                </c:pt>
                <c:pt idx="1">
                  <c:v>119.45</c:v>
                </c:pt>
                <c:pt idx="2">
                  <c:v>116.79</c:v>
                </c:pt>
                <c:pt idx="3">
                  <c:v>113.92</c:v>
                </c:pt>
                <c:pt idx="4">
                  <c:v>108.87</c:v>
                </c:pt>
              </c:numCache>
            </c:numRef>
          </c:val>
          <c:extLst>
            <c:ext xmlns:c16="http://schemas.microsoft.com/office/drawing/2014/chart" uri="{C3380CC4-5D6E-409C-BE32-E72D297353CC}">
              <c16:uniqueId val="{00000000-F79C-4718-B796-A1BC3AE77CEC}"/>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165.45</c:v>
                </c:pt>
                <c:pt idx="1">
                  <c:v>161.54</c:v>
                </c:pt>
                <c:pt idx="2">
                  <c:v>162.81</c:v>
                </c:pt>
                <c:pt idx="3">
                  <c:v>163.19999999999999</c:v>
                </c:pt>
                <c:pt idx="4">
                  <c:v>159.78</c:v>
                </c:pt>
              </c:numCache>
            </c:numRef>
          </c:val>
          <c:smooth val="0"/>
          <c:extLst>
            <c:ext xmlns:c16="http://schemas.microsoft.com/office/drawing/2014/chart" uri="{C3380CC4-5D6E-409C-BE32-E72D297353CC}">
              <c16:uniqueId val="{00000001-F79C-4718-B796-A1BC3AE77CEC}"/>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千葉県　印西市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Bd1</v>
      </c>
      <c r="X8" s="72"/>
      <c r="Y8" s="72"/>
      <c r="Z8" s="72"/>
      <c r="AA8" s="72"/>
      <c r="AB8" s="72"/>
      <c r="AC8" s="72"/>
      <c r="AD8" s="73" t="str">
        <f>データ!$M$6</f>
        <v>非設置</v>
      </c>
      <c r="AE8" s="73"/>
      <c r="AF8" s="73"/>
      <c r="AG8" s="73"/>
      <c r="AH8" s="73"/>
      <c r="AI8" s="73"/>
      <c r="AJ8" s="73"/>
      <c r="AK8" s="3"/>
      <c r="AL8" s="69">
        <f>データ!S6</f>
        <v>103513</v>
      </c>
      <c r="AM8" s="69"/>
      <c r="AN8" s="69"/>
      <c r="AO8" s="69"/>
      <c r="AP8" s="69"/>
      <c r="AQ8" s="69"/>
      <c r="AR8" s="69"/>
      <c r="AS8" s="69"/>
      <c r="AT8" s="68">
        <f>データ!T6</f>
        <v>123.79</v>
      </c>
      <c r="AU8" s="68"/>
      <c r="AV8" s="68"/>
      <c r="AW8" s="68"/>
      <c r="AX8" s="68"/>
      <c r="AY8" s="68"/>
      <c r="AZ8" s="68"/>
      <c r="BA8" s="68"/>
      <c r="BB8" s="68">
        <f>データ!U6</f>
        <v>836.2</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f>データ!N6</f>
        <v>1.4</v>
      </c>
      <c r="C10" s="68"/>
      <c r="D10" s="68"/>
      <c r="E10" s="68"/>
      <c r="F10" s="68"/>
      <c r="G10" s="68"/>
      <c r="H10" s="68"/>
      <c r="I10" s="68" t="str">
        <f>データ!O6</f>
        <v>該当数値なし</v>
      </c>
      <c r="J10" s="68"/>
      <c r="K10" s="68"/>
      <c r="L10" s="68"/>
      <c r="M10" s="68"/>
      <c r="N10" s="68"/>
      <c r="O10" s="68"/>
      <c r="P10" s="68">
        <f>データ!P6</f>
        <v>81.37</v>
      </c>
      <c r="Q10" s="68"/>
      <c r="R10" s="68"/>
      <c r="S10" s="68"/>
      <c r="T10" s="68"/>
      <c r="U10" s="68"/>
      <c r="V10" s="68"/>
      <c r="W10" s="68">
        <f>データ!Q6</f>
        <v>83.81</v>
      </c>
      <c r="X10" s="68"/>
      <c r="Y10" s="68"/>
      <c r="Z10" s="68"/>
      <c r="AA10" s="68"/>
      <c r="AB10" s="68"/>
      <c r="AC10" s="68"/>
      <c r="AD10" s="69">
        <f>データ!R6</f>
        <v>2178</v>
      </c>
      <c r="AE10" s="69"/>
      <c r="AF10" s="69"/>
      <c r="AG10" s="69"/>
      <c r="AH10" s="69"/>
      <c r="AI10" s="69"/>
      <c r="AJ10" s="69"/>
      <c r="AK10" s="2"/>
      <c r="AL10" s="69">
        <f>データ!V6</f>
        <v>84461</v>
      </c>
      <c r="AM10" s="69"/>
      <c r="AN10" s="69"/>
      <c r="AO10" s="69"/>
      <c r="AP10" s="69"/>
      <c r="AQ10" s="69"/>
      <c r="AR10" s="69"/>
      <c r="AS10" s="69"/>
      <c r="AT10" s="68">
        <f>データ!W6</f>
        <v>18.32</v>
      </c>
      <c r="AU10" s="68"/>
      <c r="AV10" s="68"/>
      <c r="AW10" s="68"/>
      <c r="AX10" s="68"/>
      <c r="AY10" s="68"/>
      <c r="AZ10" s="68"/>
      <c r="BA10" s="68"/>
      <c r="BB10" s="68">
        <f>データ!X6</f>
        <v>4610.32</v>
      </c>
      <c r="BC10" s="68"/>
      <c r="BD10" s="68"/>
      <c r="BE10" s="68"/>
      <c r="BF10" s="68"/>
      <c r="BG10" s="68"/>
      <c r="BH10" s="68"/>
      <c r="BI10" s="68"/>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46" t="s">
        <v>26</v>
      </c>
      <c r="BM14" s="47"/>
      <c r="BN14" s="47"/>
      <c r="BO14" s="47"/>
      <c r="BP14" s="47"/>
      <c r="BQ14" s="47"/>
      <c r="BR14" s="47"/>
      <c r="BS14" s="47"/>
      <c r="BT14" s="47"/>
      <c r="BU14" s="47"/>
      <c r="BV14" s="47"/>
      <c r="BW14" s="47"/>
      <c r="BX14" s="47"/>
      <c r="BY14" s="47"/>
      <c r="BZ14" s="48"/>
    </row>
    <row r="15" spans="1:78" ht="13.5" customHeight="1" x14ac:dyDescent="0.15">
      <c r="A15" s="2"/>
      <c r="B15" s="43"/>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5"/>
      <c r="BK15" s="2"/>
      <c r="BL15" s="49"/>
      <c r="BM15" s="50"/>
      <c r="BN15" s="50"/>
      <c r="BO15" s="50"/>
      <c r="BP15" s="50"/>
      <c r="BQ15" s="50"/>
      <c r="BR15" s="50"/>
      <c r="BS15" s="50"/>
      <c r="BT15" s="50"/>
      <c r="BU15" s="50"/>
      <c r="BV15" s="50"/>
      <c r="BW15" s="50"/>
      <c r="BX15" s="50"/>
      <c r="BY15" s="50"/>
      <c r="BZ15" s="51"/>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9" t="s">
        <v>116</v>
      </c>
      <c r="BM16" s="60"/>
      <c r="BN16" s="60"/>
      <c r="BO16" s="60"/>
      <c r="BP16" s="60"/>
      <c r="BQ16" s="60"/>
      <c r="BR16" s="60"/>
      <c r="BS16" s="60"/>
      <c r="BT16" s="60"/>
      <c r="BU16" s="60"/>
      <c r="BV16" s="60"/>
      <c r="BW16" s="60"/>
      <c r="BX16" s="60"/>
      <c r="BY16" s="60"/>
      <c r="BZ16" s="61"/>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9"/>
      <c r="BM17" s="60"/>
      <c r="BN17" s="60"/>
      <c r="BO17" s="60"/>
      <c r="BP17" s="60"/>
      <c r="BQ17" s="60"/>
      <c r="BR17" s="60"/>
      <c r="BS17" s="60"/>
      <c r="BT17" s="60"/>
      <c r="BU17" s="60"/>
      <c r="BV17" s="60"/>
      <c r="BW17" s="60"/>
      <c r="BX17" s="60"/>
      <c r="BY17" s="60"/>
      <c r="BZ17" s="61"/>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9"/>
      <c r="BM18" s="60"/>
      <c r="BN18" s="60"/>
      <c r="BO18" s="60"/>
      <c r="BP18" s="60"/>
      <c r="BQ18" s="60"/>
      <c r="BR18" s="60"/>
      <c r="BS18" s="60"/>
      <c r="BT18" s="60"/>
      <c r="BU18" s="60"/>
      <c r="BV18" s="60"/>
      <c r="BW18" s="60"/>
      <c r="BX18" s="60"/>
      <c r="BY18" s="60"/>
      <c r="BZ18" s="61"/>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9"/>
      <c r="BM19" s="60"/>
      <c r="BN19" s="60"/>
      <c r="BO19" s="60"/>
      <c r="BP19" s="60"/>
      <c r="BQ19" s="60"/>
      <c r="BR19" s="60"/>
      <c r="BS19" s="60"/>
      <c r="BT19" s="60"/>
      <c r="BU19" s="60"/>
      <c r="BV19" s="60"/>
      <c r="BW19" s="60"/>
      <c r="BX19" s="60"/>
      <c r="BY19" s="60"/>
      <c r="BZ19" s="61"/>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9"/>
      <c r="BM20" s="60"/>
      <c r="BN20" s="60"/>
      <c r="BO20" s="60"/>
      <c r="BP20" s="60"/>
      <c r="BQ20" s="60"/>
      <c r="BR20" s="60"/>
      <c r="BS20" s="60"/>
      <c r="BT20" s="60"/>
      <c r="BU20" s="60"/>
      <c r="BV20" s="60"/>
      <c r="BW20" s="60"/>
      <c r="BX20" s="60"/>
      <c r="BY20" s="60"/>
      <c r="BZ20" s="61"/>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9"/>
      <c r="BM21" s="60"/>
      <c r="BN21" s="60"/>
      <c r="BO21" s="60"/>
      <c r="BP21" s="60"/>
      <c r="BQ21" s="60"/>
      <c r="BR21" s="60"/>
      <c r="BS21" s="60"/>
      <c r="BT21" s="60"/>
      <c r="BU21" s="60"/>
      <c r="BV21" s="60"/>
      <c r="BW21" s="60"/>
      <c r="BX21" s="60"/>
      <c r="BY21" s="60"/>
      <c r="BZ21" s="61"/>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9"/>
      <c r="BM22" s="60"/>
      <c r="BN22" s="60"/>
      <c r="BO22" s="60"/>
      <c r="BP22" s="60"/>
      <c r="BQ22" s="60"/>
      <c r="BR22" s="60"/>
      <c r="BS22" s="60"/>
      <c r="BT22" s="60"/>
      <c r="BU22" s="60"/>
      <c r="BV22" s="60"/>
      <c r="BW22" s="60"/>
      <c r="BX22" s="60"/>
      <c r="BY22" s="60"/>
      <c r="BZ22" s="61"/>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9"/>
      <c r="BM23" s="60"/>
      <c r="BN23" s="60"/>
      <c r="BO23" s="60"/>
      <c r="BP23" s="60"/>
      <c r="BQ23" s="60"/>
      <c r="BR23" s="60"/>
      <c r="BS23" s="60"/>
      <c r="BT23" s="60"/>
      <c r="BU23" s="60"/>
      <c r="BV23" s="60"/>
      <c r="BW23" s="60"/>
      <c r="BX23" s="60"/>
      <c r="BY23" s="60"/>
      <c r="BZ23" s="61"/>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9"/>
      <c r="BM24" s="60"/>
      <c r="BN24" s="60"/>
      <c r="BO24" s="60"/>
      <c r="BP24" s="60"/>
      <c r="BQ24" s="60"/>
      <c r="BR24" s="60"/>
      <c r="BS24" s="60"/>
      <c r="BT24" s="60"/>
      <c r="BU24" s="60"/>
      <c r="BV24" s="60"/>
      <c r="BW24" s="60"/>
      <c r="BX24" s="60"/>
      <c r="BY24" s="60"/>
      <c r="BZ24" s="61"/>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9"/>
      <c r="BM25" s="60"/>
      <c r="BN25" s="60"/>
      <c r="BO25" s="60"/>
      <c r="BP25" s="60"/>
      <c r="BQ25" s="60"/>
      <c r="BR25" s="60"/>
      <c r="BS25" s="60"/>
      <c r="BT25" s="60"/>
      <c r="BU25" s="60"/>
      <c r="BV25" s="60"/>
      <c r="BW25" s="60"/>
      <c r="BX25" s="60"/>
      <c r="BY25" s="60"/>
      <c r="BZ25" s="61"/>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9"/>
      <c r="BM26" s="60"/>
      <c r="BN26" s="60"/>
      <c r="BO26" s="60"/>
      <c r="BP26" s="60"/>
      <c r="BQ26" s="60"/>
      <c r="BR26" s="60"/>
      <c r="BS26" s="60"/>
      <c r="BT26" s="60"/>
      <c r="BU26" s="60"/>
      <c r="BV26" s="60"/>
      <c r="BW26" s="60"/>
      <c r="BX26" s="60"/>
      <c r="BY26" s="60"/>
      <c r="BZ26" s="61"/>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9"/>
      <c r="BM27" s="60"/>
      <c r="BN27" s="60"/>
      <c r="BO27" s="60"/>
      <c r="BP27" s="60"/>
      <c r="BQ27" s="60"/>
      <c r="BR27" s="60"/>
      <c r="BS27" s="60"/>
      <c r="BT27" s="60"/>
      <c r="BU27" s="60"/>
      <c r="BV27" s="60"/>
      <c r="BW27" s="60"/>
      <c r="BX27" s="60"/>
      <c r="BY27" s="60"/>
      <c r="BZ27" s="61"/>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9"/>
      <c r="BM28" s="60"/>
      <c r="BN28" s="60"/>
      <c r="BO28" s="60"/>
      <c r="BP28" s="60"/>
      <c r="BQ28" s="60"/>
      <c r="BR28" s="60"/>
      <c r="BS28" s="60"/>
      <c r="BT28" s="60"/>
      <c r="BU28" s="60"/>
      <c r="BV28" s="60"/>
      <c r="BW28" s="60"/>
      <c r="BX28" s="60"/>
      <c r="BY28" s="60"/>
      <c r="BZ28" s="61"/>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9"/>
      <c r="BM29" s="60"/>
      <c r="BN29" s="60"/>
      <c r="BO29" s="60"/>
      <c r="BP29" s="60"/>
      <c r="BQ29" s="60"/>
      <c r="BR29" s="60"/>
      <c r="BS29" s="60"/>
      <c r="BT29" s="60"/>
      <c r="BU29" s="60"/>
      <c r="BV29" s="60"/>
      <c r="BW29" s="60"/>
      <c r="BX29" s="60"/>
      <c r="BY29" s="60"/>
      <c r="BZ29" s="61"/>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9"/>
      <c r="BM30" s="60"/>
      <c r="BN30" s="60"/>
      <c r="BO30" s="60"/>
      <c r="BP30" s="60"/>
      <c r="BQ30" s="60"/>
      <c r="BR30" s="60"/>
      <c r="BS30" s="60"/>
      <c r="BT30" s="60"/>
      <c r="BU30" s="60"/>
      <c r="BV30" s="60"/>
      <c r="BW30" s="60"/>
      <c r="BX30" s="60"/>
      <c r="BY30" s="60"/>
      <c r="BZ30" s="61"/>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9"/>
      <c r="BM31" s="60"/>
      <c r="BN31" s="60"/>
      <c r="BO31" s="60"/>
      <c r="BP31" s="60"/>
      <c r="BQ31" s="60"/>
      <c r="BR31" s="60"/>
      <c r="BS31" s="60"/>
      <c r="BT31" s="60"/>
      <c r="BU31" s="60"/>
      <c r="BV31" s="60"/>
      <c r="BW31" s="60"/>
      <c r="BX31" s="60"/>
      <c r="BY31" s="60"/>
      <c r="BZ31" s="61"/>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9"/>
      <c r="BM32" s="60"/>
      <c r="BN32" s="60"/>
      <c r="BO32" s="60"/>
      <c r="BP32" s="60"/>
      <c r="BQ32" s="60"/>
      <c r="BR32" s="60"/>
      <c r="BS32" s="60"/>
      <c r="BT32" s="60"/>
      <c r="BU32" s="60"/>
      <c r="BV32" s="60"/>
      <c r="BW32" s="60"/>
      <c r="BX32" s="60"/>
      <c r="BY32" s="60"/>
      <c r="BZ32" s="61"/>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9"/>
      <c r="BM33" s="60"/>
      <c r="BN33" s="60"/>
      <c r="BO33" s="60"/>
      <c r="BP33" s="60"/>
      <c r="BQ33" s="60"/>
      <c r="BR33" s="60"/>
      <c r="BS33" s="60"/>
      <c r="BT33" s="60"/>
      <c r="BU33" s="60"/>
      <c r="BV33" s="60"/>
      <c r="BW33" s="60"/>
      <c r="BX33" s="60"/>
      <c r="BY33" s="60"/>
      <c r="BZ33" s="61"/>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9"/>
      <c r="BM34" s="60"/>
      <c r="BN34" s="60"/>
      <c r="BO34" s="60"/>
      <c r="BP34" s="60"/>
      <c r="BQ34" s="60"/>
      <c r="BR34" s="60"/>
      <c r="BS34" s="60"/>
      <c r="BT34" s="60"/>
      <c r="BU34" s="60"/>
      <c r="BV34" s="60"/>
      <c r="BW34" s="60"/>
      <c r="BX34" s="60"/>
      <c r="BY34" s="60"/>
      <c r="BZ34" s="61"/>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9"/>
      <c r="BM35" s="60"/>
      <c r="BN35" s="60"/>
      <c r="BO35" s="60"/>
      <c r="BP35" s="60"/>
      <c r="BQ35" s="60"/>
      <c r="BR35" s="60"/>
      <c r="BS35" s="60"/>
      <c r="BT35" s="60"/>
      <c r="BU35" s="60"/>
      <c r="BV35" s="60"/>
      <c r="BW35" s="60"/>
      <c r="BX35" s="60"/>
      <c r="BY35" s="60"/>
      <c r="BZ35" s="61"/>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9"/>
      <c r="BM36" s="60"/>
      <c r="BN36" s="60"/>
      <c r="BO36" s="60"/>
      <c r="BP36" s="60"/>
      <c r="BQ36" s="60"/>
      <c r="BR36" s="60"/>
      <c r="BS36" s="60"/>
      <c r="BT36" s="60"/>
      <c r="BU36" s="60"/>
      <c r="BV36" s="60"/>
      <c r="BW36" s="60"/>
      <c r="BX36" s="60"/>
      <c r="BY36" s="60"/>
      <c r="BZ36" s="61"/>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9"/>
      <c r="BM37" s="60"/>
      <c r="BN37" s="60"/>
      <c r="BO37" s="60"/>
      <c r="BP37" s="60"/>
      <c r="BQ37" s="60"/>
      <c r="BR37" s="60"/>
      <c r="BS37" s="60"/>
      <c r="BT37" s="60"/>
      <c r="BU37" s="60"/>
      <c r="BV37" s="60"/>
      <c r="BW37" s="60"/>
      <c r="BX37" s="60"/>
      <c r="BY37" s="60"/>
      <c r="BZ37" s="61"/>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9"/>
      <c r="BM38" s="60"/>
      <c r="BN38" s="60"/>
      <c r="BO38" s="60"/>
      <c r="BP38" s="60"/>
      <c r="BQ38" s="60"/>
      <c r="BR38" s="60"/>
      <c r="BS38" s="60"/>
      <c r="BT38" s="60"/>
      <c r="BU38" s="60"/>
      <c r="BV38" s="60"/>
      <c r="BW38" s="60"/>
      <c r="BX38" s="60"/>
      <c r="BY38" s="60"/>
      <c r="BZ38" s="61"/>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9"/>
      <c r="BM39" s="60"/>
      <c r="BN39" s="60"/>
      <c r="BO39" s="60"/>
      <c r="BP39" s="60"/>
      <c r="BQ39" s="60"/>
      <c r="BR39" s="60"/>
      <c r="BS39" s="60"/>
      <c r="BT39" s="60"/>
      <c r="BU39" s="60"/>
      <c r="BV39" s="60"/>
      <c r="BW39" s="60"/>
      <c r="BX39" s="60"/>
      <c r="BY39" s="60"/>
      <c r="BZ39" s="61"/>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9"/>
      <c r="BM40" s="60"/>
      <c r="BN40" s="60"/>
      <c r="BO40" s="60"/>
      <c r="BP40" s="60"/>
      <c r="BQ40" s="60"/>
      <c r="BR40" s="60"/>
      <c r="BS40" s="60"/>
      <c r="BT40" s="60"/>
      <c r="BU40" s="60"/>
      <c r="BV40" s="60"/>
      <c r="BW40" s="60"/>
      <c r="BX40" s="60"/>
      <c r="BY40" s="60"/>
      <c r="BZ40" s="61"/>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9"/>
      <c r="BM41" s="60"/>
      <c r="BN41" s="60"/>
      <c r="BO41" s="60"/>
      <c r="BP41" s="60"/>
      <c r="BQ41" s="60"/>
      <c r="BR41" s="60"/>
      <c r="BS41" s="60"/>
      <c r="BT41" s="60"/>
      <c r="BU41" s="60"/>
      <c r="BV41" s="60"/>
      <c r="BW41" s="60"/>
      <c r="BX41" s="60"/>
      <c r="BY41" s="60"/>
      <c r="BZ41" s="61"/>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9"/>
      <c r="BM42" s="60"/>
      <c r="BN42" s="60"/>
      <c r="BO42" s="60"/>
      <c r="BP42" s="60"/>
      <c r="BQ42" s="60"/>
      <c r="BR42" s="60"/>
      <c r="BS42" s="60"/>
      <c r="BT42" s="60"/>
      <c r="BU42" s="60"/>
      <c r="BV42" s="60"/>
      <c r="BW42" s="60"/>
      <c r="BX42" s="60"/>
      <c r="BY42" s="60"/>
      <c r="BZ42" s="61"/>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9"/>
      <c r="BM43" s="60"/>
      <c r="BN43" s="60"/>
      <c r="BO43" s="60"/>
      <c r="BP43" s="60"/>
      <c r="BQ43" s="60"/>
      <c r="BR43" s="60"/>
      <c r="BS43" s="60"/>
      <c r="BT43" s="60"/>
      <c r="BU43" s="60"/>
      <c r="BV43" s="60"/>
      <c r="BW43" s="60"/>
      <c r="BX43" s="60"/>
      <c r="BY43" s="60"/>
      <c r="BZ43" s="61"/>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2"/>
      <c r="BM44" s="63"/>
      <c r="BN44" s="63"/>
      <c r="BO44" s="63"/>
      <c r="BP44" s="63"/>
      <c r="BQ44" s="63"/>
      <c r="BR44" s="63"/>
      <c r="BS44" s="63"/>
      <c r="BT44" s="63"/>
      <c r="BU44" s="63"/>
      <c r="BV44" s="63"/>
      <c r="BW44" s="63"/>
      <c r="BX44" s="63"/>
      <c r="BY44" s="63"/>
      <c r="BZ44" s="64"/>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6" t="s">
        <v>27</v>
      </c>
      <c r="BM45" s="47"/>
      <c r="BN45" s="47"/>
      <c r="BO45" s="47"/>
      <c r="BP45" s="47"/>
      <c r="BQ45" s="47"/>
      <c r="BR45" s="47"/>
      <c r="BS45" s="47"/>
      <c r="BT45" s="47"/>
      <c r="BU45" s="47"/>
      <c r="BV45" s="47"/>
      <c r="BW45" s="47"/>
      <c r="BX45" s="47"/>
      <c r="BY45" s="47"/>
      <c r="BZ45" s="48"/>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9"/>
      <c r="BM46" s="50"/>
      <c r="BN46" s="50"/>
      <c r="BO46" s="50"/>
      <c r="BP46" s="50"/>
      <c r="BQ46" s="50"/>
      <c r="BR46" s="50"/>
      <c r="BS46" s="50"/>
      <c r="BT46" s="50"/>
      <c r="BU46" s="50"/>
      <c r="BV46" s="50"/>
      <c r="BW46" s="50"/>
      <c r="BX46" s="50"/>
      <c r="BY46" s="50"/>
      <c r="BZ46" s="51"/>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9" t="s">
        <v>117</v>
      </c>
      <c r="BM47" s="60"/>
      <c r="BN47" s="60"/>
      <c r="BO47" s="60"/>
      <c r="BP47" s="60"/>
      <c r="BQ47" s="60"/>
      <c r="BR47" s="60"/>
      <c r="BS47" s="60"/>
      <c r="BT47" s="60"/>
      <c r="BU47" s="60"/>
      <c r="BV47" s="60"/>
      <c r="BW47" s="60"/>
      <c r="BX47" s="60"/>
      <c r="BY47" s="60"/>
      <c r="BZ47" s="61"/>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9"/>
      <c r="BM48" s="60"/>
      <c r="BN48" s="60"/>
      <c r="BO48" s="60"/>
      <c r="BP48" s="60"/>
      <c r="BQ48" s="60"/>
      <c r="BR48" s="60"/>
      <c r="BS48" s="60"/>
      <c r="BT48" s="60"/>
      <c r="BU48" s="60"/>
      <c r="BV48" s="60"/>
      <c r="BW48" s="60"/>
      <c r="BX48" s="60"/>
      <c r="BY48" s="60"/>
      <c r="BZ48" s="61"/>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9"/>
      <c r="BM49" s="60"/>
      <c r="BN49" s="60"/>
      <c r="BO49" s="60"/>
      <c r="BP49" s="60"/>
      <c r="BQ49" s="60"/>
      <c r="BR49" s="60"/>
      <c r="BS49" s="60"/>
      <c r="BT49" s="60"/>
      <c r="BU49" s="60"/>
      <c r="BV49" s="60"/>
      <c r="BW49" s="60"/>
      <c r="BX49" s="60"/>
      <c r="BY49" s="60"/>
      <c r="BZ49" s="61"/>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9"/>
      <c r="BM50" s="60"/>
      <c r="BN50" s="60"/>
      <c r="BO50" s="60"/>
      <c r="BP50" s="60"/>
      <c r="BQ50" s="60"/>
      <c r="BR50" s="60"/>
      <c r="BS50" s="60"/>
      <c r="BT50" s="60"/>
      <c r="BU50" s="60"/>
      <c r="BV50" s="60"/>
      <c r="BW50" s="60"/>
      <c r="BX50" s="60"/>
      <c r="BY50" s="60"/>
      <c r="BZ50" s="61"/>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9"/>
      <c r="BM51" s="60"/>
      <c r="BN51" s="60"/>
      <c r="BO51" s="60"/>
      <c r="BP51" s="60"/>
      <c r="BQ51" s="60"/>
      <c r="BR51" s="60"/>
      <c r="BS51" s="60"/>
      <c r="BT51" s="60"/>
      <c r="BU51" s="60"/>
      <c r="BV51" s="60"/>
      <c r="BW51" s="60"/>
      <c r="BX51" s="60"/>
      <c r="BY51" s="60"/>
      <c r="BZ51" s="61"/>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9"/>
      <c r="BM52" s="60"/>
      <c r="BN52" s="60"/>
      <c r="BO52" s="60"/>
      <c r="BP52" s="60"/>
      <c r="BQ52" s="60"/>
      <c r="BR52" s="60"/>
      <c r="BS52" s="60"/>
      <c r="BT52" s="60"/>
      <c r="BU52" s="60"/>
      <c r="BV52" s="60"/>
      <c r="BW52" s="60"/>
      <c r="BX52" s="60"/>
      <c r="BY52" s="60"/>
      <c r="BZ52" s="61"/>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9"/>
      <c r="BM53" s="60"/>
      <c r="BN53" s="60"/>
      <c r="BO53" s="60"/>
      <c r="BP53" s="60"/>
      <c r="BQ53" s="60"/>
      <c r="BR53" s="60"/>
      <c r="BS53" s="60"/>
      <c r="BT53" s="60"/>
      <c r="BU53" s="60"/>
      <c r="BV53" s="60"/>
      <c r="BW53" s="60"/>
      <c r="BX53" s="60"/>
      <c r="BY53" s="60"/>
      <c r="BZ53" s="61"/>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9"/>
      <c r="BM54" s="60"/>
      <c r="BN54" s="60"/>
      <c r="BO54" s="60"/>
      <c r="BP54" s="60"/>
      <c r="BQ54" s="60"/>
      <c r="BR54" s="60"/>
      <c r="BS54" s="60"/>
      <c r="BT54" s="60"/>
      <c r="BU54" s="60"/>
      <c r="BV54" s="60"/>
      <c r="BW54" s="60"/>
      <c r="BX54" s="60"/>
      <c r="BY54" s="60"/>
      <c r="BZ54" s="61"/>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9"/>
      <c r="BM55" s="60"/>
      <c r="BN55" s="60"/>
      <c r="BO55" s="60"/>
      <c r="BP55" s="60"/>
      <c r="BQ55" s="60"/>
      <c r="BR55" s="60"/>
      <c r="BS55" s="60"/>
      <c r="BT55" s="60"/>
      <c r="BU55" s="60"/>
      <c r="BV55" s="60"/>
      <c r="BW55" s="60"/>
      <c r="BX55" s="60"/>
      <c r="BY55" s="60"/>
      <c r="BZ55" s="61"/>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9"/>
      <c r="BM56" s="60"/>
      <c r="BN56" s="60"/>
      <c r="BO56" s="60"/>
      <c r="BP56" s="60"/>
      <c r="BQ56" s="60"/>
      <c r="BR56" s="60"/>
      <c r="BS56" s="60"/>
      <c r="BT56" s="60"/>
      <c r="BU56" s="60"/>
      <c r="BV56" s="60"/>
      <c r="BW56" s="60"/>
      <c r="BX56" s="60"/>
      <c r="BY56" s="60"/>
      <c r="BZ56" s="61"/>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9"/>
      <c r="BM57" s="60"/>
      <c r="BN57" s="60"/>
      <c r="BO57" s="60"/>
      <c r="BP57" s="60"/>
      <c r="BQ57" s="60"/>
      <c r="BR57" s="60"/>
      <c r="BS57" s="60"/>
      <c r="BT57" s="60"/>
      <c r="BU57" s="60"/>
      <c r="BV57" s="60"/>
      <c r="BW57" s="60"/>
      <c r="BX57" s="60"/>
      <c r="BY57" s="60"/>
      <c r="BZ57" s="61"/>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9"/>
      <c r="BM58" s="60"/>
      <c r="BN58" s="60"/>
      <c r="BO58" s="60"/>
      <c r="BP58" s="60"/>
      <c r="BQ58" s="60"/>
      <c r="BR58" s="60"/>
      <c r="BS58" s="60"/>
      <c r="BT58" s="60"/>
      <c r="BU58" s="60"/>
      <c r="BV58" s="60"/>
      <c r="BW58" s="60"/>
      <c r="BX58" s="60"/>
      <c r="BY58" s="60"/>
      <c r="BZ58" s="6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9"/>
      <c r="BM59" s="60"/>
      <c r="BN59" s="60"/>
      <c r="BO59" s="60"/>
      <c r="BP59" s="60"/>
      <c r="BQ59" s="60"/>
      <c r="BR59" s="60"/>
      <c r="BS59" s="60"/>
      <c r="BT59" s="60"/>
      <c r="BU59" s="60"/>
      <c r="BV59" s="60"/>
      <c r="BW59" s="60"/>
      <c r="BX59" s="60"/>
      <c r="BY59" s="60"/>
      <c r="BZ59" s="61"/>
    </row>
    <row r="60" spans="1:78" ht="13.5" customHeight="1" x14ac:dyDescent="0.15">
      <c r="A60" s="2"/>
      <c r="B60" s="43" t="s">
        <v>28</v>
      </c>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5"/>
      <c r="BK60" s="2"/>
      <c r="BL60" s="59"/>
      <c r="BM60" s="60"/>
      <c r="BN60" s="60"/>
      <c r="BO60" s="60"/>
      <c r="BP60" s="60"/>
      <c r="BQ60" s="60"/>
      <c r="BR60" s="60"/>
      <c r="BS60" s="60"/>
      <c r="BT60" s="60"/>
      <c r="BU60" s="60"/>
      <c r="BV60" s="60"/>
      <c r="BW60" s="60"/>
      <c r="BX60" s="60"/>
      <c r="BY60" s="60"/>
      <c r="BZ60" s="61"/>
    </row>
    <row r="61" spans="1:78" ht="13.5" customHeight="1" x14ac:dyDescent="0.15">
      <c r="A61" s="2"/>
      <c r="B61" s="43"/>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5"/>
      <c r="BK61" s="2"/>
      <c r="BL61" s="59"/>
      <c r="BM61" s="60"/>
      <c r="BN61" s="60"/>
      <c r="BO61" s="60"/>
      <c r="BP61" s="60"/>
      <c r="BQ61" s="60"/>
      <c r="BR61" s="60"/>
      <c r="BS61" s="60"/>
      <c r="BT61" s="60"/>
      <c r="BU61" s="60"/>
      <c r="BV61" s="60"/>
      <c r="BW61" s="60"/>
      <c r="BX61" s="60"/>
      <c r="BY61" s="60"/>
      <c r="BZ61" s="61"/>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9"/>
      <c r="BM62" s="60"/>
      <c r="BN62" s="60"/>
      <c r="BO62" s="60"/>
      <c r="BP62" s="60"/>
      <c r="BQ62" s="60"/>
      <c r="BR62" s="60"/>
      <c r="BS62" s="60"/>
      <c r="BT62" s="60"/>
      <c r="BU62" s="60"/>
      <c r="BV62" s="60"/>
      <c r="BW62" s="60"/>
      <c r="BX62" s="60"/>
      <c r="BY62" s="60"/>
      <c r="BZ62" s="61"/>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2"/>
      <c r="BM63" s="63"/>
      <c r="BN63" s="63"/>
      <c r="BO63" s="63"/>
      <c r="BP63" s="63"/>
      <c r="BQ63" s="63"/>
      <c r="BR63" s="63"/>
      <c r="BS63" s="63"/>
      <c r="BT63" s="63"/>
      <c r="BU63" s="63"/>
      <c r="BV63" s="63"/>
      <c r="BW63" s="63"/>
      <c r="BX63" s="63"/>
      <c r="BY63" s="63"/>
      <c r="BZ63" s="64"/>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6" t="s">
        <v>29</v>
      </c>
      <c r="BM64" s="47"/>
      <c r="BN64" s="47"/>
      <c r="BO64" s="47"/>
      <c r="BP64" s="47"/>
      <c r="BQ64" s="47"/>
      <c r="BR64" s="47"/>
      <c r="BS64" s="47"/>
      <c r="BT64" s="47"/>
      <c r="BU64" s="47"/>
      <c r="BV64" s="47"/>
      <c r="BW64" s="47"/>
      <c r="BX64" s="47"/>
      <c r="BY64" s="47"/>
      <c r="BZ64" s="48"/>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9"/>
      <c r="BM65" s="50"/>
      <c r="BN65" s="50"/>
      <c r="BO65" s="50"/>
      <c r="BP65" s="50"/>
      <c r="BQ65" s="50"/>
      <c r="BR65" s="50"/>
      <c r="BS65" s="50"/>
      <c r="BT65" s="50"/>
      <c r="BU65" s="50"/>
      <c r="BV65" s="50"/>
      <c r="BW65" s="50"/>
      <c r="BX65" s="50"/>
      <c r="BY65" s="50"/>
      <c r="BZ65" s="51"/>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9" t="s">
        <v>118</v>
      </c>
      <c r="BM66" s="60"/>
      <c r="BN66" s="60"/>
      <c r="BO66" s="60"/>
      <c r="BP66" s="60"/>
      <c r="BQ66" s="60"/>
      <c r="BR66" s="60"/>
      <c r="BS66" s="60"/>
      <c r="BT66" s="60"/>
      <c r="BU66" s="60"/>
      <c r="BV66" s="60"/>
      <c r="BW66" s="60"/>
      <c r="BX66" s="60"/>
      <c r="BY66" s="60"/>
      <c r="BZ66" s="61"/>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9"/>
      <c r="BM67" s="60"/>
      <c r="BN67" s="60"/>
      <c r="BO67" s="60"/>
      <c r="BP67" s="60"/>
      <c r="BQ67" s="60"/>
      <c r="BR67" s="60"/>
      <c r="BS67" s="60"/>
      <c r="BT67" s="60"/>
      <c r="BU67" s="60"/>
      <c r="BV67" s="60"/>
      <c r="BW67" s="60"/>
      <c r="BX67" s="60"/>
      <c r="BY67" s="60"/>
      <c r="BZ67" s="61"/>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9"/>
      <c r="BM68" s="60"/>
      <c r="BN68" s="60"/>
      <c r="BO68" s="60"/>
      <c r="BP68" s="60"/>
      <c r="BQ68" s="60"/>
      <c r="BR68" s="60"/>
      <c r="BS68" s="60"/>
      <c r="BT68" s="60"/>
      <c r="BU68" s="60"/>
      <c r="BV68" s="60"/>
      <c r="BW68" s="60"/>
      <c r="BX68" s="60"/>
      <c r="BY68" s="60"/>
      <c r="BZ68" s="61"/>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9"/>
      <c r="BM69" s="60"/>
      <c r="BN69" s="60"/>
      <c r="BO69" s="60"/>
      <c r="BP69" s="60"/>
      <c r="BQ69" s="60"/>
      <c r="BR69" s="60"/>
      <c r="BS69" s="60"/>
      <c r="BT69" s="60"/>
      <c r="BU69" s="60"/>
      <c r="BV69" s="60"/>
      <c r="BW69" s="60"/>
      <c r="BX69" s="60"/>
      <c r="BY69" s="60"/>
      <c r="BZ69" s="61"/>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9"/>
      <c r="BM70" s="60"/>
      <c r="BN70" s="60"/>
      <c r="BO70" s="60"/>
      <c r="BP70" s="60"/>
      <c r="BQ70" s="60"/>
      <c r="BR70" s="60"/>
      <c r="BS70" s="60"/>
      <c r="BT70" s="60"/>
      <c r="BU70" s="60"/>
      <c r="BV70" s="60"/>
      <c r="BW70" s="60"/>
      <c r="BX70" s="60"/>
      <c r="BY70" s="60"/>
      <c r="BZ70" s="61"/>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9"/>
      <c r="BM71" s="60"/>
      <c r="BN71" s="60"/>
      <c r="BO71" s="60"/>
      <c r="BP71" s="60"/>
      <c r="BQ71" s="60"/>
      <c r="BR71" s="60"/>
      <c r="BS71" s="60"/>
      <c r="BT71" s="60"/>
      <c r="BU71" s="60"/>
      <c r="BV71" s="60"/>
      <c r="BW71" s="60"/>
      <c r="BX71" s="60"/>
      <c r="BY71" s="60"/>
      <c r="BZ71" s="61"/>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9"/>
      <c r="BM72" s="60"/>
      <c r="BN72" s="60"/>
      <c r="BO72" s="60"/>
      <c r="BP72" s="60"/>
      <c r="BQ72" s="60"/>
      <c r="BR72" s="60"/>
      <c r="BS72" s="60"/>
      <c r="BT72" s="60"/>
      <c r="BU72" s="60"/>
      <c r="BV72" s="60"/>
      <c r="BW72" s="60"/>
      <c r="BX72" s="60"/>
      <c r="BY72" s="60"/>
      <c r="BZ72" s="61"/>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9"/>
      <c r="BM73" s="60"/>
      <c r="BN73" s="60"/>
      <c r="BO73" s="60"/>
      <c r="BP73" s="60"/>
      <c r="BQ73" s="60"/>
      <c r="BR73" s="60"/>
      <c r="BS73" s="60"/>
      <c r="BT73" s="60"/>
      <c r="BU73" s="60"/>
      <c r="BV73" s="60"/>
      <c r="BW73" s="60"/>
      <c r="BX73" s="60"/>
      <c r="BY73" s="60"/>
      <c r="BZ73" s="61"/>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9"/>
      <c r="BM74" s="60"/>
      <c r="BN74" s="60"/>
      <c r="BO74" s="60"/>
      <c r="BP74" s="60"/>
      <c r="BQ74" s="60"/>
      <c r="BR74" s="60"/>
      <c r="BS74" s="60"/>
      <c r="BT74" s="60"/>
      <c r="BU74" s="60"/>
      <c r="BV74" s="60"/>
      <c r="BW74" s="60"/>
      <c r="BX74" s="60"/>
      <c r="BY74" s="60"/>
      <c r="BZ74" s="61"/>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9"/>
      <c r="BM75" s="60"/>
      <c r="BN75" s="60"/>
      <c r="BO75" s="60"/>
      <c r="BP75" s="60"/>
      <c r="BQ75" s="60"/>
      <c r="BR75" s="60"/>
      <c r="BS75" s="60"/>
      <c r="BT75" s="60"/>
      <c r="BU75" s="60"/>
      <c r="BV75" s="60"/>
      <c r="BW75" s="60"/>
      <c r="BX75" s="60"/>
      <c r="BY75" s="60"/>
      <c r="BZ75" s="61"/>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9"/>
      <c r="BM76" s="60"/>
      <c r="BN76" s="60"/>
      <c r="BO76" s="60"/>
      <c r="BP76" s="60"/>
      <c r="BQ76" s="60"/>
      <c r="BR76" s="60"/>
      <c r="BS76" s="60"/>
      <c r="BT76" s="60"/>
      <c r="BU76" s="60"/>
      <c r="BV76" s="60"/>
      <c r="BW76" s="60"/>
      <c r="BX76" s="60"/>
      <c r="BY76" s="60"/>
      <c r="BZ76" s="61"/>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9"/>
      <c r="BM77" s="60"/>
      <c r="BN77" s="60"/>
      <c r="BO77" s="60"/>
      <c r="BP77" s="60"/>
      <c r="BQ77" s="60"/>
      <c r="BR77" s="60"/>
      <c r="BS77" s="60"/>
      <c r="BT77" s="60"/>
      <c r="BU77" s="60"/>
      <c r="BV77" s="60"/>
      <c r="BW77" s="60"/>
      <c r="BX77" s="60"/>
      <c r="BY77" s="60"/>
      <c r="BZ77" s="61"/>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9"/>
      <c r="BM78" s="60"/>
      <c r="BN78" s="60"/>
      <c r="BO78" s="60"/>
      <c r="BP78" s="60"/>
      <c r="BQ78" s="60"/>
      <c r="BR78" s="60"/>
      <c r="BS78" s="60"/>
      <c r="BT78" s="60"/>
      <c r="BU78" s="60"/>
      <c r="BV78" s="60"/>
      <c r="BW78" s="60"/>
      <c r="BX78" s="60"/>
      <c r="BY78" s="60"/>
      <c r="BZ78" s="61"/>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9"/>
      <c r="BM79" s="60"/>
      <c r="BN79" s="60"/>
      <c r="BO79" s="60"/>
      <c r="BP79" s="60"/>
      <c r="BQ79" s="60"/>
      <c r="BR79" s="60"/>
      <c r="BS79" s="60"/>
      <c r="BT79" s="60"/>
      <c r="BU79" s="60"/>
      <c r="BV79" s="60"/>
      <c r="BW79" s="60"/>
      <c r="BX79" s="60"/>
      <c r="BY79" s="60"/>
      <c r="BZ79" s="61"/>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9"/>
      <c r="BM80" s="60"/>
      <c r="BN80" s="60"/>
      <c r="BO80" s="60"/>
      <c r="BP80" s="60"/>
      <c r="BQ80" s="60"/>
      <c r="BR80" s="60"/>
      <c r="BS80" s="60"/>
      <c r="BT80" s="60"/>
      <c r="BU80" s="60"/>
      <c r="BV80" s="60"/>
      <c r="BW80" s="60"/>
      <c r="BX80" s="60"/>
      <c r="BY80" s="60"/>
      <c r="BZ80" s="61"/>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9"/>
      <c r="BM81" s="60"/>
      <c r="BN81" s="60"/>
      <c r="BO81" s="60"/>
      <c r="BP81" s="60"/>
      <c r="BQ81" s="60"/>
      <c r="BR81" s="60"/>
      <c r="BS81" s="60"/>
      <c r="BT81" s="60"/>
      <c r="BU81" s="60"/>
      <c r="BV81" s="60"/>
      <c r="BW81" s="60"/>
      <c r="BX81" s="60"/>
      <c r="BY81" s="60"/>
      <c r="BZ81" s="6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2"/>
      <c r="BM82" s="63"/>
      <c r="BN82" s="63"/>
      <c r="BO82" s="63"/>
      <c r="BP82" s="63"/>
      <c r="BQ82" s="63"/>
      <c r="BR82" s="63"/>
      <c r="BS82" s="63"/>
      <c r="BT82" s="63"/>
      <c r="BU82" s="63"/>
      <c r="BV82" s="63"/>
      <c r="BW82" s="63"/>
      <c r="BX82" s="63"/>
      <c r="BY82" s="63"/>
      <c r="BZ82" s="64"/>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【682.51】</v>
      </c>
      <c r="I86" s="26" t="str">
        <f>データ!CA6</f>
        <v>【100.34】</v>
      </c>
      <c r="J86" s="26" t="str">
        <f>データ!CL6</f>
        <v>【136.15】</v>
      </c>
      <c r="K86" s="26" t="str">
        <f>データ!CW6</f>
        <v>【59.64】</v>
      </c>
      <c r="L86" s="26" t="str">
        <f>データ!DH6</f>
        <v>【95.35】</v>
      </c>
      <c r="M86" s="26" t="s">
        <v>43</v>
      </c>
      <c r="N86" s="26" t="s">
        <v>43</v>
      </c>
      <c r="O86" s="26" t="str">
        <f>データ!EO6</f>
        <v>【0.22】</v>
      </c>
    </row>
  </sheetData>
  <sheetProtection algorithmName="SHA-512" hashValue="LKa8/hMF+q9CDl7e/XMxEZ+VSuJEouGReSPYpe8NBQ7SEaddsBcQ9ts3ZUxNYVtH1Dxe/67NNkGZBPSE1Ih3Xg==" saltValue="Nnkw1/5Oun3/U+aWPhRNC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L66:BZ82"/>
    <mergeCell ref="BB9:BI9"/>
    <mergeCell ref="BL9:BM9"/>
    <mergeCell ref="B10:H10"/>
    <mergeCell ref="I10:O10"/>
    <mergeCell ref="P10:V10"/>
    <mergeCell ref="W10:AC10"/>
    <mergeCell ref="AD10:AJ10"/>
    <mergeCell ref="AL10:AS10"/>
    <mergeCell ref="AT10:BA10"/>
    <mergeCell ref="BB10:BI10"/>
    <mergeCell ref="B60:BJ61"/>
    <mergeCell ref="BL64:BZ65"/>
    <mergeCell ref="BL10:BM10"/>
    <mergeCell ref="BL11:BZ13"/>
    <mergeCell ref="B14:BJ15"/>
    <mergeCell ref="BL14:BZ15"/>
    <mergeCell ref="BL45:BZ46"/>
    <mergeCell ref="BL16:BZ44"/>
    <mergeCell ref="BL47:BZ6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7" t="s">
        <v>53</v>
      </c>
      <c r="I3" s="78"/>
      <c r="J3" s="78"/>
      <c r="K3" s="78"/>
      <c r="L3" s="78"/>
      <c r="M3" s="78"/>
      <c r="N3" s="78"/>
      <c r="O3" s="78"/>
      <c r="P3" s="78"/>
      <c r="Q3" s="78"/>
      <c r="R3" s="78"/>
      <c r="S3" s="78"/>
      <c r="T3" s="78"/>
      <c r="U3" s="78"/>
      <c r="V3" s="78"/>
      <c r="W3" s="78"/>
      <c r="X3" s="79"/>
      <c r="Y3" s="83"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55</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2019</v>
      </c>
      <c r="C6" s="33">
        <f t="shared" ref="C6:X6" si="3">C7</f>
        <v>122319</v>
      </c>
      <c r="D6" s="33">
        <f t="shared" si="3"/>
        <v>47</v>
      </c>
      <c r="E6" s="33">
        <f t="shared" si="3"/>
        <v>17</v>
      </c>
      <c r="F6" s="33">
        <f t="shared" si="3"/>
        <v>1</v>
      </c>
      <c r="G6" s="33">
        <f t="shared" si="3"/>
        <v>0</v>
      </c>
      <c r="H6" s="33" t="str">
        <f t="shared" si="3"/>
        <v>千葉県　印西市</v>
      </c>
      <c r="I6" s="33" t="str">
        <f t="shared" si="3"/>
        <v>法非適用</v>
      </c>
      <c r="J6" s="33" t="str">
        <f t="shared" si="3"/>
        <v>下水道事業</v>
      </c>
      <c r="K6" s="33" t="str">
        <f t="shared" si="3"/>
        <v>公共下水道</v>
      </c>
      <c r="L6" s="33" t="str">
        <f t="shared" si="3"/>
        <v>Bd1</v>
      </c>
      <c r="M6" s="33" t="str">
        <f t="shared" si="3"/>
        <v>非設置</v>
      </c>
      <c r="N6" s="34">
        <f t="shared" si="3"/>
        <v>1.4</v>
      </c>
      <c r="O6" s="34" t="str">
        <f t="shared" si="3"/>
        <v>該当数値なし</v>
      </c>
      <c r="P6" s="34">
        <f t="shared" si="3"/>
        <v>81.37</v>
      </c>
      <c r="Q6" s="34">
        <f t="shared" si="3"/>
        <v>83.81</v>
      </c>
      <c r="R6" s="34">
        <f t="shared" si="3"/>
        <v>2178</v>
      </c>
      <c r="S6" s="34">
        <f t="shared" si="3"/>
        <v>103513</v>
      </c>
      <c r="T6" s="34">
        <f t="shared" si="3"/>
        <v>123.79</v>
      </c>
      <c r="U6" s="34">
        <f t="shared" si="3"/>
        <v>836.2</v>
      </c>
      <c r="V6" s="34">
        <f t="shared" si="3"/>
        <v>84461</v>
      </c>
      <c r="W6" s="34">
        <f t="shared" si="3"/>
        <v>18.32</v>
      </c>
      <c r="X6" s="34">
        <f t="shared" si="3"/>
        <v>4610.32</v>
      </c>
      <c r="Y6" s="35">
        <f>IF(Y7="",NA(),Y7)</f>
        <v>119.85</v>
      </c>
      <c r="Z6" s="35">
        <f t="shared" ref="Z6:AH6" si="4">IF(Z7="",NA(),Z7)</f>
        <v>117.21</v>
      </c>
      <c r="AA6" s="35">
        <f t="shared" si="4"/>
        <v>107.17</v>
      </c>
      <c r="AB6" s="35">
        <f t="shared" si="4"/>
        <v>112.92</v>
      </c>
      <c r="AC6" s="35">
        <f t="shared" si="4"/>
        <v>115.01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238.63</v>
      </c>
      <c r="BG6" s="35">
        <f t="shared" ref="BG6:BO6" si="7">IF(BG7="",NA(),BG7)</f>
        <v>174.13</v>
      </c>
      <c r="BH6" s="35">
        <f t="shared" si="7"/>
        <v>165.11</v>
      </c>
      <c r="BI6" s="35">
        <f t="shared" si="7"/>
        <v>155.88999999999999</v>
      </c>
      <c r="BJ6" s="35">
        <f t="shared" si="7"/>
        <v>159.25</v>
      </c>
      <c r="BK6" s="35">
        <f t="shared" si="7"/>
        <v>848.31</v>
      </c>
      <c r="BL6" s="35">
        <f t="shared" si="7"/>
        <v>774.99</v>
      </c>
      <c r="BM6" s="35">
        <f t="shared" si="7"/>
        <v>799.41</v>
      </c>
      <c r="BN6" s="35">
        <f t="shared" si="7"/>
        <v>820.36</v>
      </c>
      <c r="BO6" s="35">
        <f t="shared" si="7"/>
        <v>847.44</v>
      </c>
      <c r="BP6" s="34" t="str">
        <f>IF(BP7="","",IF(BP7="-","【-】","【"&amp;SUBSTITUTE(TEXT(BP7,"#,##0.00"),"-","△")&amp;"】"))</f>
        <v>【682.51】</v>
      </c>
      <c r="BQ6" s="35">
        <f>IF(BQ7="",NA(),BQ7)</f>
        <v>119.51</v>
      </c>
      <c r="BR6" s="35">
        <f t="shared" ref="BR6:BZ6" si="8">IF(BR7="",NA(),BR7)</f>
        <v>112.22</v>
      </c>
      <c r="BS6" s="35">
        <f t="shared" si="8"/>
        <v>115.08</v>
      </c>
      <c r="BT6" s="35">
        <f t="shared" si="8"/>
        <v>117.74</v>
      </c>
      <c r="BU6" s="35">
        <f t="shared" si="8"/>
        <v>122.85</v>
      </c>
      <c r="BV6" s="35">
        <f t="shared" si="8"/>
        <v>94.38</v>
      </c>
      <c r="BW6" s="35">
        <f t="shared" si="8"/>
        <v>96.57</v>
      </c>
      <c r="BX6" s="35">
        <f t="shared" si="8"/>
        <v>96.54</v>
      </c>
      <c r="BY6" s="35">
        <f t="shared" si="8"/>
        <v>95.4</v>
      </c>
      <c r="BZ6" s="35">
        <f t="shared" si="8"/>
        <v>94.69</v>
      </c>
      <c r="CA6" s="34" t="str">
        <f>IF(CA7="","",IF(CA7="-","【-】","【"&amp;SUBSTITUTE(TEXT(CA7,"#,##0.00"),"-","△")&amp;"】"))</f>
        <v>【100.34】</v>
      </c>
      <c r="CB6" s="35">
        <f>IF(CB7="",NA(),CB7)</f>
        <v>112.67</v>
      </c>
      <c r="CC6" s="35">
        <f t="shared" ref="CC6:CK6" si="9">IF(CC7="",NA(),CC7)</f>
        <v>119.45</v>
      </c>
      <c r="CD6" s="35">
        <f t="shared" si="9"/>
        <v>116.79</v>
      </c>
      <c r="CE6" s="35">
        <f t="shared" si="9"/>
        <v>113.92</v>
      </c>
      <c r="CF6" s="35">
        <f t="shared" si="9"/>
        <v>108.87</v>
      </c>
      <c r="CG6" s="35">
        <f t="shared" si="9"/>
        <v>165.45</v>
      </c>
      <c r="CH6" s="35">
        <f t="shared" si="9"/>
        <v>161.54</v>
      </c>
      <c r="CI6" s="35">
        <f t="shared" si="9"/>
        <v>162.81</v>
      </c>
      <c r="CJ6" s="35">
        <f t="shared" si="9"/>
        <v>163.19999999999999</v>
      </c>
      <c r="CK6" s="35">
        <f t="shared" si="9"/>
        <v>159.78</v>
      </c>
      <c r="CL6" s="34" t="str">
        <f>IF(CL7="","",IF(CL7="-","【-】","【"&amp;SUBSTITUTE(TEXT(CL7,"#,##0.00"),"-","△")&amp;"】"))</f>
        <v>【136.15】</v>
      </c>
      <c r="CM6" s="35" t="str">
        <f>IF(CM7="",NA(),CM7)</f>
        <v>-</v>
      </c>
      <c r="CN6" s="35" t="str">
        <f t="shared" ref="CN6:CV6" si="10">IF(CN7="",NA(),CN7)</f>
        <v>-</v>
      </c>
      <c r="CO6" s="35" t="str">
        <f t="shared" si="10"/>
        <v>-</v>
      </c>
      <c r="CP6" s="35" t="str">
        <f t="shared" si="10"/>
        <v>-</v>
      </c>
      <c r="CQ6" s="35" t="str">
        <f t="shared" si="10"/>
        <v>-</v>
      </c>
      <c r="CR6" s="35">
        <f t="shared" si="10"/>
        <v>65.62</v>
      </c>
      <c r="CS6" s="35">
        <f t="shared" si="10"/>
        <v>64.67</v>
      </c>
      <c r="CT6" s="35">
        <f t="shared" si="10"/>
        <v>64.959999999999994</v>
      </c>
      <c r="CU6" s="35">
        <f t="shared" si="10"/>
        <v>65.040000000000006</v>
      </c>
      <c r="CV6" s="35">
        <f t="shared" si="10"/>
        <v>68.31</v>
      </c>
      <c r="CW6" s="34" t="str">
        <f>IF(CW7="","",IF(CW7="-","【-】","【"&amp;SUBSTITUTE(TEXT(CW7,"#,##0.00"),"-","△")&amp;"】"))</f>
        <v>【59.64】</v>
      </c>
      <c r="CX6" s="35">
        <f>IF(CX7="",NA(),CX7)</f>
        <v>99.09</v>
      </c>
      <c r="CY6" s="35">
        <f t="shared" ref="CY6:DG6" si="11">IF(CY7="",NA(),CY7)</f>
        <v>99.17</v>
      </c>
      <c r="CZ6" s="35">
        <f t="shared" si="11"/>
        <v>98.39</v>
      </c>
      <c r="DA6" s="35">
        <f t="shared" si="11"/>
        <v>99.19</v>
      </c>
      <c r="DB6" s="35">
        <f t="shared" si="11"/>
        <v>99.18</v>
      </c>
      <c r="DC6" s="35">
        <f t="shared" si="11"/>
        <v>91.44</v>
      </c>
      <c r="DD6" s="35">
        <f t="shared" si="11"/>
        <v>91.76</v>
      </c>
      <c r="DE6" s="35">
        <f t="shared" si="11"/>
        <v>92.3</v>
      </c>
      <c r="DF6" s="35">
        <f t="shared" si="11"/>
        <v>92.55</v>
      </c>
      <c r="DG6" s="35">
        <f t="shared" si="11"/>
        <v>92.62</v>
      </c>
      <c r="DH6" s="34" t="str">
        <f>IF(DH7="","",IF(DH7="-","【-】","【"&amp;SUBSTITUTE(TEXT(DH7,"#,##0.00"),"-","△")&amp;"】"))</f>
        <v>【95.35】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6.68</v>
      </c>
      <c r="EF6" s="35">
        <f t="shared" ref="EF6:EN6" si="14">IF(EF7="",NA(),EF7)</f>
        <v>3.39</v>
      </c>
      <c r="EG6" s="35">
        <f t="shared" si="14"/>
        <v>0.05</v>
      </c>
      <c r="EH6" s="34">
        <f t="shared" si="14"/>
        <v>0</v>
      </c>
      <c r="EI6" s="34">
        <f t="shared" si="14"/>
        <v>0</v>
      </c>
      <c r="EJ6" s="35">
        <f t="shared" si="14"/>
        <v>0.27</v>
      </c>
      <c r="EK6" s="35">
        <f t="shared" si="14"/>
        <v>0.17</v>
      </c>
      <c r="EL6" s="35">
        <f t="shared" si="14"/>
        <v>0.13</v>
      </c>
      <c r="EM6" s="35">
        <f t="shared" si="14"/>
        <v>0.1</v>
      </c>
      <c r="EN6" s="35">
        <f t="shared" si="14"/>
        <v>0.09</v>
      </c>
      <c r="EO6" s="34" t="str">
        <f>IF(EO7="","",IF(EO7="-","【-】","【"&amp;SUBSTITUTE(TEXT(EO7,"#,##0.00"),"-","△")&amp;"】"))</f>
        <v>【0.22】</v>
      </c>
    </row>
    <row r="7" spans="1:145" s="36" customFormat="1" x14ac:dyDescent="0.15">
      <c r="A7" s="28"/>
      <c r="B7" s="37">
        <v>2019</v>
      </c>
      <c r="C7" s="37">
        <v>122319</v>
      </c>
      <c r="D7" s="37">
        <v>47</v>
      </c>
      <c r="E7" s="37">
        <v>17</v>
      </c>
      <c r="F7" s="37">
        <v>1</v>
      </c>
      <c r="G7" s="37">
        <v>0</v>
      </c>
      <c r="H7" s="37" t="s">
        <v>97</v>
      </c>
      <c r="I7" s="37" t="s">
        <v>98</v>
      </c>
      <c r="J7" s="37" t="s">
        <v>99</v>
      </c>
      <c r="K7" s="37" t="s">
        <v>100</v>
      </c>
      <c r="L7" s="37" t="s">
        <v>101</v>
      </c>
      <c r="M7" s="37" t="s">
        <v>102</v>
      </c>
      <c r="N7" s="38">
        <v>1.4</v>
      </c>
      <c r="O7" s="38" t="s">
        <v>103</v>
      </c>
      <c r="P7" s="38">
        <v>81.37</v>
      </c>
      <c r="Q7" s="38">
        <v>83.81</v>
      </c>
      <c r="R7" s="38">
        <v>2178</v>
      </c>
      <c r="S7" s="38">
        <v>103513</v>
      </c>
      <c r="T7" s="38">
        <v>123.79</v>
      </c>
      <c r="U7" s="38">
        <v>836.2</v>
      </c>
      <c r="V7" s="38">
        <v>84461</v>
      </c>
      <c r="W7" s="38">
        <v>18.32</v>
      </c>
      <c r="X7" s="38">
        <v>4610.32</v>
      </c>
      <c r="Y7" s="38">
        <v>119.85</v>
      </c>
      <c r="Z7" s="38">
        <v>117.21</v>
      </c>
      <c r="AA7" s="38">
        <v>107.17</v>
      </c>
      <c r="AB7" s="38">
        <v>112.92</v>
      </c>
      <c r="AC7" s="38">
        <v>115.01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238.63</v>
      </c>
      <c r="BG7" s="38">
        <v>174.13</v>
      </c>
      <c r="BH7" s="38">
        <v>165.11</v>
      </c>
      <c r="BI7" s="38">
        <v>155.88999999999999</v>
      </c>
      <c r="BJ7" s="38">
        <v>159.25</v>
      </c>
      <c r="BK7" s="38">
        <v>848.31</v>
      </c>
      <c r="BL7" s="38">
        <v>774.99</v>
      </c>
      <c r="BM7" s="38">
        <v>799.41</v>
      </c>
      <c r="BN7" s="38">
        <v>820.36</v>
      </c>
      <c r="BO7" s="38">
        <v>847.44</v>
      </c>
      <c r="BP7" s="38">
        <v>682.51</v>
      </c>
      <c r="BQ7" s="38">
        <v>119.51</v>
      </c>
      <c r="BR7" s="38">
        <v>112.22</v>
      </c>
      <c r="BS7" s="38">
        <v>115.08</v>
      </c>
      <c r="BT7" s="38">
        <v>117.74</v>
      </c>
      <c r="BU7" s="38">
        <v>122.85</v>
      </c>
      <c r="BV7" s="38">
        <v>94.38</v>
      </c>
      <c r="BW7" s="38">
        <v>96.57</v>
      </c>
      <c r="BX7" s="38">
        <v>96.54</v>
      </c>
      <c r="BY7" s="38">
        <v>95.4</v>
      </c>
      <c r="BZ7" s="38">
        <v>94.69</v>
      </c>
      <c r="CA7" s="38">
        <v>100.34</v>
      </c>
      <c r="CB7" s="38">
        <v>112.67</v>
      </c>
      <c r="CC7" s="38">
        <v>119.45</v>
      </c>
      <c r="CD7" s="38">
        <v>116.79</v>
      </c>
      <c r="CE7" s="38">
        <v>113.92</v>
      </c>
      <c r="CF7" s="38">
        <v>108.87</v>
      </c>
      <c r="CG7" s="38">
        <v>165.45</v>
      </c>
      <c r="CH7" s="38">
        <v>161.54</v>
      </c>
      <c r="CI7" s="38">
        <v>162.81</v>
      </c>
      <c r="CJ7" s="38">
        <v>163.19999999999999</v>
      </c>
      <c r="CK7" s="38">
        <v>159.78</v>
      </c>
      <c r="CL7" s="38">
        <v>136.15</v>
      </c>
      <c r="CM7" s="38" t="s">
        <v>104</v>
      </c>
      <c r="CN7" s="38" t="s">
        <v>104</v>
      </c>
      <c r="CO7" s="38" t="s">
        <v>104</v>
      </c>
      <c r="CP7" s="38" t="s">
        <v>104</v>
      </c>
      <c r="CQ7" s="38" t="s">
        <v>104</v>
      </c>
      <c r="CR7" s="38">
        <v>65.62</v>
      </c>
      <c r="CS7" s="38">
        <v>64.67</v>
      </c>
      <c r="CT7" s="38">
        <v>64.959999999999994</v>
      </c>
      <c r="CU7" s="38">
        <v>65.040000000000006</v>
      </c>
      <c r="CV7" s="38">
        <v>68.31</v>
      </c>
      <c r="CW7" s="38">
        <v>59.64</v>
      </c>
      <c r="CX7" s="38">
        <v>99.09</v>
      </c>
      <c r="CY7" s="38">
        <v>99.17</v>
      </c>
      <c r="CZ7" s="38">
        <v>98.39</v>
      </c>
      <c r="DA7" s="38">
        <v>99.19</v>
      </c>
      <c r="DB7" s="38">
        <v>99.18</v>
      </c>
      <c r="DC7" s="38">
        <v>91.44</v>
      </c>
      <c r="DD7" s="38">
        <v>91.76</v>
      </c>
      <c r="DE7" s="38">
        <v>92.3</v>
      </c>
      <c r="DF7" s="38">
        <v>92.55</v>
      </c>
      <c r="DG7" s="38">
        <v>92.62</v>
      </c>
      <c r="DH7" s="38">
        <v>95.35</v>
      </c>
      <c r="DI7" s="38"/>
      <c r="DJ7" s="38"/>
      <c r="DK7" s="38"/>
      <c r="DL7" s="38"/>
      <c r="DM7" s="38"/>
      <c r="DN7" s="38"/>
      <c r="DO7" s="38"/>
      <c r="DP7" s="38"/>
      <c r="DQ7" s="38"/>
      <c r="DR7" s="38"/>
      <c r="DS7" s="38"/>
      <c r="DT7" s="38"/>
      <c r="DU7" s="38"/>
      <c r="DV7" s="38"/>
      <c r="DW7" s="38"/>
      <c r="DX7" s="38"/>
      <c r="DY7" s="38"/>
      <c r="DZ7" s="38"/>
      <c r="EA7" s="38"/>
      <c r="EB7" s="38"/>
      <c r="EC7" s="38"/>
      <c r="ED7" s="38"/>
      <c r="EE7" s="38">
        <v>6.68</v>
      </c>
      <c r="EF7" s="38">
        <v>3.39</v>
      </c>
      <c r="EG7" s="38">
        <v>0.05</v>
      </c>
      <c r="EH7" s="38">
        <v>0</v>
      </c>
      <c r="EI7" s="38">
        <v>0</v>
      </c>
      <c r="EJ7" s="38">
        <v>0.27</v>
      </c>
      <c r="EK7" s="38">
        <v>0.17</v>
      </c>
      <c r="EL7" s="38">
        <v>0.13</v>
      </c>
      <c r="EM7" s="38">
        <v>0.1</v>
      </c>
      <c r="EN7" s="38">
        <v>0.09</v>
      </c>
      <c r="EO7" s="38">
        <v>0.22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110</v>
      </c>
    </row>
    <row r="12" spans="1:145" x14ac:dyDescent="0.15">
      <c r="B12">
        <v>1</v>
      </c>
      <c r="C12">
        <v>1</v>
      </c>
      <c r="D12">
        <v>1</v>
      </c>
      <c r="E12">
        <v>1</v>
      </c>
      <c r="F12">
        <v>1</v>
      </c>
      <c r="G12" t="s">
        <v>111</v>
      </c>
    </row>
    <row r="13" spans="1:145" x14ac:dyDescent="0.15">
      <c r="B13" t="s">
        <v>112</v>
      </c>
      <c r="C13" t="s">
        <v>113</v>
      </c>
      <c r="D13" t="s">
        <v>112</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2021-01-18T06:07:52Z</cp:lastPrinted>
  <dcterms:created xsi:type="dcterms:W3CDTF">2020-12-04T02:45:06Z</dcterms:created>
  <dcterms:modified xsi:type="dcterms:W3CDTF">2021-02-20T07:30:03Z</dcterms:modified>
  <cp:category/>
</cp:coreProperties>
</file>