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aLh0OT8YN0RB8ap6r2z4NihShzlS1utmKm8QNjhmoHmEACjGGD9cNSA/gqNZeqvSg28HeacHhl/wME2yr24LmA==" workbookSaltValue="M0jD094+Jh0lpCZstpIDFg==" workbookSpinCount="100000" lockStructure="1"/>
  <bookViews>
    <workbookView xWindow="0" yWindow="0" windowWidth="20490"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<sst xmlns="http://schemas.openxmlformats.org/spreadsheetml/2006/main" count="320" uniqueCount="117">
  <si>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</si>
  <si>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</si>
  <si>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</si>
  <si>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</si>
  <si>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</si>
  <si>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</si>
  <si>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</si>
  <si>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</si>
  <si>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</si>
  <si>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</si>
  <si>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</si>
  <si>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</si>
  <si>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</si>
  <si>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</si>
  <si>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</si>
  <si>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</si>
  <si>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</si>
  <si>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</si>
  <si>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</si>
  <si>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</si>
  <si>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</si>
  <si>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</si>
  <si>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</si>
  <si>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</si>
  <si>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</si>
  <si>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</si>
  <si>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</si>
  <si>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</si>
  <si>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</si>
  <si>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</si>
  <si>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</si>
  <si>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</si>
  <si>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</si>
  <si>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</si>
  <si>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</si>
  <si>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</si>
  <si>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</si>
  <si>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</si>
  <si>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</si>
  <si>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</si>
  <si>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</si>
  <si>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</si>
  <si>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</si>
  <si>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</si>
  <si>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</si>
  <si>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</si>
  <si>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</si>
  <si>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</si>
  <si>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</si>
  <si>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</si>
  <si>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</si>
  <si>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</si>
  <si>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</si>
  <si>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</si>
  <si>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</si>
  <si>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</si>
  <si>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</si>
  <si>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</si>
  <si>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</si>
  <si>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</si>
  <si>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</si>
  <si>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</si>
  <si>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</si>
  <si>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</si>
  <si>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</si>
  <si>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</si>
  <si>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</si>
  <si>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</si>
  <si>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</si>
  <si>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</si>
  <si>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</si>
  <si>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</si>
  <si>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</si>
  <si>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</si>
  <si>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</si>
  <si>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</si>
  <si>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</si>
  <si>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</si>
  <si>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</si>
  <si>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</si>
  <si>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</si>
  <si>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</si>
  <si>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</si>
  <si>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</si>
  <si>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</si>
  <si>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</si>
  <si>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</si>
  <si>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</si>
  <si>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</si>
  <si>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</si>
  <si>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</si>
  <si>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</si>
  <si>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</si>
  <si>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</si>
  <si>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</si>
  <si>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</si>
  <si>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</si>
  <si>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</si>
  <si>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</si>
  <si>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</si>
  <si>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</si>
  <si>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</si>
  <si>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</si>
  <si>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</si>
  <si>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</si>
  <si>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</si>
  <si>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</si>
  <si>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</si>
  <si>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</si>
  <si>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</si>
  <si>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</si>
  <si>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</si>
  <si>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</si>
  <si>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</si>
  <si>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当市の下水道事業は、平成31年度（令和元年度）から地方公営企業法の一部を適用し、公営企業会計に移行したことから、経年比較はできない。
「①経常収支比率」は100％を超え経営上問題がないように見えるが、⑤「経費回収率」が100％を下回っていることから、下水道使用料での汚水処理費を賄えていない状況であり、今後下水道使用料の見直しを検討する必要がある。　
「③流動比率」は100％を下回り、類似団体との平均値を比較して低い値となっているが、次年度（令和2年度）に償還する企業債が計上されており、当年度においてその償還の原資を計上しているため、問題ないと考えられる。
「④企業債残高対事業規模比率」は類似団体平均値と比較して低い値となっているが、管渠等の老朽化が進んでいくと想定でき、施設の更新事業が進んでいくことで、工事の財源である企業債の増加が見込まれる。
「⑥汚水処理原価」は、類似団体と比較するとコスト削減を徹底して行わなければならない状況である。令和2年度において経営戦略を策定し、それを通じて今後事業の健全性向上のため努力する。
「⑦施設利用率」は汚水処理場を有していないので該当なし。
「⑧水洗化率」は類似団体の平均値に到達している。今後も、水洗化率100％を目指し促進を行い数値を上げる。
</t>
    <rPh sb="1" eb="3">
      <t>トウシ</t>
    </rPh>
    <rPh sb="4" eb="7">
      <t>ゲスイドウ</t>
    </rPh>
    <rPh sb="7" eb="9">
      <t>ジギョウ</t>
    </rPh>
    <rPh sb="11" eb="13">
      <t>ヘイセイ</t>
    </rPh>
    <rPh sb="15" eb="16">
      <t>ネン</t>
    </rPh>
    <rPh sb="16" eb="17">
      <t>ド</t>
    </rPh>
    <rPh sb="18" eb="20">
      <t>レイワ</t>
    </rPh>
    <rPh sb="20" eb="22">
      <t>ガンネン</t>
    </rPh>
    <rPh sb="22" eb="23">
      <t>ド</t>
    </rPh>
    <rPh sb="26" eb="28">
      <t>チホウ</t>
    </rPh>
    <rPh sb="28" eb="30">
      <t>コウエイ</t>
    </rPh>
    <rPh sb="30" eb="32">
      <t>キギョウ</t>
    </rPh>
    <rPh sb="32" eb="33">
      <t>ホウ</t>
    </rPh>
    <rPh sb="34" eb="36">
      <t>イチブ</t>
    </rPh>
    <rPh sb="37" eb="39">
      <t>テキヨウ</t>
    </rPh>
    <rPh sb="41" eb="43">
      <t>コウエイ</t>
    </rPh>
    <rPh sb="43" eb="45">
      <t>キギョウ</t>
    </rPh>
    <rPh sb="45" eb="47">
      <t>カイケイ</t>
    </rPh>
    <rPh sb="48" eb="50">
      <t>イコウ</t>
    </rPh>
    <rPh sb="57" eb="59">
      <t>ケイネン</t>
    </rPh>
    <rPh sb="59" eb="61">
      <t>ヒカク</t>
    </rPh>
    <rPh sb="70" eb="72">
      <t>ケイジョウ</t>
    </rPh>
    <rPh sb="72" eb="74">
      <t>シュウシ</t>
    </rPh>
    <rPh sb="74" eb="76">
      <t>ヒリツ</t>
    </rPh>
    <rPh sb="83" eb="84">
      <t>コ</t>
    </rPh>
    <rPh sb="85" eb="87">
      <t>ケイエイ</t>
    </rPh>
    <rPh sb="87" eb="88">
      <t>ジョウ</t>
    </rPh>
    <rPh sb="88" eb="90">
      <t>モンダイ</t>
    </rPh>
    <rPh sb="96" eb="97">
      <t>ミ</t>
    </rPh>
    <rPh sb="103" eb="105">
      <t>ケイヒ</t>
    </rPh>
    <rPh sb="105" eb="107">
      <t>カイシュウ</t>
    </rPh>
    <rPh sb="107" eb="108">
      <t>リツ</t>
    </rPh>
    <rPh sb="115" eb="117">
      <t>シタマワ</t>
    </rPh>
    <rPh sb="126" eb="129">
      <t>ゲスイドウ</t>
    </rPh>
    <rPh sb="129" eb="132">
      <t>シヨウリョウ</t>
    </rPh>
    <rPh sb="134" eb="136">
      <t>オスイ</t>
    </rPh>
    <rPh sb="136" eb="138">
      <t>ショリ</t>
    </rPh>
    <rPh sb="138" eb="139">
      <t>ヒ</t>
    </rPh>
    <rPh sb="140" eb="141">
      <t>マカナ</t>
    </rPh>
    <rPh sb="146" eb="148">
      <t>ジョウキョウ</t>
    </rPh>
    <rPh sb="152" eb="154">
      <t>コンゴ</t>
    </rPh>
    <rPh sb="154" eb="157">
      <t>ゲスイドウ</t>
    </rPh>
    <rPh sb="157" eb="160">
      <t>シヨウリョウ</t>
    </rPh>
    <rPh sb="161" eb="163">
      <t>ミナオ</t>
    </rPh>
    <rPh sb="165" eb="167">
      <t>ケントウ</t>
    </rPh>
    <rPh sb="169" eb="171">
      <t>ヒツヨウ</t>
    </rPh>
    <rPh sb="179" eb="181">
      <t>リュウドウ</t>
    </rPh>
    <rPh sb="181" eb="183">
      <t>ヒリツ</t>
    </rPh>
    <rPh sb="190" eb="192">
      <t>シタマワ</t>
    </rPh>
    <rPh sb="194" eb="196">
      <t>ルイジ</t>
    </rPh>
    <rPh sb="196" eb="198">
      <t>ダンタイ</t>
    </rPh>
    <rPh sb="200" eb="203">
      <t>ヘイキンチ</t>
    </rPh>
    <rPh sb="204" eb="206">
      <t>ヒカク</t>
    </rPh>
    <rPh sb="208" eb="209">
      <t>ヒク</t>
    </rPh>
    <rPh sb="210" eb="211">
      <t>アタイ</t>
    </rPh>
    <rPh sb="219" eb="222">
      <t>ジネンド</t>
    </rPh>
    <rPh sb="223" eb="225">
      <t>レイワ</t>
    </rPh>
    <rPh sb="226" eb="227">
      <t>ネン</t>
    </rPh>
    <rPh sb="227" eb="228">
      <t>ド</t>
    </rPh>
    <rPh sb="230" eb="232">
      <t>ショウカン</t>
    </rPh>
    <rPh sb="234" eb="236">
      <t>キギョウ</t>
    </rPh>
    <rPh sb="236" eb="237">
      <t>サイ</t>
    </rPh>
    <rPh sb="238" eb="240">
      <t>ケイジョウ</t>
    </rPh>
    <rPh sb="255" eb="257">
      <t>ショウカン</t>
    </rPh>
    <rPh sb="258" eb="260">
      <t>ゲンシ</t>
    </rPh>
    <rPh sb="261" eb="263">
      <t>ケイジョウ</t>
    </rPh>
    <rPh sb="284" eb="286">
      <t>キギョウ</t>
    </rPh>
    <rPh sb="286" eb="287">
      <t>サイ</t>
    </rPh>
    <rPh sb="287" eb="289">
      <t>ザンダカ</t>
    </rPh>
    <rPh sb="290" eb="292">
      <t>ジギョウ</t>
    </rPh>
    <rPh sb="292" eb="294">
      <t>キボ</t>
    </rPh>
    <rPh sb="294" eb="296">
      <t>ヒリツ</t>
    </rPh>
    <rPh sb="298" eb="300">
      <t>ルイジ</t>
    </rPh>
    <rPh sb="300" eb="302">
      <t>ダンタイ</t>
    </rPh>
    <rPh sb="302" eb="304">
      <t>ヘイキン</t>
    </rPh>
    <rPh sb="304" eb="305">
      <t>アタイ</t>
    </rPh>
    <rPh sb="306" eb="308">
      <t>ヒカク</t>
    </rPh>
    <rPh sb="310" eb="311">
      <t>ヒク</t>
    </rPh>
    <rPh sb="312" eb="313">
      <t>アタイ</t>
    </rPh>
    <rPh sb="321" eb="323">
      <t>カンキョ</t>
    </rPh>
    <rPh sb="323" eb="324">
      <t>トウ</t>
    </rPh>
    <rPh sb="325" eb="328">
      <t>ロウキュウカ</t>
    </rPh>
    <rPh sb="329" eb="330">
      <t>スス</t>
    </rPh>
    <rPh sb="335" eb="337">
      <t>ソウテイ</t>
    </rPh>
    <rPh sb="340" eb="342">
      <t>シセツ</t>
    </rPh>
    <rPh sb="343" eb="345">
      <t>コウシン</t>
    </rPh>
    <rPh sb="345" eb="347">
      <t>ジギョウ</t>
    </rPh>
    <rPh sb="348" eb="349">
      <t>スス</t>
    </rPh>
    <rPh sb="357" eb="359">
      <t>コウジ</t>
    </rPh>
    <rPh sb="360" eb="362">
      <t>ザイゲン</t>
    </rPh>
    <rPh sb="365" eb="367">
      <t>キギョウ</t>
    </rPh>
    <rPh sb="367" eb="368">
      <t>サイ</t>
    </rPh>
    <rPh sb="369" eb="371">
      <t>ゾウカ</t>
    </rPh>
    <rPh sb="372" eb="374">
      <t>ミコ</t>
    </rPh>
    <rPh sb="381" eb="383">
      <t>オスイ</t>
    </rPh>
    <rPh sb="383" eb="385">
      <t>ショリ</t>
    </rPh>
    <rPh sb="385" eb="387">
      <t>ゲンカ</t>
    </rPh>
    <rPh sb="390" eb="392">
      <t>ルイジ</t>
    </rPh>
    <rPh sb="392" eb="394">
      <t>ダンタイ</t>
    </rPh>
    <rPh sb="395" eb="397">
      <t>ヒカク</t>
    </rPh>
    <rPh sb="403" eb="405">
      <t>サクゲン</t>
    </rPh>
    <rPh sb="406" eb="408">
      <t>テッテイ</t>
    </rPh>
    <rPh sb="410" eb="411">
      <t>オコナ</t>
    </rPh>
    <rPh sb="420" eb="422">
      <t>ジョウキョウ</t>
    </rPh>
    <rPh sb="426" eb="428">
      <t>レイワ</t>
    </rPh>
    <rPh sb="429" eb="430">
      <t>ネン</t>
    </rPh>
    <rPh sb="430" eb="431">
      <t>ド</t>
    </rPh>
    <rPh sb="435" eb="437">
      <t>ケイエイ</t>
    </rPh>
    <rPh sb="437" eb="439">
      <t>センリャク</t>
    </rPh>
    <rPh sb="440" eb="442">
      <t>サクテイ</t>
    </rPh>
    <rPh sb="447" eb="448">
      <t>ツウ</t>
    </rPh>
    <rPh sb="450" eb="452">
      <t>コンゴ</t>
    </rPh>
    <rPh sb="452" eb="454">
      <t>ジギョウ</t>
    </rPh>
    <rPh sb="455" eb="458">
      <t>ケンゼンセイ</t>
    </rPh>
    <rPh sb="458" eb="460">
      <t>コウジョウ</t>
    </rPh>
    <rPh sb="463" eb="465">
      <t>ドリョク</t>
    </rPh>
    <rPh sb="471" eb="473">
      <t>シセツ</t>
    </rPh>
    <rPh sb="473" eb="475">
      <t>リヨウ</t>
    </rPh>
    <rPh sb="475" eb="476">
      <t>リツ</t>
    </rPh>
    <rPh sb="478" eb="480">
      <t>オスイ</t>
    </rPh>
    <rPh sb="480" eb="482">
      <t>ショリ</t>
    </rPh>
    <rPh sb="482" eb="483">
      <t>ジョウ</t>
    </rPh>
    <rPh sb="484" eb="485">
      <t>ユウ</t>
    </rPh>
    <rPh sb="492" eb="494">
      <t>ガイトウ</t>
    </rPh>
    <rPh sb="500" eb="503">
      <t>スイセンカ</t>
    </rPh>
    <rPh sb="503" eb="504">
      <t>リツ</t>
    </rPh>
    <rPh sb="506" eb="508">
      <t>ルイジ</t>
    </rPh>
    <rPh sb="508" eb="510">
      <t>ダンタイ</t>
    </rPh>
    <rPh sb="511" eb="514">
      <t>ヘイキンチ</t>
    </rPh>
    <rPh sb="515" eb="517">
      <t>トウタツ</t>
    </rPh>
    <rPh sb="522" eb="524">
      <t>コンゴ</t>
    </rPh>
    <rPh sb="526" eb="529">
      <t>スイセンカ</t>
    </rPh>
    <rPh sb="529" eb="530">
      <t>リツ</t>
    </rPh>
    <rPh sb="535" eb="537">
      <t>メザ</t>
    </rPh>
    <rPh sb="538" eb="540">
      <t>ソクシン</t>
    </rPh>
    <rPh sb="541" eb="542">
      <t>オコナ</t>
    </rPh>
    <rPh sb="543" eb="545">
      <t>スウチ</t>
    </rPh>
    <rPh sb="546" eb="547">
      <t>ア</t>
    </rPh>
    <phoneticPr fontId="4"/>
  </si>
  <si>
    <t>施設・管渠等の老朽化による施設更新事業への対応を見据え、今後増える企業債への借入等を精査し事業を継続していく。また維持管理としての汚水処理費や施設の修繕等がさらに増加すると思われる中で、他会計繰入金等が減少しており、また使用料の大幅な増収が見込まれない現在、収入の確保は経営の健全性向上のための課題となっている。令和2年度策定予定の経営戦略業務を通じて使用料の適切な水準を見定め、健全性向上のため経営改善を目指す。</t>
    <rPh sb="0" eb="2">
      <t>シセツ</t>
    </rPh>
    <rPh sb="3" eb="5">
      <t>カンキョ</t>
    </rPh>
    <rPh sb="5" eb="6">
      <t>トウ</t>
    </rPh>
    <rPh sb="7" eb="10">
      <t>ロウキュウカ</t>
    </rPh>
    <rPh sb="13" eb="15">
      <t>シセツ</t>
    </rPh>
    <rPh sb="15" eb="17">
      <t>コウシン</t>
    </rPh>
    <rPh sb="17" eb="19">
      <t>ジギョウ</t>
    </rPh>
    <rPh sb="21" eb="23">
      <t>タイオウ</t>
    </rPh>
    <rPh sb="24" eb="26">
      <t>ミス</t>
    </rPh>
    <rPh sb="28" eb="30">
      <t>コンゴ</t>
    </rPh>
    <rPh sb="30" eb="31">
      <t>フ</t>
    </rPh>
    <rPh sb="33" eb="35">
      <t>キギョウ</t>
    </rPh>
    <rPh sb="35" eb="36">
      <t>サイ</t>
    </rPh>
    <rPh sb="38" eb="40">
      <t>カリイレ</t>
    </rPh>
    <rPh sb="40" eb="41">
      <t>ナド</t>
    </rPh>
    <rPh sb="42" eb="44">
      <t>セイサ</t>
    </rPh>
    <rPh sb="45" eb="47">
      <t>ジギョウ</t>
    </rPh>
    <rPh sb="48" eb="50">
      <t>ケイゾク</t>
    </rPh>
    <rPh sb="57" eb="59">
      <t>イジ</t>
    </rPh>
    <rPh sb="59" eb="61">
      <t>カンリ</t>
    </rPh>
    <rPh sb="65" eb="67">
      <t>オスイ</t>
    </rPh>
    <rPh sb="67" eb="69">
      <t>ショリ</t>
    </rPh>
    <rPh sb="69" eb="70">
      <t>ヒ</t>
    </rPh>
    <rPh sb="71" eb="73">
      <t>シセツ</t>
    </rPh>
    <rPh sb="74" eb="76">
      <t>シュウゼン</t>
    </rPh>
    <rPh sb="76" eb="77">
      <t>ナド</t>
    </rPh>
    <rPh sb="81" eb="83">
      <t>ゾウカ</t>
    </rPh>
    <rPh sb="86" eb="87">
      <t>オモ</t>
    </rPh>
    <rPh sb="90" eb="91">
      <t>ナカ</t>
    </rPh>
    <rPh sb="110" eb="113">
      <t>シヨウリョウ</t>
    </rPh>
    <rPh sb="114" eb="116">
      <t>オオハバ</t>
    </rPh>
    <rPh sb="117" eb="119">
      <t>ゾウシュウ</t>
    </rPh>
    <rPh sb="120" eb="122">
      <t>ミコ</t>
    </rPh>
    <rPh sb="126" eb="128">
      <t>ゲンザイ</t>
    </rPh>
    <rPh sb="156" eb="158">
      <t>レイワ</t>
    </rPh>
    <rPh sb="159" eb="160">
      <t>ネン</t>
    </rPh>
    <rPh sb="160" eb="161">
      <t>ド</t>
    </rPh>
    <rPh sb="161" eb="163">
      <t>サクテイ</t>
    </rPh>
    <rPh sb="163" eb="165">
      <t>ヨテイ</t>
    </rPh>
    <rPh sb="170" eb="172">
      <t>ギョウム</t>
    </rPh>
    <phoneticPr fontId="4"/>
  </si>
  <si>
    <t>「①有形固定資産減価償却費」は数値的には低い値となっているが、実際は資産の老朽化が進んでいる。
「②管渠老朽化率」は該当がない。
「③管渠改善率」は該当がない。
現在老朽化した管渠等の更新は行っていない。今後は現状の把握に努め、老朽化への対策を計画的、効率的に取り組んでいく。　</t>
    <rPh sb="2" eb="4">
      <t>ユウケイ</t>
    </rPh>
    <rPh sb="4" eb="6">
      <t>コテイ</t>
    </rPh>
    <rPh sb="6" eb="8">
      <t>シサン</t>
    </rPh>
    <rPh sb="8" eb="10">
      <t>ゲンカ</t>
    </rPh>
    <rPh sb="10" eb="12">
      <t>ショウキャク</t>
    </rPh>
    <rPh sb="12" eb="13">
      <t>ヒ</t>
    </rPh>
    <rPh sb="15" eb="17">
      <t>スウチ</t>
    </rPh>
    <rPh sb="17" eb="18">
      <t>テキ</t>
    </rPh>
    <rPh sb="20" eb="21">
      <t>ヒク</t>
    </rPh>
    <rPh sb="22" eb="23">
      <t>アタイ</t>
    </rPh>
    <rPh sb="31" eb="33">
      <t>ジッサイ</t>
    </rPh>
    <rPh sb="34" eb="36">
      <t>シサン</t>
    </rPh>
    <rPh sb="37" eb="40">
      <t>ロウキュウカ</t>
    </rPh>
    <rPh sb="41" eb="42">
      <t>スス</t>
    </rPh>
    <rPh sb="50" eb="52">
      <t>カンキョ</t>
    </rPh>
    <rPh sb="52" eb="55">
      <t>ロウキュウカ</t>
    </rPh>
    <rPh sb="55" eb="56">
      <t>リツ</t>
    </rPh>
    <rPh sb="58" eb="60">
      <t>ガイトウ</t>
    </rPh>
    <rPh sb="67" eb="69">
      <t>カンキョ</t>
    </rPh>
    <rPh sb="69" eb="71">
      <t>カイゼン</t>
    </rPh>
    <rPh sb="71" eb="72">
      <t>リツ</t>
    </rPh>
    <rPh sb="74" eb="76">
      <t>ガイトウ</t>
    </rPh>
    <rPh sb="81" eb="83">
      <t>ゲンザイ</t>
    </rPh>
    <rPh sb="83" eb="85">
      <t>ロウキュウ</t>
    </rPh>
    <rPh sb="85" eb="86">
      <t>カ</t>
    </rPh>
    <rPh sb="88" eb="90">
      <t>カンキョ</t>
    </rPh>
    <rPh sb="90" eb="91">
      <t>トウ</t>
    </rPh>
    <rPh sb="92" eb="94">
      <t>コウシン</t>
    </rPh>
    <rPh sb="95" eb="96">
      <t>オコナ</t>
    </rPh>
    <rPh sb="102" eb="104">
      <t>コンゴ</t>
    </rPh>
    <rPh sb="105" eb="107">
      <t>ゲンジョウ</t>
    </rPh>
    <rPh sb="108" eb="110">
      <t>ハアク</t>
    </rPh>
    <rPh sb="111" eb="112">
      <t>ツト</t>
    </rPh>
    <rPh sb="114" eb="117">
      <t>ロウキュウカ</t>
    </rPh>
    <rPh sb="119" eb="121">
      <t>タイサク</t>
    </rPh>
    <rPh sb="122" eb="124">
      <t>ケイカク</t>
    </rPh>
    <rPh sb="124" eb="125">
      <t>テキ</t>
    </rPh>
    <rPh sb="126" eb="128">
      <t>コウリツ</t>
    </rPh>
    <rPh sb="128" eb="129">
      <t>テキ</t>
    </rPh>
    <rPh sb="130" eb="131">
      <t>ト</t>
    </rPh>
    <rPh sb="132" eb="13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</si>
</sst>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39-4EDA-941F-D7339B012A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8839-4EDA-941F-D7339B012A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9D-4CA8-AEFA-EC50585CF8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57.04</c:v>
                </c:pt>
              </c:numCache>
            </c:numRef>
          </c:val>
          <c:smooth val="0"/>
          <c:extLst>
            <c:ext xmlns:c16="http://schemas.microsoft.com/office/drawing/2014/chart" uri="{C3380CC4-5D6E-409C-BE32-E72D297353CC}">
              <c16:uniqueId val="{00000001-839D-4CA8-AEFA-EC50585CF8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96.35</c:v>
                </c:pt>
              </c:numCache>
            </c:numRef>
          </c:val>
          <c:extLst>
            <c:ext xmlns:c16="http://schemas.microsoft.com/office/drawing/2014/chart" uri="{C3380CC4-5D6E-409C-BE32-E72D297353CC}">
              <c16:uniqueId val="{00000000-2303-43DC-9387-002437B428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93.73</c:v>
                </c:pt>
              </c:numCache>
            </c:numRef>
          </c:val>
          <c:smooth val="0"/>
          <c:extLst>
            <c:ext xmlns:c16="http://schemas.microsoft.com/office/drawing/2014/chart" uri="{C3380CC4-5D6E-409C-BE32-E72D297353CC}">
              <c16:uniqueId val="{00000001-2303-43DC-9387-002437B428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113.44</c:v>
                </c:pt>
              </c:numCache>
            </c:numRef>
          </c:val>
          <c:extLst>
            <c:ext xmlns:c16="http://schemas.microsoft.com/office/drawing/2014/chart" uri="{C3380CC4-5D6E-409C-BE32-E72D297353CC}">
              <c16:uniqueId val="{00000000-68B3-4388-9E52-144F849EF8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106.32</c:v>
                </c:pt>
              </c:numCache>
            </c:numRef>
          </c:val>
          <c:smooth val="0"/>
          <c:extLst>
            <c:ext xmlns:c16="http://schemas.microsoft.com/office/drawing/2014/chart" uri="{C3380CC4-5D6E-409C-BE32-E72D297353CC}">
              <c16:uniqueId val="{00000001-68B3-4388-9E52-144F849EF8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2.46</c:v>
                </c:pt>
              </c:numCache>
            </c:numRef>
          </c:val>
          <c:extLst>
            <c:ext xmlns:c16="http://schemas.microsoft.com/office/drawing/2014/chart" uri="{C3380CC4-5D6E-409C-BE32-E72D297353CC}">
              <c16:uniqueId val="{00000000-EC8D-4840-8D13-E6E4F1208B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21.22</c:v>
                </c:pt>
              </c:numCache>
            </c:numRef>
          </c:val>
          <c:smooth val="0"/>
          <c:extLst>
            <c:ext xmlns:c16="http://schemas.microsoft.com/office/drawing/2014/chart" uri="{C3380CC4-5D6E-409C-BE32-E72D297353CC}">
              <c16:uniqueId val="{00000001-EC8D-4840-8D13-E6E4F1208B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D9-4AB6-BFE1-539A22E750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0.83</c:v>
                </c:pt>
              </c:numCache>
            </c:numRef>
          </c:val>
          <c:smooth val="0"/>
          <c:extLst>
            <c:ext xmlns:c16="http://schemas.microsoft.com/office/drawing/2014/chart" uri="{C3380CC4-5D6E-409C-BE32-E72D297353CC}">
              <c16:uniqueId val="{00000001-FBD9-4AB6-BFE1-539A22E750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DC-4F6E-80ED-BF53C3CE4A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c:v>
                </c:pt>
              </c:numCache>
            </c:numRef>
          </c:val>
          <c:smooth val="0"/>
          <c:extLst>
            <c:ext xmlns:c16="http://schemas.microsoft.com/office/drawing/2014/chart" uri="{C3380CC4-5D6E-409C-BE32-E72D297353CC}">
              <c16:uniqueId val="{00000001-28DC-4F6E-80ED-BF53C3CE4A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36.57</c:v>
                </c:pt>
              </c:numCache>
            </c:numRef>
          </c:val>
          <c:extLst>
            <c:ext xmlns:c16="http://schemas.microsoft.com/office/drawing/2014/chart" uri="{C3380CC4-5D6E-409C-BE32-E72D297353CC}">
              <c16:uniqueId val="{00000000-41F6-4B3D-A55D-28D329B493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71.540000000000006</c:v>
                </c:pt>
              </c:numCache>
            </c:numRef>
          </c:val>
          <c:smooth val="0"/>
          <c:extLst>
            <c:ext xmlns:c16="http://schemas.microsoft.com/office/drawing/2014/chart" uri="{C3380CC4-5D6E-409C-BE32-E72D297353CC}">
              <c16:uniqueId val="{00000001-41F6-4B3D-A55D-28D329B493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598.19000000000005</c:v>
                </c:pt>
              </c:numCache>
            </c:numRef>
          </c:val>
          <c:extLst>
            <c:ext xmlns:c16="http://schemas.microsoft.com/office/drawing/2014/chart" uri="{C3380CC4-5D6E-409C-BE32-E72D297353CC}">
              <c16:uniqueId val="{00000000-AA16-4934-949C-D8FCB7838B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653.69000000000005</c:v>
                </c:pt>
              </c:numCache>
            </c:numRef>
          </c:val>
          <c:smooth val="0"/>
          <c:extLst>
            <c:ext xmlns:c16="http://schemas.microsoft.com/office/drawing/2014/chart" uri="{C3380CC4-5D6E-409C-BE32-E72D297353CC}">
              <c16:uniqueId val="{00000001-AA16-4934-949C-D8FCB7838B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62.14</c:v>
                </c:pt>
              </c:numCache>
            </c:numRef>
          </c:val>
          <c:extLst>
            <c:ext xmlns:c16="http://schemas.microsoft.com/office/drawing/2014/chart" uri="{C3380CC4-5D6E-409C-BE32-E72D297353CC}">
              <c16:uniqueId val="{00000000-34B6-44D1-99AF-AB60D7F549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88.05</c:v>
                </c:pt>
              </c:numCache>
            </c:numRef>
          </c:val>
          <c:smooth val="0"/>
          <c:extLst>
            <c:ext xmlns:c16="http://schemas.microsoft.com/office/drawing/2014/chart" uri="{C3380CC4-5D6E-409C-BE32-E72D297353CC}">
              <c16:uniqueId val="{00000001-34B6-44D1-99AF-AB60D7F549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223.21</c:v>
                </c:pt>
              </c:numCache>
            </c:numRef>
          </c:val>
          <c:extLst>
            <c:ext xmlns:c16="http://schemas.microsoft.com/office/drawing/2014/chart" uri="{C3380CC4-5D6E-409C-BE32-E72D297353CC}">
              <c16:uniqueId val="{00000000-6FAB-4CC0-8382-981497D537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141.15</c:v>
                </c:pt>
              </c:numCache>
            </c:numRef>
          </c:val>
          <c:smooth val="0"/>
          <c:extLst>
            <c:ext xmlns:c16="http://schemas.microsoft.com/office/drawing/2014/chart" uri="{C3380CC4-5D6E-409C-BE32-E72D297353CC}">
              <c16:uniqueId val="{00000001-6FAB-4CC0-8382-981497D537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富里市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9">
        <f>データ!S6</f>
        <v>50245</v>
      </c>
      <c r="AM8" s="69"/>
      <c r="AN8" s="69"/>
      <c r="AO8" s="69"/>
      <c r="AP8" s="69"/>
      <c r="AQ8" s="69"/>
      <c r="AR8" s="69"/>
      <c r="AS8" s="69"/>
      <c r="AT8" s="68">
        <f>データ!T6</f>
        <v>53.88</v>
      </c>
      <c r="AU8" s="68"/>
      <c r="AV8" s="68"/>
      <c r="AW8" s="68"/>
      <c r="AX8" s="68"/>
      <c r="AY8" s="68"/>
      <c r="AZ8" s="68"/>
      <c r="BA8" s="68"/>
      <c r="BB8" s="68">
        <f>データ!U6</f>
        <v>932.54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89.2</v>
      </c>
      <c r="J10" s="68"/>
      <c r="K10" s="68"/>
      <c r="L10" s="68"/>
      <c r="M10" s="68"/>
      <c r="N10" s="68"/>
      <c r="O10" s="68"/>
      <c r="P10" s="68">
        <f>データ!P6</f>
        <v>64.099999999999994</v>
      </c>
      <c r="Q10" s="68"/>
      <c r="R10" s="68"/>
      <c r="S10" s="68"/>
      <c r="T10" s="68"/>
      <c r="U10" s="68"/>
      <c r="V10" s="68"/>
      <c r="W10" s="68">
        <f>データ!Q6</f>
        <v>81.09</v>
      </c>
      <c r="X10" s="68"/>
      <c r="Y10" s="68"/>
      <c r="Z10" s="68"/>
      <c r="AA10" s="68"/>
      <c r="AB10" s="68"/>
      <c r="AC10" s="68"/>
      <c r="AD10" s="69">
        <f>データ!R6</f>
        <v>2310</v>
      </c>
      <c r="AE10" s="69"/>
      <c r="AF10" s="69"/>
      <c r="AG10" s="69"/>
      <c r="AH10" s="69"/>
      <c r="AI10" s="69"/>
      <c r="AJ10" s="69"/>
      <c r="AK10" s="2"/>
      <c r="AL10" s="69">
        <f>データ!V6</f>
        <v>32154</v>
      </c>
      <c r="AM10" s="69"/>
      <c r="AN10" s="69"/>
      <c r="AO10" s="69"/>
      <c r="AP10" s="69"/>
      <c r="AQ10" s="69"/>
      <c r="AR10" s="69"/>
      <c r="AS10" s="69"/>
      <c r="AT10" s="68">
        <f>データ!W6</f>
        <v>4.83</v>
      </c>
      <c r="AU10" s="68"/>
      <c r="AV10" s="68"/>
      <c r="AW10" s="68"/>
      <c r="AX10" s="68"/>
      <c r="AY10" s="68"/>
      <c r="AZ10" s="68"/>
      <c r="BA10" s="68"/>
      <c r="BB10" s="68">
        <f>データ!X6</f>
        <v>6657.14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Ai+aZv5aZjitHXfX5gyy6KpnjW8nQS+0VRrATTTkh3+scCJx5P2NsoxtNeSb4Ux6f0WOcETU5YIN4BuJHfac4w==" saltValue="YYCVWP798HQl0qEcUxEQt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122335</v>
      </c>
      <c r="D6" s="33">
        <f t="shared" si="3"/>
        <v>46</v>
      </c>
      <c r="E6" s="33">
        <f t="shared" si="3"/>
        <v>17</v>
      </c>
      <c r="F6" s="33">
        <f t="shared" si="3"/>
        <v>1</v>
      </c>
      <c r="G6" s="33">
        <f t="shared" si="3"/>
        <v>0</v>
      </c>
      <c r="H6" s="33" t="str">
        <f t="shared" si="3"/>
        <v>千葉県　富里市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89.2</v>
      </c>
      <c r="P6" s="34">
        <f t="shared" si="3"/>
        <v>64.099999999999994</v>
      </c>
      <c r="Q6" s="34">
        <f t="shared" si="3"/>
        <v>81.09</v>
      </c>
      <c r="R6" s="34">
        <f t="shared" si="3"/>
        <v>2310</v>
      </c>
      <c r="S6" s="34">
        <f t="shared" si="3"/>
        <v>50245</v>
      </c>
      <c r="T6" s="34">
        <f t="shared" si="3"/>
        <v>53.88</v>
      </c>
      <c r="U6" s="34">
        <f t="shared" si="3"/>
        <v>932.54</v>
      </c>
      <c r="V6" s="34">
        <f t="shared" si="3"/>
        <v>32154</v>
      </c>
      <c r="W6" s="34">
        <f t="shared" si="3"/>
        <v>4.83</v>
      </c>
      <c r="X6" s="34">
        <f t="shared" si="3"/>
        <v>6657.14</v>
      </c>
      <c r="Y6" s="35" t="str">
        <f>IF(Y7="",NA(),Y7)</f>
        <v>-</v>
      </c>
      <c r="Z6" s="35" t="str">
        <f t="shared" ref="Z6:AH6" si="4">IF(Z7="",NA(),Z7)</f>
        <v>-</v>
      </c>
      <c r="AA6" s="35" t="str">
        <f t="shared" si="4"/>
        <v>-</v>
      </c>
      <c r="AB6" s="35" t="str">
        <f t="shared" si="4"/>
        <v>-</v>
      </c>
      <c r="AC6" s="35">
        <f t="shared" si="4"/>
        <v>113.44</v>
      </c>
      <c r="AD6" s="35" t="str">
        <f t="shared" si="4"/>
        <v>-</v>
      </c>
      <c r="AE6" s="35" t="str">
        <f t="shared" si="4"/>
        <v>-</v>
      </c>
      <c r="AF6" s="35" t="str">
        <f t="shared" si="4"/>
        <v>-</v>
      </c>
      <c r="AG6" s="35" t="str">
        <f t="shared" si="4"/>
        <v>-</v>
      </c>
      <c r="AH6" s="35">
        <f t="shared" si="4"/>
        <v>106.32</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1.35</v>
      </c>
      <c r="AT6" s="34" t="str">
        <f>IF(AT7="","",IF(AT7="-","【-】","【"&amp;SUBSTITUTE(TEXT(AT7,"#,##0.00"),"-","△")&amp;"】"))</f>
        <v>【3.09】</v>
      </c>
      <c r="AU6" s="35" t="str">
        <f>IF(AU7="",NA(),AU7)</f>
        <v>-</v>
      </c>
      <c r="AV6" s="35" t="str">
        <f t="shared" ref="AV6:BD6" si="6">IF(AV7="",NA(),AV7)</f>
        <v>-</v>
      </c>
      <c r="AW6" s="35" t="str">
        <f t="shared" si="6"/>
        <v>-</v>
      </c>
      <c r="AX6" s="35" t="str">
        <f t="shared" si="6"/>
        <v>-</v>
      </c>
      <c r="AY6" s="35">
        <f t="shared" si="6"/>
        <v>36.57</v>
      </c>
      <c r="AZ6" s="35" t="str">
        <f t="shared" si="6"/>
        <v>-</v>
      </c>
      <c r="BA6" s="35" t="str">
        <f t="shared" si="6"/>
        <v>-</v>
      </c>
      <c r="BB6" s="35" t="str">
        <f t="shared" si="6"/>
        <v>-</v>
      </c>
      <c r="BC6" s="35" t="str">
        <f t="shared" si="6"/>
        <v>-</v>
      </c>
      <c r="BD6" s="35">
        <f t="shared" si="6"/>
        <v>71.540000000000006</v>
      </c>
      <c r="BE6" s="34" t="str">
        <f>IF(BE7="","",IF(BE7="-","【-】","【"&amp;SUBSTITUTE(TEXT(BE7,"#,##0.00"),"-","△")&amp;"】"))</f>
        <v>【69.54】</v>
      </c>
      <c r="BF6" s="35" t="str">
        <f>IF(BF7="",NA(),BF7)</f>
        <v>-</v>
      </c>
      <c r="BG6" s="35" t="str">
        <f t="shared" ref="BG6:BO6" si="7">IF(BG7="",NA(),BG7)</f>
        <v>-</v>
      </c>
      <c r="BH6" s="35" t="str">
        <f t="shared" si="7"/>
        <v>-</v>
      </c>
      <c r="BI6" s="35" t="str">
        <f t="shared" si="7"/>
        <v>-</v>
      </c>
      <c r="BJ6" s="35">
        <f t="shared" si="7"/>
        <v>598.19000000000005</v>
      </c>
      <c r="BK6" s="35" t="str">
        <f t="shared" si="7"/>
        <v>-</v>
      </c>
      <c r="BL6" s="35" t="str">
        <f t="shared" si="7"/>
        <v>-</v>
      </c>
      <c r="BM6" s="35" t="str">
        <f t="shared" si="7"/>
        <v>-</v>
      </c>
      <c r="BN6" s="35" t="str">
        <f t="shared" si="7"/>
        <v>-</v>
      </c>
      <c r="BO6" s="35">
        <f t="shared" si="7"/>
        <v>653.69000000000005</v>
      </c>
      <c r="BP6" s="34" t="str">
        <f>IF(BP7="","",IF(BP7="-","【-】","【"&amp;SUBSTITUTE(TEXT(BP7,"#,##0.00"),"-","△")&amp;"】"))</f>
        <v>【682.51】</v>
      </c>
      <c r="BQ6" s="35" t="str">
        <f>IF(BQ7="",NA(),BQ7)</f>
        <v>-</v>
      </c>
      <c r="BR6" s="35" t="str">
        <f t="shared" ref="BR6:BZ6" si="8">IF(BR7="",NA(),BR7)</f>
        <v>-</v>
      </c>
      <c r="BS6" s="35" t="str">
        <f t="shared" si="8"/>
        <v>-</v>
      </c>
      <c r="BT6" s="35" t="str">
        <f t="shared" si="8"/>
        <v>-</v>
      </c>
      <c r="BU6" s="35">
        <f t="shared" si="8"/>
        <v>62.14</v>
      </c>
      <c r="BV6" s="35" t="str">
        <f t="shared" si="8"/>
        <v>-</v>
      </c>
      <c r="BW6" s="35" t="str">
        <f t="shared" si="8"/>
        <v>-</v>
      </c>
      <c r="BX6" s="35" t="str">
        <f t="shared" si="8"/>
        <v>-</v>
      </c>
      <c r="BY6" s="35" t="str">
        <f t="shared" si="8"/>
        <v>-</v>
      </c>
      <c r="BZ6" s="35">
        <f t="shared" si="8"/>
        <v>88.05</v>
      </c>
      <c r="CA6" s="34" t="str">
        <f>IF(CA7="","",IF(CA7="-","【-】","【"&amp;SUBSTITUTE(TEXT(CA7,"#,##0.00"),"-","△")&amp;"】"))</f>
        <v>【100.34】</v>
      </c>
      <c r="CB6" s="35" t="str">
        <f>IF(CB7="",NA(),CB7)</f>
        <v>-</v>
      </c>
      <c r="CC6" s="35" t="str">
        <f t="shared" ref="CC6:CK6" si="9">IF(CC7="",NA(),CC7)</f>
        <v>-</v>
      </c>
      <c r="CD6" s="35" t="str">
        <f t="shared" si="9"/>
        <v>-</v>
      </c>
      <c r="CE6" s="35" t="str">
        <f t="shared" si="9"/>
        <v>-</v>
      </c>
      <c r="CF6" s="35">
        <f t="shared" si="9"/>
        <v>223.21</v>
      </c>
      <c r="CG6" s="35" t="str">
        <f t="shared" si="9"/>
        <v>-</v>
      </c>
      <c r="CH6" s="35" t="str">
        <f t="shared" si="9"/>
        <v>-</v>
      </c>
      <c r="CI6" s="35" t="str">
        <f t="shared" si="9"/>
        <v>-</v>
      </c>
      <c r="CJ6" s="35" t="str">
        <f t="shared" si="9"/>
        <v>-</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57.04</v>
      </c>
      <c r="CW6" s="34" t="str">
        <f>IF(CW7="","",IF(CW7="-","【-】","【"&amp;SUBSTITUTE(TEXT(CW7,"#,##0.00"),"-","△")&amp;"】"))</f>
        <v>【59.64】</v>
      </c>
      <c r="CX6" s="35" t="str">
        <f>IF(CX7="",NA(),CX7)</f>
        <v>-</v>
      </c>
      <c r="CY6" s="35" t="str">
        <f t="shared" ref="CY6:DG6" si="11">IF(CY7="",NA(),CY7)</f>
        <v>-</v>
      </c>
      <c r="CZ6" s="35" t="str">
        <f t="shared" si="11"/>
        <v>-</v>
      </c>
      <c r="DA6" s="35" t="str">
        <f t="shared" si="11"/>
        <v>-</v>
      </c>
      <c r="DB6" s="35">
        <f t="shared" si="11"/>
        <v>96.35</v>
      </c>
      <c r="DC6" s="35" t="str">
        <f t="shared" si="11"/>
        <v>-</v>
      </c>
      <c r="DD6" s="35" t="str">
        <f t="shared" si="11"/>
        <v>-</v>
      </c>
      <c r="DE6" s="35" t="str">
        <f t="shared" si="11"/>
        <v>-</v>
      </c>
      <c r="DF6" s="35" t="str">
        <f t="shared" si="11"/>
        <v>-</v>
      </c>
      <c r="DG6" s="35">
        <f t="shared" si="11"/>
        <v>93.73</v>
      </c>
      <c r="DH6" s="34" t="str">
        <f>IF(DH7="","",IF(DH7="-","【-】","【"&amp;SUBSTITUTE(TEXT(DH7,"#,##0.00"),"-","△")&amp;"】"))</f>
        <v>【95.35】</v>
      </c>
      <c r="DI6" s="35" t="str">
        <f>IF(DI7="",NA(),DI7)</f>
        <v>-</v>
      </c>
      <c r="DJ6" s="35" t="str">
        <f t="shared" ref="DJ6:DR6" si="12">IF(DJ7="",NA(),DJ7)</f>
        <v>-</v>
      </c>
      <c r="DK6" s="35" t="str">
        <f t="shared" si="12"/>
        <v>-</v>
      </c>
      <c r="DL6" s="35" t="str">
        <f t="shared" si="12"/>
        <v>-</v>
      </c>
      <c r="DM6" s="35">
        <f t="shared" si="12"/>
        <v>2.46</v>
      </c>
      <c r="DN6" s="35" t="str">
        <f t="shared" si="12"/>
        <v>-</v>
      </c>
      <c r="DO6" s="35" t="str">
        <f t="shared" si="12"/>
        <v>-</v>
      </c>
      <c r="DP6" s="35" t="str">
        <f t="shared" si="12"/>
        <v>-</v>
      </c>
      <c r="DQ6" s="35" t="str">
        <f t="shared" si="12"/>
        <v>-</v>
      </c>
      <c r="DR6" s="35">
        <f t="shared" si="12"/>
        <v>21.22</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0.83</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0.12</v>
      </c>
      <c r="EO6" s="34" t="str">
        <f>IF(EO7="","",IF(EO7="-","【-】","【"&amp;SUBSTITUTE(TEXT(EO7,"#,##0.00"),"-","△")&amp;"】"))</f>
        <v>【0.22】</v>
      </c>
    </row>
    <row r="7" spans="1:148" s="36" customFormat="1" x14ac:dyDescent="0.15">
      <c r="A7" s="28"/>
      <c r="B7" s="37">
        <v>2019</v>
      </c>
      <c r="C7" s="37">
        <v>122335</v>
      </c>
      <c r="D7" s="37">
        <v>46</v>
      </c>
      <c r="E7" s="37">
        <v>17</v>
      </c>
      <c r="F7" s="37">
        <v>1</v>
      </c>
      <c r="G7" s="37">
        <v>0</v>
      </c>
      <c r="H7" s="37" t="s">
        <v>96</v>
      </c>
      <c r="I7" s="37" t="s">
        <v>97</v>
      </c>
      <c r="J7" s="37" t="s">
        <v>98</v>
      </c>
      <c r="K7" s="37" t="s">
        <v>99</v>
      </c>
      <c r="L7" s="37" t="s">
        <v>100</v>
      </c>
      <c r="M7" s="37" t="s">
        <v>101</v>
      </c>
      <c r="N7" s="38" t="s">
        <v>102</v>
      </c>
      <c r="O7" s="38">
        <v>89.2</v>
      </c>
      <c r="P7" s="38">
        <v>64.099999999999994</v>
      </c>
      <c r="Q7" s="38">
        <v>81.09</v>
      </c>
      <c r="R7" s="38">
        <v>2310</v>
      </c>
      <c r="S7" s="38">
        <v>50245</v>
      </c>
      <c r="T7" s="38">
        <v>53.88</v>
      </c>
      <c r="U7" s="38">
        <v>932.54</v>
      </c>
      <c r="V7" s="38">
        <v>32154</v>
      </c>
      <c r="W7" s="38">
        <v>4.83</v>
      </c>
      <c r="X7" s="38">
        <v>6657.14</v>
      </c>
      <c r="Y7" s="38" t="s">
        <v>102</v>
      </c>
      <c r="Z7" s="38" t="s">
        <v>102</v>
      </c>
      <c r="AA7" s="38" t="s">
        <v>102</v>
      </c>
      <c r="AB7" s="38" t="s">
        <v>102</v>
      </c>
      <c r="AC7" s="38">
        <v>113.44</v>
      </c>
      <c r="AD7" s="38" t="s">
        <v>102</v>
      </c>
      <c r="AE7" s="38" t="s">
        <v>102</v>
      </c>
      <c r="AF7" s="38" t="s">
        <v>102</v>
      </c>
      <c r="AG7" s="38" t="s">
        <v>102</v>
      </c>
      <c r="AH7" s="38">
        <v>106.32</v>
      </c>
      <c r="AI7" s="38">
        <v>108.07</v>
      </c>
      <c r="AJ7" s="38" t="s">
        <v>102</v>
      </c>
      <c r="AK7" s="38" t="s">
        <v>102</v>
      </c>
      <c r="AL7" s="38" t="s">
        <v>102</v>
      </c>
      <c r="AM7" s="38" t="s">
        <v>102</v>
      </c>
      <c r="AN7" s="38">
        <v>0</v>
      </c>
      <c r="AO7" s="38" t="s">
        <v>102</v>
      </c>
      <c r="AP7" s="38" t="s">
        <v>102</v>
      </c>
      <c r="AQ7" s="38" t="s">
        <v>102</v>
      </c>
      <c r="AR7" s="38" t="s">
        <v>102</v>
      </c>
      <c r="AS7" s="38">
        <v>1.35</v>
      </c>
      <c r="AT7" s="38">
        <v>3.09</v>
      </c>
      <c r="AU7" s="38" t="s">
        <v>102</v>
      </c>
      <c r="AV7" s="38" t="s">
        <v>102</v>
      </c>
      <c r="AW7" s="38" t="s">
        <v>102</v>
      </c>
      <c r="AX7" s="38" t="s">
        <v>102</v>
      </c>
      <c r="AY7" s="38">
        <v>36.57</v>
      </c>
      <c r="AZ7" s="38" t="s">
        <v>102</v>
      </c>
      <c r="BA7" s="38" t="s">
        <v>102</v>
      </c>
      <c r="BB7" s="38" t="s">
        <v>102</v>
      </c>
      <c r="BC7" s="38" t="s">
        <v>102</v>
      </c>
      <c r="BD7" s="38">
        <v>71.540000000000006</v>
      </c>
      <c r="BE7" s="38">
        <v>69.540000000000006</v>
      </c>
      <c r="BF7" s="38" t="s">
        <v>102</v>
      </c>
      <c r="BG7" s="38" t="s">
        <v>102</v>
      </c>
      <c r="BH7" s="38" t="s">
        <v>102</v>
      </c>
      <c r="BI7" s="38" t="s">
        <v>102</v>
      </c>
      <c r="BJ7" s="38">
        <v>598.19000000000005</v>
      </c>
      <c r="BK7" s="38" t="s">
        <v>102</v>
      </c>
      <c r="BL7" s="38" t="s">
        <v>102</v>
      </c>
      <c r="BM7" s="38" t="s">
        <v>102</v>
      </c>
      <c r="BN7" s="38" t="s">
        <v>102</v>
      </c>
      <c r="BO7" s="38">
        <v>653.69000000000005</v>
      </c>
      <c r="BP7" s="38">
        <v>682.51</v>
      </c>
      <c r="BQ7" s="38" t="s">
        <v>102</v>
      </c>
      <c r="BR7" s="38" t="s">
        <v>102</v>
      </c>
      <c r="BS7" s="38" t="s">
        <v>102</v>
      </c>
      <c r="BT7" s="38" t="s">
        <v>102</v>
      </c>
      <c r="BU7" s="38">
        <v>62.14</v>
      </c>
      <c r="BV7" s="38" t="s">
        <v>102</v>
      </c>
      <c r="BW7" s="38" t="s">
        <v>102</v>
      </c>
      <c r="BX7" s="38" t="s">
        <v>102</v>
      </c>
      <c r="BY7" s="38" t="s">
        <v>102</v>
      </c>
      <c r="BZ7" s="38">
        <v>88.05</v>
      </c>
      <c r="CA7" s="38">
        <v>100.34</v>
      </c>
      <c r="CB7" s="38" t="s">
        <v>102</v>
      </c>
      <c r="CC7" s="38" t="s">
        <v>102</v>
      </c>
      <c r="CD7" s="38" t="s">
        <v>102</v>
      </c>
      <c r="CE7" s="38" t="s">
        <v>102</v>
      </c>
      <c r="CF7" s="38">
        <v>223.21</v>
      </c>
      <c r="CG7" s="38" t="s">
        <v>102</v>
      </c>
      <c r="CH7" s="38" t="s">
        <v>102</v>
      </c>
      <c r="CI7" s="38" t="s">
        <v>102</v>
      </c>
      <c r="CJ7" s="38" t="s">
        <v>102</v>
      </c>
      <c r="CK7" s="38">
        <v>141.15</v>
      </c>
      <c r="CL7" s="38">
        <v>136.15</v>
      </c>
      <c r="CM7" s="38" t="s">
        <v>102</v>
      </c>
      <c r="CN7" s="38" t="s">
        <v>102</v>
      </c>
      <c r="CO7" s="38" t="s">
        <v>102</v>
      </c>
      <c r="CP7" s="38" t="s">
        <v>102</v>
      </c>
      <c r="CQ7" s="38" t="s">
        <v>102</v>
      </c>
      <c r="CR7" s="38" t="s">
        <v>102</v>
      </c>
      <c r="CS7" s="38" t="s">
        <v>102</v>
      </c>
      <c r="CT7" s="38" t="s">
        <v>102</v>
      </c>
      <c r="CU7" s="38" t="s">
        <v>102</v>
      </c>
      <c r="CV7" s="38">
        <v>57.04</v>
      </c>
      <c r="CW7" s="38">
        <v>59.64</v>
      </c>
      <c r="CX7" s="38" t="s">
        <v>102</v>
      </c>
      <c r="CY7" s="38" t="s">
        <v>102</v>
      </c>
      <c r="CZ7" s="38" t="s">
        <v>102</v>
      </c>
      <c r="DA7" s="38" t="s">
        <v>102</v>
      </c>
      <c r="DB7" s="38">
        <v>96.35</v>
      </c>
      <c r="DC7" s="38" t="s">
        <v>102</v>
      </c>
      <c r="DD7" s="38" t="s">
        <v>102</v>
      </c>
      <c r="DE7" s="38" t="s">
        <v>102</v>
      </c>
      <c r="DF7" s="38" t="s">
        <v>102</v>
      </c>
      <c r="DG7" s="38">
        <v>93.73</v>
      </c>
      <c r="DH7" s="38">
        <v>95.35</v>
      </c>
      <c r="DI7" s="38" t="s">
        <v>102</v>
      </c>
      <c r="DJ7" s="38" t="s">
        <v>102</v>
      </c>
      <c r="DK7" s="38" t="s">
        <v>102</v>
      </c>
      <c r="DL7" s="38" t="s">
        <v>102</v>
      </c>
      <c r="DM7" s="38">
        <v>2.46</v>
      </c>
      <c r="DN7" s="38" t="s">
        <v>102</v>
      </c>
      <c r="DO7" s="38" t="s">
        <v>102</v>
      </c>
      <c r="DP7" s="38" t="s">
        <v>102</v>
      </c>
      <c r="DQ7" s="38" t="s">
        <v>102</v>
      </c>
      <c r="DR7" s="38">
        <v>21.22</v>
      </c>
      <c r="DS7" s="38">
        <v>38.57</v>
      </c>
      <c r="DT7" s="38" t="s">
        <v>102</v>
      </c>
      <c r="DU7" s="38" t="s">
        <v>102</v>
      </c>
      <c r="DV7" s="38" t="s">
        <v>102</v>
      </c>
      <c r="DW7" s="38" t="s">
        <v>102</v>
      </c>
      <c r="DX7" s="38">
        <v>0</v>
      </c>
      <c r="DY7" s="38" t="s">
        <v>102</v>
      </c>
      <c r="DZ7" s="38" t="s">
        <v>102</v>
      </c>
      <c r="EA7" s="38" t="s">
        <v>102</v>
      </c>
      <c r="EB7" s="38" t="s">
        <v>102</v>
      </c>
      <c r="EC7" s="38">
        <v>0.83</v>
      </c>
      <c r="ED7" s="38">
        <v>5.9</v>
      </c>
      <c r="EE7" s="38" t="s">
        <v>102</v>
      </c>
      <c r="EF7" s="38" t="s">
        <v>102</v>
      </c>
      <c r="EG7" s="38" t="s">
        <v>102</v>
      </c>
      <c r="EH7" s="38" t="s">
        <v>102</v>
      </c>
      <c r="EI7" s="38">
        <v>0</v>
      </c>
      <c r="EJ7" s="38" t="s">
        <v>102</v>
      </c>
      <c r="EK7" s="38" t="s">
        <v>102</v>
      </c>
      <c r="EL7" s="38" t="s">
        <v>102</v>
      </c>
      <c r="EM7" s="38" t="s">
        <v>102</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2021-01-21T06:48:56Z</cp:lastPrinted>
  <dcterms:created xsi:type="dcterms:W3CDTF">2020-12-04T02:25:39Z</dcterms:created>
  <dcterms:modified xsi:type="dcterms:W3CDTF">2021-02-20T07:30:37Z</dcterms:modified>
  <cp:category/>
</cp:coreProperties>
</file>