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10上水道\"/>
    </mc:Choice>
  </mc:AlternateContent>
  <workbookProtection workbookAlgorithmName="SHA-512" workbookHashValue="2VrC8NALU4w7G6l7ZEDGa+xyvUP5UeDB8/12WiSm+3tctJFLJc3JNX/DTRtCB/JQXFiGXaXlFjMAOaTgGAbLzg==" workbookSaltValue="pXIFkIKTxhzhwPyXR8bAGQ==" workbookSpinCount="100000" lockStructure="1"/>
  <bookViews>
    <workbookView xWindow="-105" yWindow="-105" windowWidth="23250" windowHeight="12570"/>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E85" i="4" s="1"/>
  <c r="AG6" i="5"/>
  <c r="AF6" i="5"/>
  <c r="AE6" i="5"/>
  <c r="AD6" i="5"/>
  <c r="AC6" i="5"/>
  <c r="AB6" i="5"/>
  <c r="AA6" i="5"/>
  <c r="Z6" i="5"/>
  <c r="Y6" i="5"/>
  <c r="X6" i="5"/>
  <c r="W6" i="5"/>
  <c r="V6" i="5"/>
  <c r="U6" i="5"/>
  <c r="T6" i="5"/>
  <c r="S6" i="5"/>
  <c r="R6" i="5"/>
  <c r="AL8" i="4" s="1"/>
  <c r="Q6" i="5"/>
  <c r="P6" i="5"/>
  <c r="P10" i="4" s="1"/>
  <c r="O6" i="5"/>
  <c r="N6" i="5"/>
  <c r="M6" i="5"/>
  <c r="AD8" i="4" s="1"/>
  <c r="L6" i="5"/>
  <c r="K6" i="5"/>
  <c r="J6" i="5"/>
  <c r="I8" i="4" s="1"/>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I85" i="4"/>
  <c r="H85" i="4"/>
  <c r="G85" i="4"/>
  <c r="BB10" i="4"/>
  <c r="AT10" i="4"/>
  <c r="AL10" i="4"/>
  <c r="W10" i="4"/>
  <c r="I10" i="4"/>
  <c r="B10" i="4"/>
  <c r="BB8" i="4"/>
  <c r="AT8" i="4"/>
  <c r="W8" i="4"/>
  <c r="P8" i="4"/>
  <c r="B8" i="4"/>
  <c r="B6" i="4"/>
</calcChain>
</file>

<file path=xl/sharedStrings.xml><?xml version="1.0" encoding="utf-8"?>
<sst xmlns="http://schemas.openxmlformats.org/spreadsheetml/2006/main" count="231" uniqueCount="115">
  <si>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</si>
  <si>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</si>
  <si>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</si>
  <si>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</si>
  <si>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</si>
  <si>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</si>
  <si>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</si>
  <si>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</si>
  <si>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</si>
  <si>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</si>
  <si>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</si>
  <si>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</si>
  <si>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</si>
  <si>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</si>
  <si>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</si>
  <si>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</si>
  <si>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</si>
  <si>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</si>
  <si>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</si>
  <si>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</si>
  <si>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</si>
  <si>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</si>
  <si>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</si>
  <si>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</si>
  <si>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</si>
  <si>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</si>
  <si>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</si>
  <si>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</si>
  <si>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</si>
  <si>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</si>
  <si>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</si>
  <si>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</si>
  <si>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</si>
  <si>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</si>
  <si>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</si>
  <si>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</si>
  <si>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</si>
  <si>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</si>
  <si>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</si>
  <si>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</si>
  <si>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</si>
  <si>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</si>
  <si>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</si>
  <si>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</si>
  <si>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</si>
  <si>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</si>
  <si>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</si>
  <si>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</si>
  <si>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</si>
  <si>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</si>
  <si>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</si>
  <si>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</si>
  <si>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</si>
  <si>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</si>
  <si>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</si>
  <si>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</si>
  <si>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</si>
  <si>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</si>
  <si>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</si>
  <si>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</si>
  <si>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</si>
  <si>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</si>
  <si>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</si>
  <si>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</si>
  <si>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</si>
  <si>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</si>
  <si>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</si>
  <si>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</si>
  <si>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</si>
  <si>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</si>
  <si>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</si>
  <si>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</si>
  <si>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</si>
  <si>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</si>
  <si>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</si>
  <si>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</si>
  <si>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</si>
  <si>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</si>
  <si>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</si>
  <si>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</si>
  <si>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</si>
  <si>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</si>
  <si>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</si>
  <si>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</si>
  <si>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</si>
  <si>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</si>
  <si>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</si>
  <si>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</si>
  <si>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</si>
  <si>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</si>
  <si>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</si>
  <si>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</si>
  <si>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</si>
  <si>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東総広域水道企業団</t>
  </si>
  <si>
    <t>法適用</t>
  </si>
  <si>
    <t>水道事業</t>
  </si>
  <si>
    <t>用水供給事業</t>
  </si>
  <si>
    <t>B</t>
  </si>
  <si>
    <t>その他</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</si>
  <si>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</si>
  <si>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</si>
  <si>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</si>
  <si>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</si>
  <si>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</si>
  <si>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</si>
  <si>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</si>
  <si>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</si>
  <si>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</si>
  <si>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</si>
  <si>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</si>
  <si>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</si>
  <si>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</si>
  <si>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　管路経年化率50%以上と平均値を大きく上回っており、法定耐用年数を超え老朽化がかなり進んでいることを示しています。
　管路更新率は、平成27・28年度の2ヵ年で石綿セメント管を鋳鉄管に更新しましたが、その後更新がなかったことからゼロとなっております。
　しかし、本年度以降計画的に主幹線及び西幹線の更新を予定しております。
　また、機械・電気設備等についても、すでに耐用年数が経過し、老朽化も著しく、修理用部品の調達が困難になっているため、本年度以降計画的に更新を予定しています。</t>
    <rPh sb="1" eb="3">
      <t>カンロ</t>
    </rPh>
    <rPh sb="3" eb="5">
      <t>ケイネン</t>
    </rPh>
    <rPh sb="5" eb="6">
      <t>カ</t>
    </rPh>
    <rPh sb="6" eb="7">
      <t>リツ</t>
    </rPh>
    <rPh sb="10" eb="12">
      <t>イジョウ</t>
    </rPh>
    <rPh sb="13" eb="15">
      <t>ヘイキン</t>
    </rPh>
    <rPh sb="15" eb="16">
      <t>チ</t>
    </rPh>
    <rPh sb="17" eb="18">
      <t>オオ</t>
    </rPh>
    <rPh sb="20" eb="22">
      <t>ウワマワ</t>
    </rPh>
    <rPh sb="27" eb="29">
      <t>ホウテイ</t>
    </rPh>
    <rPh sb="29" eb="33">
      <t>タイヨウネンスウ</t>
    </rPh>
    <rPh sb="34" eb="35">
      <t>コ</t>
    </rPh>
    <rPh sb="36" eb="39">
      <t>ロウキュウカ</t>
    </rPh>
    <rPh sb="43" eb="44">
      <t>スス</t>
    </rPh>
    <rPh sb="51" eb="52">
      <t>シメ</t>
    </rPh>
    <rPh sb="60" eb="62">
      <t>カンロ</t>
    </rPh>
    <rPh sb="62" eb="64">
      <t>コウシン</t>
    </rPh>
    <rPh sb="64" eb="65">
      <t>リツ</t>
    </rPh>
    <rPh sb="67" eb="69">
      <t>ヘイセイ</t>
    </rPh>
    <rPh sb="74" eb="76">
      <t>ネンド</t>
    </rPh>
    <rPh sb="79" eb="80">
      <t>ネン</t>
    </rPh>
    <rPh sb="81" eb="83">
      <t>セキメン</t>
    </rPh>
    <rPh sb="87" eb="88">
      <t>カン</t>
    </rPh>
    <rPh sb="89" eb="91">
      <t>チュウテツ</t>
    </rPh>
    <rPh sb="91" eb="92">
      <t>カン</t>
    </rPh>
    <rPh sb="93" eb="95">
      <t>コウシン</t>
    </rPh>
    <rPh sb="103" eb="104">
      <t>ゴ</t>
    </rPh>
    <rPh sb="104" eb="106">
      <t>コウシン</t>
    </rPh>
    <rPh sb="132" eb="135">
      <t>ホンネンド</t>
    </rPh>
    <rPh sb="135" eb="137">
      <t>イコウ</t>
    </rPh>
    <rPh sb="137" eb="140">
      <t>ケイカクテキ</t>
    </rPh>
    <rPh sb="141" eb="144">
      <t>シュカンセン</t>
    </rPh>
    <rPh sb="144" eb="145">
      <t>オヨ</t>
    </rPh>
    <rPh sb="146" eb="147">
      <t>ニシ</t>
    </rPh>
    <rPh sb="147" eb="149">
      <t>カンセン</t>
    </rPh>
    <rPh sb="150" eb="152">
      <t>コウシン</t>
    </rPh>
    <rPh sb="153" eb="155">
      <t>ヨテイ</t>
    </rPh>
    <rPh sb="167" eb="169">
      <t>キカイ</t>
    </rPh>
    <rPh sb="170" eb="172">
      <t>デンキ</t>
    </rPh>
    <rPh sb="172" eb="174">
      <t>セツビ</t>
    </rPh>
    <rPh sb="174" eb="175">
      <t>トウ</t>
    </rPh>
    <rPh sb="184" eb="188">
      <t>タイヨウネンスウ</t>
    </rPh>
    <rPh sb="189" eb="191">
      <t>ケイカ</t>
    </rPh>
    <rPh sb="193" eb="196">
      <t>ロウキュウカ</t>
    </rPh>
    <rPh sb="197" eb="198">
      <t>イチジル</t>
    </rPh>
    <rPh sb="201" eb="203">
      <t>シュウリ</t>
    </rPh>
    <rPh sb="203" eb="204">
      <t>ヨウ</t>
    </rPh>
    <rPh sb="204" eb="206">
      <t>ブヒン</t>
    </rPh>
    <rPh sb="207" eb="209">
      <t>チョウタツ</t>
    </rPh>
    <rPh sb="210" eb="212">
      <t>コンナン</t>
    </rPh>
    <rPh sb="221" eb="224">
      <t>ホンネンド</t>
    </rPh>
    <rPh sb="224" eb="226">
      <t>イコウ</t>
    </rPh>
    <rPh sb="226" eb="228">
      <t>ケイカク</t>
    </rPh>
    <rPh sb="228" eb="229">
      <t>テキ</t>
    </rPh>
    <rPh sb="230" eb="232">
      <t>コウシン</t>
    </rPh>
    <rPh sb="233" eb="235">
      <t>ヨテイ</t>
    </rPh>
    <phoneticPr fontId="4"/>
  </si>
  <si>
    <t>　給水収益の伸びが期待できない中、浄水施設更新事業等に多額の費用を要するため、経営戦略等を基に中長期的な財政計画を作成し経費の削減はもとより、料金改定の検討等を考慮し、効率的な事業運営を行うことが必要であると思われます。</t>
    <rPh sb="1" eb="3">
      <t>キュウスイ</t>
    </rPh>
    <rPh sb="3" eb="5">
      <t>シュウエキ</t>
    </rPh>
    <rPh sb="6" eb="7">
      <t>ノ</t>
    </rPh>
    <rPh sb="9" eb="11">
      <t>キタイ</t>
    </rPh>
    <rPh sb="15" eb="16">
      <t>ナカ</t>
    </rPh>
    <rPh sb="17" eb="19">
      <t>ジョウスイ</t>
    </rPh>
    <rPh sb="19" eb="21">
      <t>シセツ</t>
    </rPh>
    <rPh sb="23" eb="25">
      <t>ジギョウ</t>
    </rPh>
    <rPh sb="25" eb="26">
      <t>トウ</t>
    </rPh>
    <rPh sb="27" eb="29">
      <t>タガク</t>
    </rPh>
    <rPh sb="30" eb="32">
      <t>ヒヨウ</t>
    </rPh>
    <rPh sb="33" eb="34">
      <t>ヨウ</t>
    </rPh>
    <rPh sb="39" eb="41">
      <t>ケイエイ</t>
    </rPh>
    <rPh sb="41" eb="43">
      <t>センリャク</t>
    </rPh>
    <rPh sb="43" eb="44">
      <t>トウ</t>
    </rPh>
    <rPh sb="45" eb="46">
      <t>モト</t>
    </rPh>
    <rPh sb="47" eb="48">
      <t>チュウ</t>
    </rPh>
    <rPh sb="48" eb="50">
      <t>チョウキ</t>
    </rPh>
    <rPh sb="50" eb="51">
      <t>テキ</t>
    </rPh>
    <rPh sb="52" eb="54">
      <t>ザイセイ</t>
    </rPh>
    <rPh sb="54" eb="56">
      <t>ケイカク</t>
    </rPh>
    <rPh sb="57" eb="59">
      <t>サクセイ</t>
    </rPh>
    <rPh sb="60" eb="62">
      <t>ケイヒ</t>
    </rPh>
    <rPh sb="63" eb="65">
      <t>サクゲン</t>
    </rPh>
    <rPh sb="71" eb="73">
      <t>リョウキン</t>
    </rPh>
    <rPh sb="73" eb="75">
      <t>カイテイ</t>
    </rPh>
    <rPh sb="76" eb="78">
      <t>ケントウ</t>
    </rPh>
    <rPh sb="78" eb="79">
      <t>トウ</t>
    </rPh>
    <rPh sb="80" eb="82">
      <t>コウリョ</t>
    </rPh>
    <rPh sb="84" eb="87">
      <t>コウリツテキ</t>
    </rPh>
    <rPh sb="88" eb="90">
      <t>ジギョウ</t>
    </rPh>
    <rPh sb="90" eb="92">
      <t>ウンエイ</t>
    </rPh>
    <rPh sb="93" eb="94">
      <t>オコナ</t>
    </rPh>
    <rPh sb="98" eb="100">
      <t>ヒツヨウ</t>
    </rPh>
    <rPh sb="104" eb="105">
      <t>オモ</t>
    </rPh>
    <phoneticPr fontId="4"/>
  </si>
  <si>
    <t>　経常収支比率は、100%を上回っており、累積欠損金も発生しておらず、流動比率も類似団体の平均値を大きく上回っており、短期的な債務に対する支払能力も問題ないことから、健全な経営が行われています。
　企業債残高対給水収益比率は平均値より低くなっているが、当年度以降、浄水施設及び送水施設更新工事が実施予定であることから、企業債残高も増加することが見込まれ、企業債残高対給水収益も上昇が見込まれる。
　料金回収率は、100%を超えており効率的な経営が行われているが、給水原価においては、平均値より高いことから、今後も経費の削減等を行い、効率性の高い事業運営を行いたいと思います。
　施設利用率は、各構成団体において送水量が人口減少等により建設当初の予定水量よりもかなり低い状態で推移していることから、平均値を下回っています。
送水量については、人口減少等により今後の増加傾向は期待できないため、事業経営の課題であると思われます。</t>
    <rPh sb="1" eb="3">
      <t>ケイジョウ</t>
    </rPh>
    <rPh sb="3" eb="5">
      <t>シュウシ</t>
    </rPh>
    <rPh sb="5" eb="7">
      <t>ヒリツ</t>
    </rPh>
    <rPh sb="14" eb="16">
      <t>ウワマワ</t>
    </rPh>
    <rPh sb="21" eb="23">
      <t>ルイセキ</t>
    </rPh>
    <rPh sb="23" eb="26">
      <t>ケッソンキン</t>
    </rPh>
    <rPh sb="27" eb="29">
      <t>ハッセイ</t>
    </rPh>
    <rPh sb="35" eb="37">
      <t>リュウドウ</t>
    </rPh>
    <rPh sb="37" eb="39">
      <t>ヒリツ</t>
    </rPh>
    <rPh sb="40" eb="42">
      <t>ルイジ</t>
    </rPh>
    <rPh sb="42" eb="44">
      <t>ダンタイ</t>
    </rPh>
    <rPh sb="45" eb="48">
      <t>ヘイキンチ</t>
    </rPh>
    <rPh sb="49" eb="50">
      <t>オオ</t>
    </rPh>
    <rPh sb="52" eb="54">
      <t>ウワマワ</t>
    </rPh>
    <rPh sb="59" eb="62">
      <t>タンキテキ</t>
    </rPh>
    <rPh sb="63" eb="65">
      <t>サイム</t>
    </rPh>
    <rPh sb="66" eb="67">
      <t>タイ</t>
    </rPh>
    <rPh sb="69" eb="71">
      <t>シハラ</t>
    </rPh>
    <rPh sb="71" eb="73">
      <t>ノウリョク</t>
    </rPh>
    <rPh sb="74" eb="76">
      <t>モンダイ</t>
    </rPh>
    <rPh sb="83" eb="85">
      <t>ケンゼン</t>
    </rPh>
    <rPh sb="86" eb="88">
      <t>ケイエイ</t>
    </rPh>
    <rPh sb="89" eb="90">
      <t>オコナ</t>
    </rPh>
    <rPh sb="99" eb="102">
      <t>キギョウサイ</t>
    </rPh>
    <rPh sb="102" eb="104">
      <t>ザンダカ</t>
    </rPh>
    <rPh sb="104" eb="105">
      <t>タイ</t>
    </rPh>
    <rPh sb="105" eb="107">
      <t>キュウスイ</t>
    </rPh>
    <rPh sb="107" eb="109">
      <t>シュウエキ</t>
    </rPh>
    <rPh sb="109" eb="111">
      <t>ヒリツ</t>
    </rPh>
    <rPh sb="112" eb="115">
      <t>ヘイキンチ</t>
    </rPh>
    <rPh sb="117" eb="118">
      <t>ヒク</t>
    </rPh>
    <rPh sb="126" eb="129">
      <t>トウネンド</t>
    </rPh>
    <rPh sb="129" eb="131">
      <t>イコウ</t>
    </rPh>
    <rPh sb="132" eb="134">
      <t>ジョウスイ</t>
    </rPh>
    <rPh sb="134" eb="136">
      <t>シセツ</t>
    </rPh>
    <rPh sb="136" eb="137">
      <t>オヨ</t>
    </rPh>
    <rPh sb="138" eb="140">
      <t>ソウスイ</t>
    </rPh>
    <rPh sb="140" eb="142">
      <t>シセツ</t>
    </rPh>
    <rPh sb="142" eb="144">
      <t>コウシン</t>
    </rPh>
    <rPh sb="144" eb="146">
      <t>コウジ</t>
    </rPh>
    <rPh sb="147" eb="149">
      <t>ジッシ</t>
    </rPh>
    <rPh sb="149" eb="151">
      <t>ヨテイ</t>
    </rPh>
    <rPh sb="159" eb="162">
      <t>キギョウサイ</t>
    </rPh>
    <rPh sb="162" eb="163">
      <t>ザン</t>
    </rPh>
    <rPh sb="163" eb="164">
      <t>ダカ</t>
    </rPh>
    <rPh sb="165" eb="167">
      <t>ゾウカ</t>
    </rPh>
    <rPh sb="172" eb="174">
      <t>ミコ</t>
    </rPh>
    <rPh sb="177" eb="180">
      <t>キギョウサイ</t>
    </rPh>
    <rPh sb="180" eb="182">
      <t>ザンダカ</t>
    </rPh>
    <rPh sb="182" eb="183">
      <t>タイ</t>
    </rPh>
    <rPh sb="183" eb="185">
      <t>キュウスイ</t>
    </rPh>
    <rPh sb="185" eb="187">
      <t>シュウエキ</t>
    </rPh>
    <rPh sb="188" eb="190">
      <t>ジョウショウ</t>
    </rPh>
    <rPh sb="191" eb="193">
      <t>ミコ</t>
    </rPh>
    <rPh sb="199" eb="201">
      <t>リョウキン</t>
    </rPh>
    <rPh sb="201" eb="203">
      <t>カイシュウ</t>
    </rPh>
    <rPh sb="203" eb="204">
      <t>リツ</t>
    </rPh>
    <rPh sb="211" eb="212">
      <t>コ</t>
    </rPh>
    <rPh sb="216" eb="219">
      <t>コウリツテキ</t>
    </rPh>
    <rPh sb="220" eb="222">
      <t>ケイエイ</t>
    </rPh>
    <rPh sb="223" eb="224">
      <t>オコナ</t>
    </rPh>
    <rPh sb="231" eb="233">
      <t>キュウスイ</t>
    </rPh>
    <rPh sb="233" eb="235">
      <t>ゲンカ</t>
    </rPh>
    <rPh sb="241" eb="244">
      <t>ヘイキンチ</t>
    </rPh>
    <rPh sb="246" eb="247">
      <t>タカ</t>
    </rPh>
    <rPh sb="253" eb="255">
      <t>コンゴ</t>
    </rPh>
    <rPh sb="256" eb="258">
      <t>ケイヒ</t>
    </rPh>
    <rPh sb="259" eb="261">
      <t>サクゲン</t>
    </rPh>
    <rPh sb="261" eb="262">
      <t>トウ</t>
    </rPh>
    <rPh sb="263" eb="264">
      <t>オコナ</t>
    </rPh>
    <rPh sb="266" eb="269">
      <t>コウリツセイ</t>
    </rPh>
    <rPh sb="270" eb="271">
      <t>タカ</t>
    </rPh>
    <rPh sb="272" eb="274">
      <t>ジギョウ</t>
    </rPh>
    <rPh sb="274" eb="276">
      <t>ウンエイ</t>
    </rPh>
    <rPh sb="277" eb="278">
      <t>オコナ</t>
    </rPh>
    <rPh sb="282" eb="283">
      <t>オモ</t>
    </rPh>
    <rPh sb="289" eb="291">
      <t>シセツ</t>
    </rPh>
    <rPh sb="291" eb="294">
      <t>リヨウリツ</t>
    </rPh>
    <rPh sb="305" eb="307">
      <t>ソウスイ</t>
    </rPh>
    <rPh sb="309" eb="311">
      <t>ジンコウ</t>
    </rPh>
    <rPh sb="311" eb="313">
      <t>ゲンショウ</t>
    </rPh>
    <rPh sb="313" eb="314">
      <t>トウ</t>
    </rPh>
    <rPh sb="317" eb="319">
      <t>ケンセツ</t>
    </rPh>
    <rPh sb="319" eb="321">
      <t>トウショ</t>
    </rPh>
    <rPh sb="322" eb="324">
      <t>ヨテイ</t>
    </rPh>
    <rPh sb="324" eb="326">
      <t>スイリョウ</t>
    </rPh>
    <rPh sb="332" eb="333">
      <t>ヒク</t>
    </rPh>
    <rPh sb="334" eb="336">
      <t>ジョウタイ</t>
    </rPh>
    <rPh sb="337" eb="339">
      <t>スイイ</t>
    </rPh>
    <rPh sb="361" eb="363">
      <t>ソウスイ</t>
    </rPh>
    <rPh sb="363" eb="364">
      <t>リョウ</t>
    </rPh>
    <rPh sb="370" eb="372">
      <t>ジンコウ</t>
    </rPh>
    <rPh sb="372" eb="374">
      <t>ゲンショウ</t>
    </rPh>
    <rPh sb="374" eb="375">
      <t>トウ</t>
    </rPh>
    <rPh sb="378" eb="380">
      <t>コンゴ</t>
    </rPh>
    <rPh sb="381" eb="383">
      <t>ゾウカ</t>
    </rPh>
    <rPh sb="383" eb="385">
      <t>ケイコウ</t>
    </rPh>
    <rPh sb="386" eb="388">
      <t>キタイ</t>
    </rPh>
    <rPh sb="395" eb="397">
      <t>ジギョウ</t>
    </rPh>
    <rPh sb="397" eb="399">
      <t>ケイエイ</t>
    </rPh>
    <rPh sb="400" eb="402">
      <t>カダイ</t>
    </rPh>
    <rPh sb="406" eb="407">
      <t>オモ</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</si>
</sst>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formatCode="#,##0.00;&quot;△&quot;#,##0.00">
                  <c:v>0</c:v>
                </c:pt>
                <c:pt idx="1">
                  <c:v>10.23</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853A-4AF8-ACEF-5E2E4C949F07}"/>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0.26</c:v>
                </c:pt>
                <c:pt idx="1">
                  <c:v>0.24</c:v>
                </c:pt>
                <c:pt idx="2">
                  <c:v>0.27</c:v>
                </c:pt>
                <c:pt idx="3">
                  <c:v>0.24</c:v>
                </c:pt>
                <c:pt idx="4">
                  <c:v>0.2</c:v>
                </c:pt>
              </c:numCache>
            </c:numRef>
          </c:val>
          <c:smooth val="0"/>
          <c:extLst>
            <c:ext xmlns:c16="http://schemas.microsoft.com/office/drawing/2014/chart" uri="{C3380CC4-5D6E-409C-BE32-E72D297353CC}">
              <c16:uniqueId val="{00000001-853A-4AF8-ACEF-5E2E4C949F07}"/>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56.84</c:v>
                </c:pt>
                <c:pt idx="1">
                  <c:v>57.21</c:v>
                </c:pt>
                <c:pt idx="2">
                  <c:v>58.41</c:v>
                </c:pt>
                <c:pt idx="3">
                  <c:v>59.49</c:v>
                </c:pt>
                <c:pt idx="4">
                  <c:v>59.59</c:v>
                </c:pt>
              </c:numCache>
            </c:numRef>
          </c:val>
          <c:extLst>
            <c:ext xmlns:c16="http://schemas.microsoft.com/office/drawing/2014/chart" uri="{C3380CC4-5D6E-409C-BE32-E72D297353CC}">
              <c16:uniqueId val="{00000000-E773-4D2B-94C5-C6AAF3F8C3A4}"/>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61.82</c:v>
                </c:pt>
                <c:pt idx="1">
                  <c:v>61.66</c:v>
                </c:pt>
                <c:pt idx="2">
                  <c:v>62.19</c:v>
                </c:pt>
                <c:pt idx="3">
                  <c:v>61.77</c:v>
                </c:pt>
                <c:pt idx="4">
                  <c:v>61.69</c:v>
                </c:pt>
              </c:numCache>
            </c:numRef>
          </c:val>
          <c:smooth val="0"/>
          <c:extLst>
            <c:ext xmlns:c16="http://schemas.microsoft.com/office/drawing/2014/chart" uri="{C3380CC4-5D6E-409C-BE32-E72D297353CC}">
              <c16:uniqueId val="{00000001-E773-4D2B-94C5-C6AAF3F8C3A4}"/>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99.33</c:v>
                </c:pt>
                <c:pt idx="1">
                  <c:v>99.4</c:v>
                </c:pt>
                <c:pt idx="2">
                  <c:v>99.41</c:v>
                </c:pt>
                <c:pt idx="3">
                  <c:v>99.31</c:v>
                </c:pt>
                <c:pt idx="4">
                  <c:v>99.41</c:v>
                </c:pt>
              </c:numCache>
            </c:numRef>
          </c:val>
          <c:extLst>
            <c:ext xmlns:c16="http://schemas.microsoft.com/office/drawing/2014/chart" uri="{C3380CC4-5D6E-409C-BE32-E72D297353CC}">
              <c16:uniqueId val="{00000000-FA86-43EB-AB6E-33CFE6144DF2}"/>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100.03</c:v>
                </c:pt>
                <c:pt idx="1">
                  <c:v>100.05</c:v>
                </c:pt>
                <c:pt idx="2">
                  <c:v>100.05</c:v>
                </c:pt>
                <c:pt idx="3">
                  <c:v>100.08</c:v>
                </c:pt>
                <c:pt idx="4">
                  <c:v>100</c:v>
                </c:pt>
              </c:numCache>
            </c:numRef>
          </c:val>
          <c:smooth val="0"/>
          <c:extLst>
            <c:ext xmlns:c16="http://schemas.microsoft.com/office/drawing/2014/chart" uri="{C3380CC4-5D6E-409C-BE32-E72D297353CC}">
              <c16:uniqueId val="{00000001-FA86-43EB-AB6E-33CFE6144DF2}"/>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114.21</c:v>
                </c:pt>
                <c:pt idx="1">
                  <c:v>127.61</c:v>
                </c:pt>
                <c:pt idx="2">
                  <c:v>120.85</c:v>
                </c:pt>
                <c:pt idx="3">
                  <c:v>113.36</c:v>
                </c:pt>
                <c:pt idx="4">
                  <c:v>106.43</c:v>
                </c:pt>
              </c:numCache>
            </c:numRef>
          </c:val>
          <c:extLst>
            <c:ext xmlns:c16="http://schemas.microsoft.com/office/drawing/2014/chart" uri="{C3380CC4-5D6E-409C-BE32-E72D297353CC}">
              <c16:uniqueId val="{00000000-B6F2-4076-8B3D-1B4B42B816A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113.33</c:v>
                </c:pt>
                <c:pt idx="1">
                  <c:v>114.05</c:v>
                </c:pt>
                <c:pt idx="2">
                  <c:v>114.26</c:v>
                </c:pt>
                <c:pt idx="3">
                  <c:v>112.98</c:v>
                </c:pt>
                <c:pt idx="4">
                  <c:v>112.91</c:v>
                </c:pt>
              </c:numCache>
            </c:numRef>
          </c:val>
          <c:smooth val="0"/>
          <c:extLst>
            <c:ext xmlns:c16="http://schemas.microsoft.com/office/drawing/2014/chart" uri="{C3380CC4-5D6E-409C-BE32-E72D297353CC}">
              <c16:uniqueId val="{00000001-B6F2-4076-8B3D-1B4B42B816A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53.54</c:v>
                </c:pt>
                <c:pt idx="1">
                  <c:v>51.61</c:v>
                </c:pt>
                <c:pt idx="2">
                  <c:v>51.69</c:v>
                </c:pt>
                <c:pt idx="3">
                  <c:v>51.83</c:v>
                </c:pt>
                <c:pt idx="4">
                  <c:v>53.04</c:v>
                </c:pt>
              </c:numCache>
            </c:numRef>
          </c:val>
          <c:extLst>
            <c:ext xmlns:c16="http://schemas.microsoft.com/office/drawing/2014/chart" uri="{C3380CC4-5D6E-409C-BE32-E72D297353CC}">
              <c16:uniqueId val="{00000000-5DB4-434A-9603-F19C49674144}"/>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52.4</c:v>
                </c:pt>
                <c:pt idx="1">
                  <c:v>53.56</c:v>
                </c:pt>
                <c:pt idx="2">
                  <c:v>54.73</c:v>
                </c:pt>
                <c:pt idx="3">
                  <c:v>55.77</c:v>
                </c:pt>
                <c:pt idx="4">
                  <c:v>56.48</c:v>
                </c:pt>
              </c:numCache>
            </c:numRef>
          </c:val>
          <c:smooth val="0"/>
          <c:extLst>
            <c:ext xmlns:c16="http://schemas.microsoft.com/office/drawing/2014/chart" uri="{C3380CC4-5D6E-409C-BE32-E72D297353CC}">
              <c16:uniqueId val="{00000001-5DB4-434A-9603-F19C49674144}"/>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formatCode="#,##0.00;&quot;△&quot;#,##0.00">
                  <c:v>0</c:v>
                </c:pt>
                <c:pt idx="1">
                  <c:v>25.34</c:v>
                </c:pt>
                <c:pt idx="2">
                  <c:v>50.83</c:v>
                </c:pt>
                <c:pt idx="3">
                  <c:v>54.22</c:v>
                </c:pt>
                <c:pt idx="4">
                  <c:v>54.22</c:v>
                </c:pt>
              </c:numCache>
            </c:numRef>
          </c:val>
          <c:extLst>
            <c:ext xmlns:c16="http://schemas.microsoft.com/office/drawing/2014/chart" uri="{C3380CC4-5D6E-409C-BE32-E72D297353CC}">
              <c16:uniqueId val="{00000000-1D91-4803-A7B6-6CC182DA38FD}"/>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18.05</c:v>
                </c:pt>
                <c:pt idx="1">
                  <c:v>19.440000000000001</c:v>
                </c:pt>
                <c:pt idx="2">
                  <c:v>22.46</c:v>
                </c:pt>
                <c:pt idx="3">
                  <c:v>25.84</c:v>
                </c:pt>
                <c:pt idx="4">
                  <c:v>27.61</c:v>
                </c:pt>
              </c:numCache>
            </c:numRef>
          </c:val>
          <c:smooth val="0"/>
          <c:extLst>
            <c:ext xmlns:c16="http://schemas.microsoft.com/office/drawing/2014/chart" uri="{C3380CC4-5D6E-409C-BE32-E72D297353CC}">
              <c16:uniqueId val="{00000001-1D91-4803-A7B6-6CC182DA38FD}"/>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C47-48BE-9890-AE8EC7863E3B}"/>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17.39</c:v>
                </c:pt>
                <c:pt idx="1">
                  <c:v>12.65</c:v>
                </c:pt>
                <c:pt idx="2">
                  <c:v>10.58</c:v>
                </c:pt>
                <c:pt idx="3">
                  <c:v>10.49</c:v>
                </c:pt>
                <c:pt idx="4">
                  <c:v>9.92</c:v>
                </c:pt>
              </c:numCache>
            </c:numRef>
          </c:val>
          <c:smooth val="0"/>
          <c:extLst>
            <c:ext xmlns:c16="http://schemas.microsoft.com/office/drawing/2014/chart" uri="{C3380CC4-5D6E-409C-BE32-E72D297353CC}">
              <c16:uniqueId val="{00000001-3C47-48BE-9890-AE8EC7863E3B}"/>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3341.39</c:v>
                </c:pt>
                <c:pt idx="1">
                  <c:v>3380.21</c:v>
                </c:pt>
                <c:pt idx="2">
                  <c:v>3242.57</c:v>
                </c:pt>
                <c:pt idx="3">
                  <c:v>3386.32</c:v>
                </c:pt>
                <c:pt idx="4">
                  <c:v>4318.38</c:v>
                </c:pt>
              </c:numCache>
            </c:numRef>
          </c:val>
          <c:extLst>
            <c:ext xmlns:c16="http://schemas.microsoft.com/office/drawing/2014/chart" uri="{C3380CC4-5D6E-409C-BE32-E72D297353CC}">
              <c16:uniqueId val="{00000000-FD61-4BCC-944C-4E1014F97F0E}"/>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212.95</c:v>
                </c:pt>
                <c:pt idx="1">
                  <c:v>224.41</c:v>
                </c:pt>
                <c:pt idx="2">
                  <c:v>243.44</c:v>
                </c:pt>
                <c:pt idx="3">
                  <c:v>258.49</c:v>
                </c:pt>
                <c:pt idx="4">
                  <c:v>271.10000000000002</c:v>
                </c:pt>
              </c:numCache>
            </c:numRef>
          </c:val>
          <c:smooth val="0"/>
          <c:extLst>
            <c:ext xmlns:c16="http://schemas.microsoft.com/office/drawing/2014/chart" uri="{C3380CC4-5D6E-409C-BE32-E72D297353CC}">
              <c16:uniqueId val="{00000001-FD61-4BCC-944C-4E1014F97F0E}"/>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107.44</c:v>
                </c:pt>
                <c:pt idx="1">
                  <c:v>103.13</c:v>
                </c:pt>
                <c:pt idx="2">
                  <c:v>106.79</c:v>
                </c:pt>
                <c:pt idx="3">
                  <c:v>111.84</c:v>
                </c:pt>
                <c:pt idx="4">
                  <c:v>129.25</c:v>
                </c:pt>
              </c:numCache>
            </c:numRef>
          </c:val>
          <c:extLst>
            <c:ext xmlns:c16="http://schemas.microsoft.com/office/drawing/2014/chart" uri="{C3380CC4-5D6E-409C-BE32-E72D297353CC}">
              <c16:uniqueId val="{00000000-4ADC-4735-934F-C83F74411BD6}"/>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333.48</c:v>
                </c:pt>
                <c:pt idx="1">
                  <c:v>320.31</c:v>
                </c:pt>
                <c:pt idx="2">
                  <c:v>303.26</c:v>
                </c:pt>
                <c:pt idx="3">
                  <c:v>290.31</c:v>
                </c:pt>
                <c:pt idx="4">
                  <c:v>272.95999999999998</c:v>
                </c:pt>
              </c:numCache>
            </c:numRef>
          </c:val>
          <c:smooth val="0"/>
          <c:extLst>
            <c:ext xmlns:c16="http://schemas.microsoft.com/office/drawing/2014/chart" uri="{C3380CC4-5D6E-409C-BE32-E72D297353CC}">
              <c16:uniqueId val="{00000001-4ADC-4735-934F-C83F74411BD6}"/>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114.67</c:v>
                </c:pt>
                <c:pt idx="1">
                  <c:v>129.18</c:v>
                </c:pt>
                <c:pt idx="2">
                  <c:v>121.85</c:v>
                </c:pt>
                <c:pt idx="3">
                  <c:v>113.81</c:v>
                </c:pt>
                <c:pt idx="4">
                  <c:v>106.04</c:v>
                </c:pt>
              </c:numCache>
            </c:numRef>
          </c:val>
          <c:extLst>
            <c:ext xmlns:c16="http://schemas.microsoft.com/office/drawing/2014/chart" uri="{C3380CC4-5D6E-409C-BE32-E72D297353CC}">
              <c16:uniqueId val="{00000000-693F-4ACA-A854-78D4C68D8A31}"/>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112.81</c:v>
                </c:pt>
                <c:pt idx="1">
                  <c:v>113.88</c:v>
                </c:pt>
                <c:pt idx="2">
                  <c:v>114.14</c:v>
                </c:pt>
                <c:pt idx="3">
                  <c:v>112.83</c:v>
                </c:pt>
                <c:pt idx="4">
                  <c:v>112.84</c:v>
                </c:pt>
              </c:numCache>
            </c:numRef>
          </c:val>
          <c:smooth val="0"/>
          <c:extLst>
            <c:ext xmlns:c16="http://schemas.microsoft.com/office/drawing/2014/chart" uri="{C3380CC4-5D6E-409C-BE32-E72D297353CC}">
              <c16:uniqueId val="{00000001-693F-4ACA-A854-78D4C68D8A31}"/>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146.05000000000001</c:v>
                </c:pt>
                <c:pt idx="1">
                  <c:v>129.22</c:v>
                </c:pt>
                <c:pt idx="2">
                  <c:v>134.9</c:v>
                </c:pt>
                <c:pt idx="3">
                  <c:v>142.63</c:v>
                </c:pt>
                <c:pt idx="4">
                  <c:v>140.72999999999999</c:v>
                </c:pt>
              </c:numCache>
            </c:numRef>
          </c:val>
          <c:extLst>
            <c:ext xmlns:c16="http://schemas.microsoft.com/office/drawing/2014/chart" uri="{C3380CC4-5D6E-409C-BE32-E72D297353CC}">
              <c16:uniqueId val="{00000000-F8BC-4EBC-8666-8F2AAB654E53}"/>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75.3</c:v>
                </c:pt>
                <c:pt idx="1">
                  <c:v>74.02</c:v>
                </c:pt>
                <c:pt idx="2">
                  <c:v>73.03</c:v>
                </c:pt>
                <c:pt idx="3">
                  <c:v>73.86</c:v>
                </c:pt>
                <c:pt idx="4">
                  <c:v>73.849999999999994</c:v>
                </c:pt>
              </c:numCache>
            </c:numRef>
          </c:val>
          <c:smooth val="0"/>
          <c:extLst>
            <c:ext xmlns:c16="http://schemas.microsoft.com/office/drawing/2014/chart" uri="{C3380CC4-5D6E-409C-BE32-E72D297353CC}">
              <c16:uniqueId val="{00000001-F8BC-4EBC-8666-8F2AAB654E53}"/>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【271.10】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【272.96】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【73.85】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千葉県　東総広域水道企業団</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用水供給事業</v>
      </c>
      <c r="Q8" s="60"/>
      <c r="R8" s="60"/>
      <c r="S8" s="60"/>
      <c r="T8" s="60"/>
      <c r="U8" s="60"/>
      <c r="V8" s="60"/>
      <c r="W8" s="60" t="str">
        <f>データ!$L$6</f>
        <v>B</v>
      </c>
      <c r="X8" s="60"/>
      <c r="Y8" s="60"/>
      <c r="Z8" s="60"/>
      <c r="AA8" s="60"/>
      <c r="AB8" s="60"/>
      <c r="AC8" s="60"/>
      <c r="AD8" s="60" t="str">
        <f>データ!$M$6</f>
        <v>その他</v>
      </c>
      <c r="AE8" s="60"/>
      <c r="AF8" s="60"/>
      <c r="AG8" s="60"/>
      <c r="AH8" s="60"/>
      <c r="AI8" s="60"/>
      <c r="AJ8" s="60"/>
      <c r="AK8" s="4"/>
      <c r="AL8" s="61" t="str">
        <f>データ!$R$6</f>
        <v>-</v>
      </c>
      <c r="AM8" s="61"/>
      <c r="AN8" s="61"/>
      <c r="AO8" s="61"/>
      <c r="AP8" s="61"/>
      <c r="AQ8" s="61"/>
      <c r="AR8" s="61"/>
      <c r="AS8" s="61"/>
      <c r="AT8" s="52" t="str">
        <f>データ!$S$6</f>
        <v>-</v>
      </c>
      <c r="AU8" s="53"/>
      <c r="AV8" s="53"/>
      <c r="AW8" s="53"/>
      <c r="AX8" s="53"/>
      <c r="AY8" s="53"/>
      <c r="AZ8" s="53"/>
      <c r="BA8" s="53"/>
      <c r="BB8" s="54" t="str">
        <f>データ!$T$6</f>
        <v>-</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86.74</v>
      </c>
      <c r="J10" s="53"/>
      <c r="K10" s="53"/>
      <c r="L10" s="53"/>
      <c r="M10" s="53"/>
      <c r="N10" s="53"/>
      <c r="O10" s="64"/>
      <c r="P10" s="54">
        <f>データ!$P$6</f>
        <v>92.51</v>
      </c>
      <c r="Q10" s="54"/>
      <c r="R10" s="54"/>
      <c r="S10" s="54"/>
      <c r="T10" s="54"/>
      <c r="U10" s="54"/>
      <c r="V10" s="54"/>
      <c r="W10" s="61">
        <f>データ!$Q$6</f>
        <v>0</v>
      </c>
      <c r="X10" s="61"/>
      <c r="Y10" s="61"/>
      <c r="Z10" s="61"/>
      <c r="AA10" s="61"/>
      <c r="AB10" s="61"/>
      <c r="AC10" s="61"/>
      <c r="AD10" s="2"/>
      <c r="AE10" s="2"/>
      <c r="AF10" s="2"/>
      <c r="AG10" s="2"/>
      <c r="AH10" s="4"/>
      <c r="AI10" s="4"/>
      <c r="AJ10" s="4"/>
      <c r="AK10" s="4"/>
      <c r="AL10" s="61">
        <f>データ!$U$6</f>
        <v>128271</v>
      </c>
      <c r="AM10" s="61"/>
      <c r="AN10" s="61"/>
      <c r="AO10" s="61"/>
      <c r="AP10" s="61"/>
      <c r="AQ10" s="61"/>
      <c r="AR10" s="61"/>
      <c r="AS10" s="61"/>
      <c r="AT10" s="52">
        <f>データ!$V$6</f>
        <v>223.21</v>
      </c>
      <c r="AU10" s="53"/>
      <c r="AV10" s="53"/>
      <c r="AW10" s="53"/>
      <c r="AX10" s="53"/>
      <c r="AY10" s="53"/>
      <c r="AZ10" s="53"/>
      <c r="BA10" s="53"/>
      <c r="BB10" s="54">
        <f>データ!$W$6</f>
        <v>574.66999999999996</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114</v>
      </c>
      <c r="BM16" s="74"/>
      <c r="BN16" s="74"/>
      <c r="BO16" s="74"/>
      <c r="BP16" s="74"/>
      <c r="BQ16" s="74"/>
      <c r="BR16" s="74"/>
      <c r="BS16" s="74"/>
      <c r="BT16" s="74"/>
      <c r="BU16" s="74"/>
      <c r="BV16" s="74"/>
      <c r="BW16" s="74"/>
      <c r="BX16" s="74"/>
      <c r="BY16" s="74"/>
      <c r="BZ16" s="75"/>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3" t="s">
        <v>112</v>
      </c>
      <c r="BM47" s="74"/>
      <c r="BN47" s="74"/>
      <c r="BO47" s="74"/>
      <c r="BP47" s="74"/>
      <c r="BQ47" s="74"/>
      <c r="BR47" s="74"/>
      <c r="BS47" s="74"/>
      <c r="BT47" s="74"/>
      <c r="BU47" s="74"/>
      <c r="BV47" s="74"/>
      <c r="BW47" s="74"/>
      <c r="BX47" s="74"/>
      <c r="BY47" s="74"/>
      <c r="BZ47" s="75"/>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3"/>
      <c r="BM48" s="74"/>
      <c r="BN48" s="74"/>
      <c r="BO48" s="74"/>
      <c r="BP48" s="74"/>
      <c r="BQ48" s="74"/>
      <c r="BR48" s="74"/>
      <c r="BS48" s="74"/>
      <c r="BT48" s="74"/>
      <c r="BU48" s="74"/>
      <c r="BV48" s="74"/>
      <c r="BW48" s="74"/>
      <c r="BX48" s="74"/>
      <c r="BY48" s="74"/>
      <c r="BZ48" s="75"/>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3"/>
      <c r="BM49" s="74"/>
      <c r="BN49" s="74"/>
      <c r="BO49" s="74"/>
      <c r="BP49" s="74"/>
      <c r="BQ49" s="74"/>
      <c r="BR49" s="74"/>
      <c r="BS49" s="74"/>
      <c r="BT49" s="74"/>
      <c r="BU49" s="74"/>
      <c r="BV49" s="74"/>
      <c r="BW49" s="74"/>
      <c r="BX49" s="74"/>
      <c r="BY49" s="74"/>
      <c r="BZ49" s="75"/>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3"/>
      <c r="BM50" s="74"/>
      <c r="BN50" s="74"/>
      <c r="BO50" s="74"/>
      <c r="BP50" s="74"/>
      <c r="BQ50" s="74"/>
      <c r="BR50" s="74"/>
      <c r="BS50" s="74"/>
      <c r="BT50" s="74"/>
      <c r="BU50" s="74"/>
      <c r="BV50" s="74"/>
      <c r="BW50" s="74"/>
      <c r="BX50" s="74"/>
      <c r="BY50" s="74"/>
      <c r="BZ50" s="75"/>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3"/>
      <c r="BM51" s="74"/>
      <c r="BN51" s="74"/>
      <c r="BO51" s="74"/>
      <c r="BP51" s="74"/>
      <c r="BQ51" s="74"/>
      <c r="BR51" s="74"/>
      <c r="BS51" s="74"/>
      <c r="BT51" s="74"/>
      <c r="BU51" s="74"/>
      <c r="BV51" s="74"/>
      <c r="BW51" s="74"/>
      <c r="BX51" s="74"/>
      <c r="BY51" s="74"/>
      <c r="BZ51" s="75"/>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3"/>
      <c r="BM52" s="74"/>
      <c r="BN52" s="74"/>
      <c r="BO52" s="74"/>
      <c r="BP52" s="74"/>
      <c r="BQ52" s="74"/>
      <c r="BR52" s="74"/>
      <c r="BS52" s="74"/>
      <c r="BT52" s="74"/>
      <c r="BU52" s="74"/>
      <c r="BV52" s="74"/>
      <c r="BW52" s="74"/>
      <c r="BX52" s="74"/>
      <c r="BY52" s="74"/>
      <c r="BZ52" s="75"/>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3"/>
      <c r="BM53" s="74"/>
      <c r="BN53" s="74"/>
      <c r="BO53" s="74"/>
      <c r="BP53" s="74"/>
      <c r="BQ53" s="74"/>
      <c r="BR53" s="74"/>
      <c r="BS53" s="74"/>
      <c r="BT53" s="74"/>
      <c r="BU53" s="74"/>
      <c r="BV53" s="74"/>
      <c r="BW53" s="74"/>
      <c r="BX53" s="74"/>
      <c r="BY53" s="74"/>
      <c r="BZ53" s="75"/>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3"/>
      <c r="BM54" s="74"/>
      <c r="BN54" s="74"/>
      <c r="BO54" s="74"/>
      <c r="BP54" s="74"/>
      <c r="BQ54" s="74"/>
      <c r="BR54" s="74"/>
      <c r="BS54" s="74"/>
      <c r="BT54" s="74"/>
      <c r="BU54" s="74"/>
      <c r="BV54" s="74"/>
      <c r="BW54" s="74"/>
      <c r="BX54" s="74"/>
      <c r="BY54" s="74"/>
      <c r="BZ54" s="75"/>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3"/>
      <c r="BM55" s="74"/>
      <c r="BN55" s="74"/>
      <c r="BO55" s="74"/>
      <c r="BP55" s="74"/>
      <c r="BQ55" s="74"/>
      <c r="BR55" s="74"/>
      <c r="BS55" s="74"/>
      <c r="BT55" s="74"/>
      <c r="BU55" s="74"/>
      <c r="BV55" s="74"/>
      <c r="BW55" s="74"/>
      <c r="BX55" s="74"/>
      <c r="BY55" s="74"/>
      <c r="BZ55" s="75"/>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3"/>
      <c r="BM56" s="74"/>
      <c r="BN56" s="74"/>
      <c r="BO56" s="74"/>
      <c r="BP56" s="74"/>
      <c r="BQ56" s="74"/>
      <c r="BR56" s="74"/>
      <c r="BS56" s="74"/>
      <c r="BT56" s="74"/>
      <c r="BU56" s="74"/>
      <c r="BV56" s="74"/>
      <c r="BW56" s="74"/>
      <c r="BX56" s="74"/>
      <c r="BY56" s="74"/>
      <c r="BZ56" s="75"/>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3"/>
      <c r="BM57" s="74"/>
      <c r="BN57" s="74"/>
      <c r="BO57" s="74"/>
      <c r="BP57" s="74"/>
      <c r="BQ57" s="74"/>
      <c r="BR57" s="74"/>
      <c r="BS57" s="74"/>
      <c r="BT57" s="74"/>
      <c r="BU57" s="74"/>
      <c r="BV57" s="74"/>
      <c r="BW57" s="74"/>
      <c r="BX57" s="74"/>
      <c r="BY57" s="74"/>
      <c r="BZ57" s="75"/>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3"/>
      <c r="BM58" s="74"/>
      <c r="BN58" s="74"/>
      <c r="BO58" s="74"/>
      <c r="BP58" s="74"/>
      <c r="BQ58" s="74"/>
      <c r="BR58" s="74"/>
      <c r="BS58" s="74"/>
      <c r="BT58" s="74"/>
      <c r="BU58" s="74"/>
      <c r="BV58" s="74"/>
      <c r="BW58" s="74"/>
      <c r="BX58" s="74"/>
      <c r="BY58" s="74"/>
      <c r="BZ58" s="7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3"/>
      <c r="BM59" s="74"/>
      <c r="BN59" s="74"/>
      <c r="BO59" s="74"/>
      <c r="BP59" s="74"/>
      <c r="BQ59" s="74"/>
      <c r="BR59" s="74"/>
      <c r="BS59" s="74"/>
      <c r="BT59" s="74"/>
      <c r="BU59" s="74"/>
      <c r="BV59" s="74"/>
      <c r="BW59" s="74"/>
      <c r="BX59" s="74"/>
      <c r="BY59" s="74"/>
      <c r="BZ59" s="75"/>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73"/>
      <c r="BM60" s="74"/>
      <c r="BN60" s="74"/>
      <c r="BO60" s="74"/>
      <c r="BP60" s="74"/>
      <c r="BQ60" s="74"/>
      <c r="BR60" s="74"/>
      <c r="BS60" s="74"/>
      <c r="BT60" s="74"/>
      <c r="BU60" s="74"/>
      <c r="BV60" s="74"/>
      <c r="BW60" s="74"/>
      <c r="BX60" s="74"/>
      <c r="BY60" s="74"/>
      <c r="BZ60" s="75"/>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73"/>
      <c r="BM61" s="74"/>
      <c r="BN61" s="74"/>
      <c r="BO61" s="74"/>
      <c r="BP61" s="74"/>
      <c r="BQ61" s="74"/>
      <c r="BR61" s="74"/>
      <c r="BS61" s="74"/>
      <c r="BT61" s="74"/>
      <c r="BU61" s="74"/>
      <c r="BV61" s="74"/>
      <c r="BW61" s="74"/>
      <c r="BX61" s="74"/>
      <c r="BY61" s="74"/>
      <c r="BZ61" s="75"/>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3"/>
      <c r="BM62" s="74"/>
      <c r="BN62" s="74"/>
      <c r="BO62" s="74"/>
      <c r="BP62" s="74"/>
      <c r="BQ62" s="74"/>
      <c r="BR62" s="74"/>
      <c r="BS62" s="74"/>
      <c r="BT62" s="74"/>
      <c r="BU62" s="74"/>
      <c r="BV62" s="74"/>
      <c r="BW62" s="74"/>
      <c r="BX62" s="74"/>
      <c r="BY62" s="74"/>
      <c r="BZ62" s="75"/>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3"/>
      <c r="BM63" s="74"/>
      <c r="BN63" s="74"/>
      <c r="BO63" s="74"/>
      <c r="BP63" s="74"/>
      <c r="BQ63" s="74"/>
      <c r="BR63" s="74"/>
      <c r="BS63" s="74"/>
      <c r="BT63" s="74"/>
      <c r="BU63" s="74"/>
      <c r="BV63" s="74"/>
      <c r="BW63" s="74"/>
      <c r="BX63" s="74"/>
      <c r="BY63" s="74"/>
      <c r="BZ63" s="75"/>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113</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【112.91】</v>
      </c>
      <c r="F85" s="27" t="str">
        <f>データ!AS6</f>
        <v>【9.92】</v>
      </c>
      <c r="G85" s="27" t="str">
        <f>データ!BD6</f>
        <v>【271.10】</v>
      </c>
      <c r="H85" s="27" t="str">
        <f>データ!BO6</f>
        <v>【272.96】</v>
      </c>
      <c r="I85" s="27" t="str">
        <f>データ!BZ6</f>
        <v>【112.84】</v>
      </c>
      <c r="J85" s="27" t="str">
        <f>データ!CK6</f>
        <v>【73.85】</v>
      </c>
      <c r="K85" s="27" t="str">
        <f>データ!CV6</f>
        <v>【61.69】</v>
      </c>
      <c r="L85" s="27" t="str">
        <f>データ!DG6</f>
        <v>【100.00】</v>
      </c>
      <c r="M85" s="27" t="str">
        <f>データ!DR6</f>
        <v>【56.48】</v>
      </c>
      <c r="N85" s="27" t="str">
        <f>データ!EC6</f>
        <v>【27.61】</v>
      </c>
      <c r="O85" s="27" t="str">
        <f>データ!EN6</f>
        <v>【0.20】</v>
      </c>
    </row>
  </sheetData>
  <sheetProtection algorithmName="SHA-512" hashValue="DdoEwFSVmcNtrl38xIWgKYbwTi760U8qY1vrb5l22zh8w8fWi7VnzoOV0z0FKSAJk1Dgs5kU/j01ZtQ0O3Q6Jw==" saltValue="hNCsSC0nNmGDDGQ44uEbDg=="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128767</v>
      </c>
      <c r="D6" s="34">
        <f t="shared" si="3"/>
        <v>46</v>
      </c>
      <c r="E6" s="34">
        <f t="shared" si="3"/>
        <v>1</v>
      </c>
      <c r="F6" s="34">
        <f t="shared" si="3"/>
        <v>0</v>
      </c>
      <c r="G6" s="34">
        <f t="shared" si="3"/>
        <v>2</v>
      </c>
      <c r="H6" s="34" t="str">
        <f t="shared" si="3"/>
        <v>千葉県　東総広域水道企業団</v>
      </c>
      <c r="I6" s="34" t="str">
        <f t="shared" si="3"/>
        <v>法適用</v>
      </c>
      <c r="J6" s="34" t="str">
        <f t="shared" si="3"/>
        <v>水道事業</v>
      </c>
      <c r="K6" s="34" t="str">
        <f t="shared" si="3"/>
        <v>用水供給事業</v>
      </c>
      <c r="L6" s="34" t="str">
        <f t="shared" si="3"/>
        <v>B</v>
      </c>
      <c r="M6" s="34" t="str">
        <f t="shared" si="3"/>
        <v>その他</v>
      </c>
      <c r="N6" s="35" t="str">
        <f t="shared" si="3"/>
        <v>-</v>
      </c>
      <c r="O6" s="35">
        <f t="shared" si="3"/>
        <v>86.74</v>
      </c>
      <c r="P6" s="35">
        <f t="shared" si="3"/>
        <v>92.51</v>
      </c>
      <c r="Q6" s="35">
        <f t="shared" si="3"/>
        <v>0</v>
      </c>
      <c r="R6" s="35" t="str">
        <f t="shared" si="3"/>
        <v>-</v>
      </c>
      <c r="S6" s="35" t="str">
        <f t="shared" si="3"/>
        <v>-</v>
      </c>
      <c r="T6" s="35" t="str">
        <f t="shared" si="3"/>
        <v>-</v>
      </c>
      <c r="U6" s="35">
        <f t="shared" si="3"/>
        <v>128271</v>
      </c>
      <c r="V6" s="35">
        <f t="shared" si="3"/>
        <v>223.21</v>
      </c>
      <c r="W6" s="35">
        <f t="shared" si="3"/>
        <v>574.66999999999996</v>
      </c>
      <c r="X6" s="36">
        <f>IF(X7="",NA(),X7)</f>
        <v>114.21</v>
      </c>
      <c r="Y6" s="36">
        <f t="shared" ref="Y6:AG6" si="4">IF(Y7="",NA(),Y7)</f>
        <v>127.61</v>
      </c>
      <c r="Z6" s="36">
        <f t="shared" si="4"/>
        <v>120.85</v>
      </c>
      <c r="AA6" s="36">
        <f t="shared" si="4"/>
        <v>113.36</v>
      </c>
      <c r="AB6" s="36">
        <f t="shared" si="4"/>
        <v>106.43</v>
      </c>
      <c r="AC6" s="36">
        <f t="shared" si="4"/>
        <v>113.33</v>
      </c>
      <c r="AD6" s="36">
        <f t="shared" si="4"/>
        <v>114.05</v>
      </c>
      <c r="AE6" s="36">
        <f t="shared" si="4"/>
        <v>114.26</v>
      </c>
      <c r="AF6" s="36">
        <f t="shared" si="4"/>
        <v>112.98</v>
      </c>
      <c r="AG6" s="36">
        <f t="shared" si="4"/>
        <v>112.91</v>
      </c>
      <c r="AH6" s="35" t="str">
        <f>IF(AH7="","",IF(AH7="-","【-】","【"&amp;SUBSTITUTE(TEXT(AH7,"#,##0.00"),"-","△")&amp;"】"))</f>
        <v>【112.91】</v>
      </c>
      <c r="AI6" s="35">
        <f>IF(AI7="",NA(),AI7)</f>
        <v>0</v>
      </c>
      <c r="AJ6" s="35">
        <f t="shared" ref="AJ6:AR6" si="5">IF(AJ7="",NA(),AJ7)</f>
        <v>0</v>
      </c>
      <c r="AK6" s="35">
        <f t="shared" si="5"/>
        <v>0</v>
      </c>
      <c r="AL6" s="35">
        <f t="shared" si="5"/>
        <v>0</v>
      </c>
      <c r="AM6" s="35">
        <f t="shared" si="5"/>
        <v>0</v>
      </c>
      <c r="AN6" s="36">
        <f t="shared" si="5"/>
        <v>17.39</v>
      </c>
      <c r="AO6" s="36">
        <f t="shared" si="5"/>
        <v>12.65</v>
      </c>
      <c r="AP6" s="36">
        <f t="shared" si="5"/>
        <v>10.58</v>
      </c>
      <c r="AQ6" s="36">
        <f t="shared" si="5"/>
        <v>10.49</v>
      </c>
      <c r="AR6" s="36">
        <f t="shared" si="5"/>
        <v>9.92</v>
      </c>
      <c r="AS6" s="35" t="str">
        <f>IF(AS7="","",IF(AS7="-","【-】","【"&amp;SUBSTITUTE(TEXT(AS7,"#,##0.00"),"-","△")&amp;"】"))</f>
        <v>【9.92】</v>
      </c>
      <c r="AT6" s="36">
        <f>IF(AT7="",NA(),AT7)</f>
        <v>3341.39</v>
      </c>
      <c r="AU6" s="36">
        <f t="shared" ref="AU6:BC6" si="6">IF(AU7="",NA(),AU7)</f>
        <v>3380.21</v>
      </c>
      <c r="AV6" s="36">
        <f t="shared" si="6"/>
        <v>3242.57</v>
      </c>
      <c r="AW6" s="36">
        <f t="shared" si="6"/>
        <v>3386.32</v>
      </c>
      <c r="AX6" s="36">
        <f t="shared" si="6"/>
        <v>4318.38</v>
      </c>
      <c r="AY6" s="36">
        <f t="shared" si="6"/>
        <v>212.95</v>
      </c>
      <c r="AZ6" s="36">
        <f t="shared" si="6"/>
        <v>224.41</v>
      </c>
      <c r="BA6" s="36">
        <f t="shared" si="6"/>
        <v>243.44</v>
      </c>
      <c r="BB6" s="36">
        <f t="shared" si="6"/>
        <v>258.49</v>
      </c>
      <c r="BC6" s="36">
        <f t="shared" si="6"/>
        <v>271.10000000000002</v>
      </c>
      <c r="BD6" s="35" t="str">
        <f>IF(BD7="","",IF(BD7="-","【-】","【"&amp;SUBSTITUTE(TEXT(BD7,"#,##0.00"),"-","△")&amp;"】"))</f>
        <v>【271.10】</v>
      </c>
      <c r="BE6" s="36">
        <f>IF(BE7="",NA(),BE7)</f>
        <v>107.44</v>
      </c>
      <c r="BF6" s="36">
        <f t="shared" ref="BF6:BN6" si="7">IF(BF7="",NA(),BF7)</f>
        <v>103.13</v>
      </c>
      <c r="BG6" s="36">
        <f t="shared" si="7"/>
        <v>106.79</v>
      </c>
      <c r="BH6" s="36">
        <f t="shared" si="7"/>
        <v>111.84</v>
      </c>
      <c r="BI6" s="36">
        <f t="shared" si="7"/>
        <v>129.25</v>
      </c>
      <c r="BJ6" s="36">
        <f t="shared" si="7"/>
        <v>333.48</v>
      </c>
      <c r="BK6" s="36">
        <f t="shared" si="7"/>
        <v>320.31</v>
      </c>
      <c r="BL6" s="36">
        <f t="shared" si="7"/>
        <v>303.26</v>
      </c>
      <c r="BM6" s="36">
        <f t="shared" si="7"/>
        <v>290.31</v>
      </c>
      <c r="BN6" s="36">
        <f t="shared" si="7"/>
        <v>272.95999999999998</v>
      </c>
      <c r="BO6" s="35" t="str">
        <f>IF(BO7="","",IF(BO7="-","【-】","【"&amp;SUBSTITUTE(TEXT(BO7,"#,##0.00"),"-","△")&amp;"】"))</f>
        <v>【272.96】</v>
      </c>
      <c r="BP6" s="36">
        <f>IF(BP7="",NA(),BP7)</f>
        <v>114.67</v>
      </c>
      <c r="BQ6" s="36">
        <f t="shared" ref="BQ6:BY6" si="8">IF(BQ7="",NA(),BQ7)</f>
        <v>129.18</v>
      </c>
      <c r="BR6" s="36">
        <f t="shared" si="8"/>
        <v>121.85</v>
      </c>
      <c r="BS6" s="36">
        <f t="shared" si="8"/>
        <v>113.81</v>
      </c>
      <c r="BT6" s="36">
        <f t="shared" si="8"/>
        <v>106.04</v>
      </c>
      <c r="BU6" s="36">
        <f t="shared" si="8"/>
        <v>112.81</v>
      </c>
      <c r="BV6" s="36">
        <f t="shared" si="8"/>
        <v>113.88</v>
      </c>
      <c r="BW6" s="36">
        <f t="shared" si="8"/>
        <v>114.14</v>
      </c>
      <c r="BX6" s="36">
        <f t="shared" si="8"/>
        <v>112.83</v>
      </c>
      <c r="BY6" s="36">
        <f t="shared" si="8"/>
        <v>112.84</v>
      </c>
      <c r="BZ6" s="35" t="str">
        <f>IF(BZ7="","",IF(BZ7="-","【-】","【"&amp;SUBSTITUTE(TEXT(BZ7,"#,##0.00"),"-","△")&amp;"】"))</f>
        <v>【112.84】</v>
      </c>
      <c r="CA6" s="36">
        <f>IF(CA7="",NA(),CA7)</f>
        <v>146.05000000000001</v>
      </c>
      <c r="CB6" s="36">
        <f t="shared" ref="CB6:CJ6" si="9">IF(CB7="",NA(),CB7)</f>
        <v>129.22</v>
      </c>
      <c r="CC6" s="36">
        <f t="shared" si="9"/>
        <v>134.9</v>
      </c>
      <c r="CD6" s="36">
        <f t="shared" si="9"/>
        <v>142.63</v>
      </c>
      <c r="CE6" s="36">
        <f t="shared" si="9"/>
        <v>140.72999999999999</v>
      </c>
      <c r="CF6" s="36">
        <f t="shared" si="9"/>
        <v>75.3</v>
      </c>
      <c r="CG6" s="36">
        <f t="shared" si="9"/>
        <v>74.02</v>
      </c>
      <c r="CH6" s="36">
        <f t="shared" si="9"/>
        <v>73.03</v>
      </c>
      <c r="CI6" s="36">
        <f t="shared" si="9"/>
        <v>73.86</v>
      </c>
      <c r="CJ6" s="36">
        <f t="shared" si="9"/>
        <v>73.849999999999994</v>
      </c>
      <c r="CK6" s="35" t="str">
        <f>IF(CK7="","",IF(CK7="-","【-】","【"&amp;SUBSTITUTE(TEXT(CK7,"#,##0.00"),"-","△")&amp;"】"))</f>
        <v>【73.85】</v>
      </c>
      <c r="CL6" s="36">
        <f>IF(CL7="",NA(),CL7)</f>
        <v>56.84</v>
      </c>
      <c r="CM6" s="36">
        <f t="shared" ref="CM6:CU6" si="10">IF(CM7="",NA(),CM7)</f>
        <v>57.21</v>
      </c>
      <c r="CN6" s="36">
        <f t="shared" si="10"/>
        <v>58.41</v>
      </c>
      <c r="CO6" s="36">
        <f t="shared" si="10"/>
        <v>59.49</v>
      </c>
      <c r="CP6" s="36">
        <f t="shared" si="10"/>
        <v>59.59</v>
      </c>
      <c r="CQ6" s="36">
        <f t="shared" si="10"/>
        <v>61.82</v>
      </c>
      <c r="CR6" s="36">
        <f t="shared" si="10"/>
        <v>61.66</v>
      </c>
      <c r="CS6" s="36">
        <f t="shared" si="10"/>
        <v>62.19</v>
      </c>
      <c r="CT6" s="36">
        <f t="shared" si="10"/>
        <v>61.77</v>
      </c>
      <c r="CU6" s="36">
        <f t="shared" si="10"/>
        <v>61.69</v>
      </c>
      <c r="CV6" s="35" t="str">
        <f>IF(CV7="","",IF(CV7="-","【-】","【"&amp;SUBSTITUTE(TEXT(CV7,"#,##0.00"),"-","△")&amp;"】"))</f>
        <v>【61.69】</v>
      </c>
      <c r="CW6" s="36">
        <f>IF(CW7="",NA(),CW7)</f>
        <v>99.33</v>
      </c>
      <c r="CX6" s="36">
        <f t="shared" ref="CX6:DF6" si="11">IF(CX7="",NA(),CX7)</f>
        <v>99.4</v>
      </c>
      <c r="CY6" s="36">
        <f t="shared" si="11"/>
        <v>99.41</v>
      </c>
      <c r="CZ6" s="36">
        <f t="shared" si="11"/>
        <v>99.31</v>
      </c>
      <c r="DA6" s="36">
        <f t="shared" si="11"/>
        <v>99.41</v>
      </c>
      <c r="DB6" s="36">
        <f t="shared" si="11"/>
        <v>100.03</v>
      </c>
      <c r="DC6" s="36">
        <f t="shared" si="11"/>
        <v>100.05</v>
      </c>
      <c r="DD6" s="36">
        <f t="shared" si="11"/>
        <v>100.05</v>
      </c>
      <c r="DE6" s="36">
        <f t="shared" si="11"/>
        <v>100.08</v>
      </c>
      <c r="DF6" s="36">
        <f t="shared" si="11"/>
        <v>100</v>
      </c>
      <c r="DG6" s="35" t="str">
        <f>IF(DG7="","",IF(DG7="-","【-】","【"&amp;SUBSTITUTE(TEXT(DG7,"#,##0.00"),"-","△")&amp;"】"))</f>
        <v>【100.00】</v>
      </c>
      <c r="DH6" s="36">
        <f>IF(DH7="",NA(),DH7)</f>
        <v>53.54</v>
      </c>
      <c r="DI6" s="36">
        <f t="shared" ref="DI6:DQ6" si="12">IF(DI7="",NA(),DI7)</f>
        <v>51.61</v>
      </c>
      <c r="DJ6" s="36">
        <f t="shared" si="12"/>
        <v>51.69</v>
      </c>
      <c r="DK6" s="36">
        <f t="shared" si="12"/>
        <v>51.83</v>
      </c>
      <c r="DL6" s="36">
        <f t="shared" si="12"/>
        <v>53.04</v>
      </c>
      <c r="DM6" s="36">
        <f t="shared" si="12"/>
        <v>52.4</v>
      </c>
      <c r="DN6" s="36">
        <f t="shared" si="12"/>
        <v>53.56</v>
      </c>
      <c r="DO6" s="36">
        <f t="shared" si="12"/>
        <v>54.73</v>
      </c>
      <c r="DP6" s="36">
        <f t="shared" si="12"/>
        <v>55.77</v>
      </c>
      <c r="DQ6" s="36">
        <f t="shared" si="12"/>
        <v>56.48</v>
      </c>
      <c r="DR6" s="35" t="str">
        <f>IF(DR7="","",IF(DR7="-","【-】","【"&amp;SUBSTITUTE(TEXT(DR7,"#,##0.00"),"-","△")&amp;"】"))</f>
        <v>【56.48】</v>
      </c>
      <c r="DS6" s="35">
        <f>IF(DS7="",NA(),DS7)</f>
        <v>0</v>
      </c>
      <c r="DT6" s="36">
        <f t="shared" ref="DT6:EB6" si="13">IF(DT7="",NA(),DT7)</f>
        <v>25.34</v>
      </c>
      <c r="DU6" s="36">
        <f t="shared" si="13"/>
        <v>50.83</v>
      </c>
      <c r="DV6" s="36">
        <f t="shared" si="13"/>
        <v>54.22</v>
      </c>
      <c r="DW6" s="36">
        <f t="shared" si="13"/>
        <v>54.22</v>
      </c>
      <c r="DX6" s="36">
        <f t="shared" si="13"/>
        <v>18.05</v>
      </c>
      <c r="DY6" s="36">
        <f t="shared" si="13"/>
        <v>19.440000000000001</v>
      </c>
      <c r="DZ6" s="36">
        <f t="shared" si="13"/>
        <v>22.46</v>
      </c>
      <c r="EA6" s="36">
        <f t="shared" si="13"/>
        <v>25.84</v>
      </c>
      <c r="EB6" s="36">
        <f t="shared" si="13"/>
        <v>27.61</v>
      </c>
      <c r="EC6" s="35" t="str">
        <f>IF(EC7="","",IF(EC7="-","【-】","【"&amp;SUBSTITUTE(TEXT(EC7,"#,##0.00"),"-","△")&amp;"】"))</f>
        <v>【27.61】</v>
      </c>
      <c r="ED6" s="35">
        <f>IF(ED7="",NA(),ED7)</f>
        <v>0</v>
      </c>
      <c r="EE6" s="36">
        <f t="shared" ref="EE6:EM6" si="14">IF(EE7="",NA(),EE7)</f>
        <v>10.23</v>
      </c>
      <c r="EF6" s="35">
        <f t="shared" si="14"/>
        <v>0</v>
      </c>
      <c r="EG6" s="35">
        <f t="shared" si="14"/>
        <v>0</v>
      </c>
      <c r="EH6" s="35">
        <f t="shared" si="14"/>
        <v>0</v>
      </c>
      <c r="EI6" s="36">
        <f t="shared" si="14"/>
        <v>0.26</v>
      </c>
      <c r="EJ6" s="36">
        <f t="shared" si="14"/>
        <v>0.24</v>
      </c>
      <c r="EK6" s="36">
        <f t="shared" si="14"/>
        <v>0.27</v>
      </c>
      <c r="EL6" s="36">
        <f t="shared" si="14"/>
        <v>0.24</v>
      </c>
      <c r="EM6" s="36">
        <f t="shared" si="14"/>
        <v>0.2</v>
      </c>
      <c r="EN6" s="35" t="str">
        <f>IF(EN7="","",IF(EN7="-","【-】","【"&amp;SUBSTITUTE(TEXT(EN7,"#,##0.00"),"-","△")&amp;"】"))</f>
        <v>【0.20】</v>
      </c>
    </row>
    <row r="7" spans="1:144" s="37" customFormat="1" x14ac:dyDescent="0.15">
      <c r="A7" s="29"/>
      <c r="B7" s="38">
        <v>2019</v>
      </c>
      <c r="C7" s="38">
        <v>128767</v>
      </c>
      <c r="D7" s="38">
        <v>46</v>
      </c>
      <c r="E7" s="38">
        <v>1</v>
      </c>
      <c r="F7" s="38">
        <v>0</v>
      </c>
      <c r="G7" s="38">
        <v>2</v>
      </c>
      <c r="H7" s="38" t="s">
        <v>93</v>
      </c>
      <c r="I7" s="38" t="s">
        <v>94</v>
      </c>
      <c r="J7" s="38" t="s">
        <v>95</v>
      </c>
      <c r="K7" s="38" t="s">
        <v>96</v>
      </c>
      <c r="L7" s="38" t="s">
        <v>97</v>
      </c>
      <c r="M7" s="38" t="s">
        <v>98</v>
      </c>
      <c r="N7" s="39" t="s">
        <v>99</v>
      </c>
      <c r="O7" s="39">
        <v>86.74</v>
      </c>
      <c r="P7" s="39">
        <v>92.51</v>
      </c>
      <c r="Q7" s="39">
        <v>0</v>
      </c>
      <c r="R7" s="39" t="s">
        <v>99</v>
      </c>
      <c r="S7" s="39" t="s">
        <v>99</v>
      </c>
      <c r="T7" s="39" t="s">
        <v>99</v>
      </c>
      <c r="U7" s="39">
        <v>128271</v>
      </c>
      <c r="V7" s="39">
        <v>223.21</v>
      </c>
      <c r="W7" s="39">
        <v>574.66999999999996</v>
      </c>
      <c r="X7" s="39">
        <v>114.21</v>
      </c>
      <c r="Y7" s="39">
        <v>127.61</v>
      </c>
      <c r="Z7" s="39">
        <v>120.85</v>
      </c>
      <c r="AA7" s="39">
        <v>113.36</v>
      </c>
      <c r="AB7" s="39">
        <v>106.43</v>
      </c>
      <c r="AC7" s="39">
        <v>113.33</v>
      </c>
      <c r="AD7" s="39">
        <v>114.05</v>
      </c>
      <c r="AE7" s="39">
        <v>114.26</v>
      </c>
      <c r="AF7" s="39">
        <v>112.98</v>
      </c>
      <c r="AG7" s="39">
        <v>112.91</v>
      </c>
      <c r="AH7" s="39">
        <v>112.91</v>
      </c>
      <c r="AI7" s="39">
        <v>0</v>
      </c>
      <c r="AJ7" s="39">
        <v>0</v>
      </c>
      <c r="AK7" s="39">
        <v>0</v>
      </c>
      <c r="AL7" s="39">
        <v>0</v>
      </c>
      <c r="AM7" s="39">
        <v>0</v>
      </c>
      <c r="AN7" s="39">
        <v>17.39</v>
      </c>
      <c r="AO7" s="39">
        <v>12.65</v>
      </c>
      <c r="AP7" s="39">
        <v>10.58</v>
      </c>
      <c r="AQ7" s="39">
        <v>10.49</v>
      </c>
      <c r="AR7" s="39">
        <v>9.92</v>
      </c>
      <c r="AS7" s="39">
        <v>9.92</v>
      </c>
      <c r="AT7" s="39">
        <v>3341.39</v>
      </c>
      <c r="AU7" s="39">
        <v>3380.21</v>
      </c>
      <c r="AV7" s="39">
        <v>3242.57</v>
      </c>
      <c r="AW7" s="39">
        <v>3386.32</v>
      </c>
      <c r="AX7" s="39">
        <v>4318.38</v>
      </c>
      <c r="AY7" s="39">
        <v>212.95</v>
      </c>
      <c r="AZ7" s="39">
        <v>224.41</v>
      </c>
      <c r="BA7" s="39">
        <v>243.44</v>
      </c>
      <c r="BB7" s="39">
        <v>258.49</v>
      </c>
      <c r="BC7" s="39">
        <v>271.10000000000002</v>
      </c>
      <c r="BD7" s="39">
        <v>271.10000000000002</v>
      </c>
      <c r="BE7" s="39">
        <v>107.44</v>
      </c>
      <c r="BF7" s="39">
        <v>103.13</v>
      </c>
      <c r="BG7" s="39">
        <v>106.79</v>
      </c>
      <c r="BH7" s="39">
        <v>111.84</v>
      </c>
      <c r="BI7" s="39">
        <v>129.25</v>
      </c>
      <c r="BJ7" s="39">
        <v>333.48</v>
      </c>
      <c r="BK7" s="39">
        <v>320.31</v>
      </c>
      <c r="BL7" s="39">
        <v>303.26</v>
      </c>
      <c r="BM7" s="39">
        <v>290.31</v>
      </c>
      <c r="BN7" s="39">
        <v>272.95999999999998</v>
      </c>
      <c r="BO7" s="39">
        <v>272.95999999999998</v>
      </c>
      <c r="BP7" s="39">
        <v>114.67</v>
      </c>
      <c r="BQ7" s="39">
        <v>129.18</v>
      </c>
      <c r="BR7" s="39">
        <v>121.85</v>
      </c>
      <c r="BS7" s="39">
        <v>113.81</v>
      </c>
      <c r="BT7" s="39">
        <v>106.04</v>
      </c>
      <c r="BU7" s="39">
        <v>112.81</v>
      </c>
      <c r="BV7" s="39">
        <v>113.88</v>
      </c>
      <c r="BW7" s="39">
        <v>114.14</v>
      </c>
      <c r="BX7" s="39">
        <v>112.83</v>
      </c>
      <c r="BY7" s="39">
        <v>112.84</v>
      </c>
      <c r="BZ7" s="39">
        <v>112.84</v>
      </c>
      <c r="CA7" s="39">
        <v>146.05000000000001</v>
      </c>
      <c r="CB7" s="39">
        <v>129.22</v>
      </c>
      <c r="CC7" s="39">
        <v>134.9</v>
      </c>
      <c r="CD7" s="39">
        <v>142.63</v>
      </c>
      <c r="CE7" s="39">
        <v>140.72999999999999</v>
      </c>
      <c r="CF7" s="39">
        <v>75.3</v>
      </c>
      <c r="CG7" s="39">
        <v>74.02</v>
      </c>
      <c r="CH7" s="39">
        <v>73.03</v>
      </c>
      <c r="CI7" s="39">
        <v>73.86</v>
      </c>
      <c r="CJ7" s="39">
        <v>73.849999999999994</v>
      </c>
      <c r="CK7" s="39">
        <v>73.849999999999994</v>
      </c>
      <c r="CL7" s="39">
        <v>56.84</v>
      </c>
      <c r="CM7" s="39">
        <v>57.21</v>
      </c>
      <c r="CN7" s="39">
        <v>58.41</v>
      </c>
      <c r="CO7" s="39">
        <v>59.49</v>
      </c>
      <c r="CP7" s="39">
        <v>59.59</v>
      </c>
      <c r="CQ7" s="39">
        <v>61.82</v>
      </c>
      <c r="CR7" s="39">
        <v>61.66</v>
      </c>
      <c r="CS7" s="39">
        <v>62.19</v>
      </c>
      <c r="CT7" s="39">
        <v>61.77</v>
      </c>
      <c r="CU7" s="39">
        <v>61.69</v>
      </c>
      <c r="CV7" s="39">
        <v>61.69</v>
      </c>
      <c r="CW7" s="39">
        <v>99.33</v>
      </c>
      <c r="CX7" s="39">
        <v>99.4</v>
      </c>
      <c r="CY7" s="39">
        <v>99.41</v>
      </c>
      <c r="CZ7" s="39">
        <v>99.31</v>
      </c>
      <c r="DA7" s="39">
        <v>99.41</v>
      </c>
      <c r="DB7" s="39">
        <v>100.03</v>
      </c>
      <c r="DC7" s="39">
        <v>100.05</v>
      </c>
      <c r="DD7" s="39">
        <v>100.05</v>
      </c>
      <c r="DE7" s="39">
        <v>100.08</v>
      </c>
      <c r="DF7" s="39">
        <v>100</v>
      </c>
      <c r="DG7" s="39">
        <v>100</v>
      </c>
      <c r="DH7" s="39">
        <v>53.54</v>
      </c>
      <c r="DI7" s="39">
        <v>51.61</v>
      </c>
      <c r="DJ7" s="39">
        <v>51.69</v>
      </c>
      <c r="DK7" s="39">
        <v>51.83</v>
      </c>
      <c r="DL7" s="39">
        <v>53.04</v>
      </c>
      <c r="DM7" s="39">
        <v>52.4</v>
      </c>
      <c r="DN7" s="39">
        <v>53.56</v>
      </c>
      <c r="DO7" s="39">
        <v>54.73</v>
      </c>
      <c r="DP7" s="39">
        <v>55.77</v>
      </c>
      <c r="DQ7" s="39">
        <v>56.48</v>
      </c>
      <c r="DR7" s="39">
        <v>56.48</v>
      </c>
      <c r="DS7" s="39">
        <v>0</v>
      </c>
      <c r="DT7" s="39">
        <v>25.34</v>
      </c>
      <c r="DU7" s="39">
        <v>50.83</v>
      </c>
      <c r="DV7" s="39">
        <v>54.22</v>
      </c>
      <c r="DW7" s="39">
        <v>54.22</v>
      </c>
      <c r="DX7" s="39">
        <v>18.05</v>
      </c>
      <c r="DY7" s="39">
        <v>19.440000000000001</v>
      </c>
      <c r="DZ7" s="39">
        <v>22.46</v>
      </c>
      <c r="EA7" s="39">
        <v>25.84</v>
      </c>
      <c r="EB7" s="39">
        <v>27.61</v>
      </c>
      <c r="EC7" s="39">
        <v>27.61</v>
      </c>
      <c r="ED7" s="39">
        <v>0</v>
      </c>
      <c r="EE7" s="39">
        <v>10.23</v>
      </c>
      <c r="EF7" s="39">
        <v>0</v>
      </c>
      <c r="EG7" s="39">
        <v>0</v>
      </c>
      <c r="EH7" s="39">
        <v>0</v>
      </c>
      <c r="EI7" s="39">
        <v>0.26</v>
      </c>
      <c r="EJ7" s="39">
        <v>0.24</v>
      </c>
      <c r="EK7" s="39">
        <v>0.27</v>
      </c>
      <c r="EL7" s="39">
        <v>0.24</v>
      </c>
      <c r="EM7" s="39">
        <v>0.2</v>
      </c>
      <c r="EN7" s="39">
        <v>0.2</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108</v>
      </c>
      <c r="D13" t="s">
        <v>109</v>
      </c>
      <c r="E13" t="s">
        <v>107</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2021-02-24T02:12:19Z</cp:lastPrinted>
  <dcterms:created xsi:type="dcterms:W3CDTF">2020-12-04T02:06:42Z</dcterms:created>
  <dcterms:modified xsi:type="dcterms:W3CDTF">2021-02-24T02:12:22Z</dcterms:modified>
  <cp:category/>
</cp:coreProperties>
</file>