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always" defaultThemeVersion="124226"/>
  <mc:AlternateContent xmlns:mc="http://schemas.openxmlformats.org/markup-compatibility/2006">
    <mc:Choice Requires="x15">
      <x15ac:absPath xmlns:x15ac="http://schemas.microsoft.com/office/spreadsheetml/2010/11/ac" url="\\Dstfs01\14125_循環型社会推進課$\02_室班フォルダ\資源循環企画室\企画室\04 一般廃棄物・市町村指導関係\15_千葉県調査\R06（R5実績）\06 公開・課内供覧\01 公開\"/>
    </mc:Choice>
  </mc:AlternateContent>
  <xr:revisionPtr revIDLastSave="0" documentId="13_ncr:1_{41A1FAC8-4E81-4071-BDF4-53C9C27942BA}" xr6:coauthVersionLast="47" xr6:coauthVersionMax="47" xr10:uidLastSave="{00000000-0000-0000-0000-000000000000}"/>
  <bookViews>
    <workbookView xWindow="-108" yWindow="-108" windowWidth="23256" windowHeight="12456" tabRatio="717" xr2:uid="{00000000-000D-0000-FFFF-FFFF00000000}"/>
  </bookViews>
  <sheets>
    <sheet name="公共収集" sheetId="8" r:id="rId1"/>
    <sheet name="集団回収助成" sheetId="1" r:id="rId2"/>
    <sheet name="集団回収の実施団体数等" sheetId="11" r:id="rId3"/>
    <sheet name="集団回収関与" sheetId="12" r:id="rId4"/>
    <sheet name="ポイ捨て条例" sheetId="2" r:id="rId5"/>
    <sheet name="不法投棄量" sheetId="3" r:id="rId6"/>
    <sheet name="不法投棄場所" sheetId="9" r:id="rId7"/>
    <sheet name="不法投棄物" sheetId="4" r:id="rId8"/>
    <sheet name="不法投棄条例" sheetId="5" r:id="rId9"/>
    <sheet name="抜き取り" sheetId="21" r:id="rId10"/>
    <sheet name="埋立処分状況" sheetId="62" r:id="rId11"/>
    <sheet name="不用品再利用事業" sheetId="7" r:id="rId12"/>
    <sheet name="収集ごみ有料化" sheetId="13" r:id="rId13"/>
    <sheet name="搬入ごみ有料化" sheetId="14" r:id="rId14"/>
    <sheet name="粗大ごみ有料化" sheetId="15" r:id="rId15"/>
    <sheet name="事業系ごみ有料化" sheetId="16" r:id="rId16"/>
    <sheet name="有料化導入予定" sheetId="17" r:id="rId17"/>
    <sheet name="事業系ごみ対策" sheetId="23" r:id="rId18"/>
    <sheet name="指定制度" sheetId="25" r:id="rId19"/>
    <sheet name="処理困難物" sheetId="74" r:id="rId20"/>
    <sheet name="生ごみの減量" sheetId="35" r:id="rId21"/>
    <sheet name="審議会等設置状況" sheetId="37" r:id="rId22"/>
    <sheet name="ごみアプリ使用状況" sheetId="66" r:id="rId23"/>
    <sheet name="高齢者のごみ出し支援" sheetId="49" r:id="rId24"/>
    <sheet name="外国人に向けた対応" sheetId="51" r:id="rId25"/>
    <sheet name="店頭回収の状況" sheetId="52" r:id="rId26"/>
    <sheet name="併せ産廃について" sheetId="53" r:id="rId27"/>
    <sheet name="事業継続計画（BCP）の策定状況" sheetId="58" r:id="rId28"/>
  </sheets>
  <definedNames>
    <definedName name="_xlnm._FilterDatabase" localSheetId="4" hidden="1">ポイ捨て条例!$A$1:$G$5</definedName>
    <definedName name="_xlnm._FilterDatabase" localSheetId="1" hidden="1">集団回収助成!$A$2:$D$5</definedName>
    <definedName name="_xlnm._FilterDatabase" localSheetId="19" hidden="1">処理困難物!$A$2:$H$299</definedName>
    <definedName name="_xlnm._FilterDatabase" localSheetId="5" hidden="1">不法投棄量!$A$1:$M$6</definedName>
    <definedName name="_xlnm._FilterDatabase" localSheetId="10" hidden="1">埋立処分状況!$A$8:$F$63</definedName>
    <definedName name="_xlnm.Print_Area" localSheetId="22">ごみアプリ使用状況!$A$1:$D$57</definedName>
    <definedName name="_xlnm.Print_Area" localSheetId="4">ポイ捨て条例!$A$1:$G$57</definedName>
    <definedName name="_xlnm.Print_Area" localSheetId="24">外国人に向けた対応!$A$1:$D$58</definedName>
    <definedName name="_xlnm.Print_Area" localSheetId="0">公共収集!$A$1:$J$65</definedName>
    <definedName name="_xlnm.Print_Area" localSheetId="23">高齢者のごみ出し支援!$A$1:$E$61</definedName>
    <definedName name="_xlnm.Print_Area" localSheetId="18">指定制度!$A$1:$E$78</definedName>
    <definedName name="_xlnm.Print_Area" localSheetId="15">事業系ごみ有料化!$A$1:$H$57</definedName>
    <definedName name="_xlnm.Print_Area" localSheetId="27">'事業継続計画（BCP）の策定状況'!$A$1:$I$57</definedName>
    <definedName name="_xlnm.Print_Area" localSheetId="12">収集ごみ有料化!$A$1:$F$58</definedName>
    <definedName name="_xlnm.Print_Area" localSheetId="2">集団回収の実施団体数等!$A$1:$L$59</definedName>
    <definedName name="_xlnm.Print_Area" localSheetId="3">集団回収関与!$A$1:$C$61</definedName>
    <definedName name="_xlnm.Print_Area" localSheetId="1">集団回収助成!$A$1:$G$57</definedName>
    <definedName name="_xlnm.Print_Area" localSheetId="19">処理困難物!$A$1:$H$299</definedName>
    <definedName name="_xlnm.Print_Area" localSheetId="21">審議会等設置状況!$A$1:$M$58</definedName>
    <definedName name="_xlnm.Print_Area" localSheetId="20">生ごみの減量!$A$1:$V$59</definedName>
    <definedName name="_xlnm.Print_Area" localSheetId="14">粗大ごみ有料化!$A$1:$G$57</definedName>
    <definedName name="_xlnm.Print_Area" localSheetId="25">店頭回収の状況!$A$1:$D$57</definedName>
    <definedName name="_xlnm.Print_Area" localSheetId="9">抜き取り!$A$1:$H$57</definedName>
    <definedName name="_xlnm.Print_Area" localSheetId="13">搬入ごみ有料化!$A$1:$E$56</definedName>
    <definedName name="_xlnm.Print_Area" localSheetId="6">不法投棄場所!$A$1:$Q$58</definedName>
    <definedName name="_xlnm.Print_Area" localSheetId="8">不法投棄条例!$A$1:$C$56</definedName>
    <definedName name="_xlnm.Print_Area" localSheetId="7">不法投棄物!$A$1:$Q$58</definedName>
    <definedName name="_xlnm.Print_Area" localSheetId="5">不法投棄量!$A$1:$M$59</definedName>
    <definedName name="_xlnm.Print_Area" localSheetId="11">不用品再利用事業!$A$1:$K$56</definedName>
    <definedName name="_xlnm.Print_Area" localSheetId="26">併せ産廃について!$A$1:$D$57</definedName>
    <definedName name="_xlnm.Print_Area" localSheetId="10">埋立処分状況!$A$1:$F$63</definedName>
    <definedName name="_xlnm.Print_Area" localSheetId="16">有料化導入予定!$A$1:$E$57</definedName>
    <definedName name="_xlnm.Print_Titles" localSheetId="4">ポイ捨て条例!$1:$3</definedName>
    <definedName name="_xlnm.Print_Titles" localSheetId="0">公共収集!$1:$11</definedName>
    <definedName name="_xlnm.Print_Titles" localSheetId="23">高齢者のごみ出し支援!$3:$3</definedName>
    <definedName name="_xlnm.Print_Titles" localSheetId="18">指定制度!$1:$1</definedName>
    <definedName name="_xlnm.Print_Titles" localSheetId="17">事業系ごみ対策!$1:$4</definedName>
    <definedName name="_xlnm.Print_Titles" localSheetId="15">事業系ごみ有料化!$1:$3</definedName>
    <definedName name="_xlnm.Print_Titles" localSheetId="27">'事業継続計画（BCP）の策定状況'!$2:$3</definedName>
    <definedName name="_xlnm.Print_Titles" localSheetId="12">収集ごみ有料化!$1:$4</definedName>
    <definedName name="_xlnm.Print_Titles" localSheetId="2">集団回収の実施団体数等!$1:$4</definedName>
    <definedName name="_xlnm.Print_Titles" localSheetId="3">集団回収関与!$1:$7</definedName>
    <definedName name="_xlnm.Print_Titles" localSheetId="1">集団回収助成!$1:$3</definedName>
    <definedName name="_xlnm.Print_Titles" localSheetId="19">処理困難物!$2:$3</definedName>
    <definedName name="_xlnm.Print_Titles" localSheetId="21">審議会等設置状況!$1:$4</definedName>
    <definedName name="_xlnm.Print_Titles" localSheetId="20">生ごみの減量!$1:$4</definedName>
    <definedName name="_xlnm.Print_Titles" localSheetId="14">粗大ごみ有料化!$1:$3</definedName>
    <definedName name="_xlnm.Print_Titles" localSheetId="25">店頭回収の状況!$3:$3</definedName>
    <definedName name="_xlnm.Print_Titles" localSheetId="9">抜き取り!$1:$3</definedName>
    <definedName name="_xlnm.Print_Titles" localSheetId="13">搬入ごみ有料化!$1:$2</definedName>
    <definedName name="_xlnm.Print_Titles" localSheetId="6">不法投棄場所!$1:$4</definedName>
    <definedName name="_xlnm.Print_Titles" localSheetId="8">不法投棄条例!$1:$2</definedName>
    <definedName name="_xlnm.Print_Titles" localSheetId="7">不法投棄物!$1:$4</definedName>
    <definedName name="_xlnm.Print_Titles" localSheetId="5">不法投棄量!$1:$4</definedName>
    <definedName name="_xlnm.Print_Titles" localSheetId="11">不用品再利用事業!$1:$2</definedName>
    <definedName name="_xlnm.Print_Titles" localSheetId="10">埋立処分状況!$7:$8</definedName>
    <definedName name="_xlnm.Print_Titles" localSheetId="16">有料化導入予定!$1:$3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62" l="1"/>
  <c r="F62" i="62" l="1"/>
  <c r="L58" i="11"/>
  <c r="K58" i="11"/>
  <c r="F59" i="62" l="1"/>
  <c r="L55" i="11"/>
  <c r="K55" i="11"/>
  <c r="F58" i="62" l="1"/>
  <c r="L54" i="11"/>
  <c r="K54" i="11"/>
  <c r="F57" i="62" l="1"/>
  <c r="L52" i="11" l="1"/>
  <c r="K52" i="11"/>
  <c r="F55" i="62" l="1"/>
  <c r="L51" i="11"/>
  <c r="K51" i="11"/>
  <c r="F54" i="62" l="1"/>
  <c r="L50" i="11"/>
  <c r="K50" i="11"/>
  <c r="F53" i="62" l="1"/>
  <c r="L49" i="11"/>
  <c r="K49" i="11"/>
  <c r="H10" i="58"/>
  <c r="K11" i="35" l="1"/>
  <c r="G166" i="74"/>
  <c r="G165" i="74"/>
  <c r="G164" i="74"/>
  <c r="G163" i="74"/>
  <c r="G162" i="74"/>
  <c r="G161" i="74"/>
  <c r="G160" i="74"/>
  <c r="G159" i="74"/>
  <c r="G158" i="74"/>
  <c r="F49" i="62"/>
  <c r="F48" i="62"/>
  <c r="F47" i="62"/>
  <c r="F46" i="62"/>
  <c r="F45" i="62"/>
  <c r="F43" i="62"/>
  <c r="F42" i="62"/>
  <c r="F41" i="62"/>
  <c r="F40" i="62"/>
  <c r="F39" i="62"/>
  <c r="F38" i="62"/>
  <c r="F37" i="62"/>
  <c r="F36" i="62"/>
  <c r="F35" i="62"/>
  <c r="F34" i="62"/>
  <c r="F33" i="62"/>
  <c r="F32" i="62"/>
  <c r="F30" i="62"/>
  <c r="F29" i="62"/>
  <c r="F28" i="62"/>
  <c r="F27" i="62"/>
  <c r="F26" i="62"/>
  <c r="F25" i="62"/>
  <c r="F24" i="62"/>
  <c r="F23" i="62"/>
  <c r="F22" i="62"/>
  <c r="F21" i="62"/>
  <c r="F20" i="62"/>
  <c r="F19" i="62"/>
  <c r="F18" i="62"/>
  <c r="F17" i="62"/>
  <c r="F16" i="62"/>
  <c r="F14" i="62"/>
  <c r="F13" i="62"/>
  <c r="E12" i="62"/>
  <c r="F12" i="62" s="1"/>
  <c r="F11" i="62"/>
  <c r="F10" i="62"/>
  <c r="F9" i="62"/>
  <c r="H31" i="3"/>
  <c r="F31" i="3"/>
  <c r="H14" i="3"/>
  <c r="B14" i="3"/>
  <c r="G8" i="3"/>
  <c r="F8" i="3"/>
  <c r="C8" i="3"/>
  <c r="B8" i="3"/>
  <c r="L45" i="11" l="1"/>
  <c r="K45" i="11"/>
  <c r="L44" i="11"/>
  <c r="K44" i="11"/>
  <c r="L43" i="11"/>
  <c r="K43" i="11"/>
  <c r="L42" i="11"/>
  <c r="K42" i="11"/>
  <c r="L41" i="11"/>
  <c r="K41" i="11"/>
  <c r="L40" i="11"/>
  <c r="K40" i="11"/>
  <c r="L39" i="11"/>
  <c r="K39" i="11"/>
  <c r="L38" i="11"/>
  <c r="K38" i="11"/>
  <c r="L37" i="11"/>
  <c r="K37" i="11"/>
  <c r="L36" i="11"/>
  <c r="K36" i="11"/>
  <c r="L35" i="11"/>
  <c r="K35" i="11"/>
  <c r="L34" i="11"/>
  <c r="K34" i="11"/>
  <c r="L33" i="11"/>
  <c r="L32" i="11"/>
  <c r="K32" i="11"/>
  <c r="L31" i="11"/>
  <c r="K31" i="11"/>
  <c r="L30" i="11"/>
  <c r="K30" i="11"/>
  <c r="L29" i="11"/>
  <c r="K29" i="11"/>
  <c r="K28" i="11"/>
  <c r="L27" i="11"/>
  <c r="K27" i="11"/>
  <c r="L26" i="11"/>
  <c r="K26" i="11"/>
  <c r="L25" i="11"/>
  <c r="K25" i="11"/>
  <c r="L24" i="11"/>
  <c r="K24" i="11"/>
  <c r="L23" i="11"/>
  <c r="K23" i="11"/>
  <c r="L22" i="11"/>
  <c r="K22" i="11"/>
  <c r="L21" i="11"/>
  <c r="K21" i="11"/>
  <c r="L20" i="11"/>
  <c r="K20" i="11"/>
  <c r="L19" i="11"/>
  <c r="K19" i="11"/>
  <c r="L18" i="11"/>
  <c r="K18" i="11"/>
  <c r="L17" i="11"/>
  <c r="K17" i="11"/>
  <c r="L16" i="11"/>
  <c r="K16" i="11"/>
  <c r="L15" i="11"/>
  <c r="K15" i="11"/>
  <c r="L14" i="11"/>
  <c r="K14" i="11"/>
  <c r="K13" i="11"/>
  <c r="L12" i="11"/>
  <c r="K12" i="11"/>
  <c r="L11" i="11"/>
  <c r="K11" i="11"/>
  <c r="L10" i="11"/>
  <c r="K10" i="11"/>
  <c r="L9" i="11"/>
  <c r="K9" i="11"/>
  <c r="L8" i="11"/>
  <c r="K8" i="11"/>
  <c r="L7" i="11"/>
  <c r="K7" i="11"/>
  <c r="L6" i="11"/>
  <c r="K6" i="11"/>
  <c r="L5" i="11"/>
  <c r="K5" i="11"/>
  <c r="I59" i="11"/>
  <c r="H59" i="11"/>
  <c r="G59" i="11"/>
  <c r="F59" i="11"/>
  <c r="E59" i="11"/>
  <c r="D59" i="11"/>
  <c r="C59" i="11"/>
  <c r="B59" i="11"/>
  <c r="L57" i="11"/>
  <c r="K57" i="11"/>
  <c r="L56" i="11"/>
  <c r="K56" i="11"/>
  <c r="L53" i="11"/>
  <c r="K53" i="11"/>
  <c r="L48" i="11"/>
  <c r="K48" i="11"/>
  <c r="L46" i="11"/>
  <c r="K46" i="11"/>
  <c r="L59" i="11" l="1"/>
  <c r="K59" i="11"/>
  <c r="F50" i="62" l="1"/>
  <c r="F51" i="62"/>
  <c r="F52" i="62"/>
  <c r="F56" i="62"/>
  <c r="F63" i="62" l="1"/>
  <c r="E63" i="62"/>
  <c r="D63" i="62"/>
  <c r="C63" i="62"/>
  <c r="D59" i="35" l="1"/>
  <c r="E59" i="35"/>
  <c r="C59" i="3" l="1"/>
  <c r="B59" i="3" l="1"/>
  <c r="F59" i="3" l="1"/>
  <c r="J59" i="3" l="1"/>
  <c r="G59" i="3"/>
  <c r="M59" i="3"/>
  <c r="I59" i="3"/>
  <c r="H59" i="3"/>
  <c r="E59" i="3"/>
  <c r="K59" i="3"/>
  <c r="L59" i="3"/>
  <c r="D59" i="3"/>
</calcChain>
</file>

<file path=xl/sharedStrings.xml><?xml version="1.0" encoding="utf-8"?>
<sst xmlns="http://schemas.openxmlformats.org/spreadsheetml/2006/main" count="7970" uniqueCount="2527">
  <si>
    <t>柏市</t>
  </si>
  <si>
    <t>※量 (t)</t>
    <rPh sb="1" eb="2">
      <t>リョウ</t>
    </rPh>
    <phoneticPr fontId="12"/>
  </si>
  <si>
    <t>制定日</t>
    <rPh sb="0" eb="3">
      <t>セイテイビ</t>
    </rPh>
    <phoneticPr fontId="14"/>
  </si>
  <si>
    <t>（１）多量排出事業者対策</t>
    <rPh sb="3" eb="5">
      <t>タリョウ</t>
    </rPh>
    <rPh sb="5" eb="7">
      <t>ハイシュツ</t>
    </rPh>
    <rPh sb="7" eb="10">
      <t>ジギョウシャ</t>
    </rPh>
    <rPh sb="10" eb="12">
      <t>タイサク</t>
    </rPh>
    <phoneticPr fontId="14"/>
  </si>
  <si>
    <t>（２）小規模事業者対策</t>
    <rPh sb="9" eb="11">
      <t>タイサク</t>
    </rPh>
    <phoneticPr fontId="14"/>
  </si>
  <si>
    <t>対策の内容</t>
    <rPh sb="0" eb="2">
      <t>タイサク</t>
    </rPh>
    <rPh sb="3" eb="5">
      <t>ナイヨウ</t>
    </rPh>
    <phoneticPr fontId="14"/>
  </si>
  <si>
    <t>①実施の有無</t>
    <rPh sb="1" eb="3">
      <t>ジッシ</t>
    </rPh>
    <rPh sb="4" eb="6">
      <t>ウム</t>
    </rPh>
    <phoneticPr fontId="14"/>
  </si>
  <si>
    <t>②廃棄物管理責任者の選任指導</t>
    <rPh sb="1" eb="4">
      <t>ハイキブツ</t>
    </rPh>
    <rPh sb="4" eb="6">
      <t>カンリ</t>
    </rPh>
    <rPh sb="6" eb="8">
      <t>セキニン</t>
    </rPh>
    <rPh sb="8" eb="9">
      <t>シャ</t>
    </rPh>
    <rPh sb="10" eb="12">
      <t>センニン</t>
    </rPh>
    <rPh sb="12" eb="14">
      <t>シドウ</t>
    </rPh>
    <phoneticPr fontId="14"/>
  </si>
  <si>
    <t>③減量・資源化計画の
作成指導</t>
    <rPh sb="1" eb="3">
      <t>ゲンリョウ</t>
    </rPh>
    <rPh sb="4" eb="7">
      <t>シゲンカ</t>
    </rPh>
    <rPh sb="7" eb="9">
      <t>ケイカク</t>
    </rPh>
    <rPh sb="11" eb="13">
      <t>サクセイ</t>
    </rPh>
    <rPh sb="13" eb="15">
      <t>シドウ</t>
    </rPh>
    <phoneticPr fontId="14"/>
  </si>
  <si>
    <t>④個別指導</t>
    <rPh sb="1" eb="3">
      <t>コベツ</t>
    </rPh>
    <rPh sb="3" eb="5">
      <t>シドウ</t>
    </rPh>
    <phoneticPr fontId="14"/>
  </si>
  <si>
    <t>⑤その他</t>
    <rPh sb="3" eb="4">
      <t>タ</t>
    </rPh>
    <phoneticPr fontId="14"/>
  </si>
  <si>
    <t>計</t>
    <rPh sb="0" eb="1">
      <t>ケイ</t>
    </rPh>
    <phoneticPr fontId="12"/>
  </si>
  <si>
    <t>備考（団体の概略）</t>
    <rPh sb="0" eb="2">
      <t>ビコウ</t>
    </rPh>
    <rPh sb="3" eb="5">
      <t>ダンタイ</t>
    </rPh>
    <rPh sb="6" eb="8">
      <t>ガイリャク</t>
    </rPh>
    <phoneticPr fontId="12"/>
  </si>
  <si>
    <t>（４）事業系ごみの減量に向けて
工夫している施策など</t>
    <rPh sb="3" eb="5">
      <t>ジギョウ</t>
    </rPh>
    <rPh sb="5" eb="6">
      <t>ケイ</t>
    </rPh>
    <rPh sb="9" eb="11">
      <t>ゲンリョウ</t>
    </rPh>
    <rPh sb="12" eb="13">
      <t>ム</t>
    </rPh>
    <rPh sb="16" eb="18">
      <t>クフウ</t>
    </rPh>
    <rPh sb="22" eb="24">
      <t>シサク</t>
    </rPh>
    <phoneticPr fontId="14"/>
  </si>
  <si>
    <t>説明事項</t>
    <rPh sb="0" eb="2">
      <t>セツメイ</t>
    </rPh>
    <rPh sb="2" eb="4">
      <t>ジコウ</t>
    </rPh>
    <phoneticPr fontId="12"/>
  </si>
  <si>
    <t>その他（左記以外の場合は、その種類を記載してください。）</t>
    <rPh sb="2" eb="3">
      <t>タ</t>
    </rPh>
    <rPh sb="4" eb="6">
      <t>サキ</t>
    </rPh>
    <rPh sb="6" eb="8">
      <t>イガイ</t>
    </rPh>
    <rPh sb="9" eb="11">
      <t>バアイ</t>
    </rPh>
    <rPh sb="15" eb="17">
      <t>シュルイ</t>
    </rPh>
    <rPh sb="18" eb="20">
      <t>キサイ</t>
    </rPh>
    <phoneticPr fontId="12"/>
  </si>
  <si>
    <t>その他（左記以外の場合は、その場所を記載してください。）</t>
    <rPh sb="2" eb="3">
      <t>タ</t>
    </rPh>
    <rPh sb="4" eb="8">
      <t>サキイガイ</t>
    </rPh>
    <rPh sb="9" eb="11">
      <t>バアイ</t>
    </rPh>
    <rPh sb="15" eb="17">
      <t>バショ</t>
    </rPh>
    <rPh sb="18" eb="20">
      <t>キサイ</t>
    </rPh>
    <phoneticPr fontId="12"/>
  </si>
  <si>
    <t>抜き取られた品目</t>
    <rPh sb="0" eb="1">
      <t>ヌ</t>
    </rPh>
    <rPh sb="2" eb="3">
      <t>ト</t>
    </rPh>
    <rPh sb="6" eb="7">
      <t>ヒン</t>
    </rPh>
    <rPh sb="7" eb="8">
      <t>モク</t>
    </rPh>
    <phoneticPr fontId="14"/>
  </si>
  <si>
    <t>千葉市</t>
    <rPh sb="0" eb="3">
      <t>チバシ</t>
    </rPh>
    <phoneticPr fontId="12"/>
  </si>
  <si>
    <t>袖ケ浦市</t>
    <rPh sb="0" eb="4">
      <t>ソデガウラシ</t>
    </rPh>
    <phoneticPr fontId="12"/>
  </si>
  <si>
    <t>袖ケ浦市</t>
  </si>
  <si>
    <t>八街市</t>
  </si>
  <si>
    <t>富里市</t>
  </si>
  <si>
    <t>南房総市</t>
  </si>
  <si>
    <t>匝瑳市</t>
  </si>
  <si>
    <t>東庄町</t>
  </si>
  <si>
    <t>船橋市</t>
  </si>
  <si>
    <t>館山市</t>
  </si>
  <si>
    <t>木更津市</t>
  </si>
  <si>
    <t>松戸市</t>
    <rPh sb="0" eb="3">
      <t>マツドシ</t>
    </rPh>
    <phoneticPr fontId="12"/>
  </si>
  <si>
    <t>松戸市</t>
  </si>
  <si>
    <t>富津市</t>
  </si>
  <si>
    <t>成田市</t>
  </si>
  <si>
    <t>東金市</t>
  </si>
  <si>
    <t>八千代市</t>
  </si>
  <si>
    <t>鴨川市</t>
  </si>
  <si>
    <t>鎌ケ谷市</t>
    <rPh sb="0" eb="4">
      <t>カマガヤシ</t>
    </rPh>
    <phoneticPr fontId="12"/>
  </si>
  <si>
    <t>鎌ケ谷市</t>
  </si>
  <si>
    <t>君津市</t>
  </si>
  <si>
    <t>酒々井町</t>
  </si>
  <si>
    <t>実施団体数</t>
    <rPh sb="0" eb="2">
      <t>ジッシ</t>
    </rPh>
    <rPh sb="2" eb="4">
      <t>ダンタイ</t>
    </rPh>
    <rPh sb="4" eb="5">
      <t>スウ</t>
    </rPh>
    <phoneticPr fontId="12"/>
  </si>
  <si>
    <t>小学校等によるＰＴＡ等回収</t>
    <rPh sb="0" eb="3">
      <t>ショウガッコウ</t>
    </rPh>
    <rPh sb="3" eb="4">
      <t>トウ</t>
    </rPh>
    <rPh sb="10" eb="11">
      <t>トウ</t>
    </rPh>
    <rPh sb="11" eb="13">
      <t>カイシュウ</t>
    </rPh>
    <phoneticPr fontId="12"/>
  </si>
  <si>
    <t>町内会・自治会等による回収</t>
    <rPh sb="0" eb="2">
      <t>チョウナイ</t>
    </rPh>
    <rPh sb="2" eb="3">
      <t>カイ</t>
    </rPh>
    <rPh sb="4" eb="8">
      <t>ジチカイナド</t>
    </rPh>
    <rPh sb="11" eb="13">
      <t>カイシュウ</t>
    </rPh>
    <phoneticPr fontId="12"/>
  </si>
  <si>
    <t>子供会による回収</t>
    <rPh sb="0" eb="3">
      <t>コドモカイ</t>
    </rPh>
    <rPh sb="6" eb="8">
      <t>カイシュウ</t>
    </rPh>
    <phoneticPr fontId="12"/>
  </si>
  <si>
    <t>回答</t>
    <rPh sb="0" eb="2">
      <t>カイトウ</t>
    </rPh>
    <phoneticPr fontId="12"/>
  </si>
  <si>
    <t>市町村名</t>
    <rPh sb="0" eb="3">
      <t>シチョウソン</t>
    </rPh>
    <rPh sb="3" eb="4">
      <t>メイ</t>
    </rPh>
    <phoneticPr fontId="12"/>
  </si>
  <si>
    <t>市町村名</t>
    <rPh sb="0" eb="3">
      <t>シチョウソン</t>
    </rPh>
    <rPh sb="3" eb="4">
      <t>メイ</t>
    </rPh>
    <phoneticPr fontId="14"/>
  </si>
  <si>
    <t>助成制度
の有無</t>
    <rPh sb="0" eb="2">
      <t>ジョセイ</t>
    </rPh>
    <rPh sb="2" eb="4">
      <t>セイド</t>
    </rPh>
    <rPh sb="6" eb="8">
      <t>ウム</t>
    </rPh>
    <phoneticPr fontId="12"/>
  </si>
  <si>
    <t>補助品目と単価</t>
    <rPh sb="0" eb="2">
      <t>ホジョ</t>
    </rPh>
    <rPh sb="2" eb="4">
      <t>ヒンモク</t>
    </rPh>
    <rPh sb="5" eb="7">
      <t>タンカ</t>
    </rPh>
    <phoneticPr fontId="12"/>
  </si>
  <si>
    <t>回収業者</t>
    <rPh sb="0" eb="2">
      <t>カイシュウ</t>
    </rPh>
    <rPh sb="2" eb="4">
      <t>ギョウシャ</t>
    </rPh>
    <phoneticPr fontId="12"/>
  </si>
  <si>
    <t>回収団体</t>
    <rPh sb="0" eb="2">
      <t>カイシュウ</t>
    </rPh>
    <rPh sb="2" eb="4">
      <t>ダンタイ</t>
    </rPh>
    <phoneticPr fontId="12"/>
  </si>
  <si>
    <t>袋代のみ</t>
    <rPh sb="0" eb="1">
      <t>フクロ</t>
    </rPh>
    <rPh sb="1" eb="2">
      <t>ダイ</t>
    </rPh>
    <phoneticPr fontId="12"/>
  </si>
  <si>
    <t>内 容
(インターネット上に情報を掲載している場合はそのＵＲＬを記入)</t>
    <rPh sb="0" eb="1">
      <t>ウチ</t>
    </rPh>
    <rPh sb="2" eb="3">
      <t>カタチ</t>
    </rPh>
    <rPh sb="32" eb="34">
      <t>キニュウ</t>
    </rPh>
    <phoneticPr fontId="12"/>
  </si>
  <si>
    <t>習志野市</t>
  </si>
  <si>
    <t>浦安市</t>
  </si>
  <si>
    <t>四街道市</t>
  </si>
  <si>
    <t>白井市</t>
    <rPh sb="0" eb="3">
      <t>シロイシ</t>
    </rPh>
    <phoneticPr fontId="12"/>
  </si>
  <si>
    <t>白井市</t>
  </si>
  <si>
    <t>白井市</t>
    <rPh sb="0" eb="2">
      <t>シロイ</t>
    </rPh>
    <rPh sb="2" eb="3">
      <t>シ</t>
    </rPh>
    <phoneticPr fontId="12"/>
  </si>
  <si>
    <t>勝浦市</t>
  </si>
  <si>
    <t>佐倉市</t>
  </si>
  <si>
    <t>不法投棄されたごみの種類</t>
    <rPh sb="0" eb="2">
      <t>フホウ</t>
    </rPh>
    <rPh sb="2" eb="4">
      <t>トウキ</t>
    </rPh>
    <rPh sb="10" eb="12">
      <t>シュルイ</t>
    </rPh>
    <phoneticPr fontId="12"/>
  </si>
  <si>
    <t>内容</t>
    <rPh sb="0" eb="2">
      <t>ナイヨウ</t>
    </rPh>
    <phoneticPr fontId="12"/>
  </si>
  <si>
    <t>ごみの種類</t>
    <rPh sb="3" eb="5">
      <t>シュルイ</t>
    </rPh>
    <phoneticPr fontId="12"/>
  </si>
  <si>
    <t>収集分</t>
    <rPh sb="0" eb="2">
      <t>シュウシュウ</t>
    </rPh>
    <rPh sb="2" eb="3">
      <t>ブン</t>
    </rPh>
    <phoneticPr fontId="12"/>
  </si>
  <si>
    <t>直接搬入分</t>
    <rPh sb="0" eb="2">
      <t>チョクセツ</t>
    </rPh>
    <rPh sb="2" eb="4">
      <t>ハンニュウ</t>
    </rPh>
    <rPh sb="4" eb="5">
      <t>ブン</t>
    </rPh>
    <phoneticPr fontId="12"/>
  </si>
  <si>
    <t>有料化の
有無</t>
    <rPh sb="0" eb="3">
      <t>ユウリョウカ</t>
    </rPh>
    <rPh sb="5" eb="7">
      <t>ウム</t>
    </rPh>
    <phoneticPr fontId="12"/>
  </si>
  <si>
    <t>条例名</t>
    <rPh sb="0" eb="2">
      <t>ジョウレイ</t>
    </rPh>
    <rPh sb="2" eb="3">
      <t>メイ</t>
    </rPh>
    <phoneticPr fontId="12"/>
  </si>
  <si>
    <t>制定日</t>
    <rPh sb="0" eb="2">
      <t>セイテイ</t>
    </rPh>
    <rPh sb="2" eb="3">
      <t>ビ</t>
    </rPh>
    <phoneticPr fontId="12"/>
  </si>
  <si>
    <t>収集</t>
    <rPh sb="0" eb="2">
      <t>シュウシュウ</t>
    </rPh>
    <phoneticPr fontId="12"/>
  </si>
  <si>
    <t>処分</t>
    <rPh sb="0" eb="2">
      <t>ショブン</t>
    </rPh>
    <phoneticPr fontId="12"/>
  </si>
  <si>
    <t>有料化している場合の
従量制・定額制の別</t>
    <rPh sb="0" eb="3">
      <t>ユウリョウカ</t>
    </rPh>
    <rPh sb="7" eb="9">
      <t>バアイ</t>
    </rPh>
    <rPh sb="11" eb="13">
      <t>ジュウリョウ</t>
    </rPh>
    <rPh sb="13" eb="14">
      <t>セイ</t>
    </rPh>
    <rPh sb="15" eb="17">
      <t>テイガク</t>
    </rPh>
    <rPh sb="17" eb="18">
      <t>セイ</t>
    </rPh>
    <rPh sb="19" eb="20">
      <t>ベツ</t>
    </rPh>
    <phoneticPr fontId="12"/>
  </si>
  <si>
    <t>収集料金</t>
    <rPh sb="0" eb="2">
      <t>シュウシュウ</t>
    </rPh>
    <rPh sb="2" eb="4">
      <t>リョウキン</t>
    </rPh>
    <phoneticPr fontId="12"/>
  </si>
  <si>
    <t>処分料金</t>
    <rPh sb="0" eb="2">
      <t>ショブン</t>
    </rPh>
    <rPh sb="2" eb="4">
      <t>リョウキン</t>
    </rPh>
    <phoneticPr fontId="12"/>
  </si>
  <si>
    <t>区分</t>
    <rPh sb="0" eb="2">
      <t>クブン</t>
    </rPh>
    <phoneticPr fontId="12"/>
  </si>
  <si>
    <t>県内埋立処分</t>
    <rPh sb="0" eb="2">
      <t>ケンナイ</t>
    </rPh>
    <rPh sb="2" eb="4">
      <t>ウメタ</t>
    </rPh>
    <rPh sb="4" eb="6">
      <t>ショブン</t>
    </rPh>
    <phoneticPr fontId="12"/>
  </si>
  <si>
    <t>県外埋立処分</t>
    <rPh sb="0" eb="2">
      <t>ケンガイ</t>
    </rPh>
    <rPh sb="2" eb="4">
      <t>ウメタ</t>
    </rPh>
    <rPh sb="4" eb="6">
      <t>ショブン</t>
    </rPh>
    <phoneticPr fontId="12"/>
  </si>
  <si>
    <t>指定の有無</t>
    <rPh sb="0" eb="2">
      <t>シテイ</t>
    </rPh>
    <rPh sb="3" eb="5">
      <t>ウム</t>
    </rPh>
    <phoneticPr fontId="12"/>
  </si>
  <si>
    <t>指定業者数</t>
    <rPh sb="0" eb="2">
      <t>シテイ</t>
    </rPh>
    <rPh sb="2" eb="4">
      <t>ギョウシャ</t>
    </rPh>
    <rPh sb="4" eb="5">
      <t>スウ</t>
    </rPh>
    <phoneticPr fontId="12"/>
  </si>
  <si>
    <t>【品目コード】</t>
    <rPh sb="1" eb="3">
      <t>ヒンモク</t>
    </rPh>
    <phoneticPr fontId="14"/>
  </si>
  <si>
    <t>　ア　全量自区域内で埋立処分している</t>
    <rPh sb="3" eb="5">
      <t>ゼンリョウ</t>
    </rPh>
    <rPh sb="5" eb="6">
      <t>ジ</t>
    </rPh>
    <rPh sb="6" eb="9">
      <t>クイキナイ</t>
    </rPh>
    <rPh sb="10" eb="12">
      <t>ウメタテ</t>
    </rPh>
    <rPh sb="12" eb="14">
      <t>ショブン</t>
    </rPh>
    <phoneticPr fontId="12"/>
  </si>
  <si>
    <t>　イ　一部を自区域外で埋立処分している</t>
    <rPh sb="3" eb="5">
      <t>イチブ</t>
    </rPh>
    <rPh sb="6" eb="7">
      <t>ジ</t>
    </rPh>
    <rPh sb="7" eb="9">
      <t>クイキ</t>
    </rPh>
    <rPh sb="9" eb="10">
      <t>ガイ</t>
    </rPh>
    <rPh sb="11" eb="13">
      <t>ウメタテ</t>
    </rPh>
    <rPh sb="13" eb="15">
      <t>ショブン</t>
    </rPh>
    <phoneticPr fontId="12"/>
  </si>
  <si>
    <t>　ウ　全量自区域外で処理している</t>
    <rPh sb="3" eb="5">
      <t>ゼンリョウ</t>
    </rPh>
    <rPh sb="5" eb="6">
      <t>ジ</t>
    </rPh>
    <rPh sb="6" eb="9">
      <t>クイキガイ</t>
    </rPh>
    <rPh sb="10" eb="12">
      <t>ショリ</t>
    </rPh>
    <phoneticPr fontId="12"/>
  </si>
  <si>
    <t>その他　</t>
    <rPh sb="2" eb="3">
      <t>タ</t>
    </rPh>
    <phoneticPr fontId="14"/>
  </si>
  <si>
    <t>栄町</t>
  </si>
  <si>
    <t>⑥対象事業所の基準</t>
    <rPh sb="1" eb="3">
      <t>タイショウ</t>
    </rPh>
    <rPh sb="3" eb="6">
      <t>ジギョウショ</t>
    </rPh>
    <rPh sb="7" eb="9">
      <t>キジュン</t>
    </rPh>
    <phoneticPr fontId="12"/>
  </si>
  <si>
    <t>⑦対象事業所数</t>
    <rPh sb="1" eb="3">
      <t>タイショウ</t>
    </rPh>
    <rPh sb="3" eb="6">
      <t>ジギョウショ</t>
    </rPh>
    <rPh sb="6" eb="7">
      <t>スウ</t>
    </rPh>
    <phoneticPr fontId="14"/>
  </si>
  <si>
    <t>②廃棄物管理責任者
の選任指導</t>
    <rPh sb="1" eb="4">
      <t>ハイキブツ</t>
    </rPh>
    <rPh sb="4" eb="6">
      <t>カンリ</t>
    </rPh>
    <rPh sb="6" eb="8">
      <t>セキニン</t>
    </rPh>
    <rPh sb="8" eb="9">
      <t>シャ</t>
    </rPh>
    <rPh sb="11" eb="13">
      <t>センニン</t>
    </rPh>
    <rPh sb="13" eb="15">
      <t>シドウ</t>
    </rPh>
    <phoneticPr fontId="14"/>
  </si>
  <si>
    <t>有無</t>
    <rPh sb="0" eb="2">
      <t>ウム</t>
    </rPh>
    <phoneticPr fontId="12"/>
  </si>
  <si>
    <t>件数</t>
    <rPh sb="0" eb="2">
      <t>ケンスウ</t>
    </rPh>
    <phoneticPr fontId="12"/>
  </si>
  <si>
    <t>ポイ捨てに対する
罰則適用の有無等</t>
    <rPh sb="2" eb="3">
      <t>ス</t>
    </rPh>
    <rPh sb="5" eb="6">
      <t>タイ</t>
    </rPh>
    <rPh sb="9" eb="11">
      <t>バッソク</t>
    </rPh>
    <rPh sb="11" eb="13">
      <t>テキヨウ</t>
    </rPh>
    <rPh sb="14" eb="15">
      <t>ユウ</t>
    </rPh>
    <rPh sb="15" eb="16">
      <t>ム</t>
    </rPh>
    <rPh sb="16" eb="17">
      <t>トウ</t>
    </rPh>
    <phoneticPr fontId="12"/>
  </si>
  <si>
    <t>一般廃棄物</t>
    <rPh sb="0" eb="2">
      <t>イッパン</t>
    </rPh>
    <rPh sb="2" eb="5">
      <t>ハイキブツ</t>
    </rPh>
    <phoneticPr fontId="12"/>
  </si>
  <si>
    <t>合計</t>
    <rPh sb="0" eb="2">
      <t>ゴウケイ</t>
    </rPh>
    <phoneticPr fontId="12"/>
  </si>
  <si>
    <t>不法投棄の発見件数と投棄量</t>
    <rPh sb="0" eb="2">
      <t>フホウ</t>
    </rPh>
    <rPh sb="2" eb="4">
      <t>トウキ</t>
    </rPh>
    <rPh sb="5" eb="7">
      <t>ハッケン</t>
    </rPh>
    <rPh sb="7" eb="9">
      <t>ケンスウ</t>
    </rPh>
    <rPh sb="10" eb="12">
      <t>トウキ</t>
    </rPh>
    <rPh sb="12" eb="13">
      <t>リョウ</t>
    </rPh>
    <phoneticPr fontId="12"/>
  </si>
  <si>
    <t>撤去量</t>
    <rPh sb="0" eb="2">
      <t>テッキョ</t>
    </rPh>
    <rPh sb="2" eb="3">
      <t>リョウ</t>
    </rPh>
    <phoneticPr fontId="12"/>
  </si>
  <si>
    <t>完了</t>
    <rPh sb="0" eb="2">
      <t>カンリョウ</t>
    </rPh>
    <phoneticPr fontId="12"/>
  </si>
  <si>
    <t>一部着手</t>
    <rPh sb="0" eb="2">
      <t>イチブ</t>
    </rPh>
    <rPh sb="2" eb="4">
      <t>チャクシュ</t>
    </rPh>
    <phoneticPr fontId="12"/>
  </si>
  <si>
    <t>未着手</t>
    <rPh sb="0" eb="3">
      <t>ミチャクシュ</t>
    </rPh>
    <phoneticPr fontId="12"/>
  </si>
  <si>
    <t>不法投棄された場所</t>
    <rPh sb="0" eb="2">
      <t>フホウ</t>
    </rPh>
    <rPh sb="2" eb="4">
      <t>トウキ</t>
    </rPh>
    <rPh sb="7" eb="9">
      <t>バショ</t>
    </rPh>
    <phoneticPr fontId="12"/>
  </si>
  <si>
    <t>家電品
（４品目）</t>
    <rPh sb="0" eb="3">
      <t>カデンヒン</t>
    </rPh>
    <rPh sb="6" eb="8">
      <t>ヒンモク</t>
    </rPh>
    <phoneticPr fontId="12"/>
  </si>
  <si>
    <t>家電品
(その他）</t>
    <rPh sb="0" eb="3">
      <t>カデンヒン</t>
    </rPh>
    <rPh sb="7" eb="8">
      <t>タ</t>
    </rPh>
    <phoneticPr fontId="12"/>
  </si>
  <si>
    <t>自転車</t>
    <rPh sb="0" eb="3">
      <t>ジテンシャ</t>
    </rPh>
    <phoneticPr fontId="12"/>
  </si>
  <si>
    <t>自動車</t>
    <rPh sb="0" eb="3">
      <t>ジドウシャ</t>
    </rPh>
    <phoneticPr fontId="12"/>
  </si>
  <si>
    <t>その他</t>
    <rPh sb="2" eb="3">
      <t>タ</t>
    </rPh>
    <phoneticPr fontId="12"/>
  </si>
  <si>
    <t>山林</t>
    <rPh sb="0" eb="2">
      <t>サンリン</t>
    </rPh>
    <phoneticPr fontId="12"/>
  </si>
  <si>
    <t>農地</t>
    <rPh sb="0" eb="2">
      <t>ノウチ</t>
    </rPh>
    <phoneticPr fontId="12"/>
  </si>
  <si>
    <t>工業用地</t>
    <rPh sb="0" eb="2">
      <t>コウギョウ</t>
    </rPh>
    <rPh sb="2" eb="4">
      <t>ヨウチ</t>
    </rPh>
    <phoneticPr fontId="12"/>
  </si>
  <si>
    <t>道路・
道路際</t>
    <rPh sb="0" eb="2">
      <t>ドウロ</t>
    </rPh>
    <rPh sb="4" eb="6">
      <t>ドウロ</t>
    </rPh>
    <rPh sb="6" eb="7">
      <t>キワ</t>
    </rPh>
    <phoneticPr fontId="12"/>
  </si>
  <si>
    <t>河川</t>
    <rPh sb="0" eb="2">
      <t>カセン</t>
    </rPh>
    <phoneticPr fontId="12"/>
  </si>
  <si>
    <t>海岸</t>
    <rPh sb="0" eb="2">
      <t>カイガン</t>
    </rPh>
    <phoneticPr fontId="12"/>
  </si>
  <si>
    <t>住宅地</t>
    <rPh sb="0" eb="3">
      <t>ジュウタクチ</t>
    </rPh>
    <phoneticPr fontId="12"/>
  </si>
  <si>
    <t>雑種地</t>
    <rPh sb="0" eb="2">
      <t>ザッシュ</t>
    </rPh>
    <rPh sb="2" eb="3">
      <t>チ</t>
    </rPh>
    <phoneticPr fontId="12"/>
  </si>
  <si>
    <t>収集方法</t>
    <rPh sb="0" eb="2">
      <t>シュウシュウ</t>
    </rPh>
    <rPh sb="2" eb="4">
      <t>ホウホウ</t>
    </rPh>
    <phoneticPr fontId="12"/>
  </si>
  <si>
    <t>処理方法</t>
    <rPh sb="0" eb="2">
      <t>ショリ</t>
    </rPh>
    <rPh sb="2" eb="4">
      <t>ホウホウ</t>
    </rPh>
    <phoneticPr fontId="12"/>
  </si>
  <si>
    <t>ステーション回収</t>
    <rPh sb="6" eb="8">
      <t>カイシュウ</t>
    </rPh>
    <phoneticPr fontId="12"/>
  </si>
  <si>
    <t>戸別回収</t>
    <rPh sb="0" eb="2">
      <t>コベツ</t>
    </rPh>
    <rPh sb="2" eb="4">
      <t>カイシュウ</t>
    </rPh>
    <phoneticPr fontId="12"/>
  </si>
  <si>
    <t>拠点回収</t>
    <rPh sb="0" eb="2">
      <t>キョテン</t>
    </rPh>
    <rPh sb="2" eb="4">
      <t>カイシュウ</t>
    </rPh>
    <phoneticPr fontId="12"/>
  </si>
  <si>
    <t>そのまま有価売却</t>
    <rPh sb="4" eb="6">
      <t>ユウカ</t>
    </rPh>
    <rPh sb="6" eb="8">
      <t>バイキャク</t>
    </rPh>
    <phoneticPr fontId="12"/>
  </si>
  <si>
    <t>自ら処理後売却</t>
    <rPh sb="0" eb="1">
      <t>ミズカ</t>
    </rPh>
    <rPh sb="2" eb="4">
      <t>ショリ</t>
    </rPh>
    <rPh sb="4" eb="5">
      <t>ゴ</t>
    </rPh>
    <rPh sb="5" eb="7">
      <t>バイキャク</t>
    </rPh>
    <phoneticPr fontId="12"/>
  </si>
  <si>
    <t>処理委託後売却</t>
    <rPh sb="0" eb="2">
      <t>ショリ</t>
    </rPh>
    <rPh sb="2" eb="4">
      <t>イタク</t>
    </rPh>
    <rPh sb="4" eb="5">
      <t>ゴ</t>
    </rPh>
    <rPh sb="5" eb="7">
      <t>バイキャク</t>
    </rPh>
    <phoneticPr fontId="12"/>
  </si>
  <si>
    <t>有料化の有無</t>
    <rPh sb="0" eb="3">
      <t>ユウリョウカ</t>
    </rPh>
    <rPh sb="4" eb="6">
      <t>ウム</t>
    </rPh>
    <phoneticPr fontId="12"/>
  </si>
  <si>
    <t>従量制・定額制
の別</t>
    <rPh sb="0" eb="2">
      <t>ジュウリョウ</t>
    </rPh>
    <rPh sb="2" eb="3">
      <t>セイ</t>
    </rPh>
    <rPh sb="4" eb="6">
      <t>テイガク</t>
    </rPh>
    <rPh sb="6" eb="7">
      <t>セイ</t>
    </rPh>
    <rPh sb="9" eb="10">
      <t>ベツ</t>
    </rPh>
    <phoneticPr fontId="12"/>
  </si>
  <si>
    <t>料金</t>
    <rPh sb="0" eb="2">
      <t>リョウキン</t>
    </rPh>
    <phoneticPr fontId="12"/>
  </si>
  <si>
    <t>対策</t>
    <rPh sb="0" eb="2">
      <t>タイサク</t>
    </rPh>
    <phoneticPr fontId="14"/>
  </si>
  <si>
    <t>条例名</t>
    <rPh sb="0" eb="2">
      <t>ジョウレイ</t>
    </rPh>
    <rPh sb="2" eb="3">
      <t>メイ</t>
    </rPh>
    <phoneticPr fontId="14"/>
  </si>
  <si>
    <t>罰則の内容</t>
    <rPh sb="0" eb="2">
      <t>バッソク</t>
    </rPh>
    <rPh sb="3" eb="5">
      <t>ナイヨウ</t>
    </rPh>
    <phoneticPr fontId="14"/>
  </si>
  <si>
    <t>神崎町</t>
  </si>
  <si>
    <t>多古町</t>
  </si>
  <si>
    <t>香取市</t>
  </si>
  <si>
    <t>野田市</t>
  </si>
  <si>
    <t>印西市</t>
  </si>
  <si>
    <t>茂原市</t>
  </si>
  <si>
    <t>市原市</t>
  </si>
  <si>
    <t>流山市</t>
  </si>
  <si>
    <t>千葉市</t>
  </si>
  <si>
    <t>銚子市</t>
  </si>
  <si>
    <t>市川市</t>
  </si>
  <si>
    <t>九十九里町</t>
  </si>
  <si>
    <t>芝山町</t>
  </si>
  <si>
    <t>横芝光町</t>
  </si>
  <si>
    <t>一宮町</t>
  </si>
  <si>
    <t>睦沢町</t>
  </si>
  <si>
    <t>長生村</t>
  </si>
  <si>
    <t>白子町</t>
  </si>
  <si>
    <t>長柄町</t>
  </si>
  <si>
    <t>長南町</t>
  </si>
  <si>
    <t>大多喜町</t>
  </si>
  <si>
    <t>旭市</t>
  </si>
  <si>
    <t>山武市</t>
  </si>
  <si>
    <t>いすみ市</t>
  </si>
  <si>
    <t>御宿町</t>
  </si>
  <si>
    <t>鋸南町</t>
  </si>
  <si>
    <t>我孫子市</t>
  </si>
  <si>
    <t>1.情報コーナー（掲示板等）に住民が不要になった物の情報を掲示し、住民同士の情報交換の場を設けている</t>
    <rPh sb="2" eb="4">
      <t>ジョウホウ</t>
    </rPh>
    <rPh sb="9" eb="12">
      <t>ケイジバン</t>
    </rPh>
    <rPh sb="12" eb="13">
      <t>トウ</t>
    </rPh>
    <rPh sb="15" eb="17">
      <t>ジュウミン</t>
    </rPh>
    <rPh sb="18" eb="20">
      <t>フヨウ</t>
    </rPh>
    <rPh sb="24" eb="25">
      <t>モノ</t>
    </rPh>
    <rPh sb="26" eb="28">
      <t>ジョウホウ</t>
    </rPh>
    <rPh sb="29" eb="31">
      <t>ケイジ</t>
    </rPh>
    <rPh sb="33" eb="35">
      <t>ジュウミン</t>
    </rPh>
    <rPh sb="35" eb="37">
      <t>ドウシ</t>
    </rPh>
    <rPh sb="38" eb="40">
      <t>ジョウホウ</t>
    </rPh>
    <rPh sb="40" eb="42">
      <t>コウカン</t>
    </rPh>
    <rPh sb="43" eb="44">
      <t>バ</t>
    </rPh>
    <rPh sb="45" eb="46">
      <t>モウ</t>
    </rPh>
    <phoneticPr fontId="12"/>
  </si>
  <si>
    <t>2.HPや広報等で、地域内のリユースショップの情報をお知らせしている</t>
    <rPh sb="5" eb="8">
      <t>コウホウナド</t>
    </rPh>
    <rPh sb="10" eb="12">
      <t>チイキ</t>
    </rPh>
    <rPh sb="12" eb="13">
      <t>ナイ</t>
    </rPh>
    <rPh sb="23" eb="25">
      <t>ジョウホウ</t>
    </rPh>
    <rPh sb="27" eb="28">
      <t>シ</t>
    </rPh>
    <phoneticPr fontId="12"/>
  </si>
  <si>
    <t>3.市町村で回収した後に、リユースショップ等に売却している</t>
    <rPh sb="2" eb="5">
      <t>シチョウソン</t>
    </rPh>
    <rPh sb="6" eb="8">
      <t>カイシュウ</t>
    </rPh>
    <rPh sb="10" eb="11">
      <t>ゴ</t>
    </rPh>
    <rPh sb="21" eb="22">
      <t>トウ</t>
    </rPh>
    <rPh sb="23" eb="25">
      <t>バイキャク</t>
    </rPh>
    <phoneticPr fontId="12"/>
  </si>
  <si>
    <t>4.市町村で回収した後に、自ら（委託を含む）修理し、販売している</t>
    <rPh sb="2" eb="5">
      <t>シチョウソン</t>
    </rPh>
    <rPh sb="6" eb="8">
      <t>カイシュウ</t>
    </rPh>
    <rPh sb="10" eb="11">
      <t>ゴ</t>
    </rPh>
    <rPh sb="13" eb="14">
      <t>ミズカ</t>
    </rPh>
    <rPh sb="16" eb="18">
      <t>イタク</t>
    </rPh>
    <rPh sb="19" eb="20">
      <t>フク</t>
    </rPh>
    <rPh sb="22" eb="24">
      <t>シュウリ</t>
    </rPh>
    <rPh sb="26" eb="28">
      <t>ハンバイ</t>
    </rPh>
    <phoneticPr fontId="12"/>
  </si>
  <si>
    <t>住民への周知方法</t>
    <rPh sb="0" eb="2">
      <t>ジュウミン</t>
    </rPh>
    <rPh sb="4" eb="6">
      <t>シュウチ</t>
    </rPh>
    <rPh sb="6" eb="8">
      <t>ホウホウ</t>
    </rPh>
    <phoneticPr fontId="12"/>
  </si>
  <si>
    <t>東庄町</t>
    <rPh sb="0" eb="2">
      <t>トウショウ</t>
    </rPh>
    <rPh sb="2" eb="3">
      <t>マチ</t>
    </rPh>
    <phoneticPr fontId="12"/>
  </si>
  <si>
    <t>白子町</t>
    <rPh sb="0" eb="2">
      <t>シラコ</t>
    </rPh>
    <rPh sb="2" eb="3">
      <t>マチ</t>
    </rPh>
    <phoneticPr fontId="12"/>
  </si>
  <si>
    <t>規則第２条第２号関係※１</t>
    <rPh sb="0" eb="2">
      <t>キソク</t>
    </rPh>
    <rPh sb="2" eb="3">
      <t>ダイ</t>
    </rPh>
    <rPh sb="4" eb="5">
      <t>ジョウ</t>
    </rPh>
    <rPh sb="5" eb="6">
      <t>ダイ</t>
    </rPh>
    <rPh sb="7" eb="8">
      <t>ゴウ</t>
    </rPh>
    <rPh sb="8" eb="10">
      <t>カンケイ</t>
    </rPh>
    <phoneticPr fontId="12"/>
  </si>
  <si>
    <t>規則第２条の３第２号関係※２</t>
    <rPh sb="0" eb="2">
      <t>キソク</t>
    </rPh>
    <rPh sb="2" eb="3">
      <t>ダイ</t>
    </rPh>
    <rPh sb="4" eb="5">
      <t>ジョウ</t>
    </rPh>
    <rPh sb="7" eb="8">
      <t>ダイ</t>
    </rPh>
    <rPh sb="9" eb="10">
      <t>ゴウ</t>
    </rPh>
    <rPh sb="10" eb="12">
      <t>カンケイ</t>
    </rPh>
    <phoneticPr fontId="12"/>
  </si>
  <si>
    <t>※１　廃棄物処理法施行規則第２条第２号</t>
    <rPh sb="3" eb="13">
      <t>ハイキブツショリホウセコウキソク</t>
    </rPh>
    <phoneticPr fontId="12"/>
  </si>
  <si>
    <t>※２　規則第２条の３第２号関係</t>
    <rPh sb="3" eb="5">
      <t>キソク</t>
    </rPh>
    <rPh sb="5" eb="6">
      <t>ダイ</t>
    </rPh>
    <rPh sb="7" eb="8">
      <t>ジョウ</t>
    </rPh>
    <rPh sb="10" eb="11">
      <t>ダイ</t>
    </rPh>
    <rPh sb="12" eb="13">
      <t>ゴウ</t>
    </rPh>
    <rPh sb="13" eb="15">
      <t>カンケイ</t>
    </rPh>
    <phoneticPr fontId="12"/>
  </si>
  <si>
    <t>大網白里市</t>
    <rPh sb="0" eb="2">
      <t>オオアミ</t>
    </rPh>
    <rPh sb="2" eb="3">
      <t>シラ</t>
    </rPh>
    <rPh sb="3" eb="4">
      <t>サト</t>
    </rPh>
    <rPh sb="4" eb="5">
      <t>シ</t>
    </rPh>
    <phoneticPr fontId="12"/>
  </si>
  <si>
    <t>5.市町村自らがフリーマーケットやバザーを開催している</t>
    <rPh sb="2" eb="4">
      <t>シチョウ</t>
    </rPh>
    <rPh sb="4" eb="5">
      <t>ソン</t>
    </rPh>
    <rPh sb="5" eb="6">
      <t>ミズカ</t>
    </rPh>
    <rPh sb="21" eb="23">
      <t>カイサイ</t>
    </rPh>
    <phoneticPr fontId="12"/>
  </si>
  <si>
    <t>6.その他</t>
    <rPh sb="4" eb="5">
      <t>タ</t>
    </rPh>
    <phoneticPr fontId="12"/>
  </si>
  <si>
    <t>7.実施していない</t>
    <rPh sb="2" eb="4">
      <t>ジッシ</t>
    </rPh>
    <phoneticPr fontId="12"/>
  </si>
  <si>
    <t>⑦補助制度に関するホームページを作成している場合は、URLを記入してください。</t>
  </si>
  <si>
    <t>合計</t>
  </si>
  <si>
    <t>①実施者</t>
    <rPh sb="1" eb="3">
      <t>ジッシ</t>
    </rPh>
    <rPh sb="3" eb="4">
      <t>シャ</t>
    </rPh>
    <phoneticPr fontId="12"/>
  </si>
  <si>
    <t>生ごみ減量等の先進的な取組事例</t>
    <rPh sb="0" eb="1">
      <t>ナマ</t>
    </rPh>
    <rPh sb="3" eb="5">
      <t>ゲンリョウ</t>
    </rPh>
    <rPh sb="5" eb="6">
      <t>トウ</t>
    </rPh>
    <rPh sb="7" eb="10">
      <t>センシンテキ</t>
    </rPh>
    <rPh sb="11" eb="13">
      <t>トリクミ</t>
    </rPh>
    <rPh sb="13" eb="15">
      <t>ジレイ</t>
    </rPh>
    <phoneticPr fontId="12"/>
  </si>
  <si>
    <t>②事業期間</t>
    <rPh sb="1" eb="3">
      <t>ジギョウ</t>
    </rPh>
    <rPh sb="3" eb="5">
      <t>キカン</t>
    </rPh>
    <phoneticPr fontId="12"/>
  </si>
  <si>
    <t>③回収開始年月</t>
    <rPh sb="1" eb="3">
      <t>カイシュウ</t>
    </rPh>
    <rPh sb="3" eb="5">
      <t>カイシ</t>
    </rPh>
    <rPh sb="5" eb="7">
      <t>ネンゲツ</t>
    </rPh>
    <phoneticPr fontId="12"/>
  </si>
  <si>
    <t>⑦再資源化の状況</t>
    <rPh sb="1" eb="5">
      <t>サイシゲンカ</t>
    </rPh>
    <rPh sb="6" eb="8">
      <t>ジョウキョウ</t>
    </rPh>
    <phoneticPr fontId="12"/>
  </si>
  <si>
    <t>⑧回収方法</t>
    <rPh sb="1" eb="3">
      <t>カイシュウ</t>
    </rPh>
    <rPh sb="3" eb="5">
      <t>ホウホウ</t>
    </rPh>
    <phoneticPr fontId="12"/>
  </si>
  <si>
    <t>⑨取組目的</t>
    <rPh sb="1" eb="3">
      <t>トリクミ</t>
    </rPh>
    <rPh sb="3" eb="5">
      <t>モクテキ</t>
    </rPh>
    <phoneticPr fontId="12"/>
  </si>
  <si>
    <t>住民の利用状況（情報登録数、売却・販売件数等の指標となる具体的な数値を記入）
※把握していない場合は“－”</t>
    <rPh sb="0" eb="2">
      <t>ジュウミン</t>
    </rPh>
    <rPh sb="3" eb="5">
      <t>リヨウ</t>
    </rPh>
    <rPh sb="5" eb="7">
      <t>ジョウキョウ</t>
    </rPh>
    <rPh sb="8" eb="10">
      <t>ジョウホウ</t>
    </rPh>
    <rPh sb="10" eb="12">
      <t>トウロク</t>
    </rPh>
    <rPh sb="12" eb="13">
      <t>スウ</t>
    </rPh>
    <rPh sb="14" eb="16">
      <t>バイキャク</t>
    </rPh>
    <rPh sb="17" eb="19">
      <t>ハンバイ</t>
    </rPh>
    <rPh sb="19" eb="22">
      <t>ケンスウトウ</t>
    </rPh>
    <rPh sb="23" eb="25">
      <t>シヒョウ</t>
    </rPh>
    <rPh sb="28" eb="31">
      <t>グタイテキ</t>
    </rPh>
    <rPh sb="32" eb="34">
      <t>スウチ</t>
    </rPh>
    <rPh sb="35" eb="37">
      <t>キニュウ</t>
    </rPh>
    <rPh sb="40" eb="42">
      <t>ハアク</t>
    </rPh>
    <rPh sb="47" eb="49">
      <t>バアイ</t>
    </rPh>
    <phoneticPr fontId="12"/>
  </si>
  <si>
    <t>　再生利用されることが確実であると市町村長が認めた一般廃棄物のみの収集又は運搬を業として行う者</t>
    <rPh sb="37" eb="39">
      <t>ウンパン</t>
    </rPh>
    <rPh sb="40" eb="41">
      <t>ギョウ</t>
    </rPh>
    <rPh sb="44" eb="45">
      <t>オコナ</t>
    </rPh>
    <rPh sb="46" eb="47">
      <t>モノ</t>
    </rPh>
    <phoneticPr fontId="12"/>
  </si>
  <si>
    <t>であつて市町村長の指定を受けたもの</t>
    <rPh sb="4" eb="6">
      <t>シチョウ</t>
    </rPh>
    <rPh sb="6" eb="8">
      <t>ソンチョウ</t>
    </rPh>
    <rPh sb="9" eb="11">
      <t>シテイ</t>
    </rPh>
    <rPh sb="12" eb="13">
      <t>ウ</t>
    </rPh>
    <phoneticPr fontId="12"/>
  </si>
  <si>
    <t>　再生利用されることが確実であると市町村長が認めた一般廃棄物のみの処分を業として行う者であつて</t>
    <rPh sb="36" eb="37">
      <t>ギョウ</t>
    </rPh>
    <rPh sb="40" eb="41">
      <t>オコナ</t>
    </rPh>
    <rPh sb="42" eb="43">
      <t>モノ</t>
    </rPh>
    <phoneticPr fontId="12"/>
  </si>
  <si>
    <t>（公財）容器包装リサイクル協会へ委託</t>
    <rPh sb="1" eb="2">
      <t>コウ</t>
    </rPh>
    <rPh sb="2" eb="3">
      <t>ザイ</t>
    </rPh>
    <rPh sb="4" eb="6">
      <t>ヨウキ</t>
    </rPh>
    <rPh sb="6" eb="8">
      <t>ホウソウ</t>
    </rPh>
    <rPh sb="13" eb="15">
      <t>キョウカイ</t>
    </rPh>
    <rPh sb="16" eb="18">
      <t>イタク</t>
    </rPh>
    <phoneticPr fontId="12"/>
  </si>
  <si>
    <t>⑧広報・パンフレットなどの
配布等啓発活動</t>
    <rPh sb="1" eb="3">
      <t>コウホウ</t>
    </rPh>
    <rPh sb="14" eb="16">
      <t>ハイフ</t>
    </rPh>
    <rPh sb="16" eb="17">
      <t>ナド</t>
    </rPh>
    <rPh sb="17" eb="19">
      <t>ケイハツ</t>
    </rPh>
    <rPh sb="19" eb="21">
      <t>カツドウ</t>
    </rPh>
    <phoneticPr fontId="14"/>
  </si>
  <si>
    <t>指定業者名</t>
    <rPh sb="0" eb="2">
      <t>シテイ</t>
    </rPh>
    <rPh sb="2" eb="4">
      <t>ギョウシャ</t>
    </rPh>
    <rPh sb="4" eb="5">
      <t>メイ</t>
    </rPh>
    <phoneticPr fontId="12"/>
  </si>
  <si>
    <t>廃棄物の種類</t>
    <rPh sb="0" eb="3">
      <t>ハイキブツ</t>
    </rPh>
    <rPh sb="4" eb="6">
      <t>シュルイ</t>
    </rPh>
    <phoneticPr fontId="12"/>
  </si>
  <si>
    <t>①</t>
    <phoneticPr fontId="12"/>
  </si>
  <si>
    <t>②</t>
    <phoneticPr fontId="12"/>
  </si>
  <si>
    <t>③</t>
    <phoneticPr fontId="12"/>
  </si>
  <si>
    <t>④</t>
    <phoneticPr fontId="12"/>
  </si>
  <si>
    <t>⑤</t>
    <phoneticPr fontId="12"/>
  </si>
  <si>
    <t>タイヤ</t>
    <phoneticPr fontId="12"/>
  </si>
  <si>
    <t>バイク</t>
    <phoneticPr fontId="12"/>
  </si>
  <si>
    <t>①</t>
    <phoneticPr fontId="12"/>
  </si>
  <si>
    <t>②</t>
    <phoneticPr fontId="12"/>
  </si>
  <si>
    <t>③</t>
    <phoneticPr fontId="12"/>
  </si>
  <si>
    <t>④</t>
    <phoneticPr fontId="12"/>
  </si>
  <si>
    <t>⑤</t>
    <phoneticPr fontId="12"/>
  </si>
  <si>
    <t>千葉市</t>
    <phoneticPr fontId="12"/>
  </si>
  <si>
    <t>市町村長の指定を受けたもの</t>
    <phoneticPr fontId="12"/>
  </si>
  <si>
    <t>廃棄物減量等推進審議会（廃掃法第５条の７に基づくもの）</t>
    <rPh sb="0" eb="1">
      <t>ハイ</t>
    </rPh>
    <rPh sb="1" eb="2">
      <t>ス</t>
    </rPh>
    <rPh sb="2" eb="3">
      <t>ブツ</t>
    </rPh>
    <rPh sb="3" eb="4">
      <t>ゲン</t>
    </rPh>
    <rPh sb="4" eb="5">
      <t>リョウ</t>
    </rPh>
    <rPh sb="5" eb="6">
      <t>トウ</t>
    </rPh>
    <rPh sb="6" eb="7">
      <t>スイ</t>
    </rPh>
    <rPh sb="7" eb="8">
      <t>ススム</t>
    </rPh>
    <rPh sb="8" eb="9">
      <t>シン</t>
    </rPh>
    <rPh sb="9" eb="10">
      <t>ギ</t>
    </rPh>
    <rPh sb="10" eb="11">
      <t>カイ</t>
    </rPh>
    <rPh sb="12" eb="13">
      <t>ハイ</t>
    </rPh>
    <rPh sb="13" eb="14">
      <t>ハ</t>
    </rPh>
    <rPh sb="14" eb="15">
      <t>ホウ</t>
    </rPh>
    <rPh sb="15" eb="16">
      <t>ダイ</t>
    </rPh>
    <rPh sb="17" eb="18">
      <t>ジョウ</t>
    </rPh>
    <rPh sb="21" eb="22">
      <t>モト</t>
    </rPh>
    <phoneticPr fontId="14"/>
  </si>
  <si>
    <t>ごみ減量等推進協議会（廃掃法に基づかないもの）</t>
    <rPh sb="2" eb="3">
      <t>ゲン</t>
    </rPh>
    <rPh sb="3" eb="4">
      <t>リョウ</t>
    </rPh>
    <rPh sb="4" eb="5">
      <t>トウ</t>
    </rPh>
    <rPh sb="5" eb="6">
      <t>スイ</t>
    </rPh>
    <rPh sb="6" eb="7">
      <t>ススム</t>
    </rPh>
    <rPh sb="7" eb="8">
      <t>キョウ</t>
    </rPh>
    <rPh sb="8" eb="9">
      <t>ギ</t>
    </rPh>
    <rPh sb="9" eb="10">
      <t>カイ</t>
    </rPh>
    <phoneticPr fontId="14"/>
  </si>
  <si>
    <t>廃棄物減量等推進員（廃掃法第５条の８に基づくもの）</t>
    <rPh sb="0" eb="1">
      <t>ハイ</t>
    </rPh>
    <rPh sb="1" eb="2">
      <t>ス</t>
    </rPh>
    <rPh sb="2" eb="3">
      <t>ブツ</t>
    </rPh>
    <rPh sb="3" eb="4">
      <t>ゲン</t>
    </rPh>
    <rPh sb="4" eb="5">
      <t>リョウ</t>
    </rPh>
    <rPh sb="5" eb="6">
      <t>トウ</t>
    </rPh>
    <rPh sb="6" eb="7">
      <t>スイ</t>
    </rPh>
    <rPh sb="7" eb="8">
      <t>ススム</t>
    </rPh>
    <rPh sb="8" eb="9">
      <t>イン</t>
    </rPh>
    <rPh sb="10" eb="11">
      <t>ハイ</t>
    </rPh>
    <rPh sb="11" eb="12">
      <t>ハ</t>
    </rPh>
    <rPh sb="12" eb="13">
      <t>ホウ</t>
    </rPh>
    <rPh sb="13" eb="14">
      <t>ダイ</t>
    </rPh>
    <rPh sb="15" eb="16">
      <t>ジョウ</t>
    </rPh>
    <rPh sb="19" eb="20">
      <t>モト</t>
    </rPh>
    <phoneticPr fontId="14"/>
  </si>
  <si>
    <t>名称</t>
    <rPh sb="0" eb="2">
      <t>メイショウ</t>
    </rPh>
    <phoneticPr fontId="14"/>
  </si>
  <si>
    <t>設置
時期</t>
    <rPh sb="0" eb="2">
      <t>セッチ</t>
    </rPh>
    <rPh sb="3" eb="5">
      <t>ジキ</t>
    </rPh>
    <phoneticPr fontId="14"/>
  </si>
  <si>
    <t>根拠</t>
    <rPh sb="0" eb="2">
      <t>コンキョ</t>
    </rPh>
    <phoneticPr fontId="14"/>
  </si>
  <si>
    <t>栄町</t>
    <phoneticPr fontId="12"/>
  </si>
  <si>
    <t>銚子市</t>
    <rPh sb="0" eb="3">
      <t>チョウシシ</t>
    </rPh>
    <phoneticPr fontId="12"/>
  </si>
  <si>
    <t>※設置等がない場合は「－」</t>
    <rPh sb="1" eb="3">
      <t>セッチ</t>
    </rPh>
    <rPh sb="3" eb="4">
      <t>トウ</t>
    </rPh>
    <rPh sb="7" eb="9">
      <t>バアイ</t>
    </rPh>
    <phoneticPr fontId="12"/>
  </si>
  <si>
    <t>八街市</t>
    <rPh sb="0" eb="3">
      <t>ヤチマタシ</t>
    </rPh>
    <phoneticPr fontId="12"/>
  </si>
  <si>
    <t>紙類</t>
    <phoneticPr fontId="14"/>
  </si>
  <si>
    <t>1.新聞　　2.雑誌　 3.段ボール　 4.紙パック　5.紙製容器包装（包装紙,紙袋,菓子箱等）6.雑紙（紙製容器包装に限らずその他紙類として）</t>
    <rPh sb="2" eb="4">
      <t>シンブン</t>
    </rPh>
    <rPh sb="29" eb="30">
      <t>カミ</t>
    </rPh>
    <rPh sb="30" eb="31">
      <t>セイ</t>
    </rPh>
    <rPh sb="31" eb="33">
      <t>ヨウキ</t>
    </rPh>
    <rPh sb="33" eb="35">
      <t>ホウソウ</t>
    </rPh>
    <rPh sb="36" eb="38">
      <t>ホウソウ</t>
    </rPh>
    <rPh sb="38" eb="39">
      <t>カミ</t>
    </rPh>
    <rPh sb="40" eb="41">
      <t>カミ</t>
    </rPh>
    <rPh sb="41" eb="42">
      <t>フクロ</t>
    </rPh>
    <rPh sb="43" eb="45">
      <t>カシ</t>
    </rPh>
    <rPh sb="45" eb="46">
      <t>バコ</t>
    </rPh>
    <rPh sb="46" eb="47">
      <t>トウ</t>
    </rPh>
    <rPh sb="50" eb="51">
      <t>ザツ</t>
    </rPh>
    <rPh sb="51" eb="52">
      <t>カミ</t>
    </rPh>
    <rPh sb="53" eb="55">
      <t>カミセイ</t>
    </rPh>
    <rPh sb="55" eb="57">
      <t>ヨウキ</t>
    </rPh>
    <rPh sb="57" eb="59">
      <t>ホウソウ</t>
    </rPh>
    <rPh sb="60" eb="61">
      <t>カギ</t>
    </rPh>
    <rPh sb="65" eb="66">
      <t>タ</t>
    </rPh>
    <rPh sb="66" eb="67">
      <t>カミ</t>
    </rPh>
    <rPh sb="67" eb="68">
      <t>ルイ</t>
    </rPh>
    <phoneticPr fontId="14"/>
  </si>
  <si>
    <t>金属</t>
    <phoneticPr fontId="14"/>
  </si>
  <si>
    <t>21.生ビン　　22.無色ビン 　23.茶色ビン　24.その他の色のビン</t>
    <phoneticPr fontId="14"/>
  </si>
  <si>
    <t>回収量（t）</t>
    <rPh sb="0" eb="2">
      <t>カイシュウ</t>
    </rPh>
    <rPh sb="2" eb="3">
      <t>リョウ</t>
    </rPh>
    <phoneticPr fontId="12"/>
  </si>
  <si>
    <t>無</t>
    <rPh sb="0" eb="1">
      <t>ナ</t>
    </rPh>
    <phoneticPr fontId="12"/>
  </si>
  <si>
    <t>有</t>
    <rPh sb="0" eb="1">
      <t>ア</t>
    </rPh>
    <phoneticPr fontId="12"/>
  </si>
  <si>
    <t>イ　把握していない</t>
    <rPh sb="2" eb="4">
      <t>ハアク</t>
    </rPh>
    <phoneticPr fontId="12"/>
  </si>
  <si>
    <t>ウ　実施していない</t>
    <phoneticPr fontId="12"/>
  </si>
  <si>
    <t>31.ペットボトル　32.白色トレイ  33.(白色トレイ以外の）プラスチック製容器包装　　34.その他プラスチック(プラスチック製容器包装以外）</t>
    <rPh sb="13" eb="15">
      <t>シロイロ</t>
    </rPh>
    <rPh sb="24" eb="26">
      <t>シロイロ</t>
    </rPh>
    <rPh sb="29" eb="31">
      <t>イガイ</t>
    </rPh>
    <rPh sb="39" eb="40">
      <t>セイ</t>
    </rPh>
    <rPh sb="40" eb="42">
      <t>ヨウキ</t>
    </rPh>
    <rPh sb="42" eb="44">
      <t>ホウソウ</t>
    </rPh>
    <rPh sb="51" eb="52">
      <t>タ</t>
    </rPh>
    <phoneticPr fontId="14"/>
  </si>
  <si>
    <t>41.布類　　42.生ごみ　　43.廃食油　　44.剪定枝　　45.小型家電　　46.その他</t>
    <rPh sb="34" eb="36">
      <t>コガタ</t>
    </rPh>
    <rPh sb="36" eb="38">
      <t>カデン</t>
    </rPh>
    <rPh sb="45" eb="46">
      <t>タ</t>
    </rPh>
    <phoneticPr fontId="14"/>
  </si>
  <si>
    <t>④回収対象</t>
    <rPh sb="1" eb="3">
      <t>カイシュウ</t>
    </rPh>
    <rPh sb="3" eb="5">
      <t>タイショウ</t>
    </rPh>
    <phoneticPr fontId="12"/>
  </si>
  <si>
    <t>⑤資源化方法</t>
    <rPh sb="1" eb="4">
      <t>シゲンカ</t>
    </rPh>
    <rPh sb="4" eb="6">
      <t>ホウホウ</t>
    </rPh>
    <phoneticPr fontId="12"/>
  </si>
  <si>
    <t>市原市</t>
    <rPh sb="0" eb="2">
      <t>イチハラ</t>
    </rPh>
    <rPh sb="2" eb="3">
      <t>シ</t>
    </rPh>
    <phoneticPr fontId="12"/>
  </si>
  <si>
    <t>その他の具体的内容（エの場合に記入）</t>
    <rPh sb="2" eb="3">
      <t>タ</t>
    </rPh>
    <rPh sb="4" eb="7">
      <t>グタイテキ</t>
    </rPh>
    <rPh sb="7" eb="9">
      <t>ナイヨウ</t>
    </rPh>
    <rPh sb="12" eb="14">
      <t>バアイ</t>
    </rPh>
    <rPh sb="15" eb="17">
      <t>キニュウ</t>
    </rPh>
    <phoneticPr fontId="12"/>
  </si>
  <si>
    <t>　実施していない場合は０で回答</t>
    <rPh sb="1" eb="3">
      <t>ジッシ</t>
    </rPh>
    <rPh sb="8" eb="10">
      <t>バアイ</t>
    </rPh>
    <rPh sb="13" eb="15">
      <t>カイトウ</t>
    </rPh>
    <phoneticPr fontId="12"/>
  </si>
  <si>
    <t>市川市</t>
    <rPh sb="0" eb="3">
      <t>イチカワシ</t>
    </rPh>
    <phoneticPr fontId="15"/>
  </si>
  <si>
    <t>市川市</t>
    <rPh sb="0" eb="2">
      <t>イチカワ</t>
    </rPh>
    <rPh sb="2" eb="3">
      <t>シ</t>
    </rPh>
    <phoneticPr fontId="15"/>
  </si>
  <si>
    <t>市川市</t>
    <rPh sb="0" eb="3">
      <t>イチカワシ</t>
    </rPh>
    <phoneticPr fontId="14"/>
  </si>
  <si>
    <t>市川市</t>
    <rPh sb="0" eb="2">
      <t>イチカワ</t>
    </rPh>
    <rPh sb="2" eb="3">
      <t>シ</t>
    </rPh>
    <phoneticPr fontId="14"/>
  </si>
  <si>
    <t>木更津市</t>
    <rPh sb="0" eb="4">
      <t>キサラヅシ</t>
    </rPh>
    <phoneticPr fontId="12"/>
  </si>
  <si>
    <t>木更津市</t>
    <rPh sb="0" eb="3">
      <t>キサラヅ</t>
    </rPh>
    <rPh sb="3" eb="4">
      <t>シ</t>
    </rPh>
    <phoneticPr fontId="12"/>
  </si>
  <si>
    <t>野田市</t>
    <rPh sb="0" eb="3">
      <t>ノダシ</t>
    </rPh>
    <phoneticPr fontId="10"/>
  </si>
  <si>
    <t>茂原市</t>
    <rPh sb="0" eb="3">
      <t>モバラシ</t>
    </rPh>
    <phoneticPr fontId="11"/>
  </si>
  <si>
    <t>成田市</t>
    <rPh sb="0" eb="3">
      <t>ナリタシ</t>
    </rPh>
    <phoneticPr fontId="10"/>
  </si>
  <si>
    <t>成田市</t>
    <phoneticPr fontId="12"/>
  </si>
  <si>
    <t>佐倉市</t>
    <rPh sb="0" eb="3">
      <t>サクラシ</t>
    </rPh>
    <phoneticPr fontId="10"/>
  </si>
  <si>
    <t>佐倉市</t>
    <rPh sb="0" eb="3">
      <t>サクラシ</t>
    </rPh>
    <phoneticPr fontId="9"/>
  </si>
  <si>
    <t>東金市</t>
    <rPh sb="0" eb="3">
      <t>トウガネシ</t>
    </rPh>
    <phoneticPr fontId="9"/>
  </si>
  <si>
    <t>旭市</t>
    <rPh sb="0" eb="1">
      <t>アサヒ</t>
    </rPh>
    <rPh sb="1" eb="2">
      <t>シ</t>
    </rPh>
    <phoneticPr fontId="9"/>
  </si>
  <si>
    <t>習志野市</t>
    <rPh sb="0" eb="4">
      <t>ナラシノシ</t>
    </rPh>
    <phoneticPr fontId="10"/>
  </si>
  <si>
    <t>習志野市</t>
    <rPh sb="0" eb="4">
      <t>ナラシノシ</t>
    </rPh>
    <phoneticPr fontId="12"/>
  </si>
  <si>
    <t>習志野市</t>
    <rPh sb="0" eb="4">
      <t>ナラシノシ</t>
    </rPh>
    <phoneticPr fontId="45"/>
  </si>
  <si>
    <t>勝浦市</t>
    <rPh sb="0" eb="3">
      <t>カツウラシ</t>
    </rPh>
    <phoneticPr fontId="10"/>
  </si>
  <si>
    <t>市原市</t>
    <rPh sb="0" eb="3">
      <t>イチハラシ</t>
    </rPh>
    <phoneticPr fontId="12"/>
  </si>
  <si>
    <t>流山市</t>
    <rPh sb="0" eb="3">
      <t>ナガレヤマシ</t>
    </rPh>
    <phoneticPr fontId="9"/>
  </si>
  <si>
    <t>八千代市</t>
    <rPh sb="0" eb="4">
      <t>ヤチヨシ</t>
    </rPh>
    <phoneticPr fontId="9"/>
  </si>
  <si>
    <t>我孫子市</t>
    <rPh sb="0" eb="4">
      <t>アビコシ</t>
    </rPh>
    <phoneticPr fontId="9"/>
  </si>
  <si>
    <t>鴨川市</t>
    <rPh sb="0" eb="3">
      <t>カモガワシ</t>
    </rPh>
    <phoneticPr fontId="20"/>
  </si>
  <si>
    <t>鎌ケ谷市</t>
    <rPh sb="0" eb="4">
      <t>カマガヤシ</t>
    </rPh>
    <phoneticPr fontId="9"/>
  </si>
  <si>
    <t>君津市</t>
    <rPh sb="0" eb="3">
      <t>キミツシ</t>
    </rPh>
    <phoneticPr fontId="10"/>
  </si>
  <si>
    <t>富津市</t>
    <rPh sb="0" eb="3">
      <t>フッツシ</t>
    </rPh>
    <phoneticPr fontId="20"/>
  </si>
  <si>
    <t>浦安市</t>
    <rPh sb="0" eb="3">
      <t>ウラヤスシ</t>
    </rPh>
    <phoneticPr fontId="10"/>
  </si>
  <si>
    <t>浦安市</t>
    <rPh sb="0" eb="3">
      <t>ウラヤスシ</t>
    </rPh>
    <phoneticPr fontId="9"/>
  </si>
  <si>
    <t>四街道市</t>
    <rPh sb="0" eb="4">
      <t>ヨツカイドウシ</t>
    </rPh>
    <phoneticPr fontId="10"/>
  </si>
  <si>
    <t>四街道市</t>
    <rPh sb="0" eb="3">
      <t>ヨツカイドウ</t>
    </rPh>
    <rPh sb="3" eb="4">
      <t>シ</t>
    </rPh>
    <phoneticPr fontId="10"/>
  </si>
  <si>
    <t>四街道市</t>
    <rPh sb="0" eb="4">
      <t>ヨ</t>
    </rPh>
    <phoneticPr fontId="10"/>
  </si>
  <si>
    <t>八街市</t>
    <rPh sb="0" eb="3">
      <t>ヤチマタシ</t>
    </rPh>
    <phoneticPr fontId="10"/>
  </si>
  <si>
    <t>印西市</t>
    <rPh sb="0" eb="3">
      <t>インザイシ</t>
    </rPh>
    <phoneticPr fontId="9"/>
  </si>
  <si>
    <t>白井市</t>
    <rPh sb="0" eb="2">
      <t>シロイ</t>
    </rPh>
    <rPh sb="2" eb="3">
      <t>シ</t>
    </rPh>
    <phoneticPr fontId="10"/>
  </si>
  <si>
    <t>白井市</t>
    <rPh sb="0" eb="3">
      <t>シロイシ</t>
    </rPh>
    <phoneticPr fontId="10"/>
  </si>
  <si>
    <t>白井市</t>
    <rPh sb="0" eb="2">
      <t>シロイ</t>
    </rPh>
    <rPh sb="2" eb="3">
      <t>シ</t>
    </rPh>
    <phoneticPr fontId="45"/>
  </si>
  <si>
    <t>富里市</t>
    <rPh sb="0" eb="3">
      <t>トミサトシ</t>
    </rPh>
    <phoneticPr fontId="9"/>
  </si>
  <si>
    <t>南房総市</t>
    <rPh sb="0" eb="4">
      <t>ミナミボウソウシ</t>
    </rPh>
    <phoneticPr fontId="9"/>
  </si>
  <si>
    <t>匝瑳市</t>
    <rPh sb="0" eb="3">
      <t>ソウサシ</t>
    </rPh>
    <phoneticPr fontId="10"/>
  </si>
  <si>
    <t>匝瑳市</t>
    <rPh sb="0" eb="2">
      <t>ソウサ</t>
    </rPh>
    <rPh sb="2" eb="3">
      <t>シ</t>
    </rPh>
    <phoneticPr fontId="10"/>
  </si>
  <si>
    <t>山武市</t>
    <rPh sb="0" eb="3">
      <t>サンムシ</t>
    </rPh>
    <phoneticPr fontId="9"/>
  </si>
  <si>
    <t>いすみ市</t>
    <rPh sb="3" eb="4">
      <t>シ</t>
    </rPh>
    <phoneticPr fontId="9"/>
  </si>
  <si>
    <t>大網白里市</t>
  </si>
  <si>
    <t>酒々井町</t>
    <rPh sb="0" eb="4">
      <t>シスイマチ</t>
    </rPh>
    <phoneticPr fontId="9"/>
  </si>
  <si>
    <t>神崎町</t>
    <rPh sb="0" eb="3">
      <t>コウザキマチ</t>
    </rPh>
    <phoneticPr fontId="9"/>
  </si>
  <si>
    <t>多古町</t>
    <rPh sb="0" eb="3">
      <t>タコマチ</t>
    </rPh>
    <phoneticPr fontId="9"/>
  </si>
  <si>
    <t>東庄町</t>
    <rPh sb="0" eb="3">
      <t>トウノショウマチ</t>
    </rPh>
    <phoneticPr fontId="9"/>
  </si>
  <si>
    <t>九十九里町</t>
    <rPh sb="0" eb="5">
      <t>クジュウクリマチ</t>
    </rPh>
    <phoneticPr fontId="9"/>
  </si>
  <si>
    <t>芝山町</t>
    <rPh sb="0" eb="2">
      <t>シバヤマ</t>
    </rPh>
    <rPh sb="2" eb="3">
      <t>マチ</t>
    </rPh>
    <phoneticPr fontId="10"/>
  </si>
  <si>
    <t>芝山町</t>
    <rPh sb="0" eb="1">
      <t>シバ</t>
    </rPh>
    <rPh sb="1" eb="2">
      <t>ヤマ</t>
    </rPh>
    <rPh sb="2" eb="3">
      <t>マチ</t>
    </rPh>
    <phoneticPr fontId="10"/>
  </si>
  <si>
    <t>芝山町</t>
    <rPh sb="0" eb="3">
      <t>シバヤママチ</t>
    </rPh>
    <phoneticPr fontId="10"/>
  </si>
  <si>
    <t>横芝光町</t>
    <rPh sb="0" eb="4">
      <t>ヨコシバヒカリマチ</t>
    </rPh>
    <phoneticPr fontId="9"/>
  </si>
  <si>
    <t>一宮町</t>
    <rPh sb="0" eb="2">
      <t>イチノミヤ</t>
    </rPh>
    <rPh sb="2" eb="3">
      <t>マチ</t>
    </rPh>
    <phoneticPr fontId="9"/>
  </si>
  <si>
    <t>睦沢町</t>
    <rPh sb="0" eb="3">
      <t>ムツザワマチ</t>
    </rPh>
    <phoneticPr fontId="9"/>
  </si>
  <si>
    <t>長生村</t>
    <rPh sb="0" eb="3">
      <t>チョウセイムラ</t>
    </rPh>
    <phoneticPr fontId="10"/>
  </si>
  <si>
    <t>白子町</t>
    <rPh sb="0" eb="3">
      <t>シラコマチ</t>
    </rPh>
    <phoneticPr fontId="9"/>
  </si>
  <si>
    <t>長柄町</t>
    <rPh sb="0" eb="3">
      <t>ナガラマチ</t>
    </rPh>
    <phoneticPr fontId="9"/>
  </si>
  <si>
    <t>長南町</t>
    <rPh sb="0" eb="3">
      <t>チョウナンマチ</t>
    </rPh>
    <phoneticPr fontId="9"/>
  </si>
  <si>
    <t>大多喜町</t>
    <rPh sb="0" eb="4">
      <t>オオタキマチ</t>
    </rPh>
    <phoneticPr fontId="9"/>
  </si>
  <si>
    <t>御宿町</t>
    <rPh sb="0" eb="3">
      <t>オンジュクマチ</t>
    </rPh>
    <phoneticPr fontId="10"/>
  </si>
  <si>
    <t>鋸南町</t>
    <rPh sb="0" eb="2">
      <t>キョナン</t>
    </rPh>
    <rPh sb="2" eb="3">
      <t>マチ</t>
    </rPh>
    <phoneticPr fontId="9"/>
  </si>
  <si>
    <t>鋸南町</t>
    <rPh sb="0" eb="3">
      <t>キョナンマチ</t>
    </rPh>
    <phoneticPr fontId="9"/>
  </si>
  <si>
    <t>制度の内容</t>
    <rPh sb="0" eb="2">
      <t>セイド</t>
    </rPh>
    <rPh sb="3" eb="5">
      <t>ナイヨウ</t>
    </rPh>
    <phoneticPr fontId="14"/>
  </si>
  <si>
    <t>⑩自由意見</t>
    <rPh sb="1" eb="3">
      <t>ジユウ</t>
    </rPh>
    <rPh sb="3" eb="5">
      <t>イケン</t>
    </rPh>
    <phoneticPr fontId="12"/>
  </si>
  <si>
    <t>市町村名</t>
    <rPh sb="0" eb="3">
      <t>シチョウソン</t>
    </rPh>
    <rPh sb="3" eb="4">
      <t>メイ</t>
    </rPh>
    <phoneticPr fontId="12"/>
  </si>
  <si>
    <t>ガラス</t>
    <phoneticPr fontId="14"/>
  </si>
  <si>
    <t>11.スチール缶　　12.アルミ缶   13.その他金属（鍋など）</t>
    <rPh sb="25" eb="26">
      <t>タ</t>
    </rPh>
    <phoneticPr fontId="14"/>
  </si>
  <si>
    <t>ペットボトル・
プラスチック</t>
    <phoneticPr fontId="14"/>
  </si>
  <si>
    <t>一般廃棄物・産業廃棄物混合</t>
    <rPh sb="0" eb="2">
      <t>イッパン</t>
    </rPh>
    <rPh sb="2" eb="5">
      <t>ハイキブツ</t>
    </rPh>
    <rPh sb="6" eb="8">
      <t>サンギョウ</t>
    </rPh>
    <rPh sb="8" eb="11">
      <t>ハイキブツ</t>
    </rPh>
    <rPh sb="11" eb="13">
      <t>コンゴウ</t>
    </rPh>
    <phoneticPr fontId="12"/>
  </si>
  <si>
    <t>水路</t>
    <rPh sb="0" eb="2">
      <t>スイロ</t>
    </rPh>
    <phoneticPr fontId="12"/>
  </si>
  <si>
    <t>公園</t>
    <rPh sb="0" eb="2">
      <t>コウエン</t>
    </rPh>
    <phoneticPr fontId="12"/>
  </si>
  <si>
    <t>超過有料制</t>
    <rPh sb="0" eb="2">
      <t>チョウカ</t>
    </rPh>
    <rPh sb="2" eb="4">
      <t>ユウリョウ</t>
    </rPh>
    <rPh sb="4" eb="5">
      <t>セイ</t>
    </rPh>
    <phoneticPr fontId="12"/>
  </si>
  <si>
    <t>有料化あり</t>
    <rPh sb="0" eb="3">
      <t>ユウリョウカ</t>
    </rPh>
    <phoneticPr fontId="12"/>
  </si>
  <si>
    <t>処理料金上乗せ</t>
    <rPh sb="0" eb="2">
      <t>ショリ</t>
    </rPh>
    <rPh sb="2" eb="4">
      <t>リョウキン</t>
    </rPh>
    <rPh sb="4" eb="6">
      <t>ウワノ</t>
    </rPh>
    <phoneticPr fontId="12"/>
  </si>
  <si>
    <t>指定袋制</t>
    <rPh sb="0" eb="2">
      <t>シテイ</t>
    </rPh>
    <rPh sb="2" eb="3">
      <t>フクロ</t>
    </rPh>
    <rPh sb="3" eb="4">
      <t>セイ</t>
    </rPh>
    <phoneticPr fontId="12"/>
  </si>
  <si>
    <t>有料化なし</t>
    <rPh sb="0" eb="3">
      <t>ユウリョウカ</t>
    </rPh>
    <phoneticPr fontId="12"/>
  </si>
  <si>
    <t>料金徴収・指定袋
共になし</t>
    <rPh sb="0" eb="2">
      <t>リョウキン</t>
    </rPh>
    <rPh sb="2" eb="4">
      <t>チョウシュウ</t>
    </rPh>
    <rPh sb="5" eb="7">
      <t>シテイ</t>
    </rPh>
    <rPh sb="7" eb="8">
      <t>フクロ</t>
    </rPh>
    <rPh sb="9" eb="10">
      <t>トモ</t>
    </rPh>
    <phoneticPr fontId="12"/>
  </si>
  <si>
    <t>対応している言語</t>
    <rPh sb="0" eb="2">
      <t>タイオウ</t>
    </rPh>
    <rPh sb="6" eb="8">
      <t>ゲンゴ</t>
    </rPh>
    <phoneticPr fontId="14"/>
  </si>
  <si>
    <t>冊子以外の外国人ごみ出しについての対応</t>
    <rPh sb="0" eb="2">
      <t>サッシ</t>
    </rPh>
    <rPh sb="2" eb="4">
      <t>イガイ</t>
    </rPh>
    <rPh sb="5" eb="7">
      <t>ガイコク</t>
    </rPh>
    <rPh sb="7" eb="8">
      <t>ジン</t>
    </rPh>
    <rPh sb="10" eb="11">
      <t>ダ</t>
    </rPh>
    <rPh sb="17" eb="19">
      <t>タイオウ</t>
    </rPh>
    <phoneticPr fontId="14"/>
  </si>
  <si>
    <t>店頭回収：スーパー等における資源物の回収のこと</t>
    <rPh sb="0" eb="2">
      <t>テントウ</t>
    </rPh>
    <rPh sb="2" eb="4">
      <t>カイシュウ</t>
    </rPh>
    <rPh sb="9" eb="10">
      <t>トウ</t>
    </rPh>
    <rPh sb="14" eb="16">
      <t>シゲン</t>
    </rPh>
    <rPh sb="16" eb="17">
      <t>ブツ</t>
    </rPh>
    <rPh sb="18" eb="20">
      <t>カイシュウ</t>
    </rPh>
    <phoneticPr fontId="12"/>
  </si>
  <si>
    <t>実施店舗数</t>
    <rPh sb="0" eb="2">
      <t>ジッシ</t>
    </rPh>
    <rPh sb="2" eb="4">
      <t>テンポ</t>
    </rPh>
    <rPh sb="4" eb="5">
      <t>スウ</t>
    </rPh>
    <phoneticPr fontId="14"/>
  </si>
  <si>
    <t>実施品目</t>
    <rPh sb="0" eb="2">
      <t>ジッシ</t>
    </rPh>
    <rPh sb="2" eb="4">
      <t>ヒンモク</t>
    </rPh>
    <phoneticPr fontId="14"/>
  </si>
  <si>
    <t>（２）対象としている品目について</t>
    <rPh sb="3" eb="5">
      <t>タイショウ</t>
    </rPh>
    <rPh sb="10" eb="12">
      <t>ヒンモク</t>
    </rPh>
    <phoneticPr fontId="14"/>
  </si>
  <si>
    <t>（３）処理の根拠となる条例等の名称</t>
    <rPh sb="3" eb="5">
      <t>ショリ</t>
    </rPh>
    <rPh sb="6" eb="8">
      <t>コンキョ</t>
    </rPh>
    <rPh sb="11" eb="13">
      <t>ジョウレイ</t>
    </rPh>
    <rPh sb="13" eb="14">
      <t>トウ</t>
    </rPh>
    <rPh sb="15" eb="17">
      <t>メイショウ</t>
    </rPh>
    <phoneticPr fontId="14"/>
  </si>
  <si>
    <r>
      <t>ごみ出し支援制度</t>
    </r>
    <r>
      <rPr>
        <vertAlign val="superscript"/>
        <sz val="11"/>
        <rFont val="游ゴシック"/>
        <family val="3"/>
        <charset val="128"/>
      </rPr>
      <t>※1</t>
    </r>
    <r>
      <rPr>
        <sz val="11"/>
        <rFont val="游ゴシック"/>
        <family val="3"/>
        <charset val="128"/>
      </rPr>
      <t>の導入状況について</t>
    </r>
    <rPh sb="11" eb="13">
      <t>ドウニュウ</t>
    </rPh>
    <rPh sb="13" eb="15">
      <t>ジョウキョウ</t>
    </rPh>
    <phoneticPr fontId="12"/>
  </si>
  <si>
    <t>条例の
有無</t>
    <rPh sb="0" eb="2">
      <t>ジョウレイ</t>
    </rPh>
    <rPh sb="4" eb="6">
      <t>ウム</t>
    </rPh>
    <phoneticPr fontId="14"/>
  </si>
  <si>
    <t>罰則の
有無</t>
    <rPh sb="0" eb="2">
      <t>バッソク</t>
    </rPh>
    <rPh sb="4" eb="6">
      <t>ウム</t>
    </rPh>
    <phoneticPr fontId="14"/>
  </si>
  <si>
    <t>従量制・定額制の別</t>
    <rPh sb="0" eb="2">
      <t>ジュウリョウ</t>
    </rPh>
    <rPh sb="2" eb="3">
      <t>セイ</t>
    </rPh>
    <rPh sb="4" eb="6">
      <t>テイガク</t>
    </rPh>
    <rPh sb="6" eb="7">
      <t>セイ</t>
    </rPh>
    <rPh sb="8" eb="9">
      <t>ベツ</t>
    </rPh>
    <phoneticPr fontId="12"/>
  </si>
  <si>
    <t>一般廃棄物処理困難物の名称</t>
    <rPh sb="11" eb="13">
      <t>メイショウ</t>
    </rPh>
    <phoneticPr fontId="14"/>
  </si>
  <si>
    <t>対応
（委託、協力店の案内等）</t>
    <rPh sb="0" eb="2">
      <t>タイオウ</t>
    </rPh>
    <rPh sb="4" eb="6">
      <t>イタク</t>
    </rPh>
    <rPh sb="7" eb="9">
      <t>キョウリョク</t>
    </rPh>
    <rPh sb="9" eb="10">
      <t>テン</t>
    </rPh>
    <rPh sb="11" eb="13">
      <t>アンナイ</t>
    </rPh>
    <rPh sb="13" eb="14">
      <t>ナド</t>
    </rPh>
    <phoneticPr fontId="12"/>
  </si>
  <si>
    <t>委託の場合、下記に御回答ください。</t>
    <rPh sb="0" eb="2">
      <t>イタク</t>
    </rPh>
    <rPh sb="3" eb="5">
      <t>バアイ</t>
    </rPh>
    <rPh sb="6" eb="8">
      <t>カキ</t>
    </rPh>
    <rPh sb="9" eb="12">
      <t>ゴカイトウ</t>
    </rPh>
    <phoneticPr fontId="14"/>
  </si>
  <si>
    <t xml:space="preserve">  運搬単価
（円/運搬１回）</t>
    <rPh sb="2" eb="4">
      <t>ウンパン</t>
    </rPh>
    <rPh sb="4" eb="6">
      <t>タンカ</t>
    </rPh>
    <rPh sb="8" eb="9">
      <t>エン</t>
    </rPh>
    <rPh sb="10" eb="12">
      <t>ウンパン</t>
    </rPh>
    <rPh sb="13" eb="14">
      <t>カイ</t>
    </rPh>
    <phoneticPr fontId="14"/>
  </si>
  <si>
    <t>処分単価（円/1kg）</t>
    <rPh sb="0" eb="2">
      <t>ショブン</t>
    </rPh>
    <rPh sb="2" eb="4">
      <t>タンカ</t>
    </rPh>
    <rPh sb="5" eb="6">
      <t>エン</t>
    </rPh>
    <phoneticPr fontId="14"/>
  </si>
  <si>
    <t>船橋市</t>
    <rPh sb="0" eb="2">
      <t>フナバシ</t>
    </rPh>
    <rPh sb="2" eb="3">
      <t>シ</t>
    </rPh>
    <phoneticPr fontId="12"/>
  </si>
  <si>
    <t>（１）計画策定の有無</t>
    <rPh sb="3" eb="5">
      <t>ケイカク</t>
    </rPh>
    <rPh sb="5" eb="7">
      <t>サクテイ</t>
    </rPh>
    <rPh sb="8" eb="10">
      <t>ウム</t>
    </rPh>
    <phoneticPr fontId="12"/>
  </si>
  <si>
    <t>（３）計画策定年月日</t>
    <rPh sb="3" eb="5">
      <t>ケイカク</t>
    </rPh>
    <rPh sb="5" eb="7">
      <t>サクテイ</t>
    </rPh>
    <rPh sb="7" eb="10">
      <t>ネンガッピ</t>
    </rPh>
    <phoneticPr fontId="12"/>
  </si>
  <si>
    <t>災害時</t>
    <rPh sb="0" eb="2">
      <t>サイガイ</t>
    </rPh>
    <rPh sb="2" eb="3">
      <t>トキ</t>
    </rPh>
    <phoneticPr fontId="12"/>
  </si>
  <si>
    <t>感染症発生時</t>
    <rPh sb="0" eb="3">
      <t>カンセンショウ</t>
    </rPh>
    <rPh sb="3" eb="5">
      <t>ハッセイ</t>
    </rPh>
    <rPh sb="5" eb="6">
      <t>ジ</t>
    </rPh>
    <phoneticPr fontId="12"/>
  </si>
  <si>
    <t>掲載ページのURL</t>
    <rPh sb="0" eb="2">
      <t>ケイサイ</t>
    </rPh>
    <phoneticPr fontId="12"/>
  </si>
  <si>
    <t>導入状況
1.導入済み　2.導入予定あり　3.導入予定なし</t>
    <rPh sb="0" eb="2">
      <t>ドウニュウ</t>
    </rPh>
    <rPh sb="2" eb="4">
      <t>ジョウキョウ</t>
    </rPh>
    <phoneticPr fontId="12"/>
  </si>
  <si>
    <t>導入予定年度</t>
    <rPh sb="0" eb="2">
      <t>ドウニュウ</t>
    </rPh>
    <rPh sb="2" eb="4">
      <t>ヨテイ</t>
    </rPh>
    <rPh sb="4" eb="6">
      <t>ネンド</t>
    </rPh>
    <phoneticPr fontId="12"/>
  </si>
  <si>
    <t>（５）事業所から排出される事業系一般廃棄物の排出量の把握方法</t>
    <rPh sb="3" eb="6">
      <t>ジギョウショ</t>
    </rPh>
    <rPh sb="8" eb="10">
      <t>ハイシュツ</t>
    </rPh>
    <rPh sb="13" eb="15">
      <t>ジギョウ</t>
    </rPh>
    <rPh sb="15" eb="16">
      <t>ケイ</t>
    </rPh>
    <rPh sb="16" eb="18">
      <t>イッパン</t>
    </rPh>
    <rPh sb="18" eb="21">
      <t>ハイキブツ</t>
    </rPh>
    <rPh sb="22" eb="24">
      <t>ハイシュツ</t>
    </rPh>
    <rPh sb="24" eb="25">
      <t>リョウ</t>
    </rPh>
    <rPh sb="26" eb="28">
      <t>ハアク</t>
    </rPh>
    <rPh sb="28" eb="30">
      <t>ホウホウ</t>
    </rPh>
    <phoneticPr fontId="14"/>
  </si>
  <si>
    <t>(３)事業系可燃ごみの組成分析の実施の有無</t>
    <rPh sb="16" eb="18">
      <t>ジッシ</t>
    </rPh>
    <rPh sb="19" eb="21">
      <t>ウム</t>
    </rPh>
    <phoneticPr fontId="12"/>
  </si>
  <si>
    <t>バッテリー</t>
  </si>
  <si>
    <t>消火器</t>
    <rPh sb="0" eb="3">
      <t>ショウカキ</t>
    </rPh>
    <phoneticPr fontId="10"/>
  </si>
  <si>
    <t>実施店舗の把握状況</t>
    <rPh sb="0" eb="2">
      <t>ジッシ</t>
    </rPh>
    <rPh sb="2" eb="4">
      <t>テンポ</t>
    </rPh>
    <rPh sb="5" eb="7">
      <t>ハアク</t>
    </rPh>
    <rPh sb="7" eb="9">
      <t>ジョウキョウ</t>
    </rPh>
    <phoneticPr fontId="14"/>
  </si>
  <si>
    <t xml:space="preserve">（１）処理の可否
</t>
    <rPh sb="3" eb="5">
      <t>ショリ</t>
    </rPh>
    <rPh sb="6" eb="8">
      <t>カヒ</t>
    </rPh>
    <phoneticPr fontId="14"/>
  </si>
  <si>
    <t xml:space="preserve">①補助制度の有無
</t>
    <phoneticPr fontId="14"/>
  </si>
  <si>
    <t>委託料金の1年度計
（運搬費及び処分費の計）(円)</t>
    <rPh sb="0" eb="2">
      <t>イタク</t>
    </rPh>
    <rPh sb="2" eb="3">
      <t>リョウ</t>
    </rPh>
    <rPh sb="3" eb="4">
      <t>キン</t>
    </rPh>
    <rPh sb="6" eb="8">
      <t>ネンド</t>
    </rPh>
    <rPh sb="8" eb="9">
      <t>ケイ</t>
    </rPh>
    <rPh sb="11" eb="13">
      <t>ウンパン</t>
    </rPh>
    <rPh sb="13" eb="14">
      <t>ヒ</t>
    </rPh>
    <rPh sb="14" eb="15">
      <t>オヨ</t>
    </rPh>
    <rPh sb="16" eb="19">
      <t>ショブンヒ</t>
    </rPh>
    <rPh sb="20" eb="21">
      <t>ケイ</t>
    </rPh>
    <rPh sb="23" eb="24">
      <t>エン</t>
    </rPh>
    <phoneticPr fontId="14"/>
  </si>
  <si>
    <t>無</t>
  </si>
  <si>
    <t>無</t>
    <phoneticPr fontId="12"/>
  </si>
  <si>
    <t>※市町村は単独に又は共同して、一般廃棄物とあわせて処理することができる産業廃棄物その他市町村が処理することが必要であると認める産業廃棄物の処理をその事務として行うことができる。</t>
    <phoneticPr fontId="12"/>
  </si>
  <si>
    <t>補助金交付額</t>
    <rPh sb="0" eb="3">
      <t>ホジョキン</t>
    </rPh>
    <rPh sb="3" eb="6">
      <t>コウフガク</t>
    </rPh>
    <phoneticPr fontId="12"/>
  </si>
  <si>
    <t>回収量</t>
    <rPh sb="0" eb="2">
      <t>カイシュウ</t>
    </rPh>
    <rPh sb="2" eb="3">
      <t>リョウ</t>
    </rPh>
    <phoneticPr fontId="12"/>
  </si>
  <si>
    <t>有</t>
  </si>
  <si>
    <t>－</t>
  </si>
  <si>
    <t>※「区分」欄には次のア～ウのいずれかを入力</t>
    <rPh sb="2" eb="4">
      <t>クブン</t>
    </rPh>
    <rPh sb="5" eb="6">
      <t>ラン</t>
    </rPh>
    <rPh sb="8" eb="9">
      <t>ツギ</t>
    </rPh>
    <rPh sb="19" eb="21">
      <t>ニュウリョク</t>
    </rPh>
    <phoneticPr fontId="12"/>
  </si>
  <si>
    <t>備考（袋代等）</t>
    <rPh sb="0" eb="2">
      <t>ビコウ</t>
    </rPh>
    <rPh sb="3" eb="4">
      <t>フクロ</t>
    </rPh>
    <rPh sb="4" eb="5">
      <t>ダイ</t>
    </rPh>
    <rPh sb="5" eb="6">
      <t>トウ</t>
    </rPh>
    <phoneticPr fontId="12"/>
  </si>
  <si>
    <t>※2　直接支援型…自治体が運営主体となり、市町村直営のごみ収集部隊または市町村に委託された事業者が、高齢者のごみを戸別に収集する仕組み</t>
    <rPh sb="9" eb="12">
      <t>ジチタイ</t>
    </rPh>
    <rPh sb="13" eb="15">
      <t>ウンエイ</t>
    </rPh>
    <rPh sb="15" eb="17">
      <t>シュタイ</t>
    </rPh>
    <rPh sb="21" eb="24">
      <t>シチョウソン</t>
    </rPh>
    <rPh sb="24" eb="26">
      <t>チョクエイ</t>
    </rPh>
    <rPh sb="29" eb="31">
      <t>シュウシュウ</t>
    </rPh>
    <rPh sb="31" eb="33">
      <t>ブタイ</t>
    </rPh>
    <rPh sb="36" eb="39">
      <t>シチョウソン</t>
    </rPh>
    <rPh sb="40" eb="42">
      <t>イタク</t>
    </rPh>
    <rPh sb="45" eb="48">
      <t>ジギョウシャ</t>
    </rPh>
    <rPh sb="50" eb="53">
      <t>コウレイシャ</t>
    </rPh>
    <rPh sb="57" eb="59">
      <t>コベツ</t>
    </rPh>
    <rPh sb="60" eb="62">
      <t>シュウシュウ</t>
    </rPh>
    <rPh sb="64" eb="66">
      <t>シク</t>
    </rPh>
    <phoneticPr fontId="75"/>
  </si>
  <si>
    <t>※3　コミュニティ支援型…自治体やNPO等の地域主体によるごみ出し支援活動を行政が補助金等で金銭的にバックアップする仕組み</t>
    <rPh sb="13" eb="16">
      <t>ジチタイ</t>
    </rPh>
    <rPh sb="20" eb="21">
      <t>トウ</t>
    </rPh>
    <rPh sb="22" eb="24">
      <t>チイキ</t>
    </rPh>
    <rPh sb="24" eb="26">
      <t>シュタイ</t>
    </rPh>
    <rPh sb="31" eb="32">
      <t>ダ</t>
    </rPh>
    <rPh sb="33" eb="35">
      <t>シエン</t>
    </rPh>
    <rPh sb="35" eb="37">
      <t>カツドウ</t>
    </rPh>
    <rPh sb="38" eb="40">
      <t>ギョウセイ</t>
    </rPh>
    <rPh sb="41" eb="44">
      <t>ホジョキン</t>
    </rPh>
    <rPh sb="44" eb="45">
      <t>トウ</t>
    </rPh>
    <rPh sb="46" eb="49">
      <t>キンセンテキ</t>
    </rPh>
    <rPh sb="58" eb="60">
      <t>シク</t>
    </rPh>
    <phoneticPr fontId="75"/>
  </si>
  <si>
    <t>※1　ごみ出し支援制度…ごみ出しが困難になった高齢者等に代わり、他の主体がごみ出しを手伝いごみを収集する仕組み</t>
    <rPh sb="5" eb="6">
      <t>ダ</t>
    </rPh>
    <rPh sb="7" eb="9">
      <t>シエン</t>
    </rPh>
    <rPh sb="9" eb="11">
      <t>セイド</t>
    </rPh>
    <rPh sb="14" eb="15">
      <t>ダ</t>
    </rPh>
    <rPh sb="17" eb="19">
      <t>コンナン</t>
    </rPh>
    <rPh sb="23" eb="26">
      <t>コウレイシャ</t>
    </rPh>
    <rPh sb="26" eb="27">
      <t>トウ</t>
    </rPh>
    <rPh sb="28" eb="29">
      <t>カ</t>
    </rPh>
    <rPh sb="32" eb="33">
      <t>タ</t>
    </rPh>
    <rPh sb="34" eb="36">
      <t>シュタイ</t>
    </rPh>
    <rPh sb="39" eb="40">
      <t>ダ</t>
    </rPh>
    <rPh sb="42" eb="44">
      <t>テツダ</t>
    </rPh>
    <rPh sb="48" eb="50">
      <t>シュウシュウ</t>
    </rPh>
    <rPh sb="52" eb="54">
      <t>シク</t>
    </rPh>
    <phoneticPr fontId="75"/>
  </si>
  <si>
    <t>ア　任意団体（自治会等）が回収業者と直接取引し、行政は収集・処理には関わっていない</t>
    <rPh sb="2" eb="4">
      <t>ニンイ</t>
    </rPh>
    <rPh sb="4" eb="6">
      <t>ダンタイ</t>
    </rPh>
    <rPh sb="7" eb="9">
      <t>ジチ</t>
    </rPh>
    <rPh sb="9" eb="10">
      <t>カイ</t>
    </rPh>
    <rPh sb="10" eb="11">
      <t>トウ</t>
    </rPh>
    <rPh sb="13" eb="15">
      <t>カイシュウ</t>
    </rPh>
    <rPh sb="15" eb="17">
      <t>ギョウシャ</t>
    </rPh>
    <rPh sb="18" eb="20">
      <t>チョクセツ</t>
    </rPh>
    <rPh sb="20" eb="22">
      <t>トリヒキ</t>
    </rPh>
    <rPh sb="24" eb="26">
      <t>ギョウセイ</t>
    </rPh>
    <rPh sb="27" eb="29">
      <t>シュウシュウ</t>
    </rPh>
    <rPh sb="30" eb="32">
      <t>ショリ</t>
    </rPh>
    <rPh sb="34" eb="35">
      <t>カカワ</t>
    </rPh>
    <phoneticPr fontId="12"/>
  </si>
  <si>
    <t>　　（補助金交付や用具の貸出のみに関わっている）</t>
    <phoneticPr fontId="12"/>
  </si>
  <si>
    <t>エ　その他（任意団体（自治会等）が排出したものを行政が収集・売却し住民に還元している等）</t>
    <rPh sb="4" eb="5">
      <t>タ</t>
    </rPh>
    <phoneticPr fontId="12"/>
  </si>
  <si>
    <t>従量制：大きさ、重さ、品目により段階的に料金設定がある場合　　　　　　　定額制：大きさ等に関わらず１点あたりの料金が一律である場合</t>
    <rPh sb="0" eb="3">
      <t>ジュウリョウセイ</t>
    </rPh>
    <rPh sb="4" eb="5">
      <t>オオ</t>
    </rPh>
    <rPh sb="8" eb="9">
      <t>オモ</t>
    </rPh>
    <rPh sb="11" eb="13">
      <t>ヒンモク</t>
    </rPh>
    <rPh sb="16" eb="19">
      <t>ダンカイテキ</t>
    </rPh>
    <rPh sb="20" eb="22">
      <t>リョウキン</t>
    </rPh>
    <rPh sb="22" eb="24">
      <t>セッテイ</t>
    </rPh>
    <rPh sb="27" eb="29">
      <t>バアイ</t>
    </rPh>
    <rPh sb="36" eb="39">
      <t>テイガクセイ</t>
    </rPh>
    <phoneticPr fontId="12"/>
  </si>
  <si>
    <t>1,2,3,4,5,6,11,12,13,21,22,23,24,31,41,44</t>
  </si>
  <si>
    <t>1,2,3,4,5,6,34,43,45</t>
  </si>
  <si>
    <t>43,45</t>
  </si>
  <si>
    <t>11,12,13,21,22,23,31,34</t>
  </si>
  <si>
    <t>1,2,3,4,5,6,41,44</t>
  </si>
  <si>
    <t>1.2.3.4.5.6.11.12.13.21.22.23.24.31.41</t>
  </si>
  <si>
    <t>1.2.3.4.5.6.13.41</t>
  </si>
  <si>
    <t>11.12.45</t>
  </si>
  <si>
    <t>21.22.23.24</t>
  </si>
  <si>
    <t>1,2,3,4,6,11,12,21,22,23,24,31,32,33,41,44</t>
  </si>
  <si>
    <t>4,31,45</t>
  </si>
  <si>
    <t>1,2,3,4,6,41</t>
  </si>
  <si>
    <t>11,12,21,22,23</t>
  </si>
  <si>
    <t>24,31,32,33</t>
  </si>
  <si>
    <t>44,45</t>
  </si>
  <si>
    <t>11,12,13,21,22,23,24,31</t>
  </si>
  <si>
    <t>11,12,13,21,22,23</t>
  </si>
  <si>
    <t>24,31</t>
  </si>
  <si>
    <t>11.12.13.45</t>
  </si>
  <si>
    <t>21.22.23.24.31.32.33</t>
  </si>
  <si>
    <t>1.2.3.4.5.6.11.12.21.22.23.24.31.32.33.41</t>
  </si>
  <si>
    <t>1.2.3.4.5.6.41</t>
  </si>
  <si>
    <t>11.12.31</t>
  </si>
  <si>
    <t>32.33.45</t>
  </si>
  <si>
    <t>1.2.3.4.5.6.41.46(靴・バッグ・ベルト)</t>
  </si>
  <si>
    <t>11.12.13.21.22.23.45</t>
  </si>
  <si>
    <t>31.32.33</t>
  </si>
  <si>
    <t>1.2.3.4.6.11.12.13.21.22.23.24.31.33.41</t>
  </si>
  <si>
    <t>1.2.3.4.6.11.12.13.21.22.23.31.41.45</t>
  </si>
  <si>
    <t>1,2,3,4,5,6,11,12,21,22,23,24,31,41,46</t>
  </si>
  <si>
    <t>1,2,3,4,5,6,41</t>
  </si>
  <si>
    <t>11,12,21,22,23,31</t>
  </si>
  <si>
    <t>45,46</t>
  </si>
  <si>
    <t>1.2.3.4.6.11.12.13.21.22.23.24.31.32.33.41.45.46</t>
  </si>
  <si>
    <t>1.2.3.4.6.11.12.13.21.22.23.24.31.32.33.41.44.45.46</t>
  </si>
  <si>
    <t>1.2.3.4.6.41.43.46</t>
  </si>
  <si>
    <t xml:space="preserve">11.12.13.21.22.23
</t>
  </si>
  <si>
    <t>24.31.32.33</t>
  </si>
  <si>
    <t>24.44.45.46</t>
  </si>
  <si>
    <t>5,11,12,13,21,22,23,24,31,32,45</t>
  </si>
  <si>
    <t>11,12,13,45,46</t>
  </si>
  <si>
    <t>5,31,32,33</t>
  </si>
  <si>
    <t>21,22,23,24,46</t>
  </si>
  <si>
    <t>11,12,13,21,22,23,24,31,45,46(電池類、蛍光灯類）</t>
  </si>
  <si>
    <t>13（ファンヒータ）45，46（自転車、羽毛布団）</t>
  </si>
  <si>
    <t>1,2,3.4,5,6,34(製品プラスチック、使用済み歯ブラシ、インクカートリッジ、コンタクトレンズの空ケース),41,43</t>
  </si>
  <si>
    <t>1,2,3,4,5,6,11,12,13,31,34(製品プラスチック),41,43,46(自転車、羽毛布団）</t>
  </si>
  <si>
    <t>13,45</t>
  </si>
  <si>
    <t>1.2.3.4.5.6.11.12.13.
21.22.23.24.31.41</t>
  </si>
  <si>
    <t>11.12.13.21.22.23.31.45</t>
  </si>
  <si>
    <t>1,2,3,4,5,6,11,12,13,
21,22,23,24,31,32,
33,41</t>
  </si>
  <si>
    <t>1,2,3,4,5,6,11,12,13,
21,22,23,41</t>
  </si>
  <si>
    <t>1,2,3,4,5,6,11,12,13,21,22,23,24,31,32,33,34,41</t>
  </si>
  <si>
    <t>1,2,3,4,5,6,13,21,22,23,24,31,41</t>
  </si>
  <si>
    <t>11,12</t>
  </si>
  <si>
    <t>32,33</t>
  </si>
  <si>
    <t>34,45</t>
  </si>
  <si>
    <t>31,32,33</t>
  </si>
  <si>
    <t>1.2.3.4.6.13.41.43</t>
  </si>
  <si>
    <t>1.2.3.4.5.6.11.12.13.22.23.24.31.32.41.45.46</t>
  </si>
  <si>
    <t>1.2.3.4.5.6.11.12.13.31.41.45</t>
  </si>
  <si>
    <t>22.23.24.31</t>
  </si>
  <si>
    <t>1,2,3,6,11,12,13,22,23,24,31,33,41</t>
  </si>
  <si>
    <t>1,2,3,6,41</t>
  </si>
  <si>
    <t>11,12,13,22,23,</t>
  </si>
  <si>
    <t>24,31,33</t>
  </si>
  <si>
    <t>1,2,3,4,5,6,21,41</t>
  </si>
  <si>
    <t>11,12,45</t>
  </si>
  <si>
    <t>22,23,24,31,32,33</t>
  </si>
  <si>
    <t>11,12,13</t>
  </si>
  <si>
    <t>22,23,24,31,33</t>
  </si>
  <si>
    <t>41,43,45</t>
  </si>
  <si>
    <t>1,2,3,4,5,6,11,12,13,
21,22,23,31</t>
  </si>
  <si>
    <t>―</t>
  </si>
  <si>
    <t>1.2.3.4.5.6.31.41.43</t>
  </si>
  <si>
    <t>11.12.44.45</t>
  </si>
  <si>
    <t>21.22.23.24.32.33</t>
  </si>
  <si>
    <t>1,2,3,4,5,6,11,12,22,23,24,31,41,45</t>
  </si>
  <si>
    <t>なし</t>
  </si>
  <si>
    <t>5,6,45</t>
  </si>
  <si>
    <t>資源回収自治会事業
1,2,3,4,5,6,11,12,22,23,24,31,41,43</t>
  </si>
  <si>
    <t>1,2,3,4,5,6,41,43,45</t>
  </si>
  <si>
    <t>11,12,31</t>
  </si>
  <si>
    <t>1.2.3.4.6.11.12.41</t>
  </si>
  <si>
    <t>1.2.3.4.5.6.11.12.21.22.23.24.31.32.33.41.46</t>
  </si>
  <si>
    <t>6.43.45</t>
  </si>
  <si>
    <t>1.2.3.4.5.6.41.43.45</t>
  </si>
  <si>
    <t>1.2.3.4.6.11.12.13.21.22.23.24.31.41.</t>
  </si>
  <si>
    <t>1.2.3.4.6.41.45.</t>
  </si>
  <si>
    <t>1.2.3.4.6.13.31.41.45,46</t>
  </si>
  <si>
    <t>1.2.3.4.6.11.12.13.21.22.23.24.31.32.33.34.41.45</t>
  </si>
  <si>
    <t>1.2.3.4.6.11.12.13.41</t>
  </si>
  <si>
    <t>21.22.23.24.31</t>
  </si>
  <si>
    <t>32.33.34.41.45</t>
  </si>
  <si>
    <t>1.2.3.4.5.6.11.12.13.21.22.23.24.31.32.33.41.44</t>
  </si>
  <si>
    <t>1.2.3.4.5.6.31.41.43.44.45</t>
  </si>
  <si>
    <t>11.12.13.44.45</t>
  </si>
  <si>
    <t xml:space="preserve">1. 2. 3. 4. 5. 6. 11. 12.13. 21. 22.23. 24. 31. 32. 41. 45 </t>
  </si>
  <si>
    <t>1. 2. 3. 4. 5.6.41.</t>
  </si>
  <si>
    <t>1. 2. 3. 4. 5. 6. 11. 12. 13.  31.  32. 41</t>
  </si>
  <si>
    <t>21.22.23.24.45</t>
  </si>
  <si>
    <t>1.2.3.4.5.6.11.12.13.21.22.23.24.31</t>
  </si>
  <si>
    <t>1.2.3.4.5.6.13.21.31</t>
  </si>
  <si>
    <t>22.23.24</t>
  </si>
  <si>
    <t>11,12,13,21,22,23,24,31,45</t>
  </si>
  <si>
    <t>1,2,3,4,5,6,32,33,41,43</t>
  </si>
  <si>
    <t>1,2,3,4,5,6,11,12,31,41,43</t>
  </si>
  <si>
    <t>21,22,23,24</t>
  </si>
  <si>
    <t>11,12,13,21,22,23,24,46
（廃蛍光管、廃乾電池、スプレーカン、カセットボンベ）</t>
  </si>
  <si>
    <t>45,46（粗大ごみ）</t>
  </si>
  <si>
    <t>31,43,46（廃蛍光管、廃乾電池）</t>
  </si>
  <si>
    <t>11,12,43</t>
  </si>
  <si>
    <t>13,21,22,23,24,45
46（粗大ごみ）</t>
  </si>
  <si>
    <t>46（廃蛍光管、廃乾電池）</t>
  </si>
  <si>
    <t>1.2.3.4.5.6.11.12.22. 23.24.31.32.33.41</t>
  </si>
  <si>
    <t>11.12.13.22.23.24.31.32.33</t>
  </si>
  <si>
    <t>1.2.3.4.5.6.41.45.46</t>
  </si>
  <si>
    <t>1.2.3.4.5.6.41.46</t>
  </si>
  <si>
    <t>21.22.23..24.31.32.33</t>
  </si>
  <si>
    <t>1,2,3,4,5,6,11,12,13,22,
23,24,31,32,33,41,45</t>
  </si>
  <si>
    <t>1,2,3,4,5,6,11,12,13,
32,41,45</t>
  </si>
  <si>
    <t>5,22,23,24,31,33</t>
  </si>
  <si>
    <t>1.2.3.4.5.6.11.12.13.21.22.23.24.31.32.33.41</t>
  </si>
  <si>
    <t>1.2.3.4.5.6.13.41.45</t>
  </si>
  <si>
    <t>11.12.21.22.23.24</t>
  </si>
  <si>
    <t>11.12.13.22.23.24</t>
  </si>
  <si>
    <t>1.2.3.4.11.12.13.22.23.24.31.32.41.45</t>
  </si>
  <si>
    <t>1.2.3.4.32.41</t>
  </si>
  <si>
    <t>11.12.13</t>
  </si>
  <si>
    <t>1.2.3.4.32.41.43</t>
  </si>
  <si>
    <t>1,2,3,4,5,6,11,12,21,
22,23,24,31,41,46</t>
  </si>
  <si>
    <t>1,2,3,4,5,6,11,12,13,21,22,23,24,31,32,33,34,41,45</t>
  </si>
  <si>
    <t>1,2,3,4,5,6,31.41</t>
  </si>
  <si>
    <t>1.2.3.4.5.6.11.12.13.21.22.23.24.31.41.45</t>
  </si>
  <si>
    <t>5.6.41</t>
  </si>
  <si>
    <t>1.2.3.4.11.12.13.21.45</t>
  </si>
  <si>
    <t>21,22,23,24.32,33,34,45,46</t>
    <phoneticPr fontId="12"/>
  </si>
  <si>
    <t>新聞、雑誌・雑がみ、段ボール、紙パック、布類
【拠点回収】回収量(㎏）×2円+500円×（回収月）</t>
  </si>
  <si>
    <t>紙類（新聞、雑誌、段ボール、紙パック）、布類、
ビン（生きビン、雑ビン）、カン：3円／kg</t>
  </si>
  <si>
    <t>新聞・雑誌・雑がみ・段ボール・古着（毛布含む）・紙パック
単価方式ではない。市が指定した有価物集積所の回収を実施したとき、あらかじめ定めた必要経費から売却益を差し引いた額を助成する。</t>
  </si>
  <si>
    <t>３円/kg</t>
  </si>
  <si>
    <t>２円/kg</t>
  </si>
  <si>
    <t>（品目）                           　　　（回収量1㎏あたり）
紙類、空き缶、ガラスびん類　　　　2円
ペットボトル　　　　　　　　　 　10円</t>
  </si>
  <si>
    <t>補助品目：紙類、衣類・布類、ビン類、カン類、金属類、ペットボトル単価：10円/㎏</t>
  </si>
  <si>
    <t>古紙（新聞、雑誌、段ボール）、古繊維（ボロ布、古着）、紙パック　２円/kg</t>
  </si>
  <si>
    <t>雑誌　2円/kg、新聞紙・ダンボール・シュレッダー古紙、繊維類　1円/kg</t>
  </si>
  <si>
    <t>繊維類、紙類、金属類、ビン類、ペットボトル：5円/㎏</t>
  </si>
  <si>
    <t>新聞・チラシ、雑誌・雑がみ、段ボール、飲料用紙パック、古着類、アルミ缶、スチール缶、ビン(4円/kg)</t>
  </si>
  <si>
    <t>補助品目：アルミ缶、スチール缶、その他金属、新聞、
　　　　　雑誌、雑がみ、段ボール、シュレッダー、
　　　　　紙パック、布類、生きビン、ペットボトル
補助金額：ペットボトルは10円/kg、それ以外は4円/kg</t>
  </si>
  <si>
    <t>補助品目：左記と同様
単価　　：ペットボトルは25円/㎏、
　　　　　古紙は5円/㎏、それ以外は4円/㎏</t>
  </si>
  <si>
    <t>紙・布類、ビン・金属類：一律8円/kg</t>
  </si>
  <si>
    <t>古紙類（新聞、雑誌、ダンボール）、古繊維類、ビン類、金属類　各４円/kg（奨励金）</t>
  </si>
  <si>
    <t>古紙類（新聞、雑誌、ダンボール）、古繊維類、ビン類、金属類　各４円/kg（特別協力金）</t>
  </si>
  <si>
    <t>新聞・雑誌・段ボール・布類：3円/ｋｇ
空き瓶（カレット含む）・金属類（空き缶含む）：４円/ｋｇ</t>
  </si>
  <si>
    <t>新聞・雑誌・段ボール・布類・空き瓶（カレット含む）・金属類（空き缶含む）：9円/ｋｇ</t>
  </si>
  <si>
    <t>段ボール・新聞・雑誌・牛乳パック・アルミ缶・スチール缶・繊維類・生きびん　2円/kg</t>
  </si>
  <si>
    <t>段ボール・新聞・雑誌・牛乳パック・アルミ缶・スチール缶・繊維類・生きびん　1円/kg</t>
  </si>
  <si>
    <t>新聞、雑誌、段ボール、紙製容器包装、牛乳パック、古着古布
（単価１kgあたり５円）</t>
  </si>
  <si>
    <t>助成無し</t>
  </si>
  <si>
    <t>紙類・繊維類・ビン類・金属類・ペットボトル 　6円/kg</t>
  </si>
  <si>
    <t>紙類、繊維類、ビン類、金属類
1kgあたり5円の奨励金を交付</t>
  </si>
  <si>
    <t>新聞、雑誌、段ボール、紙パック、雑がみ、布類、アルミ缶　5円/kg</t>
  </si>
  <si>
    <t>新聞、雑誌、段ボール、紙パック、雑がみ、布類、アルミ缶　3円/kg</t>
  </si>
  <si>
    <t>繊維類、紙類、金属類及びビン類
一律５円以内／kg（会計年度当たり限度額は、
１団体につき200,000円）</t>
  </si>
  <si>
    <t>紙類・繊維類　4円/kg、生びん　4円/本</t>
  </si>
  <si>
    <t>紙類、繊維類、缶類、ペットボトル、白色トレイ、 3円/kg</t>
  </si>
  <si>
    <t>無し</t>
  </si>
  <si>
    <t>紙（新聞紙、雑誌、段ボール、飲料パック、雑がみなど）
ビン類・繊維類・金属類（アルミ缶・スチール缶）
各３円/㎏</t>
  </si>
  <si>
    <t>４円/㎏</t>
  </si>
  <si>
    <t>紙類、繊維類、金属類、ビン類　各３円/kg</t>
  </si>
  <si>
    <t>紙類・繊維類・缶類・瓶類（3円/㎏）</t>
  </si>
  <si>
    <t>指定なし</t>
  </si>
  <si>
    <t>対象団体：子ども会・自治体等
補助品目、単価：紙、缶類等、３円/㎏</t>
  </si>
  <si>
    <t>紙類（新聞、雑誌、段ボール、紙パック）、布類：3円／kg
ビン（雑ビン）、カン：33円／kg</t>
    <phoneticPr fontId="12"/>
  </si>
  <si>
    <t>（品目）／（回収量1㎏あたり）
紙類　　　　　　　　　　　　　     3.5円
空き缶、ガラスびん類　　　　　　30.5円
ペットボトル　　　　　　　　　　62.5円</t>
    <phoneticPr fontId="12"/>
  </si>
  <si>
    <t>4円/㎏：紙類、衣類・布類、びん類、かん類、金属類
23円/㎏：ペットボトル</t>
    <phoneticPr fontId="12"/>
  </si>
  <si>
    <t>紙・布類：17円
ビン・金属類：20.5円</t>
    <phoneticPr fontId="12"/>
  </si>
  <si>
    <t>新聞紙、雑誌、段ボール、紙パック、繊維類、アルミ缶、びん　（1.5円/kg）</t>
    <phoneticPr fontId="12"/>
  </si>
  <si>
    <t>新聞、雑誌、段ボール、ビン類、アルミ缶、スチール缶</t>
  </si>
  <si>
    <t>新聞、雑誌、段ボール、紙パック、アルミ缶、スチール缶、びん、衣類、ビールケース、草刈機、鉄類</t>
  </si>
  <si>
    <t>繊維類、新聞、雑誌、ダンボール、アルミ、その他鉄くず、一升瓶、ビール瓶、ジュース瓶</t>
  </si>
  <si>
    <t>マンション管理組合等</t>
  </si>
  <si>
    <t>保護者会、専門学校</t>
  </si>
  <si>
    <t>不明</t>
  </si>
  <si>
    <t>老人会等</t>
  </si>
  <si>
    <t>スポーツ団体、老人クラブ等</t>
  </si>
  <si>
    <t>老人会、拠点回収</t>
  </si>
  <si>
    <t>就労継続支援事業所等</t>
  </si>
  <si>
    <t>管理組合</t>
  </si>
  <si>
    <t>シニアクラブ等</t>
  </si>
  <si>
    <t>高齢者クラブ等</t>
  </si>
  <si>
    <t>シニアクラブ、スポーツ団体等</t>
  </si>
  <si>
    <t>社会福祉法人</t>
  </si>
  <si>
    <t>※ボランティア、福祉団体</t>
  </si>
  <si>
    <t>老人会、婦人会、管理組合、寮、社宅</t>
    <phoneticPr fontId="12"/>
  </si>
  <si>
    <t>マンション管理組合・高齢者クラブ・
婦人会・その他</t>
    <phoneticPr fontId="12"/>
  </si>
  <si>
    <t>ア</t>
  </si>
  <si>
    <t>イ</t>
  </si>
  <si>
    <t>エ</t>
  </si>
  <si>
    <t>任意団体が排出したものを行政が回収を行っているが、補助金交付等は実施していない。</t>
  </si>
  <si>
    <t>任意団体（自治会等）が排出したものを行政（資源回収協同組合）が収集・売却し、住民に奨励金として還元している。</t>
  </si>
  <si>
    <t>ウ</t>
  </si>
  <si>
    <t>行政が回収し、回収に必要な用具の出し入れや用具の管理を自ら行っている自治会等の団体(資源回収登録団体）に対し、補助金（再資源化事業即促進奨励金）を交付している。</t>
  </si>
  <si>
    <t>ア、エ</t>
  </si>
  <si>
    <t>ア：ＰＴＡ団体等の団体回収
エ：自治会の資源回収では、自治会が排出した資源物を行政が収集・売却し、助成金として自治会に還元する。</t>
  </si>
  <si>
    <t>千葉市路上喫煙等及び空き缶等の散乱の防止に関する条例</t>
  </si>
  <si>
    <t>銚子市空き缶等の散乱及び飼い犬等のふんの放置の防止に関する条例</t>
  </si>
  <si>
    <t>市川市市民等の健康と安全で清潔な生活環境の保持に関する条例</t>
  </si>
  <si>
    <t>船橋市路上喫煙及びポイ捨て防止条例</t>
  </si>
  <si>
    <t>館山市まちをきれいにする条例</t>
  </si>
  <si>
    <t>木更津市まちをきれいにする条例</t>
  </si>
  <si>
    <t>松戸市安全で快適なまちづくり条例</t>
  </si>
  <si>
    <t>野田市ポイ捨て等禁止及び環境美化を推進する条例</t>
  </si>
  <si>
    <t>茂原市ポイ捨て防止条例</t>
  </si>
  <si>
    <t>成田市空き缶等及び吸い殻等の散乱の防止に関する条例</t>
  </si>
  <si>
    <t>佐倉市快適な生活環境に支障となる迷惑行為の防止に関する条例</t>
  </si>
  <si>
    <t>東金市清潔で美しいまちづくりの推進に関する条例</t>
  </si>
  <si>
    <t>旭市環境美化推進に関する条例</t>
  </si>
  <si>
    <t>柏市ぽい捨て等防止条例</t>
  </si>
  <si>
    <t>市原市ポイ捨て行為の防止に関する条例</t>
  </si>
  <si>
    <t>流山市路上喫煙の防止及びまちをきれいにする条例</t>
  </si>
  <si>
    <t>八千代市ポイ捨て防止に関する条例</t>
  </si>
  <si>
    <t>我孫子市さわやかな環境づくり条例</t>
  </si>
  <si>
    <t>鴨川市まちをきれいにする条例</t>
  </si>
  <si>
    <t>鎌ケ谷市ごみの散乱のない快適なまちづくりに関する条例</t>
  </si>
  <si>
    <t>君津市まちをきれいにする条例</t>
  </si>
  <si>
    <t>富津市まちをきれいにする条例</t>
  </si>
  <si>
    <t>浦安市空き缶等の散乱防止等に関する条例</t>
  </si>
  <si>
    <t>四街道市まちをきれいにする条例</t>
  </si>
  <si>
    <t>袖ケ浦市まちをきれいにする条例</t>
  </si>
  <si>
    <t>八街市さわやかな環境づくり条例</t>
  </si>
  <si>
    <t>印西市歩行喫煙・ポイ捨て等防止条例</t>
  </si>
  <si>
    <t>白井市まちをきれいにする条例</t>
  </si>
  <si>
    <t>富里市ポイ捨て防止条例</t>
  </si>
  <si>
    <t>南房総市環境美化推進に関する条例</t>
  </si>
  <si>
    <t>匝瑳市まちをきれいにする条例</t>
  </si>
  <si>
    <t>香取市環境美化条例</t>
  </si>
  <si>
    <t>山武市清潔で美しいまちづくりの推進に関する条例</t>
  </si>
  <si>
    <t>いすみ市環境保全条例（第52条空き缶等の投げ捨ての禁止）</t>
  </si>
  <si>
    <t>大網白里市まちをきれいにする条例</t>
  </si>
  <si>
    <t>酒々井町ポイ捨て等防止条例</t>
  </si>
  <si>
    <t>神崎町ポイ捨て防止条例</t>
  </si>
  <si>
    <t>多古町空き缶等の散乱防止に関する条例</t>
  </si>
  <si>
    <t>東庄町空き缶等の散乱防止に関する条例</t>
  </si>
  <si>
    <t>九十九里町環境美化条例</t>
  </si>
  <si>
    <t>芝山町をきれいにする条例</t>
  </si>
  <si>
    <t>横芝光町ごみポイ捨て防止に関する条例</t>
  </si>
  <si>
    <t>一宮町空き缶等の散乱及びポイ捨て防止に関する条例</t>
  </si>
  <si>
    <t>睦沢町ポイ捨て行為の防止に関する条例</t>
  </si>
  <si>
    <t>白子町環境美化推進に関する条例</t>
  </si>
  <si>
    <t>御宿町のきれいな海浜環境を守る条例</t>
  </si>
  <si>
    <t>鋸南町環境美化推進に関する条例</t>
  </si>
  <si>
    <t>〇</t>
  </si>
  <si>
    <t>〇</t>
    <phoneticPr fontId="12"/>
  </si>
  <si>
    <t>千葉市廃棄物の適正処理及び再利用等に関する条例</t>
  </si>
  <si>
    <t>２０万円以下の罰金</t>
  </si>
  <si>
    <t>（リユースショップ）https://www.city.chiba.jp/kankyo/junkan/haikibutsu/k-reshop-top.html
（活用しよう！フリマアプリ）https://www.city.chiba.jp/kankyo/junkan/haikibutsu/fleamarket_app.html</t>
    <phoneticPr fontId="12"/>
  </si>
  <si>
    <t>市ホームページなどで周知している。</t>
    <phoneticPr fontId="12"/>
  </si>
  <si>
    <t>ー</t>
    <phoneticPr fontId="12"/>
  </si>
  <si>
    <t>1リットルあたり　0.8円</t>
    <rPh sb="12" eb="13">
      <t>エン</t>
    </rPh>
    <phoneticPr fontId="13"/>
  </si>
  <si>
    <t>有</t>
    <rPh sb="0" eb="1">
      <t>ア</t>
    </rPh>
    <phoneticPr fontId="10"/>
  </si>
  <si>
    <t>従量制</t>
    <rPh sb="0" eb="3">
      <t>ジュウリョウセイ</t>
    </rPh>
    <phoneticPr fontId="10"/>
  </si>
  <si>
    <t>可燃物・不燃物・粗大ごみ・資源物</t>
    <rPh sb="0" eb="3">
      <t>カネンブツ</t>
    </rPh>
    <rPh sb="4" eb="7">
      <t>フネンブツ</t>
    </rPh>
    <rPh sb="8" eb="10">
      <t>ソダイ</t>
    </rPh>
    <rPh sb="13" eb="15">
      <t>シゲン</t>
    </rPh>
    <rPh sb="15" eb="16">
      <t>ブツ</t>
    </rPh>
    <phoneticPr fontId="10"/>
  </si>
  <si>
    <t>270円/10kg（消費税相当額別）</t>
    <rPh sb="3" eb="4">
      <t>エン</t>
    </rPh>
    <rPh sb="10" eb="13">
      <t>ショウヒゼイ</t>
    </rPh>
    <rPh sb="13" eb="15">
      <t>ソウトウ</t>
    </rPh>
    <rPh sb="15" eb="16">
      <t>ガク</t>
    </rPh>
    <rPh sb="16" eb="17">
      <t>ベツ</t>
    </rPh>
    <phoneticPr fontId="10"/>
  </si>
  <si>
    <t>定額制</t>
    <rPh sb="0" eb="3">
      <t>テイガクセイ</t>
    </rPh>
    <phoneticPr fontId="10"/>
  </si>
  <si>
    <t>390円、780円、1,170円、1,560円</t>
    <rPh sb="3" eb="4">
      <t>エン</t>
    </rPh>
    <rPh sb="8" eb="9">
      <t>エン</t>
    </rPh>
    <rPh sb="15" eb="16">
      <t>エン</t>
    </rPh>
    <rPh sb="22" eb="23">
      <t>エン</t>
    </rPh>
    <phoneticPr fontId="10"/>
  </si>
  <si>
    <t>270円/10kg（消費税相当額別）</t>
  </si>
  <si>
    <t>有</t>
    <rPh sb="0" eb="1">
      <t>アリ</t>
    </rPh>
    <phoneticPr fontId="12"/>
  </si>
  <si>
    <t>従量制</t>
    <rPh sb="0" eb="2">
      <t>ジュウリョウ</t>
    </rPh>
    <rPh sb="2" eb="3">
      <t>セイ</t>
    </rPh>
    <phoneticPr fontId="12"/>
  </si>
  <si>
    <t>200円/10kg</t>
    <rPh sb="3" eb="4">
      <t>エン</t>
    </rPh>
    <phoneticPr fontId="12"/>
  </si>
  <si>
    <t>左記料金を上限とし、許可業者が各自で設定。</t>
    <rPh sb="0" eb="2">
      <t>サキ</t>
    </rPh>
    <rPh sb="2" eb="4">
      <t>リョウキン</t>
    </rPh>
    <rPh sb="5" eb="7">
      <t>ジョウゲン</t>
    </rPh>
    <rPh sb="10" eb="12">
      <t>キョカ</t>
    </rPh>
    <rPh sb="12" eb="14">
      <t>ギョウシャ</t>
    </rPh>
    <rPh sb="15" eb="17">
      <t>カクジ</t>
    </rPh>
    <rPh sb="18" eb="20">
      <t>セッテイ</t>
    </rPh>
    <phoneticPr fontId="12"/>
  </si>
  <si>
    <t>1.大規模小売店舗立地法に規定する大規模小売店舗
2.建築物における衛生的環境の確保に関する法律に規定する特定建築物
3.前年度における事業系一般廃棄物の排出量が36トン以上または1月当たりの排出量の平均が3トン以上である事業所</t>
  </si>
  <si>
    <t>無</t>
    <rPh sb="0" eb="1">
      <t>ナシ</t>
    </rPh>
    <phoneticPr fontId="12"/>
  </si>
  <si>
    <t>フロンガス使用機器</t>
    <rPh sb="5" eb="7">
      <t>シヨウ</t>
    </rPh>
    <rPh sb="7" eb="9">
      <t>キキ</t>
    </rPh>
    <phoneticPr fontId="12"/>
  </si>
  <si>
    <t>委託</t>
    <rPh sb="0" eb="2">
      <t>イタク</t>
    </rPh>
    <phoneticPr fontId="12"/>
  </si>
  <si>
    <t>処分単価に含む。</t>
    <rPh sb="0" eb="2">
      <t>ショブン</t>
    </rPh>
    <rPh sb="2" eb="4">
      <t>タンカ</t>
    </rPh>
    <rPh sb="5" eb="6">
      <t>フク</t>
    </rPh>
    <phoneticPr fontId="12"/>
  </si>
  <si>
    <t>　新浜リサイクルセンター内でフロンの吸引を実施し、吸引したフロンはその後、専用の破壊処理施設で処理している。発生数量はフロン含有製品の台数（台）、処分単価は1台あたりの単価（円／1台）。</t>
    <rPh sb="1" eb="3">
      <t>ニイハマ</t>
    </rPh>
    <rPh sb="12" eb="13">
      <t>ナイ</t>
    </rPh>
    <rPh sb="18" eb="20">
      <t>キュウイン</t>
    </rPh>
    <rPh sb="21" eb="23">
      <t>ジッシ</t>
    </rPh>
    <rPh sb="25" eb="27">
      <t>キュウイン</t>
    </rPh>
    <rPh sb="35" eb="36">
      <t>ゴ</t>
    </rPh>
    <rPh sb="37" eb="39">
      <t>センヨウ</t>
    </rPh>
    <rPh sb="40" eb="42">
      <t>ハカイ</t>
    </rPh>
    <rPh sb="42" eb="44">
      <t>ショリ</t>
    </rPh>
    <rPh sb="44" eb="46">
      <t>シセツ</t>
    </rPh>
    <rPh sb="47" eb="49">
      <t>ショリ</t>
    </rPh>
    <rPh sb="54" eb="56">
      <t>ハッセイ</t>
    </rPh>
    <rPh sb="56" eb="58">
      <t>スウリョウ</t>
    </rPh>
    <rPh sb="62" eb="64">
      <t>ガンユウ</t>
    </rPh>
    <rPh sb="64" eb="66">
      <t>セイヒン</t>
    </rPh>
    <rPh sb="67" eb="69">
      <t>ダイスウ</t>
    </rPh>
    <rPh sb="70" eb="71">
      <t>ダイ</t>
    </rPh>
    <rPh sb="73" eb="75">
      <t>ショブン</t>
    </rPh>
    <rPh sb="75" eb="77">
      <t>タンカ</t>
    </rPh>
    <rPh sb="79" eb="80">
      <t>ダイ</t>
    </rPh>
    <rPh sb="84" eb="86">
      <t>タンカ</t>
    </rPh>
    <rPh sb="87" eb="88">
      <t>エン</t>
    </rPh>
    <rPh sb="90" eb="91">
      <t>ダイ</t>
    </rPh>
    <phoneticPr fontId="12"/>
  </si>
  <si>
    <t>乾電池</t>
    <rPh sb="0" eb="3">
      <t>カンデンチ</t>
    </rPh>
    <phoneticPr fontId="12"/>
  </si>
  <si>
    <t>　有害ごみとして回収された乾電池を、専用施設で処理している。発生数量は回収された乾電池の重量（kg）、処分単価は10kgあたりの単価（円／10kg）。</t>
    <rPh sb="1" eb="3">
      <t>ユウガイ</t>
    </rPh>
    <rPh sb="8" eb="10">
      <t>カイシュウ</t>
    </rPh>
    <rPh sb="13" eb="16">
      <t>カンデンチ</t>
    </rPh>
    <rPh sb="18" eb="20">
      <t>センヨウ</t>
    </rPh>
    <rPh sb="20" eb="22">
      <t>シセツ</t>
    </rPh>
    <rPh sb="23" eb="25">
      <t>ショリ</t>
    </rPh>
    <rPh sb="35" eb="37">
      <t>カイシュウ</t>
    </rPh>
    <rPh sb="40" eb="43">
      <t>カンデンチ</t>
    </rPh>
    <rPh sb="44" eb="46">
      <t>ジュウリョウ</t>
    </rPh>
    <phoneticPr fontId="12"/>
  </si>
  <si>
    <t>蛍光管</t>
    <rPh sb="0" eb="2">
      <t>ケイコウ</t>
    </rPh>
    <rPh sb="2" eb="3">
      <t>カン</t>
    </rPh>
    <phoneticPr fontId="12"/>
  </si>
  <si>
    <t>　有害ごみとして回収された蛍光管を、専用施設で処理している。発生数量は回収された蛍光管の重量（kg）、処分単価は10kgあたりの単価（円／10kg）。</t>
    <rPh sb="1" eb="3">
      <t>ユウガイ</t>
    </rPh>
    <rPh sb="8" eb="10">
      <t>カイシュウ</t>
    </rPh>
    <rPh sb="13" eb="15">
      <t>ケイコウ</t>
    </rPh>
    <rPh sb="15" eb="16">
      <t>カン</t>
    </rPh>
    <rPh sb="18" eb="20">
      <t>センヨウ</t>
    </rPh>
    <rPh sb="20" eb="22">
      <t>シセツ</t>
    </rPh>
    <rPh sb="23" eb="25">
      <t>ショリ</t>
    </rPh>
    <rPh sb="35" eb="37">
      <t>カイシュウ</t>
    </rPh>
    <rPh sb="40" eb="42">
      <t>ケイコウ</t>
    </rPh>
    <rPh sb="42" eb="43">
      <t>カン</t>
    </rPh>
    <rPh sb="44" eb="46">
      <t>ジュウリョウ</t>
    </rPh>
    <phoneticPr fontId="12"/>
  </si>
  <si>
    <t>スプレー缶の残液</t>
    <rPh sb="4" eb="5">
      <t>カン</t>
    </rPh>
    <rPh sb="6" eb="7">
      <t>ザン</t>
    </rPh>
    <rPh sb="7" eb="8">
      <t>エキ</t>
    </rPh>
    <phoneticPr fontId="12"/>
  </si>
  <si>
    <t>　本市の排出ルールでは、スプレー缶は中身を使い切ってから排出するよう市民に啓発しているが、依然として中身が残ったままで排出されるため、残液を抽出し、委託先施設で処理している。</t>
    <rPh sb="67" eb="68">
      <t>ザン</t>
    </rPh>
    <rPh sb="68" eb="69">
      <t>エキ</t>
    </rPh>
    <rPh sb="70" eb="72">
      <t>チュウシュツ</t>
    </rPh>
    <rPh sb="74" eb="77">
      <t>イタクサキ</t>
    </rPh>
    <rPh sb="77" eb="79">
      <t>シセツ</t>
    </rPh>
    <rPh sb="80" eb="82">
      <t>ショリ</t>
    </rPh>
    <phoneticPr fontId="12"/>
  </si>
  <si>
    <t>二次電池使用製品</t>
    <rPh sb="0" eb="2">
      <t>ニジ</t>
    </rPh>
    <rPh sb="2" eb="4">
      <t>デンチ</t>
    </rPh>
    <rPh sb="4" eb="6">
      <t>シヨウ</t>
    </rPh>
    <rPh sb="6" eb="8">
      <t>セイヒン</t>
    </rPh>
    <phoneticPr fontId="12"/>
  </si>
  <si>
    <t>　本市の排出ルールでは、二次電池は拠点回収にて実施しているが、取り外し困難な二次電池使用製品が増えており、これらは（一社）JBRC等の対象外である。不燃ごみ等に混入状態でごみステーションに出された、これら取り外し困難な二次電池使用製品は、安全対策の観点から、保管、破砕処理も難しい。このため、ピックアップされた取り外し困難な二次電池使用製品は、専用の施設で処理している。</t>
    <rPh sb="1" eb="2">
      <t>ホン</t>
    </rPh>
    <rPh sb="2" eb="3">
      <t>シ</t>
    </rPh>
    <rPh sb="4" eb="6">
      <t>ハイシュツ</t>
    </rPh>
    <rPh sb="12" eb="14">
      <t>ニジ</t>
    </rPh>
    <rPh sb="14" eb="16">
      <t>デンチ</t>
    </rPh>
    <rPh sb="17" eb="19">
      <t>キョテン</t>
    </rPh>
    <rPh sb="19" eb="21">
      <t>カイシュウ</t>
    </rPh>
    <rPh sb="23" eb="25">
      <t>ジッシ</t>
    </rPh>
    <rPh sb="31" eb="32">
      <t>ト</t>
    </rPh>
    <rPh sb="33" eb="34">
      <t>ハズ</t>
    </rPh>
    <rPh sb="35" eb="37">
      <t>コンナン</t>
    </rPh>
    <rPh sb="38" eb="40">
      <t>ニジ</t>
    </rPh>
    <rPh sb="40" eb="42">
      <t>デンチ</t>
    </rPh>
    <rPh sb="42" eb="44">
      <t>シヨウ</t>
    </rPh>
    <rPh sb="44" eb="46">
      <t>セイヒン</t>
    </rPh>
    <rPh sb="47" eb="48">
      <t>フ</t>
    </rPh>
    <rPh sb="58" eb="59">
      <t>イチ</t>
    </rPh>
    <rPh sb="59" eb="60">
      <t>シャ</t>
    </rPh>
    <rPh sb="65" eb="66">
      <t>トウ</t>
    </rPh>
    <rPh sb="67" eb="69">
      <t>タイショウ</t>
    </rPh>
    <rPh sb="69" eb="70">
      <t>ガイ</t>
    </rPh>
    <rPh sb="74" eb="76">
      <t>フネン</t>
    </rPh>
    <rPh sb="78" eb="79">
      <t>トウ</t>
    </rPh>
    <rPh sb="80" eb="82">
      <t>コンニュウ</t>
    </rPh>
    <rPh sb="82" eb="84">
      <t>ジョウタイ</t>
    </rPh>
    <rPh sb="94" eb="95">
      <t>ダ</t>
    </rPh>
    <rPh sb="119" eb="121">
      <t>アンゼン</t>
    </rPh>
    <rPh sb="121" eb="123">
      <t>タイサク</t>
    </rPh>
    <rPh sb="124" eb="126">
      <t>カンテン</t>
    </rPh>
    <rPh sb="129" eb="131">
      <t>ホカン</t>
    </rPh>
    <rPh sb="132" eb="134">
      <t>ハサイ</t>
    </rPh>
    <rPh sb="134" eb="136">
      <t>ショリ</t>
    </rPh>
    <rPh sb="137" eb="138">
      <t>ムズカ</t>
    </rPh>
    <rPh sb="172" eb="174">
      <t>センヨウ</t>
    </rPh>
    <rPh sb="175" eb="177">
      <t>シセツ</t>
    </rPh>
    <rPh sb="178" eb="180">
      <t>ショリ</t>
    </rPh>
    <phoneticPr fontId="12"/>
  </si>
  <si>
    <t>ガラス、コンクリ、陶磁器くず</t>
    <phoneticPr fontId="12"/>
  </si>
  <si>
    <t>直接運搬</t>
    <rPh sb="0" eb="2">
      <t>チョクセツ</t>
    </rPh>
    <rPh sb="2" eb="4">
      <t>ウンパン</t>
    </rPh>
    <phoneticPr fontId="12"/>
  </si>
  <si>
    <t>廃タイヤ</t>
    <phoneticPr fontId="12"/>
  </si>
  <si>
    <t>処分費に運搬費を含む</t>
    <rPh sb="0" eb="2">
      <t>ショブン</t>
    </rPh>
    <rPh sb="2" eb="3">
      <t>ヒ</t>
    </rPh>
    <rPh sb="4" eb="6">
      <t>ウンパン</t>
    </rPh>
    <rPh sb="6" eb="7">
      <t>ヒ</t>
    </rPh>
    <rPh sb="8" eb="9">
      <t>フク</t>
    </rPh>
    <phoneticPr fontId="12"/>
  </si>
  <si>
    <t>廃プラ</t>
    <phoneticPr fontId="12"/>
  </si>
  <si>
    <t>廃ボンベ</t>
    <phoneticPr fontId="12"/>
  </si>
  <si>
    <t>直接運搬（発生数量単位：本　処分単価：円/本）</t>
    <rPh sb="0" eb="2">
      <t>チョクセツ</t>
    </rPh>
    <rPh sb="2" eb="4">
      <t>ウンパン</t>
    </rPh>
    <rPh sb="5" eb="7">
      <t>ハッセイ</t>
    </rPh>
    <rPh sb="7" eb="9">
      <t>スウリョウ</t>
    </rPh>
    <rPh sb="9" eb="11">
      <t>タンイ</t>
    </rPh>
    <rPh sb="12" eb="13">
      <t>ホン</t>
    </rPh>
    <rPh sb="14" eb="16">
      <t>ショブン</t>
    </rPh>
    <rPh sb="16" eb="18">
      <t>タンカ</t>
    </rPh>
    <rPh sb="19" eb="20">
      <t>エン</t>
    </rPh>
    <rPh sb="21" eb="22">
      <t>ホン</t>
    </rPh>
    <phoneticPr fontId="12"/>
  </si>
  <si>
    <t>消火器</t>
    <phoneticPr fontId="12"/>
  </si>
  <si>
    <t>処分費に運搬費を含む（発生数量単位：本　処分単価：円/本）</t>
    <rPh sb="0" eb="2">
      <t>ショブン</t>
    </rPh>
    <rPh sb="2" eb="3">
      <t>ヒ</t>
    </rPh>
    <rPh sb="4" eb="6">
      <t>ウンパン</t>
    </rPh>
    <rPh sb="6" eb="7">
      <t>ヒ</t>
    </rPh>
    <rPh sb="8" eb="9">
      <t>フク</t>
    </rPh>
    <rPh sb="11" eb="13">
      <t>ハッセイ</t>
    </rPh>
    <rPh sb="13" eb="15">
      <t>スウリョウ</t>
    </rPh>
    <rPh sb="15" eb="17">
      <t>タンイ</t>
    </rPh>
    <rPh sb="18" eb="19">
      <t>ホン</t>
    </rPh>
    <rPh sb="20" eb="22">
      <t>ショブン</t>
    </rPh>
    <rPh sb="22" eb="24">
      <t>タンカ</t>
    </rPh>
    <rPh sb="25" eb="26">
      <t>エン</t>
    </rPh>
    <rPh sb="27" eb="28">
      <t>ホン</t>
    </rPh>
    <phoneticPr fontId="12"/>
  </si>
  <si>
    <t>金属くず</t>
    <phoneticPr fontId="12"/>
  </si>
  <si>
    <t>廃アセチレンガスボンベ</t>
    <phoneticPr fontId="12"/>
  </si>
  <si>
    <t>廃充電式電池</t>
    <phoneticPr fontId="12"/>
  </si>
  <si>
    <t>マットレス等のスプリング入り製品</t>
    <rPh sb="5" eb="6">
      <t>トウ</t>
    </rPh>
    <rPh sb="12" eb="13">
      <t>イリ</t>
    </rPh>
    <rPh sb="14" eb="16">
      <t>セイヒン</t>
    </rPh>
    <phoneticPr fontId="12"/>
  </si>
  <si>
    <t>処理事業者を案内</t>
    <rPh sb="0" eb="2">
      <t>ショリ</t>
    </rPh>
    <rPh sb="2" eb="4">
      <t>ジギョウ</t>
    </rPh>
    <rPh sb="4" eb="5">
      <t>シャ</t>
    </rPh>
    <rPh sb="6" eb="8">
      <t>アンナイ</t>
    </rPh>
    <phoneticPr fontId="12"/>
  </si>
  <si>
    <t>2,860円／1台
（税込）</t>
    <rPh sb="5" eb="6">
      <t>エン</t>
    </rPh>
    <rPh sb="8" eb="9">
      <t>ダイ</t>
    </rPh>
    <rPh sb="11" eb="13">
      <t>ゼイコミ</t>
    </rPh>
    <phoneticPr fontId="12"/>
  </si>
  <si>
    <t>（家庭系）
https://www.city.chiba.jp/kankyo/junkan/haikibutsu/k-ngomi-hojo.html
（事業系）
https://www.city.chiba.jp/kankyo/junkan/sangyohaikibutsu/gomisyorikihojo.html</t>
    <rPh sb="1" eb="3">
      <t>カテイ</t>
    </rPh>
    <rPh sb="3" eb="4">
      <t>ケイ</t>
    </rPh>
    <rPh sb="76" eb="78">
      <t>ジギョウ</t>
    </rPh>
    <rPh sb="78" eb="79">
      <t>ケイ</t>
    </rPh>
    <phoneticPr fontId="12"/>
  </si>
  <si>
    <t>委員の構成と
人数（令和4年4月1日現在）</t>
    <rPh sb="0" eb="2">
      <t>イイン</t>
    </rPh>
    <rPh sb="3" eb="5">
      <t>コウセイ</t>
    </rPh>
    <rPh sb="7" eb="9">
      <t>ニンズウ</t>
    </rPh>
    <rPh sb="10" eb="12">
      <t>レイワ</t>
    </rPh>
    <rPh sb="13" eb="14">
      <t>ネン</t>
    </rPh>
    <rPh sb="14" eb="15">
      <t>ガンネン</t>
    </rPh>
    <rPh sb="15" eb="16">
      <t>ガツ</t>
    </rPh>
    <rPh sb="17" eb="18">
      <t>ニチ</t>
    </rPh>
    <rPh sb="18" eb="20">
      <t>ゲンザイ</t>
    </rPh>
    <phoneticPr fontId="14"/>
  </si>
  <si>
    <t>千葉市廃棄物減量等推進審議会</t>
    <rPh sb="0" eb="3">
      <t>チバシ</t>
    </rPh>
    <rPh sb="3" eb="8">
      <t>ハイキブツゲンリョウ</t>
    </rPh>
    <rPh sb="8" eb="9">
      <t>トウ</t>
    </rPh>
    <rPh sb="9" eb="11">
      <t>スイシン</t>
    </rPh>
    <rPh sb="11" eb="14">
      <t>シンギカイ</t>
    </rPh>
    <phoneticPr fontId="12"/>
  </si>
  <si>
    <t>学識経験者（３人）　
市民の代表者（6人）
関係団体の代表者（４人）
関係行政機関の職員（１人）
市議会議員（６人）</t>
    <rPh sb="0" eb="2">
      <t>ガクシキ</t>
    </rPh>
    <rPh sb="2" eb="5">
      <t>ケイケンシャ</t>
    </rPh>
    <rPh sb="7" eb="8">
      <t>ニン</t>
    </rPh>
    <rPh sb="11" eb="13">
      <t>シミン</t>
    </rPh>
    <rPh sb="14" eb="17">
      <t>ダイヒョウシャ</t>
    </rPh>
    <rPh sb="19" eb="20">
      <t>ニン</t>
    </rPh>
    <rPh sb="22" eb="24">
      <t>カンケイ</t>
    </rPh>
    <rPh sb="24" eb="26">
      <t>ダンタイ</t>
    </rPh>
    <rPh sb="27" eb="30">
      <t>ダイヒョウシャ</t>
    </rPh>
    <rPh sb="32" eb="33">
      <t>ニン</t>
    </rPh>
    <rPh sb="35" eb="37">
      <t>カンケイ</t>
    </rPh>
    <rPh sb="37" eb="39">
      <t>ギョウセイ</t>
    </rPh>
    <rPh sb="39" eb="41">
      <t>キカン</t>
    </rPh>
    <rPh sb="42" eb="44">
      <t>ショクイン</t>
    </rPh>
    <rPh sb="46" eb="47">
      <t>ニン</t>
    </rPh>
    <rPh sb="49" eb="50">
      <t>シ</t>
    </rPh>
    <rPh sb="50" eb="52">
      <t>ギカイ</t>
    </rPh>
    <rPh sb="52" eb="54">
      <t>ギイン</t>
    </rPh>
    <rPh sb="56" eb="57">
      <t>ニン</t>
    </rPh>
    <phoneticPr fontId="12"/>
  </si>
  <si>
    <t>委員の構成と人数                          （令和4年4月1日現在）</t>
    <rPh sb="0" eb="2">
      <t>イイン</t>
    </rPh>
    <rPh sb="3" eb="5">
      <t>コウセイ</t>
    </rPh>
    <rPh sb="6" eb="8">
      <t>ニンズウ</t>
    </rPh>
    <rPh sb="35" eb="37">
      <t>レイワ</t>
    </rPh>
    <rPh sb="38" eb="39">
      <t>ネン</t>
    </rPh>
    <rPh sb="39" eb="40">
      <t>ガンネン</t>
    </rPh>
    <rPh sb="40" eb="41">
      <t>ガツ</t>
    </rPh>
    <rPh sb="42" eb="43">
      <t>ニチ</t>
    </rPh>
    <rPh sb="43" eb="45">
      <t>ゲンザイ</t>
    </rPh>
    <phoneticPr fontId="14"/>
  </si>
  <si>
    <t>ごみ出しが困難な一人暮らしの高齢者や障害者の世帯から、家庭系ごみを週１回以上収集し、ごみステーションに排出する支援を行う地域団体に対し補助金を交付。
対象者
　１　介護保険要支援１、要支援２または要介護１から要介護５までの認定を受けているもの
　２　身体障碍者手帳１級または２級を所持するもの
　３　精神障害者保健福祉手帳１級を所持するもの
　４　療育手帳ⒶまたはＡを所持するもの
　５　その他市長が認めるもの</t>
    <rPh sb="27" eb="29">
      <t>カテイ</t>
    </rPh>
    <rPh sb="29" eb="30">
      <t>ケイ</t>
    </rPh>
    <rPh sb="33" eb="34">
      <t>シュウ</t>
    </rPh>
    <rPh sb="35" eb="38">
      <t>カイイジョウ</t>
    </rPh>
    <rPh sb="38" eb="40">
      <t>シュウシュウ</t>
    </rPh>
    <rPh sb="51" eb="53">
      <t>ハイシュツ</t>
    </rPh>
    <rPh sb="55" eb="57">
      <t>シエン</t>
    </rPh>
    <rPh sb="58" eb="59">
      <t>オコナ</t>
    </rPh>
    <rPh sb="60" eb="62">
      <t>チイキ</t>
    </rPh>
    <rPh sb="62" eb="64">
      <t>ダンタイ</t>
    </rPh>
    <rPh sb="65" eb="66">
      <t>タイ</t>
    </rPh>
    <rPh sb="67" eb="70">
      <t>ホジョキン</t>
    </rPh>
    <rPh sb="71" eb="73">
      <t>コウフ</t>
    </rPh>
    <phoneticPr fontId="12"/>
  </si>
  <si>
    <t>英語・中国語・韓国語・ベトナム語・タガログ語・スペイン語</t>
    <rPh sb="0" eb="2">
      <t>エイゴ</t>
    </rPh>
    <rPh sb="3" eb="6">
      <t>チュウゴクゴ</t>
    </rPh>
    <rPh sb="7" eb="10">
      <t>カンコクゴ</t>
    </rPh>
    <rPh sb="15" eb="16">
      <t>ゴ</t>
    </rPh>
    <rPh sb="21" eb="22">
      <t>ゴ</t>
    </rPh>
    <rPh sb="27" eb="28">
      <t>ゴ</t>
    </rPh>
    <phoneticPr fontId="12"/>
  </si>
  <si>
    <t>外国人向けごみ分別冊子の作成状況</t>
    <rPh sb="0" eb="2">
      <t>ガイコク</t>
    </rPh>
    <rPh sb="2" eb="3">
      <t>ジン</t>
    </rPh>
    <rPh sb="3" eb="4">
      <t>ム</t>
    </rPh>
    <rPh sb="7" eb="9">
      <t>ブンベツ</t>
    </rPh>
    <rPh sb="9" eb="11">
      <t>サッシ</t>
    </rPh>
    <rPh sb="12" eb="14">
      <t>サクセイ</t>
    </rPh>
    <rPh sb="14" eb="16">
      <t>ジョウキョウ</t>
    </rPh>
    <phoneticPr fontId="14"/>
  </si>
  <si>
    <t>・ちばルール行動協定店において資源物の店頭回収を行っているが、協定店ごとの自主的な活動であり、回収品目は協定店ごとに異なる。
・品目ごとの回収量は毎年、協定店から報告を受けている。</t>
    <rPh sb="6" eb="8">
      <t>コウドウ</t>
    </rPh>
    <rPh sb="8" eb="10">
      <t>キョウテイ</t>
    </rPh>
    <rPh sb="10" eb="11">
      <t>テン</t>
    </rPh>
    <rPh sb="15" eb="17">
      <t>シゲン</t>
    </rPh>
    <rPh sb="17" eb="18">
      <t>ブツ</t>
    </rPh>
    <rPh sb="19" eb="21">
      <t>テントウ</t>
    </rPh>
    <rPh sb="21" eb="23">
      <t>カイシュウ</t>
    </rPh>
    <rPh sb="24" eb="25">
      <t>オコナ</t>
    </rPh>
    <rPh sb="31" eb="33">
      <t>キョウテイ</t>
    </rPh>
    <rPh sb="33" eb="34">
      <t>テン</t>
    </rPh>
    <rPh sb="37" eb="40">
      <t>ジシュテキ</t>
    </rPh>
    <rPh sb="41" eb="43">
      <t>カツドウ</t>
    </rPh>
    <rPh sb="47" eb="49">
      <t>カイシュウ</t>
    </rPh>
    <rPh sb="49" eb="51">
      <t>ヒンモク</t>
    </rPh>
    <rPh sb="52" eb="54">
      <t>キョウテイ</t>
    </rPh>
    <rPh sb="54" eb="55">
      <t>テン</t>
    </rPh>
    <rPh sb="58" eb="59">
      <t>コト</t>
    </rPh>
    <rPh sb="64" eb="66">
      <t>ヒンモク</t>
    </rPh>
    <rPh sb="69" eb="71">
      <t>カイシュウ</t>
    </rPh>
    <rPh sb="71" eb="72">
      <t>リョウ</t>
    </rPh>
    <rPh sb="73" eb="75">
      <t>マイトシ</t>
    </rPh>
    <rPh sb="76" eb="78">
      <t>キョウテイ</t>
    </rPh>
    <rPh sb="78" eb="79">
      <t>テン</t>
    </rPh>
    <rPh sb="81" eb="83">
      <t>ホウコク</t>
    </rPh>
    <rPh sb="84" eb="85">
      <t>ウ</t>
    </rPh>
    <phoneticPr fontId="12"/>
  </si>
  <si>
    <t>否</t>
    <rPh sb="0" eb="1">
      <t>イナ</t>
    </rPh>
    <phoneticPr fontId="12"/>
  </si>
  <si>
    <t>有</t>
    <phoneticPr fontId="12"/>
  </si>
  <si>
    <t>千葉市業務継続計画＜自然災害対策編＞</t>
    <phoneticPr fontId="12"/>
  </si>
  <si>
    <t>千葉市業務継続計画＜感染症編＞</t>
    <rPh sb="10" eb="13">
      <t>カンセンショウ</t>
    </rPh>
    <phoneticPr fontId="12"/>
  </si>
  <si>
    <t>平成23年３月
令和５年３月修正</t>
    <rPh sb="0" eb="2">
      <t>ヘイセイ</t>
    </rPh>
    <rPh sb="4" eb="5">
      <t>ネン</t>
    </rPh>
    <rPh sb="6" eb="7">
      <t>ガツ</t>
    </rPh>
    <rPh sb="8" eb="10">
      <t>レイワ</t>
    </rPh>
    <rPh sb="11" eb="12">
      <t>ネン</t>
    </rPh>
    <rPh sb="13" eb="14">
      <t>ガツ</t>
    </rPh>
    <rPh sb="14" eb="16">
      <t>シュウセイ</t>
    </rPh>
    <phoneticPr fontId="12"/>
  </si>
  <si>
    <t>https://www.city.chiba.jp/somu/kikikanri/kikikanri/gyoumukeizokukeikaku_jisin.html</t>
    <phoneticPr fontId="12"/>
  </si>
  <si>
    <t>https://www.city.chiba.jp/somu/kikikanri/kikikanri/bcpkansensyou.html</t>
    <phoneticPr fontId="12"/>
  </si>
  <si>
    <t>（２）計画名</t>
    <rPh sb="1" eb="3">
      <t>ケイカク</t>
    </rPh>
    <rPh sb="3" eb="4">
      <t>メイ</t>
    </rPh>
    <phoneticPr fontId="12"/>
  </si>
  <si>
    <t>１年度分の発生数量（kg）
（見込み）</t>
    <phoneticPr fontId="12"/>
  </si>
  <si>
    <r>
      <t>制度の形式
直接支援型</t>
    </r>
    <r>
      <rPr>
        <vertAlign val="superscript"/>
        <sz val="11"/>
        <rFont val="游ゴシック"/>
        <family val="3"/>
        <charset val="128"/>
      </rPr>
      <t>※2</t>
    </r>
    <r>
      <rPr>
        <sz val="11"/>
        <rFont val="游ゴシック"/>
        <family val="3"/>
        <charset val="128"/>
      </rPr>
      <t>→２
コミュニティ
支援型</t>
    </r>
    <r>
      <rPr>
        <vertAlign val="superscript"/>
        <sz val="11"/>
        <rFont val="游ゴシック"/>
        <family val="3"/>
        <charset val="128"/>
      </rPr>
      <t>※3</t>
    </r>
    <r>
      <rPr>
        <sz val="11"/>
        <rFont val="游ゴシック"/>
        <family val="3"/>
        <charset val="128"/>
      </rPr>
      <t>→１
その他→０</t>
    </r>
    <rPh sb="0" eb="2">
      <t>セイド</t>
    </rPh>
    <rPh sb="3" eb="5">
      <t>ケイシキ</t>
    </rPh>
    <rPh sb="6" eb="8">
      <t>チョクセツ</t>
    </rPh>
    <rPh sb="8" eb="11">
      <t>シエンガタ</t>
    </rPh>
    <rPh sb="23" eb="26">
      <t>シエンガタ</t>
    </rPh>
    <rPh sb="33" eb="34">
      <t>タ</t>
    </rPh>
    <phoneticPr fontId="14"/>
  </si>
  <si>
    <t>制度導入の有無</t>
    <rPh sb="2" eb="4">
      <t>ドウニュウ</t>
    </rPh>
    <phoneticPr fontId="14"/>
  </si>
  <si>
    <t>不明</t>
    <rPh sb="0" eb="2">
      <t>フメイ</t>
    </rPh>
    <phoneticPr fontId="10"/>
  </si>
  <si>
    <t>不明</t>
    <rPh sb="0" eb="2">
      <t>フメイ</t>
    </rPh>
    <phoneticPr fontId="12"/>
  </si>
  <si>
    <t>無</t>
    <rPh sb="0" eb="1">
      <t>ナシ</t>
    </rPh>
    <phoneticPr fontId="10"/>
  </si>
  <si>
    <t>有</t>
    <rPh sb="0" eb="1">
      <t>アリ</t>
    </rPh>
    <phoneticPr fontId="10"/>
  </si>
  <si>
    <t>銚子市廃棄物の減量及び適正処理等に関する条例</t>
    <rPh sb="0" eb="3">
      <t>チョウシシ</t>
    </rPh>
    <rPh sb="3" eb="6">
      <t>ハイキブツ</t>
    </rPh>
    <rPh sb="7" eb="9">
      <t>ゲンリョウ</t>
    </rPh>
    <rPh sb="9" eb="10">
      <t>オヨ</t>
    </rPh>
    <rPh sb="11" eb="13">
      <t>テキセイ</t>
    </rPh>
    <rPh sb="13" eb="15">
      <t>ショリ</t>
    </rPh>
    <rPh sb="15" eb="16">
      <t>トウ</t>
    </rPh>
    <rPh sb="17" eb="18">
      <t>カン</t>
    </rPh>
    <rPh sb="20" eb="22">
      <t>ジョウレイ</t>
    </rPh>
    <phoneticPr fontId="10"/>
  </si>
  <si>
    <t>イ</t>
    <phoneticPr fontId="12"/>
  </si>
  <si>
    <t>自区域内処分量(t)</t>
    <rPh sb="0" eb="1">
      <t>ジ</t>
    </rPh>
    <rPh sb="1" eb="3">
      <t>クイキ</t>
    </rPh>
    <rPh sb="3" eb="4">
      <t>ナイ</t>
    </rPh>
    <rPh sb="4" eb="6">
      <t>ショブン</t>
    </rPh>
    <rPh sb="6" eb="7">
      <t>リョウ</t>
    </rPh>
    <phoneticPr fontId="12"/>
  </si>
  <si>
    <t>自区域外処分量(t)</t>
    <rPh sb="0" eb="1">
      <t>ジ</t>
    </rPh>
    <rPh sb="1" eb="3">
      <t>クイキ</t>
    </rPh>
    <rPh sb="3" eb="4">
      <t>ガイ</t>
    </rPh>
    <rPh sb="4" eb="6">
      <t>ショブン</t>
    </rPh>
    <rPh sb="6" eb="7">
      <t>リョウ</t>
    </rPh>
    <phoneticPr fontId="12"/>
  </si>
  <si>
    <t>合計(t)</t>
    <rPh sb="0" eb="2">
      <t>ゴウケイ</t>
    </rPh>
    <phoneticPr fontId="12"/>
  </si>
  <si>
    <t>○</t>
    <phoneticPr fontId="12"/>
  </si>
  <si>
    <t>普通ごみ袋(45ℓ10枚450円、20ℓ10枚200円)
資源ごみ袋(40ℓ10枚200円、20ℓ10枚100円)</t>
    <rPh sb="0" eb="2">
      <t>フツウ</t>
    </rPh>
    <phoneticPr fontId="12"/>
  </si>
  <si>
    <t>従量制</t>
    <rPh sb="0" eb="3">
      <t>ジュウリョウセイ</t>
    </rPh>
    <phoneticPr fontId="12"/>
  </si>
  <si>
    <t>可燃ごみ、資源ごみ、その他</t>
    <rPh sb="0" eb="2">
      <t>フツウ</t>
    </rPh>
    <rPh sb="5" eb="7">
      <t>シゲン</t>
    </rPh>
    <rPh sb="12" eb="13">
      <t>タ</t>
    </rPh>
    <phoneticPr fontId="10"/>
  </si>
  <si>
    <t>100円/10kg(10㎏毎)</t>
    <rPh sb="3" eb="4">
      <t>エン</t>
    </rPh>
    <rPh sb="13" eb="14">
      <t>ゴト</t>
    </rPh>
    <phoneticPr fontId="12"/>
  </si>
  <si>
    <t>市では収集運搬しておらず、事業者が運搬するか、許可業者へ委託しているため料金については不明</t>
    <rPh sb="0" eb="1">
      <t>シ</t>
    </rPh>
    <rPh sb="3" eb="7">
      <t>シュウシュウウンパン</t>
    </rPh>
    <rPh sb="13" eb="16">
      <t>ジギョウシャ</t>
    </rPh>
    <rPh sb="17" eb="19">
      <t>ウンパン</t>
    </rPh>
    <rPh sb="23" eb="27">
      <t>キョカギョウシャ</t>
    </rPh>
    <rPh sb="28" eb="30">
      <t>イタク</t>
    </rPh>
    <rPh sb="36" eb="38">
      <t>リョウキン</t>
    </rPh>
    <rPh sb="43" eb="45">
      <t>フメイ</t>
    </rPh>
    <phoneticPr fontId="12"/>
  </si>
  <si>
    <t>200円/10kg(10㎏毎)</t>
    <rPh sb="3" eb="4">
      <t>エン</t>
    </rPh>
    <rPh sb="13" eb="14">
      <t>ゴト</t>
    </rPh>
    <phoneticPr fontId="10"/>
  </si>
  <si>
    <t>○</t>
  </si>
  <si>
    <t>搬入時に確認</t>
    <rPh sb="0" eb="2">
      <t>ハンニュウ</t>
    </rPh>
    <rPh sb="2" eb="3">
      <t>ジ</t>
    </rPh>
    <rPh sb="4" eb="6">
      <t>カクニン</t>
    </rPh>
    <phoneticPr fontId="10"/>
  </si>
  <si>
    <t>購入店や取扱店に相談</t>
    <rPh sb="0" eb="3">
      <t>コウニュウテン</t>
    </rPh>
    <rPh sb="4" eb="7">
      <t>トリアツカイテン</t>
    </rPh>
    <rPh sb="8" eb="10">
      <t>ソウダン</t>
    </rPh>
    <phoneticPr fontId="10"/>
  </si>
  <si>
    <t>建築廃材</t>
  </si>
  <si>
    <t>ガスボンベ</t>
  </si>
  <si>
    <t>廃乾電池</t>
    <rPh sb="0" eb="1">
      <t>ハイ</t>
    </rPh>
    <rPh sb="1" eb="4">
      <t>カンデンチ</t>
    </rPh>
    <phoneticPr fontId="10"/>
  </si>
  <si>
    <t>委託</t>
    <rPh sb="0" eb="2">
      <t>イタク</t>
    </rPh>
    <phoneticPr fontId="10"/>
  </si>
  <si>
    <t>廃蛍光管</t>
    <rPh sb="0" eb="1">
      <t>ハイ</t>
    </rPh>
    <rPh sb="1" eb="4">
      <t>ケイコウカン</t>
    </rPh>
    <phoneticPr fontId="10"/>
  </si>
  <si>
    <t>処分単価に含む</t>
    <rPh sb="0" eb="4">
      <t>ショブンタンカ</t>
    </rPh>
    <rPh sb="5" eb="6">
      <t>フク</t>
    </rPh>
    <phoneticPr fontId="12"/>
  </si>
  <si>
    <t>発生数量及び委託料金については東総地区広域市町村圏事務組合が外部委託したものを構成市で按分</t>
    <rPh sb="0" eb="4">
      <t>ハッセイスウリョウ</t>
    </rPh>
    <rPh sb="4" eb="5">
      <t>オヨ</t>
    </rPh>
    <rPh sb="6" eb="10">
      <t>イタクリョウキン</t>
    </rPh>
    <rPh sb="15" eb="19">
      <t>トウソウチク</t>
    </rPh>
    <rPh sb="19" eb="29">
      <t>コウイキシチョウソンケンジムクミアイ</t>
    </rPh>
    <rPh sb="30" eb="34">
      <t>ガイブイタク</t>
    </rPh>
    <rPh sb="39" eb="42">
      <t>コウセイシ</t>
    </rPh>
    <rPh sb="43" eb="45">
      <t>アンブン</t>
    </rPh>
    <phoneticPr fontId="12"/>
  </si>
  <si>
    <t>銚子市環境審議会</t>
    <rPh sb="0" eb="3">
      <t>チョウシシ</t>
    </rPh>
    <rPh sb="3" eb="5">
      <t>カンキョウ</t>
    </rPh>
    <rPh sb="5" eb="8">
      <t>シンギカイ</t>
    </rPh>
    <phoneticPr fontId="10"/>
  </si>
  <si>
    <t>学識経験者（2人）
市民の代表者（5人）
関係団体の代表者（6人）
関係行政機関の職員（3人）</t>
    <rPh sb="0" eb="2">
      <t>ガクシキ</t>
    </rPh>
    <rPh sb="2" eb="5">
      <t>ケイケンシャ</t>
    </rPh>
    <rPh sb="7" eb="8">
      <t>ニン</t>
    </rPh>
    <rPh sb="10" eb="12">
      <t>シミン</t>
    </rPh>
    <rPh sb="13" eb="16">
      <t>ダイヒョウシャ</t>
    </rPh>
    <rPh sb="18" eb="19">
      <t>ニン</t>
    </rPh>
    <rPh sb="21" eb="23">
      <t>カンケイ</t>
    </rPh>
    <rPh sb="23" eb="25">
      <t>ダンタイ</t>
    </rPh>
    <rPh sb="26" eb="29">
      <t>ダイヒョウシャ</t>
    </rPh>
    <rPh sb="31" eb="32">
      <t>ニン</t>
    </rPh>
    <rPh sb="34" eb="36">
      <t>カンケイ</t>
    </rPh>
    <rPh sb="36" eb="38">
      <t>ギョウセイ</t>
    </rPh>
    <rPh sb="38" eb="40">
      <t>キカン</t>
    </rPh>
    <rPh sb="41" eb="43">
      <t>ショクイン</t>
    </rPh>
    <rPh sb="45" eb="46">
      <t>ニン</t>
    </rPh>
    <phoneticPr fontId="10"/>
  </si>
  <si>
    <t>銚子市附属機関の設置等に関する条例</t>
    <rPh sb="0" eb="3">
      <t>チョウシシ</t>
    </rPh>
    <rPh sb="3" eb="5">
      <t>フゾク</t>
    </rPh>
    <rPh sb="5" eb="7">
      <t>キカン</t>
    </rPh>
    <rPh sb="8" eb="10">
      <t>セッチ</t>
    </rPh>
    <rPh sb="10" eb="11">
      <t>トウ</t>
    </rPh>
    <rPh sb="12" eb="13">
      <t>カン</t>
    </rPh>
    <rPh sb="15" eb="17">
      <t>ジョウレイ</t>
    </rPh>
    <phoneticPr fontId="10"/>
  </si>
  <si>
    <t>無</t>
    <rPh sb="0" eb="1">
      <t>ナ</t>
    </rPh>
    <phoneticPr fontId="10"/>
  </si>
  <si>
    <t>外国人実習生に対するごみ分別、出し方等日常生活講習への講師派遣</t>
    <rPh sb="0" eb="6">
      <t>ガイコクジンジッシュウセイ</t>
    </rPh>
    <rPh sb="7" eb="8">
      <t>タイ</t>
    </rPh>
    <rPh sb="12" eb="14">
      <t>ブンベツ</t>
    </rPh>
    <rPh sb="15" eb="16">
      <t>ダ</t>
    </rPh>
    <rPh sb="17" eb="18">
      <t>カタ</t>
    </rPh>
    <rPh sb="18" eb="19">
      <t>トウ</t>
    </rPh>
    <rPh sb="19" eb="25">
      <t>ニチジョウセイカツコウシュウ</t>
    </rPh>
    <rPh sb="27" eb="31">
      <t>コウシハケン</t>
    </rPh>
    <phoneticPr fontId="12"/>
  </si>
  <si>
    <t>・ペットボトル・カン・白色トレイ・透明容器・卵パック・牛乳パック・新聞・ダンボール・雑誌・書籍
・数量は不明</t>
    <rPh sb="11" eb="13">
      <t>ハクショク</t>
    </rPh>
    <rPh sb="17" eb="19">
      <t>トウメイ</t>
    </rPh>
    <rPh sb="19" eb="21">
      <t>ヨウキ</t>
    </rPh>
    <rPh sb="22" eb="23">
      <t>タマゴ</t>
    </rPh>
    <rPh sb="27" eb="29">
      <t>ギュウニュウ</t>
    </rPh>
    <rPh sb="33" eb="35">
      <t>シンブン</t>
    </rPh>
    <rPh sb="42" eb="44">
      <t>ザッシ</t>
    </rPh>
    <rPh sb="45" eb="47">
      <t>ショセキ</t>
    </rPh>
    <rPh sb="49" eb="51">
      <t>スウリョウ</t>
    </rPh>
    <rPh sb="52" eb="54">
      <t>フメイ</t>
    </rPh>
    <phoneticPr fontId="10"/>
  </si>
  <si>
    <t>銚子市業務継続計画</t>
    <rPh sb="0" eb="3">
      <t>チョウシシ</t>
    </rPh>
    <rPh sb="3" eb="7">
      <t>ギョウムケイゾク</t>
    </rPh>
    <rPh sb="7" eb="9">
      <t>ケイカク</t>
    </rPh>
    <phoneticPr fontId="12"/>
  </si>
  <si>
    <t>https://www.city.choshi.chiba.jp/kurashi/page040030.html</t>
    <phoneticPr fontId="12"/>
  </si>
  <si>
    <t>空地等の管理者による投棄防止措置の実施（第37条）、廃棄物の投棄の禁止・市による未然防止措置の実施（第38条）</t>
    <phoneticPr fontId="12"/>
  </si>
  <si>
    <t>市川市廃棄物の減量、資源化及び適正処理等に関する条例</t>
  </si>
  <si>
    <t>5万円以下の過料</t>
  </si>
  <si>
    <t>ウ</t>
    <phoneticPr fontId="12"/>
  </si>
  <si>
    <t>・市公式webページにて市川市近郊にあるリユースショップの一覧を掲載している。
（http://www.city.ichikawa.lg.jp/env04/1111000153.html)</t>
    <phoneticPr fontId="12"/>
  </si>
  <si>
    <t>市公式webサイトへの情報掲載</t>
    <phoneticPr fontId="12"/>
  </si>
  <si>
    <t>把握していない</t>
    <phoneticPr fontId="12"/>
  </si>
  <si>
    <t>袋代は自由価格です。</t>
    <rPh sb="0" eb="1">
      <t>フクロ</t>
    </rPh>
    <rPh sb="1" eb="2">
      <t>ダイ</t>
    </rPh>
    <rPh sb="3" eb="5">
      <t>ジユウ</t>
    </rPh>
    <rPh sb="5" eb="7">
      <t>カカク</t>
    </rPh>
    <phoneticPr fontId="12"/>
  </si>
  <si>
    <t>有</t>
    <rPh sb="0" eb="1">
      <t>ユウ</t>
    </rPh>
    <phoneticPr fontId="12"/>
  </si>
  <si>
    <t>燃やすごみ、燃やさないごみ、
大型ごみ、有害ごみ</t>
    <rPh sb="0" eb="1">
      <t>モ</t>
    </rPh>
    <rPh sb="6" eb="7">
      <t>モ</t>
    </rPh>
    <rPh sb="15" eb="17">
      <t>オオガタ</t>
    </rPh>
    <rPh sb="20" eb="22">
      <t>ユウガイ</t>
    </rPh>
    <phoneticPr fontId="12"/>
  </si>
  <si>
    <t>10kgにつき220円、10kg未満も220円
（消費税相当額を含む）</t>
    <rPh sb="10" eb="11">
      <t>エン</t>
    </rPh>
    <rPh sb="16" eb="18">
      <t>ミマン</t>
    </rPh>
    <rPh sb="22" eb="23">
      <t>エン</t>
    </rPh>
    <rPh sb="25" eb="28">
      <t>ショウヒゼイ</t>
    </rPh>
    <rPh sb="28" eb="30">
      <t>ソウトウ</t>
    </rPh>
    <rPh sb="30" eb="31">
      <t>ガク</t>
    </rPh>
    <rPh sb="32" eb="33">
      <t>フク</t>
    </rPh>
    <phoneticPr fontId="12"/>
  </si>
  <si>
    <t>定額制</t>
    <rPh sb="0" eb="3">
      <t>テイガクセイ</t>
    </rPh>
    <phoneticPr fontId="12"/>
  </si>
  <si>
    <t>品目の重量・大きさによって、5段階（520円、1,050円、1,570円、2,100円、2,620円）に設定（消費税相当額を含む）</t>
    <rPh sb="0" eb="2">
      <t>ヒンモク</t>
    </rPh>
    <rPh sb="3" eb="5">
      <t>ジュウリョウ</t>
    </rPh>
    <rPh sb="6" eb="7">
      <t>オオ</t>
    </rPh>
    <rPh sb="15" eb="17">
      <t>ダンカイ</t>
    </rPh>
    <rPh sb="21" eb="22">
      <t>エン</t>
    </rPh>
    <rPh sb="28" eb="29">
      <t>エン</t>
    </rPh>
    <rPh sb="35" eb="36">
      <t>エン</t>
    </rPh>
    <rPh sb="42" eb="43">
      <t>エン</t>
    </rPh>
    <rPh sb="49" eb="50">
      <t>エン</t>
    </rPh>
    <rPh sb="52" eb="54">
      <t>セッテイ</t>
    </rPh>
    <rPh sb="55" eb="58">
      <t>ショウヒゼイ</t>
    </rPh>
    <rPh sb="58" eb="60">
      <t>ソウトウ</t>
    </rPh>
    <rPh sb="60" eb="61">
      <t>ガク</t>
    </rPh>
    <rPh sb="62" eb="63">
      <t>フク</t>
    </rPh>
    <phoneticPr fontId="12"/>
  </si>
  <si>
    <t>10kgにつき220円、10kg未満も220円
（消費税相当額を含む）</t>
    <rPh sb="10" eb="11">
      <t>エン</t>
    </rPh>
    <rPh sb="16" eb="18">
      <t>ミマン</t>
    </rPh>
    <rPh sb="22" eb="23">
      <t>エン</t>
    </rPh>
    <rPh sb="25" eb="27">
      <t>ショウヒ</t>
    </rPh>
    <rPh sb="27" eb="28">
      <t>ゼイ</t>
    </rPh>
    <rPh sb="28" eb="30">
      <t>ソウトウ</t>
    </rPh>
    <rPh sb="30" eb="31">
      <t>ガク</t>
    </rPh>
    <rPh sb="32" eb="33">
      <t>フク</t>
    </rPh>
    <phoneticPr fontId="12"/>
  </si>
  <si>
    <t>両方</t>
    <rPh sb="0" eb="2">
      <t>リョウホウ</t>
    </rPh>
    <phoneticPr fontId="12"/>
  </si>
  <si>
    <t>市では事業系ごみの収集運搬は行っていないが、排出事業者が自ら運搬するか、または許可業者へ委託して運搬している。そのため、委託による場合の収集料金は排出事業者と許可業者との契約によるが、多くは定額制を採用している。</t>
  </si>
  <si>
    <t>10kgにつき220円
（消費税相当額を含む。）</t>
    <phoneticPr fontId="12"/>
  </si>
  <si>
    <t>未定</t>
    <rPh sb="0" eb="2">
      <t>ミテイ</t>
    </rPh>
    <phoneticPr fontId="12"/>
  </si>
  <si>
    <t>※多量排出者に対しての対策は実施していないが、大規模建築物の所有者または占有者に対して、毎年度排出計画と実績報告の提出を求めている。</t>
    <phoneticPr fontId="12"/>
  </si>
  <si>
    <t>・クリーンセンターへのごみ搬入時に資源物の別下ろしを実施している。
・クリーンセンターにて定期的に搬入物展開検査を行っている。
・展開検査と併せて収集運搬許可業者に資源化の実施について指導している。</t>
    <phoneticPr fontId="12"/>
  </si>
  <si>
    <t xml:space="preserve">・許可業者から毎月合計収集量・処分量を報告してもらっている。
</t>
    <phoneticPr fontId="12"/>
  </si>
  <si>
    <t>廃蛍光管</t>
    <rPh sb="0" eb="1">
      <t>ハイ</t>
    </rPh>
    <rPh sb="1" eb="3">
      <t>ケイコウ</t>
    </rPh>
    <rPh sb="3" eb="4">
      <t>カン</t>
    </rPh>
    <phoneticPr fontId="12"/>
  </si>
  <si>
    <t>処分単価には運搬単価を含む</t>
    <rPh sb="0" eb="2">
      <t>ショブン</t>
    </rPh>
    <rPh sb="2" eb="4">
      <t>タンカ</t>
    </rPh>
    <rPh sb="6" eb="8">
      <t>ウンパン</t>
    </rPh>
    <rPh sb="8" eb="10">
      <t>タンカ</t>
    </rPh>
    <rPh sb="11" eb="12">
      <t>フク</t>
    </rPh>
    <phoneticPr fontId="12"/>
  </si>
  <si>
    <t>廃乾電池</t>
    <rPh sb="0" eb="1">
      <t>ハイ</t>
    </rPh>
    <rPh sb="1" eb="4">
      <t>カンデンチ</t>
    </rPh>
    <phoneticPr fontId="12"/>
  </si>
  <si>
    <t>廃タイヤ</t>
    <rPh sb="0" eb="1">
      <t>ハイ</t>
    </rPh>
    <phoneticPr fontId="12"/>
  </si>
  <si>
    <t>不法投棄により回収したもの</t>
    <rPh sb="0" eb="2">
      <t>フホウ</t>
    </rPh>
    <rPh sb="2" eb="4">
      <t>トウキ</t>
    </rPh>
    <rPh sb="7" eb="9">
      <t>カイシュウ</t>
    </rPh>
    <phoneticPr fontId="12"/>
  </si>
  <si>
    <t>廃スプリングマットレス</t>
    <rPh sb="0" eb="1">
      <t>ハイ</t>
    </rPh>
    <phoneticPr fontId="12"/>
  </si>
  <si>
    <t>https://www.city.ichikawa.lg.jp/env04/1551000004.html</t>
    <phoneticPr fontId="12"/>
  </si>
  <si>
    <t>市川市廃棄物減量等推進審議会</t>
    <rPh sb="0" eb="2">
      <t>イチカワ</t>
    </rPh>
    <rPh sb="2" eb="3">
      <t>シ</t>
    </rPh>
    <rPh sb="3" eb="6">
      <t>ハイキブツ</t>
    </rPh>
    <rPh sb="6" eb="8">
      <t>ゲンリョウ</t>
    </rPh>
    <rPh sb="8" eb="9">
      <t>ナド</t>
    </rPh>
    <rPh sb="9" eb="11">
      <t>スイシン</t>
    </rPh>
    <rPh sb="11" eb="14">
      <t>シンギカイ</t>
    </rPh>
    <phoneticPr fontId="12"/>
  </si>
  <si>
    <t>市議会議員(2人)、学識経験者(5人)、市民の代表(4人)、生産・販売関係者(2人)、廃棄物処理業者(2人)</t>
    <rPh sb="0" eb="1">
      <t>シ</t>
    </rPh>
    <rPh sb="1" eb="3">
      <t>ギカイ</t>
    </rPh>
    <rPh sb="3" eb="5">
      <t>ギイン</t>
    </rPh>
    <rPh sb="7" eb="8">
      <t>ヒト</t>
    </rPh>
    <rPh sb="10" eb="12">
      <t>ガクシキ</t>
    </rPh>
    <rPh sb="12" eb="15">
      <t>ケイケンシャ</t>
    </rPh>
    <rPh sb="17" eb="18">
      <t>ニン</t>
    </rPh>
    <rPh sb="20" eb="22">
      <t>シミン</t>
    </rPh>
    <rPh sb="23" eb="25">
      <t>ダイヒョウ</t>
    </rPh>
    <rPh sb="27" eb="28">
      <t>ニン</t>
    </rPh>
    <rPh sb="30" eb="32">
      <t>セイサン</t>
    </rPh>
    <rPh sb="33" eb="35">
      <t>ハンバイ</t>
    </rPh>
    <rPh sb="35" eb="38">
      <t>カンケイシャ</t>
    </rPh>
    <rPh sb="40" eb="41">
      <t>ヒト</t>
    </rPh>
    <rPh sb="43" eb="46">
      <t>ハイキブツ</t>
    </rPh>
    <rPh sb="46" eb="48">
      <t>ショリ</t>
    </rPh>
    <rPh sb="48" eb="50">
      <t>ギョウシャ</t>
    </rPh>
    <rPh sb="52" eb="53">
      <t>ヒト</t>
    </rPh>
    <phoneticPr fontId="12"/>
  </si>
  <si>
    <t>市川市廃棄物の減量、資源化及び適正処理等に関する条例</t>
    <rPh sb="0" eb="3">
      <t>イチカワシ</t>
    </rPh>
    <rPh sb="3" eb="6">
      <t>ハイキブツ</t>
    </rPh>
    <rPh sb="7" eb="9">
      <t>ゲンリョウ</t>
    </rPh>
    <rPh sb="10" eb="13">
      <t>シゲンカ</t>
    </rPh>
    <rPh sb="13" eb="14">
      <t>オヨ</t>
    </rPh>
    <rPh sb="15" eb="17">
      <t>テキセイ</t>
    </rPh>
    <rPh sb="17" eb="19">
      <t>ショリ</t>
    </rPh>
    <rPh sb="19" eb="20">
      <t>ナド</t>
    </rPh>
    <rPh sb="21" eb="22">
      <t>カン</t>
    </rPh>
    <rPh sb="24" eb="26">
      <t>ジョウレイ</t>
    </rPh>
    <phoneticPr fontId="12"/>
  </si>
  <si>
    <t>市川市廃棄物減量等推進員（じゅんかんパートナー）</t>
    <rPh sb="0" eb="3">
      <t>イチカワシ</t>
    </rPh>
    <rPh sb="3" eb="12">
      <t>ハイキブツゲンリョウトウスイシンイン</t>
    </rPh>
    <phoneticPr fontId="12"/>
  </si>
  <si>
    <t>平成5年7月1日　(当初の呼称は「クリーンパートナー」)</t>
    <rPh sb="0" eb="2">
      <t>ヘイセイ</t>
    </rPh>
    <rPh sb="3" eb="4">
      <t>ネン</t>
    </rPh>
    <rPh sb="5" eb="6">
      <t>ガツ</t>
    </rPh>
    <rPh sb="7" eb="8">
      <t>ニチ</t>
    </rPh>
    <phoneticPr fontId="12"/>
  </si>
  <si>
    <t>・市川市廃棄物の減量、資源化及び適正処理等に関する条例　
・市川市廃棄物減量等推進員に関する要綱</t>
    <rPh sb="1" eb="4">
      <t>イチカワシ</t>
    </rPh>
    <rPh sb="4" eb="7">
      <t>ハイキブツ</t>
    </rPh>
    <rPh sb="8" eb="10">
      <t>ゲンリョウ</t>
    </rPh>
    <rPh sb="11" eb="14">
      <t>シゲンカ</t>
    </rPh>
    <rPh sb="14" eb="15">
      <t>オヨ</t>
    </rPh>
    <rPh sb="16" eb="18">
      <t>テキセイ</t>
    </rPh>
    <rPh sb="18" eb="20">
      <t>ショリ</t>
    </rPh>
    <rPh sb="20" eb="21">
      <t>トウ</t>
    </rPh>
    <rPh sb="22" eb="23">
      <t>カン</t>
    </rPh>
    <rPh sb="25" eb="27">
      <t>ジョウレイ</t>
    </rPh>
    <rPh sb="30" eb="42">
      <t>イチカワシハイキブツゲンリョウトウスイシンイン</t>
    </rPh>
    <rPh sb="43" eb="44">
      <t>カン</t>
    </rPh>
    <rPh sb="46" eb="48">
      <t>ヨウコウ</t>
    </rPh>
    <phoneticPr fontId="12"/>
  </si>
  <si>
    <t>無</t>
    <rPh sb="0" eb="1">
      <t>ム</t>
    </rPh>
    <phoneticPr fontId="12"/>
  </si>
  <si>
    <t>有</t>
    <rPh sb="0" eb="1">
      <t>ア</t>
    </rPh>
    <phoneticPr fontId="13"/>
  </si>
  <si>
    <t>ひとり暮らし及び同居者全員が要件（要介護１～５、障がい等）に該当し、集積所にごみを出すことが困難な世帯に対し、玄関等前までごみ収集を実施。また、ごみが出てない場合は安否確認も行う。</t>
    <phoneticPr fontId="12"/>
  </si>
  <si>
    <t>有</t>
    <rPh sb="0" eb="1">
      <t>アリ</t>
    </rPh>
    <phoneticPr fontId="13"/>
  </si>
  <si>
    <t>英語・中国語・韓国語・タイ語・スペイン語・ポルトガル語・タガログ語・ネパール語・ベトナム語</t>
    <rPh sb="0" eb="2">
      <t>エイゴ</t>
    </rPh>
    <rPh sb="3" eb="6">
      <t>チュウゴクゴ</t>
    </rPh>
    <rPh sb="7" eb="10">
      <t>カンコクゴ</t>
    </rPh>
    <rPh sb="13" eb="14">
      <t>ゴ</t>
    </rPh>
    <rPh sb="19" eb="20">
      <t>ゴ</t>
    </rPh>
    <rPh sb="26" eb="27">
      <t>ゴ</t>
    </rPh>
    <rPh sb="32" eb="33">
      <t>ゴ</t>
    </rPh>
    <rPh sb="38" eb="39">
      <t>ゴ</t>
    </rPh>
    <rPh sb="44" eb="45">
      <t>ゴ</t>
    </rPh>
    <phoneticPr fontId="13"/>
  </si>
  <si>
    <t>・市公式YouTubeにて英語版ごみの出し方の動画を４本公開。
・公式LINEアカウントにおける多言語情報配信サービスにて年末年始のごみ収集について配信。</t>
    <rPh sb="1" eb="2">
      <t>シ</t>
    </rPh>
    <rPh sb="2" eb="4">
      <t>コウシキ</t>
    </rPh>
    <rPh sb="13" eb="15">
      <t>エイゴ</t>
    </rPh>
    <rPh sb="15" eb="16">
      <t>バン</t>
    </rPh>
    <rPh sb="19" eb="20">
      <t>ダ</t>
    </rPh>
    <rPh sb="21" eb="22">
      <t>カタ</t>
    </rPh>
    <rPh sb="23" eb="25">
      <t>ドウガ</t>
    </rPh>
    <rPh sb="27" eb="28">
      <t>ホン</t>
    </rPh>
    <rPh sb="28" eb="30">
      <t>コウカイ</t>
    </rPh>
    <rPh sb="33" eb="35">
      <t>コウシキ</t>
    </rPh>
    <rPh sb="48" eb="51">
      <t>タゲンゴ</t>
    </rPh>
    <rPh sb="51" eb="53">
      <t>ジョウホウ</t>
    </rPh>
    <rPh sb="53" eb="55">
      <t>ハイシン</t>
    </rPh>
    <rPh sb="61" eb="63">
      <t>ネンマツ</t>
    </rPh>
    <rPh sb="63" eb="65">
      <t>ネンシ</t>
    </rPh>
    <rPh sb="68" eb="70">
      <t>シュウシュウ</t>
    </rPh>
    <rPh sb="74" eb="76">
      <t>ハイシン</t>
    </rPh>
    <phoneticPr fontId="13"/>
  </si>
  <si>
    <t>牛乳パック、食品トレイ、ペットボトル、ペットボトルキャップ、アルミ缶・スチール缶、ビン、卵パック、ポリ袋、古紙、ボタン電池</t>
    <rPh sb="0" eb="2">
      <t>ギュウニュウ</t>
    </rPh>
    <rPh sb="6" eb="8">
      <t>ショクヒン</t>
    </rPh>
    <rPh sb="33" eb="34">
      <t>カン</t>
    </rPh>
    <rPh sb="39" eb="40">
      <t>カン</t>
    </rPh>
    <rPh sb="44" eb="45">
      <t>タマゴ</t>
    </rPh>
    <rPh sb="51" eb="52">
      <t>ブクロ</t>
    </rPh>
    <rPh sb="53" eb="55">
      <t>コシ</t>
    </rPh>
    <rPh sb="59" eb="61">
      <t>デンチ</t>
    </rPh>
    <phoneticPr fontId="13"/>
  </si>
  <si>
    <t>否</t>
    <rPh sb="0" eb="1">
      <t>ヒ</t>
    </rPh>
    <phoneticPr fontId="12"/>
  </si>
  <si>
    <t>市川市業務継続計画（震災編）</t>
  </si>
  <si>
    <t>令和４年８月</t>
  </si>
  <si>
    <t>https://www.city.ichikawa.lg.jp/cri03/1111000066.html</t>
  </si>
  <si>
    <t>-</t>
  </si>
  <si>
    <t>官有地</t>
  </si>
  <si>
    <t>空き家</t>
  </si>
  <si>
    <t>河川敷</t>
  </si>
  <si>
    <t>金属製品</t>
  </si>
  <si>
    <t>自動車部品</t>
  </si>
  <si>
    <t>コンガラ</t>
  </si>
  <si>
    <t>車の部品</t>
  </si>
  <si>
    <t>廃油</t>
  </si>
  <si>
    <t>塗料</t>
  </si>
  <si>
    <t>液体薬品</t>
  </si>
  <si>
    <t>金庫</t>
  </si>
  <si>
    <t>コンクリートがら</t>
  </si>
  <si>
    <t>糞尿</t>
  </si>
  <si>
    <t>健康器具</t>
  </si>
  <si>
    <t>事業系ごみ</t>
  </si>
  <si>
    <t>カーバッテリー</t>
  </si>
  <si>
    <t>コンクリートガラ</t>
  </si>
  <si>
    <t>可燃物一般</t>
  </si>
  <si>
    <t>不燃物一般</t>
  </si>
  <si>
    <t>剪定木・草類</t>
  </si>
  <si>
    <t>買い物かご</t>
  </si>
  <si>
    <t>布団</t>
  </si>
  <si>
    <t>食品</t>
  </si>
  <si>
    <t>草木</t>
  </si>
  <si>
    <t>陶器</t>
  </si>
  <si>
    <t>銅線</t>
  </si>
  <si>
    <t>漁具類</t>
  </si>
  <si>
    <t>農業用ビニール</t>
  </si>
  <si>
    <t>廃プラスチック類</t>
  </si>
  <si>
    <t>塗料缶</t>
  </si>
  <si>
    <t>農業用ポリシート</t>
  </si>
  <si>
    <t>コンビニ袋</t>
  </si>
  <si>
    <t>弁当容器</t>
  </si>
  <si>
    <t>雑誌</t>
  </si>
  <si>
    <t>木材</t>
  </si>
  <si>
    <t>ガラス片</t>
  </si>
  <si>
    <t>布・衣類</t>
  </si>
  <si>
    <t>ガラス</t>
  </si>
  <si>
    <t>①館山市不法投棄監視員制度設置要綱
②館山市まちをきれいにする条例
③館山市法定外公共物管理条例
④安心・安全な館山市の海水浴場の確保に関する条例</t>
  </si>
  <si>
    <t>①不法投棄監視員設置に関する要綱
②空き缶、釣り具及び吸い殻等の投棄行為の禁止等
③市内における法定外公共物(道路法の適用を受けない道路等)への投棄行為の禁止
④市内海水浴場でのごみ投棄の禁止</t>
  </si>
  <si>
    <t>①木更津市まちをきれいにする条例
②木更津市不法投棄監視員制度設置要綱
③木更津市不法投棄監視カメラの設置及び運用に関する要綱
④木更津市不法投棄防止対策に係る資材支給事務取扱要領</t>
  </si>
  <si>
    <t>①雑草等処理対策本部の設置やポイ捨ての禁止等を定め、不法投棄されにくい環境を整備し、未然防止に努める。
②2年任期で15名の監視員を委嘱し、不法投棄の監視パトロールを実施し、毎月の状況を報告する。
③往来の少ない地域における不法投棄監視強化のため、監視カメラを設置し、不法投棄の未然防止や抑止に努める。
④不法投棄が絶えない場所及びその近傍の土地所有者に、不法投棄防止対策に係る資材（看板・杭）を現物支給している。</t>
  </si>
  <si>
    <t>廃棄物等の放置等を防止することにより、生活環境を保全するとともに市域の環境美化を促進し、もって快適な生活環境の創造並びに公衆衛生及び公衆道徳の向上に資する</t>
  </si>
  <si>
    <t>茂原市不法投棄監視員設置要綱</t>
  </si>
  <si>
    <t>不法投棄の的確な現状把握、火災発生、自然環境破壊の恐れのある不法投棄等の未然防止及び快適な生活環境を確保することを目的に、20歳以上の市民へ不法投棄監視員として、地域内のパトロール・不法投棄の通報、不法投棄等の防止政策に協力することを目的とした委嘱を行っている。</t>
  </si>
  <si>
    <t>成田市廃棄物不法投棄監視員設置規則</t>
  </si>
  <si>
    <t>市が廃棄物不法投棄監視員を委嘱し、不法投棄等の未然防止活動を実施。</t>
  </si>
  <si>
    <t>佐倉市廃棄物の処理及び清掃に関する条例</t>
  </si>
  <si>
    <t>土地・建物の清潔の保持、公共の場を汚すことの防止、空き地の適正管理など。</t>
  </si>
  <si>
    <t>空缶類、ごみくず等の投棄行為の禁止、自動車の放置行為の禁止等</t>
  </si>
  <si>
    <t>旭市不法投棄監視員設置要綱</t>
  </si>
  <si>
    <t>不法投棄等を未然に防止する</t>
  </si>
  <si>
    <t>習志野市廃棄物の減量及び適正処理等に関する条例</t>
  </si>
  <si>
    <t>第38条第1項　何人もみだりに廃棄物を捨ててはならない。</t>
  </si>
  <si>
    <t>柏市不法投棄対策条例</t>
  </si>
  <si>
    <t>勝浦市きれいで住みよい環境づくり条例</t>
  </si>
  <si>
    <t>空き缶類、廃品類等の投棄行為及び自動車等の放置行為の禁止、ごみ集積所の清潔保持、空地等の適正管理</t>
  </si>
  <si>
    <t>・市原市廃棄物の適正な処理及び減量に関する条例
・市原市不法投棄監視委員制度に関する要綱</t>
  </si>
  <si>
    <t>・投棄の禁止（第7条）、清潔の保持（第8条）、土地の管理（第10条）、手数料の減免（第29条）
・市内各地に住民からなる監視委員を配置し、不法投棄の監視及び報告を行うことで、不法投棄の防止や早期発見による快適な生活環境の保全を目的とする。任期は1年、定員は35人。</t>
  </si>
  <si>
    <t>①八千代市不法投棄防止条例
②八千代市不法投棄防止条例施行規則</t>
  </si>
  <si>
    <t>①市民・事業者等の責務、立入調査、原状回復命令及び罰則
②通報者への報償金、立入調査員の指定</t>
  </si>
  <si>
    <t>鴨川市不法投棄監視員制度に関する規則</t>
  </si>
  <si>
    <t>不法投棄等を防止するため、不法投棄監視員を設置する。</t>
  </si>
  <si>
    <t>鎌ケ谷市廃棄物の減量及び適正処理等に関する条例</t>
  </si>
  <si>
    <t>・公共の場所の清潔の保持（第36条）　・土地、建物の清潔保持（第37条）
・空き地等の管理（第38条）　・投棄の禁止等（第39条）</t>
  </si>
  <si>
    <t>・君津市不法投棄監視員設置要綱
・君津市不法投棄監視カメラの設置に関する要綱</t>
  </si>
  <si>
    <t>・市内各地域の不法投棄の現状を把握し、未然防止を図るための不法投棄監視員設置に関すること。
・廃棄物の不法投棄の監視のために君津市が設置する不法投棄監視カメラの運用及び記録された画像等の適正な管理に関すること。</t>
  </si>
  <si>
    <t>富津市不法投棄監視員制度設置要綱</t>
  </si>
  <si>
    <t>市内の不法投棄等の現状を的確に把握するため、不法投棄等に関する情報の提供、状況の報告等を行う不法投棄監視員の設置について定めているもの。
不法投棄の未然防止及び不法投棄の原因者を把握するための監視カメラの設置及び運用並びに画像の適正な管理に関して定めているもの。</t>
  </si>
  <si>
    <t>八街市不法投棄監視員設置要綱</t>
  </si>
  <si>
    <t>市内２０名の監視員を置き、それぞれの担当地区の監視を行う。</t>
  </si>
  <si>
    <t>富里市不法投棄監視員設置要綱</t>
  </si>
  <si>
    <t>不法投棄を把握するために各小学校区に不法投棄監視委員を設置する</t>
  </si>
  <si>
    <t>①南房総市環境美化推進に関する条例
②南房総市不法投棄監視員設置要綱
③南房総市不法投棄防止監視カメラの運用等に関する要綱</t>
  </si>
  <si>
    <t>①市民、旅行者、事業者、占有者及び市が一体となって空き缶等のポイ捨てを防止することにより、市内の快適な生活環境づくりを推進する。
②廃棄物等の不法投棄の現状を的確に把握するため、南房総市不法投棄監視員を設置し、災害の発生及び自然環境の破壊のおそれのある不法投棄等を未然に防止し、市民の快適な生活環境の保全を図る。
③道路沿いや農地、山林等人目がつかないところへの不法投棄を抑制するために設置する監視カメラの、設置場所や運用、撮影画像等の取扱について定めたもの。</t>
  </si>
  <si>
    <t>匝瑳市不法投棄監視員規則</t>
  </si>
  <si>
    <t>自然環境の破壊の恐れのある廃棄物の不法投棄を未然に防止し、廃棄物の不法投棄の現状を的確に把握するため不法投棄監視員を設置する</t>
  </si>
  <si>
    <t>香取市廃棄物不法投棄等監視員設置要綱</t>
  </si>
  <si>
    <t>市内における廃棄物の不法投棄等を未然に防止し、快適な生活環境を保全するため、廃棄物不法投棄監視員を置く。</t>
  </si>
  <si>
    <t>投棄行為等の禁止4条、調査・報告の求め8条、措置命令9条、罰則39条</t>
  </si>
  <si>
    <t>いすみ市環境保全条例　いすみ市不法投棄監視委員制度設置要綱</t>
  </si>
  <si>
    <t>公共の場所、山林及び空地等に廃棄物を不法投棄してはならない。
地域内をパトロール、廃棄物等の不法投棄を市に報告する。</t>
  </si>
  <si>
    <t>大網白里市廃棄物等不法投棄監視員設置要綱</t>
  </si>
  <si>
    <t>不法投棄を早期発見あるいは未然に防止するため、市内各地区に計20名の不法投棄監視員を委嘱し、監視活動を実施している。</t>
  </si>
  <si>
    <t>酒々井町廃棄物及び残土の不法投棄監視員設置要綱</t>
  </si>
  <si>
    <t>廃棄物及び残土の不法投棄等を未然に防止し、もって快適な生活環境の保全に資することを目的とする。</t>
  </si>
  <si>
    <t>栄町不法投棄監視員設置要綱</t>
  </si>
  <si>
    <t>神崎町不法投棄監視員制度設置要綱</t>
  </si>
  <si>
    <t>多古町不法投棄監視員設置要綱</t>
  </si>
  <si>
    <t>芝山町不法投棄監視員制度設置要綱</t>
  </si>
  <si>
    <t>横芝光町不法投棄監視員要綱</t>
  </si>
  <si>
    <t>白子町不法投棄監視員制度設置要綱</t>
  </si>
  <si>
    <t>不法投棄監視員等設置に関する要綱</t>
  </si>
  <si>
    <t>長南町不法投棄監視員制度設置に関する要綱</t>
  </si>
  <si>
    <t>不法投棄監視員を設置し不法投棄を未然に防止する</t>
  </si>
  <si>
    <t>御宿町不法投棄監視設置要綱</t>
  </si>
  <si>
    <t>不法投棄の現状を的確に把握するため監視員を設置し、災害の発生及び自然環境の破壊の恐れのある不法投棄等を未然に防止する。</t>
  </si>
  <si>
    <t>鋸南町不法投棄監視員設置要綱</t>
  </si>
  <si>
    <t>新聞、雑誌等</t>
  </si>
  <si>
    <t>「持ち去り禁止」プレート・張り紙・パトロール</t>
  </si>
  <si>
    <t>船橋市廃棄物の減量、資源化及び適正処理に関する条例</t>
  </si>
  <si>
    <t>※罰則の規定はないが、違反者が命令に従わない場合は、その事実を公表する。</t>
  </si>
  <si>
    <t>アルミ缶・新聞</t>
  </si>
  <si>
    <t>木更津市廃棄物の減量化、資源化及び適正処理等に関する条例</t>
  </si>
  <si>
    <t>20万円以下の罰金</t>
  </si>
  <si>
    <t>紙、ビン・缶</t>
  </si>
  <si>
    <t>早朝パトロール</t>
  </si>
  <si>
    <t>松戸市廃棄物の減量及び適正処理に関する条例</t>
  </si>
  <si>
    <t>５万円以下の過料</t>
  </si>
  <si>
    <t>金属</t>
  </si>
  <si>
    <t>資源物持ち去りパトロール</t>
  </si>
  <si>
    <t>野田市廃棄物の処理及び再利用に関する条例</t>
  </si>
  <si>
    <t>30万円以下の罰金</t>
  </si>
  <si>
    <t>缶・粗大ゴミ・古紙</t>
  </si>
  <si>
    <t>パトロール</t>
  </si>
  <si>
    <t>長生郡市広域市町村圏組合廃棄物の減量及び適正処理等に関する条例</t>
  </si>
  <si>
    <t>紙類、ペットボトル</t>
  </si>
  <si>
    <t>集団回収の際は、回収時にできる限り立会いをお願いしている。</t>
  </si>
  <si>
    <t>市内集積場に設置する抜き取り行為禁止看板を希望者へ配布。</t>
  </si>
  <si>
    <t>東金市廃棄物の処理及び清掃に関する条例</t>
  </si>
  <si>
    <t>たて看板の設置、パトロール、広報・HPによる周知</t>
  </si>
  <si>
    <t>旭市廃棄物の処理及び清掃に関する条例</t>
  </si>
  <si>
    <t>雑誌。書籍・段ボール・不燃ごみ</t>
  </si>
  <si>
    <t>パトロール、警告看板の設置</t>
  </si>
  <si>
    <t>自転車，衣類，大型金属，紙</t>
  </si>
  <si>
    <t>・「持ち去り禁止」プレートの掲示
・パトロールの実施
・行為者への指導・警告</t>
  </si>
  <si>
    <t>柏市廃棄物処理清掃条例</t>
  </si>
  <si>
    <t>勝浦市廃棄物の処理及び清掃に関する条例</t>
  </si>
  <si>
    <t>不燃物
資源物</t>
  </si>
  <si>
    <t>市原市廃棄物の適正な処理及び減量に関する条例</t>
  </si>
  <si>
    <t>流山市廃棄物の減量及び適正処理に関する条例</t>
  </si>
  <si>
    <t>定期的なパトロールの実施</t>
  </si>
  <si>
    <t>八千代市廃棄物の減量及び適正処理に関する条例</t>
  </si>
  <si>
    <t>50,000円以下の過料</t>
  </si>
  <si>
    <t>資源収集日のパトロール</t>
  </si>
  <si>
    <t>我孫子市廃棄物の減量、資源化及び適正処理に関する条例</t>
  </si>
  <si>
    <t>特になし</t>
  </si>
  <si>
    <t>通報に基づき、随時パトロールを実施</t>
  </si>
  <si>
    <t>新聞、雑誌、段ボール</t>
  </si>
  <si>
    <t>パトロール・ホームページ・パンフレットにて排出時間を周知している。</t>
  </si>
  <si>
    <t>浦安市廃棄物の減量及び適正処理等に関する条例</t>
  </si>
  <si>
    <t>通報に応じてパトロールを実施する</t>
  </si>
  <si>
    <t>四街道市廃棄物の処理及び清掃に関する条例</t>
  </si>
  <si>
    <t>印西市廃棄物の減量及び適正処理に関する条例</t>
  </si>
  <si>
    <t>山武郡市環境衛生組合持ち去り防止要綱</t>
  </si>
  <si>
    <t>ダミーカメラを設置</t>
  </si>
  <si>
    <t>衣類</t>
  </si>
  <si>
    <t>周辺のごみ集積所に監視カメラを設置</t>
  </si>
  <si>
    <t>長生郡市広域市町村圏組合廃棄物の減量及び適正処理に関する条例</t>
  </si>
  <si>
    <t>缶・粗大ゴミ・
古紙</t>
  </si>
  <si>
    <t>・小売店により販売価格が異なる　</t>
  </si>
  <si>
    <t>可燃、不燃全て1枚あたり
20円/20ℓ
30円/30ℓ
45円/45ℓ</t>
  </si>
  <si>
    <t>一世帯年間120枚分の指定ごみ袋を無料で配布。それ以上は有料となり(20L)425円/5枚・(30L)625円/5枚・(40L)850円/5枚</t>
  </si>
  <si>
    <t>35円／20L　50円／30L　65円／40L
（税込）</t>
  </si>
  <si>
    <t>・小売店により販売価格が異なる　　</t>
  </si>
  <si>
    <t>35円/45L
25円/30L
15円/20L</t>
  </si>
  <si>
    <t>〇指定袋の価格は製造の許可を受けている事業者が設定
〇指定袋以外に透明・半透明のポリ袋を使用可能としている</t>
  </si>
  <si>
    <t>販売店により料金が決められている</t>
  </si>
  <si>
    <t>40㍑袋：処理手数料40円+袋代
30㍑袋：処理手数料30円+袋代
20㍑袋：処理手数料20円+袋代</t>
  </si>
  <si>
    <t>小売店等により販売価格が異なる</t>
  </si>
  <si>
    <t>10L：8.5円/枚
20L：12円/枚
30L：18円/枚
40L：24円/枚</t>
  </si>
  <si>
    <t>袋の販売価格は定めておらず、各小売店による。</t>
  </si>
  <si>
    <t>単純従量制
販売価格（可燃・不燃）
・ミニ（１０ℓ）100円/10枚※可燃のみ
・小（20ℓ）　200円/10枚
・中（30ℓ）　300円/10枚
・大（40ℓ）　400円/10枚</t>
  </si>
  <si>
    <t>1.2円/1ℓ（税込）</t>
  </si>
  <si>
    <t>値段は各販売店で決めている。</t>
  </si>
  <si>
    <t>小売店により販売価格が異なる　　　</t>
  </si>
  <si>
    <t>1袋あたり10円程度
販売店により差がある</t>
  </si>
  <si>
    <t>（53円/45L）（43円/30L）
（32円/20L）（17円/10L）</t>
  </si>
  <si>
    <t>普通ごみ袋（45ℓ 450円／10枚、20ℓ 200円／10枚）</t>
  </si>
  <si>
    <t>指定袋（大）40ℓ1枚30円
指定袋（中）25ℓ1枚20円
指定袋（小）15ℓ1枚15円</t>
  </si>
  <si>
    <t>（成東地域）
可燃特大50円/45L
可燃大40円/30L
可燃中30円/22L
可燃小20円/15L
資源カン・資源ビン・不燃ガラス各30円/25L
資源ペットボトル20円/40L
不燃金属30円/30L
（山武・松尾・蓮沼地域）
可燃大40円/30L
可燃小30円/22L
資源・不燃・有害各20円/40L</t>
  </si>
  <si>
    <t>50円/45ℓ・30円/20ℓ</t>
  </si>
  <si>
    <t>35円/特大（45ℓ）
25円/大（30ℓ）
15円/小（20ℓ）</t>
  </si>
  <si>
    <t>・小売店により販売価格が異なる</t>
  </si>
  <si>
    <t>35円/45ℓ（税込）
20円/25ℓ（税込）</t>
  </si>
  <si>
    <t>可燃大（45L）　50円/枚
可燃中（30L）　40円/枚
可燃小（15L）　20円/枚</t>
  </si>
  <si>
    <t>指定袋40ℓ　１枚につき３０円
指定袋25ℓ　１枚につき２０円
指定袋15ℓ　１枚につき１５円</t>
  </si>
  <si>
    <t>大袋　35円/45L　小袋　25円/30L</t>
  </si>
  <si>
    <t>可燃大40円、可燃小30円、不燃20円、資源20円、有害20円
※1枚あたりの値段</t>
  </si>
  <si>
    <t>可燃大（30ℓ）40円/枚
可燃小（22ℓ）30円/枚</t>
  </si>
  <si>
    <t>35円/20L  50円/30L  65円/40L （税込）</t>
  </si>
  <si>
    <t>35円／20L　50円／30L　65円／40L</t>
  </si>
  <si>
    <t>45ℓ53円、30ℓ43円、20ℓ32円、10ℓ17円</t>
  </si>
  <si>
    <t>従量制</t>
  </si>
  <si>
    <t>①可燃ごみ
②不燃ごみ</t>
  </si>
  <si>
    <t>可燃・不燃</t>
  </si>
  <si>
    <t>20kgまで200円
それ以降は、10kgごとに65円加算</t>
  </si>
  <si>
    <t>可燃ごみ、不燃ごみ、リサイクルするプラスチック、その他のプラスチックなどのごみ、資源ごみ、有害などのごみ、粗大ごみ</t>
  </si>
  <si>
    <t>全て17.6円/㎏
(20㎏未満一律352円)</t>
  </si>
  <si>
    <t>可燃・不燃・粗大</t>
  </si>
  <si>
    <t>135円/10kg（税別）</t>
  </si>
  <si>
    <t>可燃、不燃</t>
  </si>
  <si>
    <t>340円／20kg（税抜）
※10円未満の端数切り捨て</t>
  </si>
  <si>
    <t>　従量制　</t>
  </si>
  <si>
    <t>全種類</t>
  </si>
  <si>
    <t>130円/10kg（消費税別）
※10kg未満の場合130円（消費税別）</t>
  </si>
  <si>
    <t>可燃ごみ、資源ごみ、その他</t>
  </si>
  <si>
    <t>100円/10㎏（10㎏毎）</t>
  </si>
  <si>
    <t>直接搬入ごみ共通</t>
  </si>
  <si>
    <t>250円/10kg</t>
  </si>
  <si>
    <t>可燃ごみ，不燃ごみ，資源品，有害ごみ，粗大ごみ</t>
  </si>
  <si>
    <t>198円/10kg</t>
  </si>
  <si>
    <t>燃やせるごみ</t>
  </si>
  <si>
    <t>10kg毎に40円</t>
  </si>
  <si>
    <t>全ての搬入ごみ</t>
  </si>
  <si>
    <t>全て：200円/10㎏</t>
  </si>
  <si>
    <t>可燃：300円/10kg、不燃：300円/10kg</t>
  </si>
  <si>
    <t>①可燃ごみ
②不燃・有害ごみ
③資源物</t>
  </si>
  <si>
    <t>①10L：8.5円/枚
　20L：12円/枚
　30L：18円/枚
　40L：24円/枚
②20L：12円/枚
③無料</t>
  </si>
  <si>
    <t>可燃ごみ、不燃ごみ、粗大ごみ、資源、燃やせないごみ</t>
  </si>
  <si>
    <t>可燃ごみ</t>
  </si>
  <si>
    <t>可燃ごみ・不燃ごみ・せん定木等</t>
  </si>
  <si>
    <t>90円/10㎏</t>
  </si>
  <si>
    <t>一般廃棄物</t>
  </si>
  <si>
    <t>200円/10kg（税別）</t>
  </si>
  <si>
    <t>燃せるごみ・燃せないごみ</t>
  </si>
  <si>
    <t>指定袋制に準じる</t>
  </si>
  <si>
    <t>10kgまで毎に110円</t>
  </si>
  <si>
    <t>可燃ごみ、資源ごみ、粗大ごみ、不燃ごみ（家電リサイクル法に係る品目等は除く）</t>
  </si>
  <si>
    <t>52円/10kg（100kgまで）
157円/10kg（100kg以上）</t>
  </si>
  <si>
    <t>100円/10kg（10kg毎）</t>
  </si>
  <si>
    <t>生活系直接搬入ごみ全般</t>
  </si>
  <si>
    <t>10kgあたり200円</t>
  </si>
  <si>
    <t>可燃、不燃、資源</t>
  </si>
  <si>
    <t>成東地域：130円/10kg（消費税別）
山武・松尾・蓮沼地域：100円/10㎏（消費税込）</t>
  </si>
  <si>
    <t>可燃ごみ・資源ごみ（缶・ﾋﾞﾝ・ﾍﾟｯﾄﾎﾞﾄﾙ）不燃ごみ（金属・ｶﾞﾗｽ類）</t>
  </si>
  <si>
    <t>一律20円/㎏</t>
  </si>
  <si>
    <t>可燃ごみ、粗大ごみ、金属類、カン、ビン・ガラス類、ペットボトル、蛍光灯類</t>
  </si>
  <si>
    <t>130円/10㎏</t>
  </si>
  <si>
    <t>全種</t>
  </si>
  <si>
    <t>350円/10kg</t>
  </si>
  <si>
    <t>可燃：200円/10kg、不燃：200円/10kg</t>
  </si>
  <si>
    <t>可燃ごみ・不燃ごみ・資源ごみ</t>
  </si>
  <si>
    <t>200円/10kg</t>
  </si>
  <si>
    <t>可燃 ：200円/10㎏、不燃：200円/10㎏</t>
  </si>
  <si>
    <t>可燃ごみ、粗大ごみ、金属類、カン、ビンガラス類、ペットボトル、蛍光灯類</t>
  </si>
  <si>
    <t>130円/10㎏（消費税別）</t>
  </si>
  <si>
    <t>10㎏あたり100円</t>
  </si>
  <si>
    <t>可燃・資源・不燃・有害</t>
  </si>
  <si>
    <t>340/20kg（税抜）
※10円未満の端数切り捨て</t>
  </si>
  <si>
    <t>340円／20㎏（税抜）
※10円未満の端数切り捨て</t>
  </si>
  <si>
    <t>3円/㎏</t>
  </si>
  <si>
    <t>可燃ごみ、資源ごみ、粗大ごみ、不燃ごみ
（家電リサイクル法に係る品目等は除く）</t>
  </si>
  <si>
    <t>0~100kgまで10kgにつき52円
100kgを超えた場合10kgにつき157円</t>
  </si>
  <si>
    <t>品目または重量ごとに370円、740円、1,110円、1,480円の4段階</t>
  </si>
  <si>
    <t>初めの15㎏未満は150円（消費税別）で、以降10㎏ごとに150円（消費税別）</t>
  </si>
  <si>
    <t>定額制</t>
  </si>
  <si>
    <t>500円/1点</t>
  </si>
  <si>
    <t>1点800円</t>
  </si>
  <si>
    <t>1点1,000円</t>
  </si>
  <si>
    <t>550円/個（税込）</t>
  </si>
  <si>
    <t>品目により500円、1000円、1500円の３段階</t>
  </si>
  <si>
    <t>品目によって2段階
（300円、600円）</t>
  </si>
  <si>
    <t>100円／10㎏（10㎏毎）</t>
  </si>
  <si>
    <t>670円,1,340円,2,010円,2,680円,3,350円</t>
  </si>
  <si>
    <t>1点につき1100円</t>
  </si>
  <si>
    <t>1品目あたり500円</t>
  </si>
  <si>
    <t>10kg毎に60円
※ただし、可燃性の粗大ごみに限る</t>
  </si>
  <si>
    <t>1,230円/1点</t>
  </si>
  <si>
    <t>200円/10㎏</t>
  </si>
  <si>
    <t>1,100円/1点</t>
  </si>
  <si>
    <t>300円/10kg</t>
  </si>
  <si>
    <t>品目別に300円、600円又は900円</t>
  </si>
  <si>
    <t>150円／10㎏
（10㎏に満たないときは、150円）</t>
  </si>
  <si>
    <t>700円/1点につき</t>
  </si>
  <si>
    <t>70円/10kg(1点につき500円を上限)</t>
  </si>
  <si>
    <t>880円/点</t>
  </si>
  <si>
    <t>440円/点</t>
  </si>
  <si>
    <t>860円/点</t>
  </si>
  <si>
    <t>430円/点</t>
  </si>
  <si>
    <t>800円/1点</t>
  </si>
  <si>
    <t>520円/1,040円/1,560円/2,080円/2,600円　1点</t>
  </si>
  <si>
    <t>800円＋品目別料金</t>
  </si>
  <si>
    <t>10kgまでごとに200円</t>
  </si>
  <si>
    <t>品目により
１点当たり
５００円または
１０００円</t>
  </si>
  <si>
    <t>100円/10㎏</t>
  </si>
  <si>
    <t>520円、1040円、1560円、2080円、2600円</t>
  </si>
  <si>
    <t>220円、440円、660円、880円、1100円</t>
  </si>
  <si>
    <t>1台あたり300kgまで3,300円、300kg超過分10kgまで毎に110円加算</t>
  </si>
  <si>
    <t>１点５７６円</t>
  </si>
  <si>
    <t>搬入ゴミに準ずる</t>
  </si>
  <si>
    <t>１品あたり
成東地域：300円か600円
山武・松尾・蓮沼：200円</t>
  </si>
  <si>
    <t>成東地域：130円/10kg(消費税別）
山武・松尾・蓮沼：100円/10kg（消費税込）</t>
  </si>
  <si>
    <t>30円/㎏</t>
  </si>
  <si>
    <t>20円/㎏</t>
  </si>
  <si>
    <t>300円
600円
（品目によって異なる）</t>
  </si>
  <si>
    <t>処理券500円、処理袋250円</t>
  </si>
  <si>
    <t>・小サイズ
0.05㎥未満　110円
・中サイズ
0.05㎥以上0.25㎥未満　330円
・大サイズ
0.25㎥以上0.75㎥未満　550円
・特大サイズ
0.75㎥以上　770円</t>
  </si>
  <si>
    <t>品目によって異なる</t>
  </si>
  <si>
    <t>300円.600円</t>
  </si>
  <si>
    <t>1品 200円</t>
  </si>
  <si>
    <t>一品200円</t>
  </si>
  <si>
    <t>340円/20kg（税抜）
※10円未満の端数切り捨て</t>
  </si>
  <si>
    <t>90円/㎏</t>
  </si>
  <si>
    <t>収集券1枚576円</t>
  </si>
  <si>
    <t>許可業者が収集を行っているため、不明</t>
  </si>
  <si>
    <t>20円/kg
（消費税別）</t>
  </si>
  <si>
    <t>市では収集運搬しておらず、事業者が運搬するか、許可業者へ委託しているため料金については不明</t>
  </si>
  <si>
    <t>160円/10kg</t>
  </si>
  <si>
    <t>一般廃棄物は20kgまでごとに300円
産業廃棄物は500円/20kg</t>
  </si>
  <si>
    <t>排出事業者と許可業者の契約による</t>
  </si>
  <si>
    <t>①一般廃棄物
17.6円/㎏(20㎏未満一律352円)
②一般廃棄物と併せて処理する産業廃棄物
30.8円/㎏(20㎏未満一律616円)</t>
  </si>
  <si>
    <t>設定してない</t>
  </si>
  <si>
    <t>市では事業系ごみの収集運搬は行っておらず、事業者自ら運搬するか、または許可業者へ委託して運搬している。</t>
  </si>
  <si>
    <t>270円（税別）／10kg</t>
  </si>
  <si>
    <t>長生郡市広域市町村圏組合では収集運搬しておらず、事業者が運搬するか、許可業者へ委託しているため料金については不明</t>
  </si>
  <si>
    <t>許可業者ごとに独自に決定</t>
  </si>
  <si>
    <t>220円/10kg</t>
  </si>
  <si>
    <t>許可業者等が料金設定を行っている</t>
  </si>
  <si>
    <t>一般廃棄物処理運搬許可業者を案内している。</t>
  </si>
  <si>
    <t>261円/10kg（消費税別）
※10kg未満の場合261円（消費税別）</t>
  </si>
  <si>
    <t>許可業者が料金設定</t>
  </si>
  <si>
    <t>200円／10㎏（10㎏毎）</t>
  </si>
  <si>
    <t>許可業者が独自に設定</t>
  </si>
  <si>
    <t>許可業者により異なる</t>
  </si>
  <si>
    <t>事業者により設定</t>
  </si>
  <si>
    <t>250円/kg</t>
  </si>
  <si>
    <t>従量制・定額制</t>
  </si>
  <si>
    <t>各許可業者の収集料金は把握していない。</t>
  </si>
  <si>
    <t>有料化の形態や収集料金は各許可業者が設定</t>
  </si>
  <si>
    <t>・一般廃棄物：198円/10kg
・容器包装プラスチック類：176円/10kg</t>
  </si>
  <si>
    <t>10kg毎に60円</t>
  </si>
  <si>
    <t>従量制
定額制</t>
  </si>
  <si>
    <t>排出事業者と許可業者との契約内容による</t>
  </si>
  <si>
    <t>270円/10㎏
(10㎏に満たないときは，270円)</t>
  </si>
  <si>
    <t>排出事業者と許可業者との契約による。</t>
  </si>
  <si>
    <t>198円／10㎏</t>
  </si>
  <si>
    <t>市の収集はない。
許可業者により異なる。</t>
  </si>
  <si>
    <t>150円/10kg</t>
  </si>
  <si>
    <t>150円/10㎏
210円/10ｋｇ（条例産廃）</t>
  </si>
  <si>
    <t>指定袋は、一日平均で、45ℓごみ袋一袋程度の事業者が対象。料金には処理費用を含む。</t>
  </si>
  <si>
    <t>許可業者と排出事業者の契約によるため、料金は把握していない。</t>
  </si>
  <si>
    <t>300円／10㎏</t>
  </si>
  <si>
    <t>収集運搬許可業者との契約による</t>
  </si>
  <si>
    <t>１０ｋｇあたり１５０円</t>
  </si>
  <si>
    <t>把握していない</t>
  </si>
  <si>
    <t>一部事務組合にて、270円/10kgを徴収</t>
  </si>
  <si>
    <t>10kgまで毎に220円</t>
  </si>
  <si>
    <t>157円／10㎏</t>
  </si>
  <si>
    <t>200円/10㎏（10kg毎）</t>
  </si>
  <si>
    <t>10kgあたり300円</t>
  </si>
  <si>
    <t>成東地域：261円/10kg（消費税別）
山武・松尾・蓮沼地域：150円/10㎏（消費税込）</t>
  </si>
  <si>
    <t>市として把握していない</t>
  </si>
  <si>
    <t>収集料金は許可業者が設定</t>
  </si>
  <si>
    <t>各業者ごとに設定</t>
  </si>
  <si>
    <t>261円/10㎏</t>
  </si>
  <si>
    <t>排出事業者と許可事業者の契約</t>
  </si>
  <si>
    <t>印西ｸﾘｰﾝｾﾝﾀｰにて270円/10㎏を徴収</t>
  </si>
  <si>
    <t>排出事業者と許可業者との契約による</t>
  </si>
  <si>
    <t>許可業者が行っている</t>
  </si>
  <si>
    <t>町では収集運搬しておらず、事業者が運搬するか、許可業者へ委託しているため料金については不明</t>
  </si>
  <si>
    <t>可燃：300円/10㎏
不燃：300円/10㎏</t>
  </si>
  <si>
    <t>許可業者による</t>
  </si>
  <si>
    <t>261円/10㎏（消費税別）</t>
  </si>
  <si>
    <t>排出業者と収集許可業者との契約による</t>
  </si>
  <si>
    <t>10㎏あたり150円</t>
  </si>
  <si>
    <t>町では把握していない</t>
  </si>
  <si>
    <t>６円／1㎏</t>
  </si>
  <si>
    <t>未定</t>
  </si>
  <si>
    <t>⑴大規模小売店舗立地法第２条第２項に規定する大規模小売店舗
⑵次に掲げる用途に供される建築物で延べ面積が３，０００㎡以上の建築物
ア．興行場、集会場、図書館、博物館、美術館又は遊技場
イ．店舗又は事務所
ウ．学校教育法第１条に規定する学校以外の学校（研修所を含む）
エ．ホテル又は旅館
オ．その他市長が必要があると認めるもの</t>
  </si>
  <si>
    <t>・保健所が開催する食品衛生講習会での指導</t>
  </si>
  <si>
    <t>排出事業者への現地調査・指導</t>
  </si>
  <si>
    <t>展開検査
広報紙やHP・SNS等でごみ減量方法の情報発信</t>
  </si>
  <si>
    <t>許可業者及び事業者の搬入実績</t>
  </si>
  <si>
    <t>許可業者による焼却施設への搬入量と、クリーンセンターへの直接搬入量で把握。</t>
  </si>
  <si>
    <t xml:space="preserve">・一般廃棄物処理業許可業者からの実績報告
・処理施設搬入時の計量
</t>
  </si>
  <si>
    <t>大規模小売店舗、中規模小売店舗、延べ面積が3,000ｍ2以上の建築物</t>
  </si>
  <si>
    <t>展開検査の実施</t>
  </si>
  <si>
    <t>搬入時の事業系料金区分の設定</t>
  </si>
  <si>
    <t>一般廃棄物多量排出届出書を提出させ、搬入条件・再資源化の推進・搬入禁止物等の通知を行う</t>
  </si>
  <si>
    <t>通常の場合　1日平均排出量10kg以上
臨時の場合　一時的排出量100kg以上</t>
  </si>
  <si>
    <t>事業系一般廃棄物を排出している事業所に対し、減量化・資源化について指導・普及・啓発を行う</t>
  </si>
  <si>
    <t>延床面積が500㎡以上かつごみ排出量が年間36t以上もしくは月3t以上の年間ごみ排出量上位200の事業所</t>
  </si>
  <si>
    <t>展開検査</t>
  </si>
  <si>
    <t>許可業者から月次で実績報告を提出させている</t>
  </si>
  <si>
    <t>延べ床面積3000㎡以上の建築物を所有し、管理し、又は占有する事業者で、市長が指定する者又は事業の内容を考慮して市長が指定する者</t>
  </si>
  <si>
    <t>ホームページに掲載</t>
  </si>
  <si>
    <t>一部事務組合より提供</t>
  </si>
  <si>
    <t>搬入時に確認</t>
  </si>
  <si>
    <t>延床面積が1,000㎡以上かつ事業系一般廃棄物が日量で平均50kg以上排出される事業所</t>
  </si>
  <si>
    <t>適正排出の指導</t>
  </si>
  <si>
    <t>計量データにより把握</t>
  </si>
  <si>
    <t>ウェブサイト・チラシでの啓発</t>
  </si>
  <si>
    <t>次の各号のいずれかに該当するもの。
(1)　大規模小売店舗立地法(平成10年法律第91号)第2条第2項に規定する大規模小売店舗を有するもの
(2)　事業の用に供する部分の床面積(建築基準法施行令(昭和25年政令第338号)第2条第1項第3号に規定する床面積をいう。)の合計が3,000平方メートル以上の建築物を有するもの(前号に掲げるものを除く。)
(3)　前2号に掲げるもの以外のもので，その事業活動に伴い多量の一般廃棄物が生じると市長が特に認める土地又は建物を有するもの</t>
  </si>
  <si>
    <t>清掃工場（焼却施設）に紙ごみを持ち込む事業者に対して，紙ごみの資源化を啓発するためのチラシを配付</t>
  </si>
  <si>
    <t>・チラシでは，紙ごみの減量が事業所側のごみ処理費用削減に繋がることを押し出し，啓発している。
・事業系ごみの減量に積極的な取り組みを行っている企業を「3R推進事業所」または「3R推進店」として推奨し，市民の皆さんに広く紹介している。
・展開検査の実施</t>
  </si>
  <si>
    <t>事業系一般廃棄物減量計画書</t>
  </si>
  <si>
    <t>排出量が3ｔ/月を超える事業者</t>
  </si>
  <si>
    <t>収集運搬許可業者に求めている、
一般廃棄物収集運搬・処分業業務
実績報告書による。</t>
  </si>
  <si>
    <t>計量所にて家庭系・事業系を区別する。また、荷下ろしの際も搬入物を確認している。</t>
  </si>
  <si>
    <t>事業系一般廃棄物の排出量が１日平均100kg以上で市の処理施設へ搬入するもの</t>
  </si>
  <si>
    <t>・搬入調査（展開検査等）の実施
・事業系パンフレットやホームページでの適正処理の周知</t>
  </si>
  <si>
    <t>搬入時に台貫にて計量し把握</t>
  </si>
  <si>
    <t>「ごみ減量・リサイクル推進推進事業所認定制度」
ごみの減量やリサイクル活動を実施している事業所を市が認定し、広報、HPで広く市民に周知し消費者の利用を促進する制度。事業所の規模は問わない。
https://www.city.abiko.chiba.jp/kurashi/gomi_shigen/3r/suishinjigyosho.html</t>
  </si>
  <si>
    <t>許可業者及び事業者が搬入するごみの計量データ
※事業者がクリーンセンター以外に搬出するごみの量は把握していない。</t>
  </si>
  <si>
    <t>銘柄毎の計量</t>
  </si>
  <si>
    <t>①延べ床面積3,000㎡以上の建築物
②店舗面積が1,000㎡を超える大規模小売店舗</t>
  </si>
  <si>
    <t>各許可業者から排出量について毎月実施報告書を徴収している</t>
  </si>
  <si>
    <t>・1日の平均排出量が100kg以上の者
・小売業（飲食店業を除くものとし、物品加工修理業を含む）を行うための用に供される延床面積の合計が500㎡を超える建築物の所有者
・同一敷地内に建築された建築物の延床面積の合計が3,000㎡以上の建築物の所有者</t>
  </si>
  <si>
    <t>広報等啓発活動</t>
  </si>
  <si>
    <t>一般廃棄物収集運搬業許可業者からの実績報告</t>
  </si>
  <si>
    <t>・小売業、飲食業及び旅館を営むための建築物で、同一敷地内に建築された建築物の床面積（住居の用に供する部分を除く。）の合計が、1000平方メートル以上のもの
・業者の用に供する建築物で、同一敷地内に建築された建築物の床面積（住居の用に供する部分を除く。）の合計が、3000平方メートル以上のもの</t>
  </si>
  <si>
    <t>ホームページ及び事業系ごみのガイドブックにてごみの減量を啓発</t>
  </si>
  <si>
    <t>許可業者搬入量と直接搬入する事業系ごみを合わせて把握</t>
  </si>
  <si>
    <t>１．小売り店であり、店舗面積（主に商品を陳列している面積）の合計が500㎡を超えるものを所有、管理、または占有する事業者
２．延べ床面積が3,000㎡以上である建築物を所有、管理、または占有する事業者であって、当該事業の内容を考慮して市長が指定するもの（例：倉庫として利用し、廃棄物がほとんど排出されない場合などは指定しない）</t>
  </si>
  <si>
    <t>ガイドラインの作成及び配布</t>
  </si>
  <si>
    <t>一般廃棄物処理業許可業者の搬入実績及び直接搬入の実績。
事業系一般廃棄物減量計画書。</t>
  </si>
  <si>
    <t>事業者の直接搬入量と許可業者を通じた搬入量とに分けて、クリーンセンターで計量を行っている。</t>
  </si>
  <si>
    <t>事業系一般廃棄物を１日平均10キログラム以上排出する者には、事業系一般廃棄物収集運搬処理委託届出書を提出するよう定めている</t>
  </si>
  <si>
    <t>延べ床面積が3,000㎡以上の事業者及び大規模小売店舗立地法に係る建築物の床面積が1,000㎡以上の小売店舗</t>
  </si>
  <si>
    <t>印西地区環境整備事業組合と連携して展開検査を実施している。
多量排出事業者には訪問調査を実施している。</t>
  </si>
  <si>
    <t>・延べ床面積3,000㎡の事務所
・店舗面積1,000㎡以上の小売店</t>
  </si>
  <si>
    <t>一部事務組合が設置する中間処理施設からの定期報告により把握。一般廃棄物処理業者からの報告。</t>
  </si>
  <si>
    <t>搬入協議及び搬入時確認</t>
  </si>
  <si>
    <t>3,000㎡以上</t>
  </si>
  <si>
    <t>施設で計測</t>
  </si>
  <si>
    <t>1月の事業系一般廃棄物の排出量の平均が1日当たり100キログラムを超える量を排出する</t>
  </si>
  <si>
    <t>把握できていない</t>
  </si>
  <si>
    <t>業務実績報告書により把握</t>
  </si>
  <si>
    <t>建築物の延べ床面積合計500㎥以上（事業系一般廃棄物の発生量が１日平均１０㎏未満の事業用建築物を除く）</t>
  </si>
  <si>
    <t>台貫計上で都度把握
月毎に記録</t>
  </si>
  <si>
    <t>通常の場合　１日平均排出量
10㎏以上
臨時の場合　一時的排出量
100㎏以上</t>
  </si>
  <si>
    <t>ごみ排出量
10㎏/日以上の
事業者</t>
  </si>
  <si>
    <t>一般と事業所の搬入処理料金に違いを持たせている。</t>
  </si>
  <si>
    <t>平成27年5月～
(継続)</t>
  </si>
  <si>
    <t>平成27年5月</t>
  </si>
  <si>
    <t>飼料化</t>
  </si>
  <si>
    <t>学校のごみ置場から回収</t>
  </si>
  <si>
    <t>焼却ごみの減量化及び資源化の推進</t>
  </si>
  <si>
    <t>柏市，企業（山本産業(株)），千葉大学</t>
  </si>
  <si>
    <t>平成20年4月～（継続）</t>
  </si>
  <si>
    <t>平成20年4月</t>
  </si>
  <si>
    <t>学校給食残渣
市内小学校42校
市内中学校21校</t>
  </si>
  <si>
    <t>生ごみ堆肥化</t>
  </si>
  <si>
    <t>約450トン</t>
  </si>
  <si>
    <t>堆肥化（量は未把握）</t>
  </si>
  <si>
    <t>企業が市内小中学校及び給食センターの給食残渣を回収</t>
  </si>
  <si>
    <t>市内小中学校の給食残渣を企業が堆肥化し，千葉大学にてこの堆肥を利用して花苗を育成し，希望する小中学校にて児童がデザインした花壇を作るもの。
環境学習の機会の提供及び資源循環型社会の実践を支援する。</t>
  </si>
  <si>
    <t>令和３年４月～
（継続）</t>
  </si>
  <si>
    <t>令和３年４月</t>
  </si>
  <si>
    <t>竜角寺台地区・酒直台地区・安食台地区</t>
  </si>
  <si>
    <t>62トン</t>
  </si>
  <si>
    <t>りさいくるや大野で堆肥化</t>
  </si>
  <si>
    <t>生ごみ専用箱によるステーション回収</t>
  </si>
  <si>
    <t>可燃ごみの減量化及び資源化の推進</t>
  </si>
  <si>
    <t>船橋市廃棄物減量等推進審議会</t>
  </si>
  <si>
    <t>船橋市廃棄物の減量、資源化及び適正処理に関する条例第37条</t>
  </si>
  <si>
    <t>船橋市廃棄物減量等推進員</t>
  </si>
  <si>
    <t>船橋市廃棄物の減量、資源化及び適正処理に関する条例第38条
船橋市廃棄物減量等推進員要綱</t>
  </si>
  <si>
    <t>木更津市廃棄物減量等推進審議会</t>
  </si>
  <si>
    <t>木更津市廃棄物減量等推進審議会運営規則</t>
  </si>
  <si>
    <t>松戸市廃棄物減量等推進員</t>
  </si>
  <si>
    <t>平成4年度</t>
  </si>
  <si>
    <t>松戸市廃棄物の減量及び適正処理に関する条例
松戸市廃棄物減量等推進員要綱</t>
  </si>
  <si>
    <t>野田市廃棄物減量等推進審議会</t>
  </si>
  <si>
    <t>学識経験者（１人）
野田商工会議所の代表者（3人）
関宿商工会の代表者（２人）
小中学校のPTA連絡協議会の代表者（３人）
女性団体連絡協議会の代表者（３人）
再資源化事業協同組合の代表者（１人）
自治会連合会の代表者（２人）
廃棄物減量等推進員の代表者（１０人）
公募に応じた市民（3人）</t>
  </si>
  <si>
    <t>野田市廃棄物減量等推進審議会条例</t>
  </si>
  <si>
    <t>野田市廃棄物減量等推進員会議</t>
  </si>
  <si>
    <t>野田市廃棄物の処理及び再利用に関する条例・規則
野田市廃棄物減量等推進員会議設置要綱</t>
  </si>
  <si>
    <t>長生郡市広域市町村圏組合廃棄物減量等推進審議会</t>
  </si>
  <si>
    <t>組合議会議員（2人）
市町村長の推薦する者（7人）
知識及び経験を有する者（2人）
管理者が必要と認めた者（1人）</t>
  </si>
  <si>
    <t>成田市環境審議会</t>
  </si>
  <si>
    <t>学識経験者（5人）　
団体の代表（5人）
事務所の代表（3人）
公募による市民（5人）</t>
  </si>
  <si>
    <t>成田市環境審議会設置条例</t>
  </si>
  <si>
    <t>成田市廃棄物減量等推進員</t>
  </si>
  <si>
    <t>成田市廃棄物減量等推進員　289名（令和5年11月末時点）</t>
  </si>
  <si>
    <t>平成7年4月</t>
  </si>
  <si>
    <t>成田市廃棄物減量等推進員設置規則</t>
  </si>
  <si>
    <t>佐倉市廃棄物減量等推進審議会</t>
  </si>
  <si>
    <t>学識経験者（３人）
市民代表（４人）
事業者代表（４人）
市長が特に必要と認めるもの（２人）</t>
  </si>
  <si>
    <t>東金市廃棄物減量等推進審議会</t>
  </si>
  <si>
    <t>市民の代表者（5人）
事業者の代表者（3人）
廃棄物処理業者（2人）
市議会議員（2人）
学識経験者（2人）</t>
  </si>
  <si>
    <t>平成7年</t>
  </si>
  <si>
    <t>東金市廃棄物の処理及び清掃に関する条例第９条及び同施行規則第３条</t>
  </si>
  <si>
    <t>旭市廃棄物減量化推進員</t>
  </si>
  <si>
    <t>廃棄物減量化推進員163人</t>
  </si>
  <si>
    <t>旭市廃棄物減量化推進員設置要綱</t>
  </si>
  <si>
    <t>柏市ごみ減量推進協議会</t>
  </si>
  <si>
    <t>委嘱していない</t>
  </si>
  <si>
    <t>流山市廃棄物対策審議会</t>
  </si>
  <si>
    <t>学識経験者（2人）
市民等（5名）
関係団体の代表者（4名）
廃棄物減量等推進員（1名）
環境美化推進員（1名）</t>
  </si>
  <si>
    <t>流山市廃棄物減量等推進員</t>
  </si>
  <si>
    <t>八千代市廃棄物減量等推進審議会</t>
  </si>
  <si>
    <t>学識経験者（３人）
廃棄物処理業者（２人）
事業者（２人）
市民団体の代表者（２人）
市民（３人）</t>
  </si>
  <si>
    <t>八千代市廃棄物減量等推進員</t>
  </si>
  <si>
    <t>八千代市廃棄物減量等推進員　99人</t>
  </si>
  <si>
    <t>鎌ケ谷市廃棄物減量等推進協議会</t>
  </si>
  <si>
    <t>学識経験者（２人）
市民の代表者（５人）
民間団体（３人）</t>
  </si>
  <si>
    <t>鎌ケ谷市廃棄物の減量及び適正処理に関する条例</t>
  </si>
  <si>
    <t>君津市廃棄物減量等推進審議会</t>
  </si>
  <si>
    <t>市議会議員２名
学識経験者２名
事業者代表３名
市民代表３名
その他３名</t>
  </si>
  <si>
    <t>君津市廃棄物の適正処理及び再利用に関する条例</t>
  </si>
  <si>
    <t>君津市廃棄物減量等推進員</t>
  </si>
  <si>
    <t>推進員　428名</t>
  </si>
  <si>
    <t>富津市廃棄物減量等推進審議会</t>
  </si>
  <si>
    <t>平成10年12月</t>
  </si>
  <si>
    <t>富津市廃棄物の減量化及び適正処理に関する条例</t>
  </si>
  <si>
    <t>浦安市廃棄物減量等推進審議会</t>
  </si>
  <si>
    <t>市民公募３人
市民団体代表２人
事業者代表５人
廃棄物関連事業者代表３人
学識経験者２人</t>
  </si>
  <si>
    <t>平成6年12月</t>
  </si>
  <si>
    <t>浦安市廃棄物の減量及び適正処理に関する条例第６条</t>
  </si>
  <si>
    <t>浦安市廃棄物減量等推進員</t>
  </si>
  <si>
    <t>平成7年6月</t>
  </si>
  <si>
    <t>浦安市廃棄物の減量及び適正処理に関する条例第８条</t>
  </si>
  <si>
    <t>袖ケ浦市廃棄物減量等推進審議会</t>
  </si>
  <si>
    <t>学識経験者（２人）　
市民の代表者（６人）
関係団体の代表者（５人）</t>
  </si>
  <si>
    <t>袖ケ浦市廃棄物等の減量化、資源化及び適正処理等に関する条例
袖ケ浦市廃棄物減量等推進審議会規則</t>
  </si>
  <si>
    <t>袖ケ浦市廃棄物減量等推進員</t>
  </si>
  <si>
    <t>袖ケ浦市廃棄物等の減量化、資源化及び適正処理等に関する条例
袖ケ浦市廃棄物減量等推進員に関する規則</t>
  </si>
  <si>
    <t>印西市廃棄物減量等推進審議会</t>
  </si>
  <si>
    <t>識見を有するもの　3人
市民の代表者　6人
事業者代表　　2人</t>
  </si>
  <si>
    <t>印西市廃棄物減量等推進員</t>
  </si>
  <si>
    <t>印西市廃棄物減量等推進委員設置要綱</t>
  </si>
  <si>
    <t>白井市廃棄物減量等推進審議会</t>
  </si>
  <si>
    <t>学識経験者（３人）　
市民の代表者（４人）
事業者（２人）
諸団体の代表者（４人）</t>
  </si>
  <si>
    <t>白井市廃棄物の減量及び適正処理に関する条例</t>
  </si>
  <si>
    <t>白井市生活環境指導員</t>
  </si>
  <si>
    <t>生活環境指導員　80名</t>
  </si>
  <si>
    <t>富里市廃棄物減量等推進審議会</t>
  </si>
  <si>
    <t>学識経験者（1人）　
事業者（4人）
市長が必要と認めたもの（3人）</t>
  </si>
  <si>
    <t>富里市廃棄物減量等推進審議会条例</t>
  </si>
  <si>
    <t>富里市環境美化推進協議会</t>
  </si>
  <si>
    <t>富里市環境美化推進協議会設置要綱</t>
  </si>
  <si>
    <t>香取市廃棄物減量等推進審議会</t>
  </si>
  <si>
    <t>識見を有するもの（3人）
事業者（3人）
市民（4人）
市長が認めるもの（1人）</t>
  </si>
  <si>
    <t>香取市廃棄物の適正処理及び再利用の促進に関する条例</t>
  </si>
  <si>
    <t>大網白里市廃棄物減量等推進審議会</t>
  </si>
  <si>
    <t>大網白里市廃棄物減量等推進審議会の設置に関する条例</t>
  </si>
  <si>
    <t>廃棄物減量等推進審議会</t>
  </si>
  <si>
    <t xml:space="preserve">学識見識者（５人）
町民の代表（３人）
事業者の代表（４人）
</t>
  </si>
  <si>
    <t>平成10年6月24日
平成10年6月29日</t>
  </si>
  <si>
    <t>栄町廃棄物の減量及び適正処理に関する条例
栄町廃棄物の減量及び適正処理に関する条例施行規則</t>
  </si>
  <si>
    <t>組合議会議員（２人）
市町村長の推薦する者（７人）
知識及び経験を有する者（２人）
管理者が必要と認めた者（１人）</t>
  </si>
  <si>
    <t>「クリーンサポート収集」
平成14年10月1日
「ふれあい収集」
平成30年10月1日</t>
  </si>
  <si>
    <t>1.粗大ごみ運び出し収集事業　
平成27年4月1日
2.ひとり暮らし高齢者等ごみ出し支援事業
平成16年7月20日</t>
  </si>
  <si>
    <t>対象者の玄関前等に出されたごみを直営で戸別収集</t>
  </si>
  <si>
    <t>対象は市内在住であり，原則として下記①～③に該当する，ごみ出しが困難で他に協力を得られないと認められる一人暮らしの者または世帯。
①要介護認定者（要介護度３～５）
②障害者（身体障害のうち肢体不自由又は視覚障害１・２級，療育Ａ又はⒶ，精神障害１級）
※①、②を満たさない場合，実情をヒアリングして支援対象とする場合もある。
【対象のごみ】
可燃ごみ，不燃ごみ，容器包装プラスチック類，資源品，有害ごみ</t>
  </si>
  <si>
    <t>高齢者世帯や障害者世帯などの方で、集積所までごみを出すことができない事情を持つ方のごみ等を戸別収集することにより、在宅での生活を維持できるように支援するもの。</t>
  </si>
  <si>
    <t>自らごみや資源を集積所まで排出することが困難で、他に協力を得ることができないひとり暮らしの高齢者、高齢者世帯、障害者世帯等に対し、声掛けを行いながら、ごみや資源を戸別収集し、在宅生活が維持できるよう支援する制度。</t>
  </si>
  <si>
    <t>平成15年2月</t>
  </si>
  <si>
    <t>自らごみステーションにごみを出すこと及び他の者からの支援を受けることが困難である高齢者、障がい者等に対し、ごみの戸別収集を行うとともに利用者の安否確認を行う。</t>
  </si>
  <si>
    <t>「富津市助け合いサービス事業補助金交付要綱」に基づき、居宅要支援被保険者等の自宅において、その者に対し、身体介護を除く次に掲げる日常的に必要な生活支援の全部又は一部を提供するサービスを実施する地域住民等で構成された団体を支援するため、団体に対し、予算の範囲内で補助金を交付する。</t>
  </si>
  <si>
    <t>高齢者や障がいのある人のみの世帯のうち、自ら集積所までごみを出すことが困難であり、かつ、他の方からごみ出しの協力が得られない人を対象に家庭ごみの戸別収集を実施している。</t>
  </si>
  <si>
    <t>【粗大ごみ持ち出し収集業務】
粗大ごみを家の中から持ち出すことが困難な65歳以上の高齢者や障がい者世帯において、粗大ごみを出したいが同居人や協力者がいない場合に、依頼があれば、職員が持ち出すことができるものに限り、家の中から収集場所への粗大ごみ持ち出し収集を行っている。</t>
  </si>
  <si>
    <t>社会福祉協議会に登録されたサービスを受けたい利用会員のごみ出しを協力会員が行う。</t>
  </si>
  <si>
    <t>高齢者等ごみ出し支援事業（高齢者や障害のある方でごみ出しの困難な世帯を対象に、村社会福祉協議会に登録したボランティアがごみ出しを代行する制度）</t>
  </si>
  <si>
    <t>英語・韓国語・中国語・ネパール語・ベトナム語・スペイン語</t>
  </si>
  <si>
    <t>英語</t>
  </si>
  <si>
    <t>英語・ベトナム語・韓国語・中国語</t>
  </si>
  <si>
    <t>英語、中国語、タガログ語、ベトナム語、韓国・朝鮮語</t>
  </si>
  <si>
    <t>英語、中国語、タガログ語、ベトナム語、韓国・朝鮮語に対応したごみ分別アプリの周知</t>
  </si>
  <si>
    <t>外国人向けパンフレット
ごみの分け方・出し方、ごみ収集日一覧表（英語、スペイン語、ポルトガル語、中国語、韓国語、タイ語、ベトナム語、ネパール語、シンハラ語）の配布</t>
  </si>
  <si>
    <t>市ホームページへ【はじめて入国された外国人のかたへ】生活するにあたっての注意事項として、動画（YouTube）で、ごみを捨てるときのルールについて説明している。</t>
  </si>
  <si>
    <t>英語、中国語、スペイン語、韓国語、ペルシャ語、ベトナム語</t>
  </si>
  <si>
    <t>英語・中国語・韓国語・スペイン語・ポルトガル語・ベトナム語</t>
  </si>
  <si>
    <t>個別指導</t>
  </si>
  <si>
    <t>英語・中国語・スペイン語・ベトナム語・韓国語</t>
  </si>
  <si>
    <t>英語、中国語、韓国語、ポルトガル語、
スペイン語、タガログ語</t>
  </si>
  <si>
    <t>英語、中国語、スペイン語、ポルトガル語、韓国語、ベトナム語</t>
  </si>
  <si>
    <t>英語・ポルトガル・中国・韓国・スペイン・ベトナム</t>
  </si>
  <si>
    <t>英語、韓国語、中国語、スペイン語、ベトナム語</t>
  </si>
  <si>
    <t>鴨川市国際交流協会が主催する場に、市職員によるごみの分別講座を実施。</t>
  </si>
  <si>
    <t>英語、中国語、韓国語、ベトナム語</t>
  </si>
  <si>
    <t>外国語対応ごみ分別辞典サイトを市ＨＰ及びごみ分別アプリに掲載</t>
  </si>
  <si>
    <t>ごみカレンダーにのみ英語の記載をしている。</t>
  </si>
  <si>
    <t>英語、中国語、韓国語</t>
  </si>
  <si>
    <t>英語、中国語、ペルシャ語、韓国語</t>
  </si>
  <si>
    <t>市ホームページでごみ分別アプリのウェブ版を公開しており、日本語を含む５か国語に対応している。</t>
  </si>
  <si>
    <t>中国語、韓国語、英語、ポルトガル語</t>
  </si>
  <si>
    <t>英語、スペイン語、中国語、ペルシャ語、スリランカ・シンハラ語、ベトナム語</t>
  </si>
  <si>
    <t>・英語のごみ収集カレンダーを市役所受付で希望者に配布している。
・市HPへ各種外国語のごみ出しカレンダーを掲載している。</t>
  </si>
  <si>
    <t>ごみ分別アプリ「さんあ～る」にて外国語対応（英語、中国語、韓国語）</t>
  </si>
  <si>
    <t>集積所利用者などから要望があった場合、ごみの出し方・曜日等を記載してあるラミネート加工した貼紙を集積所に設置。</t>
  </si>
  <si>
    <t>英語、中国語、スペイン語</t>
  </si>
  <si>
    <t>英語、中国語、ベトナム語</t>
  </si>
  <si>
    <t>英語、中国語、ベトナム語、タイ語</t>
  </si>
  <si>
    <t>個別に相談や苦情があった場合、看板作成などの対応を取っている。</t>
  </si>
  <si>
    <t>英語、中国語</t>
  </si>
  <si>
    <t>タイ語、韓国語、英語、中国語</t>
  </si>
  <si>
    <t>品目を把握している店舗について回収量は把握していない。</t>
  </si>
  <si>
    <t>大型店舗では回収を行っているが、数量は不明。</t>
  </si>
  <si>
    <t>市内店舗にて、資源回収を実施しているが品目及び数量ともに把握していない。</t>
  </si>
  <si>
    <t>品目のみ把握。</t>
  </si>
  <si>
    <t>白色トレイ・透明トレイ、牛乳パック、紙パック、スチール缶、アルミ缶、ペットボトル。ダンボール、チラシ、新聞、雑誌、卵パック。数量については把握していない</t>
  </si>
  <si>
    <t>ペットボトル年間５ｔ回収している</t>
  </si>
  <si>
    <t>・空き缶・ペットボトル・段ボールを回収しているが、数量は不明。
・その他の店舗については品目及び数量ともに把握していない。</t>
  </si>
  <si>
    <t>店舗で対応している品目及び数量ともに把握していない。</t>
  </si>
  <si>
    <t>・食品トレイ、透明容器、牛乳パック、PETボトル</t>
  </si>
  <si>
    <t>可</t>
  </si>
  <si>
    <t>紙くず、木くず</t>
  </si>
  <si>
    <t>館山市廃棄物の処理及び清掃に関する条例</t>
  </si>
  <si>
    <t>紙くず、木くず、繊維くず、汚泥(下水道し渣に限る)</t>
  </si>
  <si>
    <t>紙くず、木くず、個人の居宅の解体に伴う木材</t>
  </si>
  <si>
    <t>野田市廃棄物の処理及び再利用に関する条例第２３条</t>
  </si>
  <si>
    <t>否</t>
  </si>
  <si>
    <t>勝浦市廃棄物の処理及び清掃に関する条例
勝浦市廃棄物の処理及び清掃に関する条例施行規則</t>
  </si>
  <si>
    <t>・飲料用のびん、缶、ペットボトル
・蛍光管</t>
  </si>
  <si>
    <t>紙くず、木くず、廃プラスチック類、ガラスくず及び陶磁器くず</t>
  </si>
  <si>
    <t>木くず、紙くず、その他焼却に適した物で、管理者が特に認めたもの</t>
  </si>
  <si>
    <t>動物性残渣</t>
  </si>
  <si>
    <t>君津市廃棄物の適正処理及び再利用等に関する条例</t>
  </si>
  <si>
    <t>家庭系廃棄物に準ずるもの</t>
  </si>
  <si>
    <t>浦安市廃棄物の減量及び適正処理等に関する条例21条第3項</t>
  </si>
  <si>
    <t>品目指定なし</t>
  </si>
  <si>
    <t>四街道市廃棄物の処理及び清掃に関する条例（第７条）</t>
  </si>
  <si>
    <t>農業用マルチ</t>
  </si>
  <si>
    <t xml:space="preserve">袖ケ浦市廃棄物等の減量化、資源化及び適正処理等に関する条例 </t>
  </si>
  <si>
    <t>富里市廃棄物の処理及び清掃に関する条例</t>
  </si>
  <si>
    <t>南房総市廃棄物の処理及び清掃に関する条例（第15条第2項）</t>
  </si>
  <si>
    <t>鉄くず</t>
  </si>
  <si>
    <t>山武郡市環境衛生組合搬入・収集マニュアル</t>
  </si>
  <si>
    <t>木くず、紙くず</t>
  </si>
  <si>
    <t>御宿町廃棄物の処理及び清掃に関する規則</t>
  </si>
  <si>
    <t>船橋市業務継続計画（ＢＣＰ）【地震編】</t>
  </si>
  <si>
    <t>船橋市業務継続計画（ＢＣＰ）【新型インフルエンザ等編】</t>
  </si>
  <si>
    <t>平成27年3月</t>
  </si>
  <si>
    <t>https://www.city.funabashi.lg.jp/bousai/003/keikakukaigi/p037768.html</t>
  </si>
  <si>
    <t>https://www.city.funabashi.lg.jp/kenkou/kansenshou/002/gyoumukeizokukeikakusakusei.html</t>
  </si>
  <si>
    <t>館山市新型インフルエンザ等対策行動計画</t>
  </si>
  <si>
    <t>令和3年3月</t>
  </si>
  <si>
    <t>平成26年8月</t>
  </si>
  <si>
    <t>木更津市業務継続計画</t>
  </si>
  <si>
    <t>令和元年６月</t>
  </si>
  <si>
    <t>https://www.city.kisarazu.lg.jp/shisei/keikaku/keikau/1004761.html</t>
  </si>
  <si>
    <t>松戸市業務継続計画＜自然災害編＞</t>
  </si>
  <si>
    <t>松戸市事業継続計画
[新型インフルエンザ等編]</t>
  </si>
  <si>
    <t>平成28年度</t>
  </si>
  <si>
    <t>災害廃棄物処理計画</t>
  </si>
  <si>
    <t>平成31年3月</t>
  </si>
  <si>
    <t>長生郡市災害廃棄物処理計画</t>
  </si>
  <si>
    <t>新型インフルエンザ・新型コロナウイルス等の感染症の発生時における廃棄物処理事業継続計画</t>
  </si>
  <si>
    <t>https://choseikouiki.jp/kankyo/haikibutu/</t>
  </si>
  <si>
    <t>成田市業務継続計画＜自然災害対策編＞</t>
  </si>
  <si>
    <t>成田市業務継続計画（新型インフルエンザ編）</t>
  </si>
  <si>
    <t>平成30年3月（令和4年3月改定）</t>
  </si>
  <si>
    <t>https://www.city.narita.chiba.jp/anshin/page0110_00011.html</t>
  </si>
  <si>
    <t>佐倉市業務継続計画【震災編】</t>
  </si>
  <si>
    <t>平成30年３月</t>
  </si>
  <si>
    <t>東金市業務継続計画</t>
  </si>
  <si>
    <t>掲載なし</t>
  </si>
  <si>
    <t>柏市災害廃棄物処理計画</t>
  </si>
  <si>
    <t>柏市家庭ごみ収集業務BCP</t>
  </si>
  <si>
    <t>https://www.city.kashiwa.lg.jp/documents/4338/kashiwasaihaikeikaku.pdf</t>
  </si>
  <si>
    <t>勝浦市災害廃棄物処理計画</t>
  </si>
  <si>
    <t>令和2年8月</t>
  </si>
  <si>
    <t>流山市事業継続計画（BCP）</t>
  </si>
  <si>
    <t>流山市事業継続計画（BCP）【新型インフルエンザ等対策編】</t>
  </si>
  <si>
    <t>平成25年2月</t>
  </si>
  <si>
    <t>令和3年4月</t>
  </si>
  <si>
    <t>https://www.city.nagareyama.chiba.jp/information/1007116/1007411/1007419.html</t>
  </si>
  <si>
    <t>https://www.city.nagareyama.chiba.jp/information/1007116/1007428/1030700.html</t>
  </si>
  <si>
    <t>八千代市業務継続計画（BCP)～震災編～</t>
  </si>
  <si>
    <t>八千代市新型インフルエンザ等業務継続計画</t>
  </si>
  <si>
    <t>令和4年11月
（改定）</t>
  </si>
  <si>
    <t>令和4年2月
（改定）</t>
  </si>
  <si>
    <t>https://www.city.yachiyo.lg.jp/soshiki/11/2170.html</t>
  </si>
  <si>
    <t>我孫子市災害時業務継続計画</t>
  </si>
  <si>
    <t>https://www.city.abiko.chiba.jp/shisei/keikauhoushin/kenkofukushi/shingata_keikaku.html</t>
  </si>
  <si>
    <t>鴨川市業務継続計画(災害対策編)</t>
  </si>
  <si>
    <t>各課業務継続計画</t>
  </si>
  <si>
    <t>廃棄物処理事業継続計画</t>
  </si>
  <si>
    <t>浦安市災害廃棄物処理計画</t>
  </si>
  <si>
    <t>新型インフルエンザ・新型コロナウイルス等の感染症の発生時における廃棄物処理事業継続計画（ごみゼロ課、クリーンセンター）</t>
  </si>
  <si>
    <t>https//:www.city.urayasu.lg.jp/shisei/keikaku/toshikankyou/1032116.html</t>
  </si>
  <si>
    <t>四街道市業務継続計画（震災編）</t>
  </si>
  <si>
    <t>四街道市新型インフルエンザ等業務継続計画</t>
  </si>
  <si>
    <t>平成24年6月</t>
  </si>
  <si>
    <t>令和2年4月</t>
  </si>
  <si>
    <t>https://www.city.yotsukaido.chiba.jp/smph/kurashi/bohan/bosai/keikaku/kikikan-keizoku.html</t>
  </si>
  <si>
    <t>袖ケ浦市業務継続計画</t>
  </si>
  <si>
    <t>平成２６年３月</t>
  </si>
  <si>
    <t>八街市業務継続計画「震災編」</t>
  </si>
  <si>
    <t>八街市業務継続計画「新型インフルエンザ等編」</t>
  </si>
  <si>
    <t>平成３０年２月</t>
  </si>
  <si>
    <t>印西市業務継続計画（震災編）</t>
  </si>
  <si>
    <t>平成28年3月</t>
  </si>
  <si>
    <t>白井市業務継続計画（災害編）</t>
  </si>
  <si>
    <t>白井市業務継続計画（新型インフルエンザ等編）</t>
  </si>
  <si>
    <t>https://www.city.shiroi.chiba.jp/soshiki/somu/s06/som001/som010/8144.html</t>
  </si>
  <si>
    <t>富里市業務継続計画</t>
  </si>
  <si>
    <t>https//:www.city.tomisato.lg.jp/0000009349.html</t>
  </si>
  <si>
    <t>南房総市業務継続計画</t>
  </si>
  <si>
    <t>南房総市新型インフルエンザ等対策事業継続計画</t>
  </si>
  <si>
    <t>平成30年2月</t>
  </si>
  <si>
    <t>https://www.city.minamiboso.chiba.jp/0000014521.html</t>
  </si>
  <si>
    <t>https://www.city.minamiboso.chiba.jp/0000013076.html</t>
  </si>
  <si>
    <t>匝瑳市業務継続計画（震災編）</t>
  </si>
  <si>
    <t>香取市災害廃棄物処理計画</t>
  </si>
  <si>
    <t>令和３年３月</t>
  </si>
  <si>
    <t>業務継続計画</t>
  </si>
  <si>
    <t xml:space="preserve">業務継続計画
（感染症対策編） </t>
  </si>
  <si>
    <t>令和4年2月
（改訂版）</t>
  </si>
  <si>
    <t>災害廃棄物処理実行計画</t>
  </si>
  <si>
    <t>大網白里市災害時業務継続計画</t>
  </si>
  <si>
    <t>平成31年4月</t>
  </si>
  <si>
    <t>酒々井町災害廃棄物処理計画</t>
  </si>
  <si>
    <t>https://www.town.shisui.chiba.jp/docs/2021030900021/</t>
  </si>
  <si>
    <t>神崎町災害処理計画</t>
  </si>
  <si>
    <t>令和3年８月</t>
  </si>
  <si>
    <t>https://www/town.tako.chiba.jp/dpcs/2021032300027</t>
  </si>
  <si>
    <t>東庄町災害廃棄物処理計画</t>
  </si>
  <si>
    <t>https://www.town.tohnosho.chiba.jp/soshiki/chominka/sekatsukankyo_kakari/gyomu/gomi_recycle/saigaihaikibutu202203.html</t>
  </si>
  <si>
    <t>新型インフルエンザ対策業務継続計画</t>
  </si>
  <si>
    <t>平成30年3月</t>
  </si>
  <si>
    <t>芝山町国土強靭化地域計画</t>
  </si>
  <si>
    <t>https://www.town.shibayama.lg.jp/cmsfiles/contents/0000004/4343/kokudokyoujinkatiikikeikaku.pdf</t>
  </si>
  <si>
    <t>新型コロナウイルス等感染症対策業務継続計画</t>
  </si>
  <si>
    <t>令和3年8月</t>
  </si>
  <si>
    <t>長生郡市災害
廃棄物処理計画</t>
  </si>
  <si>
    <t>鋸南町業務継続計画(BCP)
(大規模災害編)</t>
  </si>
  <si>
    <t>令和4年4月</t>
  </si>
  <si>
    <t>https://www.city.funabashi.lg.jp/kurashi/gomi/010/p067717.html
https://www.city.funabashi.lg.jp/kurashi/gomi/005/p113539.html</t>
    <phoneticPr fontId="12"/>
  </si>
  <si>
    <t>市HPにて、ごみの減量及び資源化（ふなＲ）連携事業者の所在地等を周知している。</t>
    <rPh sb="0" eb="1">
      <t>シ</t>
    </rPh>
    <rPh sb="27" eb="30">
      <t>ショザイチ</t>
    </rPh>
    <rPh sb="30" eb="31">
      <t>トウ</t>
    </rPh>
    <rPh sb="32" eb="34">
      <t>シュウチ</t>
    </rPh>
    <phoneticPr fontId="12"/>
  </si>
  <si>
    <t>把握していない</t>
    <rPh sb="0" eb="2">
      <t>ハアク</t>
    </rPh>
    <phoneticPr fontId="12"/>
  </si>
  <si>
    <t>http://www.city.funabashi.lg.jp/kurashi/gomi/005/p017391.html</t>
  </si>
  <si>
    <t>委託</t>
  </si>
  <si>
    <t>地域生活情報サイト（不用品売買）を運営している民間企業２社と協定を締結し、情報提供をしている。
㈱ジモティー　https://jmty.jp
㈱Vivid Navigation　http://www.vivinavi.com</t>
  </si>
  <si>
    <t>HPや広報等</t>
    <phoneticPr fontId="12"/>
  </si>
  <si>
    <t>家電リサイクル法対象商品（エアコン、テレビ、冷蔵庫及び冷凍庫、洗濯機及び衣類乾燥機）</t>
    <phoneticPr fontId="12"/>
  </si>
  <si>
    <t>電池（小型充電式電池、ボタン電池、リチウムイオン電池）</t>
    <phoneticPr fontId="12"/>
  </si>
  <si>
    <t>パソコン</t>
    <phoneticPr fontId="12"/>
  </si>
  <si>
    <t>自然発生のもの（石、砂、砂利、土、灰など）</t>
    <phoneticPr fontId="12"/>
  </si>
  <si>
    <t>硬いもの、大きいもの（石膏ボード、外壁材、屋根材、コンクリート製品、自動車及び二輪車、タイル、瓦、レンガ、アスファルト、浴槽、給湯器、ソーラーパネル、ボウリングの球、ＦＲＰ製品、耐火金庫、サーフボード、農林漁業用機械など）</t>
    <phoneticPr fontId="12"/>
  </si>
  <si>
    <t>液体状のもの（オイル、廃油、ガソリン、灯油、ペンキなど）</t>
    <phoneticPr fontId="12"/>
  </si>
  <si>
    <t>有害・有毒なもの、危険なもの（水銀を使用したもの、劇薬、農薬、住宅医療廃棄物、バッテリーなど）</t>
    <phoneticPr fontId="12"/>
  </si>
  <si>
    <t>無</t>
    <rPh sb="0" eb="1">
      <t>ナシ</t>
    </rPh>
    <phoneticPr fontId="8"/>
  </si>
  <si>
    <t>松戸市再生資源事業協同組合</t>
    <rPh sb="0" eb="3">
      <t>マツドシ</t>
    </rPh>
    <rPh sb="3" eb="5">
      <t>サイセイ</t>
    </rPh>
    <rPh sb="5" eb="7">
      <t>シゲン</t>
    </rPh>
    <rPh sb="7" eb="9">
      <t>ジギョウ</t>
    </rPh>
    <rPh sb="9" eb="10">
      <t>キョウ</t>
    </rPh>
    <rPh sb="10" eb="11">
      <t>ドウ</t>
    </rPh>
    <rPh sb="11" eb="13">
      <t>クミアイ</t>
    </rPh>
    <phoneticPr fontId="10"/>
  </si>
  <si>
    <t>ペットボトル</t>
  </si>
  <si>
    <t>東葛資源事業協同組合</t>
    <rPh sb="0" eb="1">
      <t>ヒガシ</t>
    </rPh>
    <rPh sb="1" eb="2">
      <t>カズラ</t>
    </rPh>
    <rPh sb="2" eb="4">
      <t>シゲン</t>
    </rPh>
    <rPh sb="4" eb="6">
      <t>ジギョウ</t>
    </rPh>
    <rPh sb="6" eb="8">
      <t>キョウドウ</t>
    </rPh>
    <rPh sb="8" eb="10">
      <t>クミアイ</t>
    </rPh>
    <phoneticPr fontId="10"/>
  </si>
  <si>
    <t>松澤興業</t>
    <rPh sb="0" eb="2">
      <t>マツザワ</t>
    </rPh>
    <rPh sb="2" eb="4">
      <t>コウギョウ</t>
    </rPh>
    <phoneticPr fontId="10"/>
  </si>
  <si>
    <t>（有）日美</t>
    <rPh sb="1" eb="2">
      <t>ユウ</t>
    </rPh>
    <rPh sb="3" eb="4">
      <t>ニチ</t>
    </rPh>
    <rPh sb="4" eb="5">
      <t>ビ</t>
    </rPh>
    <phoneticPr fontId="10"/>
  </si>
  <si>
    <t>（株）イサカエンタープライズ</t>
    <rPh sb="1" eb="2">
      <t>カブ</t>
    </rPh>
    <phoneticPr fontId="10"/>
  </si>
  <si>
    <t>K.S環境サービス㈱</t>
    <rPh sb="3" eb="5">
      <t>カンキョウ</t>
    </rPh>
    <phoneticPr fontId="10"/>
  </si>
  <si>
    <t>（有）松戸紙業</t>
    <rPh sb="1" eb="2">
      <t>ユウ</t>
    </rPh>
    <rPh sb="3" eb="5">
      <t>マツド</t>
    </rPh>
    <rPh sb="5" eb="7">
      <t>シギョウ</t>
    </rPh>
    <phoneticPr fontId="10"/>
  </si>
  <si>
    <t>（株）オーク</t>
    <rPh sb="1" eb="2">
      <t>カブ</t>
    </rPh>
    <phoneticPr fontId="10"/>
  </si>
  <si>
    <t>市民から回収した粗大ごみの中から、まだ使える家具類等を再利用してもらうため、希望者に商品を有償提供（販売）している。</t>
    <rPh sb="0" eb="2">
      <t>シミン</t>
    </rPh>
    <rPh sb="4" eb="6">
      <t>カイシュウ</t>
    </rPh>
    <rPh sb="22" eb="24">
      <t>カグ</t>
    </rPh>
    <rPh sb="24" eb="25">
      <t>ルイ</t>
    </rPh>
    <rPh sb="25" eb="26">
      <t>トウ</t>
    </rPh>
    <phoneticPr fontId="86"/>
  </si>
  <si>
    <t>③エアコン</t>
  </si>
  <si>
    <t>https://www.city.noda.chiba.jp/kurashi/kankyo/gomi/1000617.html</t>
  </si>
  <si>
    <t>無</t>
    <rPh sb="0" eb="1">
      <t>ム</t>
    </rPh>
    <phoneticPr fontId="86"/>
  </si>
  <si>
    <t>有</t>
    <rPh sb="0" eb="1">
      <t>アリ</t>
    </rPh>
    <phoneticPr fontId="86"/>
  </si>
  <si>
    <t>廃スプリング製品等</t>
    <rPh sb="0" eb="1">
      <t>ハイ</t>
    </rPh>
    <rPh sb="6" eb="8">
      <t>セイヒン</t>
    </rPh>
    <rPh sb="8" eb="9">
      <t>ナド</t>
    </rPh>
    <phoneticPr fontId="12"/>
  </si>
  <si>
    <t>運搬処理単価での契約のため算出不可</t>
    <rPh sb="0" eb="2">
      <t>ウンパン</t>
    </rPh>
    <rPh sb="2" eb="6">
      <t>ショリタンカ</t>
    </rPh>
    <rPh sb="8" eb="10">
      <t>ケイヤク</t>
    </rPh>
    <rPh sb="13" eb="15">
      <t>サンシュツ</t>
    </rPh>
    <rPh sb="15" eb="17">
      <t>フカ</t>
    </rPh>
    <phoneticPr fontId="12"/>
  </si>
  <si>
    <t>運搬処理費用として、38,500円／t（税別）</t>
    <phoneticPr fontId="12"/>
  </si>
  <si>
    <t xml:space="preserve">city.mobara.chiba.jp/0000000144.html
</t>
    <phoneticPr fontId="12"/>
  </si>
  <si>
    <t>https://www.city.narita.chiba.jp/</t>
    <phoneticPr fontId="12"/>
  </si>
  <si>
    <t>広報、HP、掲示物、さんあ～るアプリのプッシュ通知</t>
    <rPh sb="0" eb="2">
      <t>コウホウ</t>
    </rPh>
    <rPh sb="6" eb="9">
      <t>ケイジブツ</t>
    </rPh>
    <rPh sb="23" eb="25">
      <t>ツウチ</t>
    </rPh>
    <phoneticPr fontId="12"/>
  </si>
  <si>
    <t>消火器</t>
    <rPh sb="0" eb="3">
      <t>ショウカキ</t>
    </rPh>
    <phoneticPr fontId="12"/>
  </si>
  <si>
    <t>https://www.city.narita.chiba.jp/kurashi/page115800.html</t>
  </si>
  <si>
    <t>4.ホームページ</t>
    <phoneticPr fontId="12"/>
  </si>
  <si>
    <t>4.販売件数(自転車：77台、家具：580台)</t>
    <rPh sb="2" eb="6">
      <t>ハンバイケンスウ</t>
    </rPh>
    <rPh sb="7" eb="10">
      <t>ジテンシャ</t>
    </rPh>
    <rPh sb="13" eb="14">
      <t>ダイ</t>
    </rPh>
    <rPh sb="15" eb="17">
      <t>カグ</t>
    </rPh>
    <rPh sb="21" eb="22">
      <t>ダイ</t>
    </rPh>
    <phoneticPr fontId="12"/>
  </si>
  <si>
    <t>ピアノ、オルガン、エレクトーン</t>
  </si>
  <si>
    <t>メーカー、購入店、取扱店に相談・処理を依頼</t>
  </si>
  <si>
    <t>パソコン</t>
  </si>
  <si>
    <t>バイク</t>
  </si>
  <si>
    <t>回収事業者の案内</t>
  </si>
  <si>
    <t>https://www.city.togane.chiba.jp/0000001071.html</t>
    <phoneticPr fontId="12"/>
  </si>
  <si>
    <t>旭市リサイクル情報提供事業（平成20年4月1日から実施）
家庭から出るごみの減量と不用品の有効利用を進めるため、市役所本庁においてリサイクル情報を掲示している。</t>
    <rPh sb="0" eb="2">
      <t>アサヒシ</t>
    </rPh>
    <rPh sb="7" eb="9">
      <t>ジョウホウ</t>
    </rPh>
    <rPh sb="9" eb="11">
      <t>テイキョウ</t>
    </rPh>
    <rPh sb="11" eb="13">
      <t>ジギョウ</t>
    </rPh>
    <rPh sb="14" eb="16">
      <t>ヘイセイ</t>
    </rPh>
    <rPh sb="18" eb="19">
      <t>ネン</t>
    </rPh>
    <rPh sb="20" eb="21">
      <t>ツキ</t>
    </rPh>
    <rPh sb="22" eb="23">
      <t>ニチ</t>
    </rPh>
    <rPh sb="25" eb="27">
      <t>ジッシ</t>
    </rPh>
    <rPh sb="29" eb="31">
      <t>カテイ</t>
    </rPh>
    <rPh sb="33" eb="34">
      <t>デ</t>
    </rPh>
    <rPh sb="38" eb="40">
      <t>ゲンリョウ</t>
    </rPh>
    <rPh sb="41" eb="44">
      <t>フヨウヒン</t>
    </rPh>
    <rPh sb="45" eb="47">
      <t>ユウコウ</t>
    </rPh>
    <rPh sb="47" eb="49">
      <t>リヨウ</t>
    </rPh>
    <rPh sb="50" eb="51">
      <t>スス</t>
    </rPh>
    <rPh sb="56" eb="59">
      <t>シヤクショ</t>
    </rPh>
    <rPh sb="59" eb="61">
      <t>ホンチョウ</t>
    </rPh>
    <rPh sb="70" eb="72">
      <t>ジョウホウ</t>
    </rPh>
    <rPh sb="73" eb="75">
      <t>ケイジ</t>
    </rPh>
    <phoneticPr fontId="12"/>
  </si>
  <si>
    <t>ペンキ・オイル缶</t>
    <rPh sb="7" eb="8">
      <t>カン</t>
    </rPh>
    <phoneticPr fontId="12"/>
  </si>
  <si>
    <t>コンクリート</t>
    <phoneticPr fontId="12"/>
  </si>
  <si>
    <t>建築廃材</t>
    <rPh sb="0" eb="2">
      <t>ケンチク</t>
    </rPh>
    <rPh sb="2" eb="4">
      <t>ハイザイ</t>
    </rPh>
    <phoneticPr fontId="12"/>
  </si>
  <si>
    <t>自然発生のもの（石、砂、砂利、土、灰等）</t>
    <rPh sb="0" eb="2">
      <t>シゼン</t>
    </rPh>
    <rPh sb="2" eb="4">
      <t>ハッセイ</t>
    </rPh>
    <rPh sb="8" eb="9">
      <t>イシ</t>
    </rPh>
    <rPh sb="10" eb="11">
      <t>スナ</t>
    </rPh>
    <rPh sb="12" eb="14">
      <t>ジャリ</t>
    </rPh>
    <rPh sb="15" eb="16">
      <t>ツチ</t>
    </rPh>
    <rPh sb="17" eb="18">
      <t>ハイ</t>
    </rPh>
    <rPh sb="18" eb="19">
      <t>ナド</t>
    </rPh>
    <phoneticPr fontId="12"/>
  </si>
  <si>
    <t>バッテリー</t>
    <phoneticPr fontId="12"/>
  </si>
  <si>
    <t>ガスボンベ</t>
    <phoneticPr fontId="12"/>
  </si>
  <si>
    <t>廃蛍光灯</t>
    <rPh sb="0" eb="1">
      <t>ハイ</t>
    </rPh>
    <rPh sb="1" eb="4">
      <t>ケイコウトウ</t>
    </rPh>
    <phoneticPr fontId="12"/>
  </si>
  <si>
    <t>購入店や取扱店に相談</t>
    <rPh sb="0" eb="2">
      <t>コウニュウ</t>
    </rPh>
    <rPh sb="2" eb="3">
      <t>テン</t>
    </rPh>
    <rPh sb="4" eb="6">
      <t>トリアツカイ</t>
    </rPh>
    <rPh sb="6" eb="7">
      <t>テン</t>
    </rPh>
    <rPh sb="8" eb="9">
      <t>アイ</t>
    </rPh>
    <rPh sb="9" eb="10">
      <t>ダン</t>
    </rPh>
    <phoneticPr fontId="12"/>
  </si>
  <si>
    <t>処分単価に含む</t>
    <rPh sb="0" eb="2">
      <t>ショブン</t>
    </rPh>
    <rPh sb="2" eb="4">
      <t>タンカ</t>
    </rPh>
    <rPh sb="5" eb="6">
      <t>フク</t>
    </rPh>
    <phoneticPr fontId="12"/>
  </si>
  <si>
    <t>https://www.city.asahi.lg.jp/soshiki/8/1031.html</t>
  </si>
  <si>
    <t>令和2年9月終了</t>
    <rPh sb="0" eb="2">
      <t>レイワ</t>
    </rPh>
    <rPh sb="3" eb="4">
      <t>ネン</t>
    </rPh>
    <rPh sb="5" eb="6">
      <t>ガツ</t>
    </rPh>
    <rPh sb="6" eb="8">
      <t>シュウリョウ</t>
    </rPh>
    <phoneticPr fontId="12"/>
  </si>
  <si>
    <t>粗大ごみの再生・販売事業は、令和2年9月で終了</t>
    <rPh sb="0" eb="2">
      <t>ソダイ</t>
    </rPh>
    <rPh sb="5" eb="7">
      <t>サイセイ</t>
    </rPh>
    <rPh sb="8" eb="10">
      <t>ハンバイ</t>
    </rPh>
    <rPh sb="10" eb="12">
      <t>ジギョウ</t>
    </rPh>
    <rPh sb="14" eb="16">
      <t>レイワ</t>
    </rPh>
    <rPh sb="17" eb="18">
      <t>ネン</t>
    </rPh>
    <rPh sb="19" eb="20">
      <t>ガツ</t>
    </rPh>
    <rPh sb="21" eb="23">
      <t>シュウリョウ</t>
    </rPh>
    <phoneticPr fontId="12"/>
  </si>
  <si>
    <t>ガソリン、灯油などの可燃性油</t>
    <rPh sb="5" eb="7">
      <t>トウユ</t>
    </rPh>
    <rPh sb="10" eb="13">
      <t>カネンセイ</t>
    </rPh>
    <rPh sb="13" eb="14">
      <t>ユ</t>
    </rPh>
    <phoneticPr fontId="12"/>
  </si>
  <si>
    <t>自動車、オートバイ部品</t>
    <rPh sb="0" eb="3">
      <t>ジドウシャ</t>
    </rPh>
    <rPh sb="9" eb="11">
      <t>ブヒン</t>
    </rPh>
    <phoneticPr fontId="12"/>
  </si>
  <si>
    <t>土、砂、石</t>
    <rPh sb="0" eb="1">
      <t>ツチ</t>
    </rPh>
    <rPh sb="2" eb="3">
      <t>スナ</t>
    </rPh>
    <rPh sb="4" eb="5">
      <t>イシ</t>
    </rPh>
    <phoneticPr fontId="12"/>
  </si>
  <si>
    <t>長さ50cmまたは20cmを超える樹木、竹</t>
    <rPh sb="0" eb="1">
      <t>ナガ</t>
    </rPh>
    <rPh sb="14" eb="15">
      <t>コ</t>
    </rPh>
    <rPh sb="17" eb="19">
      <t>ジュモク</t>
    </rPh>
    <rPh sb="20" eb="21">
      <t>タケ</t>
    </rPh>
    <phoneticPr fontId="10"/>
  </si>
  <si>
    <t>中身の入ったスプレー缶</t>
    <rPh sb="0" eb="2">
      <t>ナカミ</t>
    </rPh>
    <rPh sb="3" eb="4">
      <t>ハイ</t>
    </rPh>
    <rPh sb="10" eb="11">
      <t>カン</t>
    </rPh>
    <phoneticPr fontId="10"/>
  </si>
  <si>
    <t>オートバイ（バイク本体）</t>
    <rPh sb="9" eb="11">
      <t>ホンタイ</t>
    </rPh>
    <phoneticPr fontId="10"/>
  </si>
  <si>
    <t>建築設備、工事を伴うもの</t>
    <rPh sb="0" eb="2">
      <t>ケンチク</t>
    </rPh>
    <rPh sb="2" eb="4">
      <t>セツビ</t>
    </rPh>
    <rPh sb="5" eb="7">
      <t>コウジ</t>
    </rPh>
    <rPh sb="8" eb="9">
      <t>トモナ</t>
    </rPh>
    <phoneticPr fontId="10"/>
  </si>
  <si>
    <t>医療器具、医療廃棄物</t>
    <rPh sb="0" eb="2">
      <t>イリョウ</t>
    </rPh>
    <rPh sb="2" eb="4">
      <t>キグ</t>
    </rPh>
    <rPh sb="5" eb="7">
      <t>イリョウ</t>
    </rPh>
    <rPh sb="7" eb="10">
      <t>ハイキブツ</t>
    </rPh>
    <phoneticPr fontId="10"/>
  </si>
  <si>
    <t>長さが1辺でも2mを超えるもの、液状のもの、化学薬品、揮発性の高い塗料、コンクリートブロック、レンガ、健康器具、鍵盤楽器、金庫、運動器具、電動式ベッド、発電機、高圧タンク、エンジン・油圧式の機械器具</t>
    <rPh sb="0" eb="1">
      <t>ナガ</t>
    </rPh>
    <rPh sb="27" eb="30">
      <t>キハツセイ</t>
    </rPh>
    <rPh sb="56" eb="58">
      <t>ケンバン</t>
    </rPh>
    <rPh sb="58" eb="60">
      <t>ガッキ</t>
    </rPh>
    <phoneticPr fontId="10"/>
  </si>
  <si>
    <t>その他有毒性物質を含むもの、危険性のある物、著しく悪臭を発する物、容積・重量又は長さが著しく大きい物</t>
    <rPh sb="2" eb="3">
      <t>タ</t>
    </rPh>
    <rPh sb="3" eb="6">
      <t>ユウドクセイ</t>
    </rPh>
    <rPh sb="6" eb="8">
      <t>ブッシツ</t>
    </rPh>
    <rPh sb="9" eb="10">
      <t>フク</t>
    </rPh>
    <rPh sb="14" eb="17">
      <t>キケンセイ</t>
    </rPh>
    <rPh sb="20" eb="21">
      <t>モノ</t>
    </rPh>
    <rPh sb="22" eb="23">
      <t>イチジル</t>
    </rPh>
    <rPh sb="25" eb="27">
      <t>アクシュウ</t>
    </rPh>
    <rPh sb="28" eb="29">
      <t>ハッ</t>
    </rPh>
    <rPh sb="31" eb="32">
      <t>モノ</t>
    </rPh>
    <rPh sb="33" eb="35">
      <t>ヨウセキ</t>
    </rPh>
    <rPh sb="36" eb="38">
      <t>ジュウリョウ</t>
    </rPh>
    <rPh sb="38" eb="39">
      <t>マタ</t>
    </rPh>
    <rPh sb="40" eb="41">
      <t>ナガ</t>
    </rPh>
    <rPh sb="43" eb="44">
      <t>イチジル</t>
    </rPh>
    <rPh sb="46" eb="47">
      <t>オオ</t>
    </rPh>
    <rPh sb="49" eb="50">
      <t>モノ</t>
    </rPh>
    <phoneticPr fontId="12"/>
  </si>
  <si>
    <t>購入店・販売店</t>
    <rPh sb="0" eb="2">
      <t>コウニュウ</t>
    </rPh>
    <rPh sb="2" eb="3">
      <t>テン</t>
    </rPh>
    <rPh sb="4" eb="7">
      <t>ハンバイテン</t>
    </rPh>
    <phoneticPr fontId="10"/>
  </si>
  <si>
    <t>把握していない</t>
    <rPh sb="0" eb="2">
      <t>ハアク</t>
    </rPh>
    <phoneticPr fontId="10"/>
  </si>
  <si>
    <t>４．佐倉市、酒々井町清掃組合に搬入された自転車や家具のうち、状態の良いものを修理・清掃して販売している。
(https://www.ss-seisou.jp/010_sonohoka/010_007risaikuru.html)</t>
  </si>
  <si>
    <t>・リユース品販売
(https://www.city.kashiwa.lg.jp/haikibutsuseisaku/garbage_environment/recycle/reuseshop.html)
・リサイクル家具販売
(https://www.city.kashiwa.lg.jp/haikibutsuseisaku/garbage_environment/recycle/kaguhanbai.html)
・広報かしわ
(https://www.city.kashiwa.lg.jp/kohokocho/koho/pr/kohokashiwa/saishingo.html)</t>
    <rPh sb="5" eb="6">
      <t>ヒン</t>
    </rPh>
    <rPh sb="6" eb="8">
      <t>ハンバイ</t>
    </rPh>
    <rPh sb="109" eb="111">
      <t>カグ</t>
    </rPh>
    <rPh sb="111" eb="113">
      <t>ハンバイ</t>
    </rPh>
    <rPh sb="210" eb="212">
      <t>コウホウ</t>
    </rPh>
    <phoneticPr fontId="12"/>
  </si>
  <si>
    <t>柏市ホームページ，市広報紙，定期刊行物(リボン館だより)，Twitter，Facebook</t>
    <rPh sb="0" eb="2">
      <t>カシワシ</t>
    </rPh>
    <rPh sb="9" eb="10">
      <t>シ</t>
    </rPh>
    <rPh sb="10" eb="13">
      <t>コウホウシ</t>
    </rPh>
    <rPh sb="14" eb="16">
      <t>テイキ</t>
    </rPh>
    <rPh sb="16" eb="18">
      <t>カンコウ</t>
    </rPh>
    <rPh sb="18" eb="19">
      <t>ブツ</t>
    </rPh>
    <rPh sb="23" eb="24">
      <t>カン</t>
    </rPh>
    <phoneticPr fontId="12"/>
  </si>
  <si>
    <t>家電品(4品目)</t>
    <rPh sb="0" eb="2">
      <t>カデン</t>
    </rPh>
    <rPh sb="2" eb="3">
      <t>ヒン</t>
    </rPh>
    <rPh sb="5" eb="7">
      <t>ヒンモク</t>
    </rPh>
    <phoneticPr fontId="10"/>
  </si>
  <si>
    <t>タイヤ</t>
  </si>
  <si>
    <t>コンクリートガラ</t>
    <phoneticPr fontId="12"/>
  </si>
  <si>
    <t>委託または指定引き取り場所の案内</t>
    <rPh sb="0" eb="2">
      <t>イタク</t>
    </rPh>
    <rPh sb="5" eb="7">
      <t>シテイ</t>
    </rPh>
    <rPh sb="7" eb="8">
      <t>ヒ</t>
    </rPh>
    <rPh sb="9" eb="10">
      <t>ト</t>
    </rPh>
    <rPh sb="11" eb="13">
      <t>バショ</t>
    </rPh>
    <rPh sb="14" eb="16">
      <t>アンナイ</t>
    </rPh>
    <phoneticPr fontId="10"/>
  </si>
  <si>
    <t>品目毎に台数単価</t>
    <rPh sb="0" eb="2">
      <t>ヒンモク</t>
    </rPh>
    <rPh sb="2" eb="3">
      <t>ゴト</t>
    </rPh>
    <rPh sb="4" eb="6">
      <t>ダイスウ</t>
    </rPh>
    <rPh sb="6" eb="8">
      <t>タンカ</t>
    </rPh>
    <phoneticPr fontId="10"/>
  </si>
  <si>
    <t>委託または協力店の案内</t>
    <rPh sb="0" eb="2">
      <t>イタク</t>
    </rPh>
    <rPh sb="5" eb="7">
      <t>キョウリョク</t>
    </rPh>
    <rPh sb="7" eb="8">
      <t>テン</t>
    </rPh>
    <rPh sb="9" eb="11">
      <t>アンナイ</t>
    </rPh>
    <phoneticPr fontId="10"/>
  </si>
  <si>
    <t>https://www.city.kashiwa.lg.jp/haikibutsuseisaku/garbage_environment/recycle/hojyo.html</t>
  </si>
  <si>
    <t>無</t>
    <rPh sb="0" eb="1">
      <t>ナ</t>
    </rPh>
    <phoneticPr fontId="86"/>
  </si>
  <si>
    <t>廃プラスチック、ガラス・コンクリート・陶磁器くず</t>
    <rPh sb="0" eb="1">
      <t>ハイ</t>
    </rPh>
    <rPh sb="19" eb="22">
      <t>トウジキ</t>
    </rPh>
    <phoneticPr fontId="87"/>
  </si>
  <si>
    <t>火災ゴミ</t>
    <rPh sb="0" eb="2">
      <t>カサイ</t>
    </rPh>
    <phoneticPr fontId="86"/>
  </si>
  <si>
    <t>なし</t>
    <phoneticPr fontId="12"/>
  </si>
  <si>
    <t>有</t>
    <rPh sb="0" eb="1">
      <t>アリ</t>
    </rPh>
    <phoneticPr fontId="87"/>
  </si>
  <si>
    <t>無</t>
    <rPh sb="0" eb="1">
      <t>ナ</t>
    </rPh>
    <phoneticPr fontId="87"/>
  </si>
  <si>
    <t>無</t>
    <rPh sb="0" eb="1">
      <t>ム</t>
    </rPh>
    <phoneticPr fontId="87"/>
  </si>
  <si>
    <t>http://www.city.katsuura.lg.jp/info/90</t>
  </si>
  <si>
    <t>ア</t>
    <phoneticPr fontId="12"/>
  </si>
  <si>
    <t>廃乾電池</t>
  </si>
  <si>
    <t>蛍光管</t>
  </si>
  <si>
    <t>消火器</t>
  </si>
  <si>
    <t>広報紙、市ホームページ</t>
    <rPh sb="0" eb="3">
      <t>コウホウシ</t>
    </rPh>
    <rPh sb="4" eb="5">
      <t>シ</t>
    </rPh>
    <phoneticPr fontId="12"/>
  </si>
  <si>
    <t>廃プラ（タイヤ類）</t>
    <rPh sb="0" eb="1">
      <t>ハイ</t>
    </rPh>
    <rPh sb="7" eb="8">
      <t>ルイ</t>
    </rPh>
    <phoneticPr fontId="12"/>
  </si>
  <si>
    <t>混廃物</t>
    <rPh sb="0" eb="3">
      <t>コンパイブツ</t>
    </rPh>
    <phoneticPr fontId="12"/>
  </si>
  <si>
    <t>特定家電（テレビ、エアコン、冷蔵庫、洗濯機）</t>
    <rPh sb="0" eb="4">
      <t>トクテイカデン</t>
    </rPh>
    <rPh sb="14" eb="17">
      <t>レイゾウコ</t>
    </rPh>
    <rPh sb="18" eb="21">
      <t>センタクキ</t>
    </rPh>
    <phoneticPr fontId="12"/>
  </si>
  <si>
    <t>処分費は運搬費込み。価格は税込み</t>
    <rPh sb="0" eb="3">
      <t>ショブンヒ</t>
    </rPh>
    <rPh sb="4" eb="8">
      <t>ウンパンヒコ</t>
    </rPh>
    <rPh sb="10" eb="12">
      <t>カカク</t>
    </rPh>
    <rPh sb="13" eb="15">
      <t>ゼイコ</t>
    </rPh>
    <phoneticPr fontId="12"/>
  </si>
  <si>
    <t>https://city.nagareyama.chiiba.jp/life/1002401/1002403/1034406/index.html</t>
    <phoneticPr fontId="12"/>
  </si>
  <si>
    <t>https://www.city.yachiyo.lg.jp/soshiki/13/2230.html</t>
    <phoneticPr fontId="12"/>
  </si>
  <si>
    <t xml:space="preserve">広報紙、市ウェブサイト、庁舎内掲示板 </t>
    <phoneticPr fontId="12"/>
  </si>
  <si>
    <t>蛍光管</t>
    <rPh sb="0" eb="3">
      <t>ケイコウカン</t>
    </rPh>
    <phoneticPr fontId="12"/>
  </si>
  <si>
    <t>混合廃棄物</t>
    <rPh sb="0" eb="5">
      <t>コンゴウハイキブツ</t>
    </rPh>
    <phoneticPr fontId="12"/>
  </si>
  <si>
    <t>家電4品目</t>
    <rPh sb="0" eb="2">
      <t>カデン</t>
    </rPh>
    <rPh sb="3" eb="5">
      <t>ヒンモク</t>
    </rPh>
    <phoneticPr fontId="12"/>
  </si>
  <si>
    <t>スプリング入りマットレス</t>
    <rPh sb="5" eb="6">
      <t>イ</t>
    </rPh>
    <phoneticPr fontId="12"/>
  </si>
  <si>
    <t>マッサージチェア</t>
    <phoneticPr fontId="12"/>
  </si>
  <si>
    <t>ガラス，コンクリート，陶器くず，廃プラスチック類，がれき類等</t>
    <rPh sb="11" eb="13">
      <t>トウキ</t>
    </rPh>
    <rPh sb="16" eb="17">
      <t>ハイ</t>
    </rPh>
    <rPh sb="23" eb="24">
      <t>ルイ</t>
    </rPh>
    <rPh sb="28" eb="29">
      <t>ルイ</t>
    </rPh>
    <rPh sb="29" eb="30">
      <t>トウ</t>
    </rPh>
    <phoneticPr fontId="12"/>
  </si>
  <si>
    <t>指定引き取り場所</t>
    <rPh sb="0" eb="3">
      <t>シテイヒ</t>
    </rPh>
    <rPh sb="4" eb="5">
      <t>ト</t>
    </rPh>
    <rPh sb="6" eb="8">
      <t>バショ</t>
    </rPh>
    <phoneticPr fontId="12"/>
  </si>
  <si>
    <t>自己搬入</t>
    <rPh sb="0" eb="4">
      <t>ジコハンニュウ</t>
    </rPh>
    <phoneticPr fontId="12"/>
  </si>
  <si>
    <t>品目による</t>
    <rPh sb="0" eb="2">
      <t>ヒンモク</t>
    </rPh>
    <phoneticPr fontId="12"/>
  </si>
  <si>
    <t>許可業者の案内</t>
    <rPh sb="0" eb="4">
      <t>キョカギョウシャ</t>
    </rPh>
    <rPh sb="5" eb="7">
      <t>アンナイ</t>
    </rPh>
    <phoneticPr fontId="12"/>
  </si>
  <si>
    <t>協力店の案内</t>
    <rPh sb="0" eb="3">
      <t>キョウリョクテン</t>
    </rPh>
    <rPh sb="4" eb="6">
      <t>アンナイ</t>
    </rPh>
    <phoneticPr fontId="12"/>
  </si>
  <si>
    <t>https://www.city.yachiyo.lg.jp/site/gomi-recycle/3816.html</t>
    <phoneticPr fontId="12"/>
  </si>
  <si>
    <t>テレビ（16ｲﾝﾁ以下）</t>
    <phoneticPr fontId="12"/>
  </si>
  <si>
    <t>テレビ（17～24ｲﾝﾁまで）</t>
    <phoneticPr fontId="12"/>
  </si>
  <si>
    <t>テレビ（25ｲﾝﾁ以上）</t>
    <phoneticPr fontId="12"/>
  </si>
  <si>
    <t>テレビ（プラズマ）</t>
    <phoneticPr fontId="12"/>
  </si>
  <si>
    <t>冷蔵庫（170㍑以下）</t>
    <phoneticPr fontId="12"/>
  </si>
  <si>
    <t>洗濯機</t>
    <phoneticPr fontId="12"/>
  </si>
  <si>
    <t>パソコン（ノート型）</t>
    <phoneticPr fontId="12"/>
  </si>
  <si>
    <t>パソコン（モニター）</t>
    <phoneticPr fontId="12"/>
  </si>
  <si>
    <t>運搬費</t>
    <phoneticPr fontId="12"/>
  </si>
  <si>
    <t>不法投棄物は、委託。処分の問い合わせについては、協力店・許可業者を紹介</t>
    <phoneticPr fontId="12"/>
  </si>
  <si>
    <t>1,760円/台（税込）</t>
    <rPh sb="5" eb="6">
      <t>エン</t>
    </rPh>
    <rPh sb="7" eb="8">
      <t>ダイ</t>
    </rPh>
    <rPh sb="9" eb="11">
      <t>ゼイコミ</t>
    </rPh>
    <phoneticPr fontId="12"/>
  </si>
  <si>
    <t>2,310円/台（税込）</t>
    <rPh sb="5" eb="6">
      <t>エン</t>
    </rPh>
    <rPh sb="7" eb="8">
      <t>ダイ</t>
    </rPh>
    <rPh sb="9" eb="11">
      <t>ゼイコミ</t>
    </rPh>
    <phoneticPr fontId="12"/>
  </si>
  <si>
    <t>2,970円/台（税込）</t>
    <rPh sb="5" eb="6">
      <t>エン</t>
    </rPh>
    <rPh sb="7" eb="8">
      <t>ダイ</t>
    </rPh>
    <rPh sb="9" eb="11">
      <t>ゼイコミ</t>
    </rPh>
    <phoneticPr fontId="12"/>
  </si>
  <si>
    <t>5,170円/台（税込）</t>
    <rPh sb="5" eb="6">
      <t>エン</t>
    </rPh>
    <rPh sb="7" eb="8">
      <t>ダイ</t>
    </rPh>
    <rPh sb="9" eb="11">
      <t>ゼイコミ</t>
    </rPh>
    <phoneticPr fontId="12"/>
  </si>
  <si>
    <t>3,960円/台（税込）</t>
    <rPh sb="5" eb="6">
      <t>エン</t>
    </rPh>
    <rPh sb="7" eb="8">
      <t>ダイ</t>
    </rPh>
    <rPh sb="9" eb="11">
      <t>ゼイコミ</t>
    </rPh>
    <phoneticPr fontId="12"/>
  </si>
  <si>
    <t>不法投棄物は、委託。処分の問い合わせについては、メーカー・提携業者を紹介</t>
    <rPh sb="29" eb="31">
      <t>テイケイ</t>
    </rPh>
    <rPh sb="31" eb="33">
      <t>ギョウシャ</t>
    </rPh>
    <rPh sb="34" eb="36">
      <t>ショウカイ</t>
    </rPh>
    <phoneticPr fontId="12"/>
  </si>
  <si>
    <t>https://www.city.abiko.chiba.jp/kurashi/gomi_shigen/hojokin_sonota/namagomi.html</t>
    <phoneticPr fontId="12"/>
  </si>
  <si>
    <t>乾電池及び蛍光灯</t>
    <rPh sb="0" eb="3">
      <t>カンデンチ</t>
    </rPh>
    <rPh sb="3" eb="4">
      <t>オヨ</t>
    </rPh>
    <rPh sb="5" eb="8">
      <t>ケイコウトウ</t>
    </rPh>
    <phoneticPr fontId="12"/>
  </si>
  <si>
    <t>小型家電</t>
    <rPh sb="0" eb="2">
      <t>コガタ</t>
    </rPh>
    <rPh sb="2" eb="4">
      <t>カデン</t>
    </rPh>
    <phoneticPr fontId="12"/>
  </si>
  <si>
    <t>処分単価に含む</t>
    <rPh sb="0" eb="2">
      <t>ショブン</t>
    </rPh>
    <rPh sb="2" eb="4">
      <t>タンカ</t>
    </rPh>
    <rPh sb="5" eb="6">
      <t>フクム</t>
    </rPh>
    <phoneticPr fontId="12"/>
  </si>
  <si>
    <t>処分単価に含む</t>
  </si>
  <si>
    <t>市広報紙、市HP、ごみ分別アプリにリサイクル情報「ゆずります・さがしてます」を掲載。掲載後は利用者当事者間で調整し、譲渡等が成立した場合は市に報告。
市ホームページURL：https://www.city.kamagaya.chiba.jp/kurashi-tetsuzuki/gomi/recycle/recyle.html</t>
    <rPh sb="0" eb="1">
      <t>シ</t>
    </rPh>
    <rPh sb="1" eb="4">
      <t>コウホウシ</t>
    </rPh>
    <rPh sb="5" eb="6">
      <t>シ</t>
    </rPh>
    <rPh sb="11" eb="13">
      <t>ブンベツ</t>
    </rPh>
    <rPh sb="22" eb="24">
      <t>ジョウホウ</t>
    </rPh>
    <rPh sb="39" eb="41">
      <t>ケイサイ</t>
    </rPh>
    <rPh sb="42" eb="44">
      <t>ケイサイ</t>
    </rPh>
    <rPh sb="44" eb="45">
      <t>ゴ</t>
    </rPh>
    <rPh sb="46" eb="49">
      <t>リヨウシャ</t>
    </rPh>
    <rPh sb="49" eb="52">
      <t>トウジシャ</t>
    </rPh>
    <rPh sb="52" eb="53">
      <t>カン</t>
    </rPh>
    <rPh sb="54" eb="56">
      <t>チョウセイ</t>
    </rPh>
    <rPh sb="58" eb="61">
      <t>ジョウトナド</t>
    </rPh>
    <rPh sb="62" eb="64">
      <t>セイリツ</t>
    </rPh>
    <rPh sb="66" eb="68">
      <t>バアイ</t>
    </rPh>
    <rPh sb="69" eb="70">
      <t>シ</t>
    </rPh>
    <rPh sb="71" eb="73">
      <t>ホウコク</t>
    </rPh>
    <rPh sb="75" eb="76">
      <t>シ</t>
    </rPh>
    <phoneticPr fontId="12"/>
  </si>
  <si>
    <t>1.市広報紙　２.市HP　３.ごみ分別アプリ</t>
    <rPh sb="2" eb="3">
      <t>シ</t>
    </rPh>
    <rPh sb="3" eb="6">
      <t>コウホウシ</t>
    </rPh>
    <rPh sb="9" eb="10">
      <t>シ</t>
    </rPh>
    <rPh sb="17" eb="19">
      <t>ブンベツ</t>
    </rPh>
    <phoneticPr fontId="12"/>
  </si>
  <si>
    <t>ピアノ</t>
    <phoneticPr fontId="12"/>
  </si>
  <si>
    <t>畳（本畳）</t>
    <rPh sb="0" eb="1">
      <t>タタミ</t>
    </rPh>
    <rPh sb="2" eb="3">
      <t>ホン</t>
    </rPh>
    <rPh sb="3" eb="4">
      <t>タタミ</t>
    </rPh>
    <phoneticPr fontId="12"/>
  </si>
  <si>
    <t>協力店の案内</t>
    <rPh sb="0" eb="2">
      <t>キョウリョク</t>
    </rPh>
    <rPh sb="2" eb="3">
      <t>テン</t>
    </rPh>
    <rPh sb="4" eb="6">
      <t>アンナイ</t>
    </rPh>
    <phoneticPr fontId="12"/>
  </si>
  <si>
    <t>https://www.city.kamagaya.chiba.jp/kurashi-tetsuzuki/gomi/oshirase/gomihojo.html</t>
    <phoneticPr fontId="12"/>
  </si>
  <si>
    <t>【リサイクル情報交換事業】市民の家庭から出る不用品の譲渡等の情報を市役所・公民館・ＨＰに最長６か月間掲示し、譲渡や売買は当事者間で実施する。食料品、化粧品、動植物、貴金属及び危険物等は不可。</t>
    <rPh sb="6" eb="8">
      <t>ジョウホウ</t>
    </rPh>
    <rPh sb="8" eb="10">
      <t>コウカン</t>
    </rPh>
    <rPh sb="10" eb="12">
      <t>ジギョウ</t>
    </rPh>
    <rPh sb="13" eb="15">
      <t>シミン</t>
    </rPh>
    <rPh sb="16" eb="18">
      <t>カテイ</t>
    </rPh>
    <rPh sb="20" eb="21">
      <t>デ</t>
    </rPh>
    <rPh sb="22" eb="25">
      <t>フヨウヒン</t>
    </rPh>
    <rPh sb="26" eb="28">
      <t>ジョウト</t>
    </rPh>
    <rPh sb="28" eb="29">
      <t>トウ</t>
    </rPh>
    <rPh sb="30" eb="32">
      <t>ジョウホウ</t>
    </rPh>
    <rPh sb="33" eb="36">
      <t>シヤクショ</t>
    </rPh>
    <rPh sb="37" eb="40">
      <t>コウミンカン</t>
    </rPh>
    <rPh sb="44" eb="46">
      <t>サイチョウ</t>
    </rPh>
    <rPh sb="48" eb="49">
      <t>ゲツ</t>
    </rPh>
    <rPh sb="49" eb="50">
      <t>カン</t>
    </rPh>
    <rPh sb="50" eb="52">
      <t>ケイジ</t>
    </rPh>
    <rPh sb="54" eb="56">
      <t>ジョウト</t>
    </rPh>
    <rPh sb="57" eb="59">
      <t>バイバイ</t>
    </rPh>
    <rPh sb="60" eb="63">
      <t>トウジシャ</t>
    </rPh>
    <rPh sb="63" eb="64">
      <t>カン</t>
    </rPh>
    <rPh sb="65" eb="67">
      <t>ジッシ</t>
    </rPh>
    <rPh sb="70" eb="73">
      <t>ショクリョウヒン</t>
    </rPh>
    <rPh sb="74" eb="77">
      <t>ケショウヒン</t>
    </rPh>
    <rPh sb="78" eb="81">
      <t>ドウショクブツ</t>
    </rPh>
    <rPh sb="82" eb="85">
      <t>キキンゾク</t>
    </rPh>
    <rPh sb="85" eb="86">
      <t>オヨ</t>
    </rPh>
    <rPh sb="87" eb="90">
      <t>キケンブツ</t>
    </rPh>
    <rPh sb="90" eb="91">
      <t>トウ</t>
    </rPh>
    <rPh sb="92" eb="94">
      <t>フカ</t>
    </rPh>
    <phoneticPr fontId="10"/>
  </si>
  <si>
    <t>君津市ホームページへの掲載</t>
    <phoneticPr fontId="12"/>
  </si>
  <si>
    <t>君津市</t>
    <rPh sb="0" eb="3">
      <t>キミツシ</t>
    </rPh>
    <phoneticPr fontId="12"/>
  </si>
  <si>
    <t>㈲佐久間総業</t>
    <rPh sb="1" eb="4">
      <t>サクマ</t>
    </rPh>
    <rPh sb="4" eb="6">
      <t>ソウギョウ</t>
    </rPh>
    <phoneticPr fontId="12"/>
  </si>
  <si>
    <t>せん定木等</t>
    <rPh sb="2" eb="3">
      <t>テイ</t>
    </rPh>
    <rPh sb="3" eb="4">
      <t>キ</t>
    </rPh>
    <rPh sb="4" eb="5">
      <t>トウ</t>
    </rPh>
    <phoneticPr fontId="12"/>
  </si>
  <si>
    <t>廃タイヤ</t>
  </si>
  <si>
    <t>オートバイ</t>
  </si>
  <si>
    <t>ガソリン・灯油</t>
  </si>
  <si>
    <t>土</t>
  </si>
  <si>
    <t>サーフボード</t>
  </si>
  <si>
    <t>家電リサイクル対象製品</t>
  </si>
  <si>
    <t>自動車</t>
  </si>
  <si>
    <t>販売店等への案内</t>
  </si>
  <si>
    <t>指定場所への案内</t>
  </si>
  <si>
    <t>https://www.city.kimitsu.lg.jp/soshiki/15/812.html</t>
  </si>
  <si>
    <t>https://www.city.futtsu.lg.jp/0000006683.html（リサイクルこども服のお店）</t>
    <rPh sb="54" eb="55">
      <t>フク</t>
    </rPh>
    <rPh sb="57" eb="58">
      <t>ミセ</t>
    </rPh>
    <phoneticPr fontId="12"/>
  </si>
  <si>
    <t>タイヤ（ホイール有）</t>
    <rPh sb="8" eb="9">
      <t>アリ</t>
    </rPh>
    <phoneticPr fontId="12"/>
  </si>
  <si>
    <t>タイヤ（ホイール無）</t>
    <rPh sb="8" eb="9">
      <t>ム</t>
    </rPh>
    <phoneticPr fontId="12"/>
  </si>
  <si>
    <t>処分のみ委託</t>
    <rPh sb="0" eb="2">
      <t>ショブン</t>
    </rPh>
    <rPh sb="4" eb="6">
      <t>イタク</t>
    </rPh>
    <phoneticPr fontId="12"/>
  </si>
  <si>
    <t>処分委託先までの搬入は直営</t>
    <rPh sb="0" eb="2">
      <t>ショブン</t>
    </rPh>
    <rPh sb="2" eb="4">
      <t>イタク</t>
    </rPh>
    <rPh sb="4" eb="5">
      <t>サキ</t>
    </rPh>
    <rPh sb="8" eb="10">
      <t>ハンニュウ</t>
    </rPh>
    <rPh sb="11" eb="13">
      <t>チョクエイ</t>
    </rPh>
    <phoneticPr fontId="12"/>
  </si>
  <si>
    <t>廃乾電池</t>
    <phoneticPr fontId="12"/>
  </si>
  <si>
    <t>廃蛍光管</t>
    <phoneticPr fontId="12"/>
  </si>
  <si>
    <t>コイン電池</t>
    <phoneticPr fontId="12"/>
  </si>
  <si>
    <t>フロンガスを含む除湿器等</t>
    <phoneticPr fontId="12"/>
  </si>
  <si>
    <t>廃消火器</t>
    <phoneticPr fontId="12"/>
  </si>
  <si>
    <t>処分単価に含む</t>
    <phoneticPr fontId="12"/>
  </si>
  <si>
    <t>処分単価は税抜</t>
    <rPh sb="0" eb="2">
      <t>ショブン</t>
    </rPh>
    <rPh sb="2" eb="4">
      <t>タンカ</t>
    </rPh>
    <rPh sb="5" eb="7">
      <t>ゼイヌキ</t>
    </rPh>
    <phoneticPr fontId="12"/>
  </si>
  <si>
    <t>運搬単価および処分単価は税抜</t>
    <rPh sb="0" eb="2">
      <t>ウンパン</t>
    </rPh>
    <rPh sb="2" eb="4">
      <t>タンカ</t>
    </rPh>
    <rPh sb="7" eb="9">
      <t>ショブン</t>
    </rPh>
    <rPh sb="9" eb="11">
      <t>タンカ</t>
    </rPh>
    <rPh sb="12" eb="14">
      <t>ゼイヌキ</t>
    </rPh>
    <phoneticPr fontId="12"/>
  </si>
  <si>
    <t>処分単価は税抜、単位は円/本</t>
    <rPh sb="0" eb="2">
      <t>ショブン</t>
    </rPh>
    <rPh sb="2" eb="4">
      <t>タンカ</t>
    </rPh>
    <rPh sb="5" eb="7">
      <t>ゼイヌキ</t>
    </rPh>
    <rPh sb="8" eb="10">
      <t>タンイ</t>
    </rPh>
    <rPh sb="11" eb="12">
      <t>エン</t>
    </rPh>
    <rPh sb="13" eb="14">
      <t>ホン</t>
    </rPh>
    <phoneticPr fontId="12"/>
  </si>
  <si>
    <t>－</t>
    <phoneticPr fontId="12"/>
  </si>
  <si>
    <t>https://www.city.yotsukaido.chiba.jp/kurashi/gomi/kateimuke/recycle/yhaiki202104.html</t>
    <phoneticPr fontId="12"/>
  </si>
  <si>
    <t>市役所内掲示板及び市HP</t>
    <rPh sb="0" eb="3">
      <t>シヤクショ</t>
    </rPh>
    <rPh sb="3" eb="4">
      <t>ナイ</t>
    </rPh>
    <rPh sb="4" eb="7">
      <t>ケイジバン</t>
    </rPh>
    <rPh sb="7" eb="8">
      <t>オヨ</t>
    </rPh>
    <rPh sb="9" eb="10">
      <t>シ</t>
    </rPh>
    <phoneticPr fontId="12"/>
  </si>
  <si>
    <t>四街道市</t>
    <rPh sb="0" eb="4">
      <t>ヨツカイドウシ</t>
    </rPh>
    <phoneticPr fontId="12"/>
  </si>
  <si>
    <t>PLANTS PLUS（株）</t>
    <rPh sb="12" eb="13">
      <t>カブ</t>
    </rPh>
    <phoneticPr fontId="12"/>
  </si>
  <si>
    <t>樹木・枝葉・草</t>
    <rPh sb="0" eb="2">
      <t>ジュモク</t>
    </rPh>
    <rPh sb="3" eb="5">
      <t>エダハ</t>
    </rPh>
    <rPh sb="6" eb="7">
      <t>クサ</t>
    </rPh>
    <phoneticPr fontId="12"/>
  </si>
  <si>
    <t>エンジンオイル</t>
  </si>
  <si>
    <t>モバイルバッテリー</t>
  </si>
  <si>
    <t>処分単価は税抜</t>
    <rPh sb="0" eb="2">
      <t>ショブン</t>
    </rPh>
    <rPh sb="2" eb="4">
      <t>タンカ</t>
    </rPh>
    <rPh sb="5" eb="6">
      <t>ゼイ</t>
    </rPh>
    <rPh sb="6" eb="7">
      <t>ヌ</t>
    </rPh>
    <phoneticPr fontId="12"/>
  </si>
  <si>
    <t>ガソリン</t>
    <phoneticPr fontId="12"/>
  </si>
  <si>
    <t>「子ども服のリユースイベント」
小学生までの大きさの子ども服を対象に、市民から寄贈を募り集めた子ども服を市民が無料で持ち帰る取組。</t>
    <phoneticPr fontId="12"/>
  </si>
  <si>
    <t>家電リサイクル対象品</t>
    <phoneticPr fontId="12"/>
  </si>
  <si>
    <t>自動車・オートバイ部品</t>
    <phoneticPr fontId="12"/>
  </si>
  <si>
    <t>小型蓄電池</t>
    <phoneticPr fontId="12"/>
  </si>
  <si>
    <t>石・コンクリート</t>
    <phoneticPr fontId="12"/>
  </si>
  <si>
    <t>エンジン式の機械</t>
    <phoneticPr fontId="12"/>
  </si>
  <si>
    <t>建築資材</t>
  </si>
  <si>
    <t>処分先の案内</t>
    <phoneticPr fontId="12"/>
  </si>
  <si>
    <t>https://www.city.sodegaura.lg.jp/
soshiki/haikibutsu/namagomi.html</t>
    <phoneticPr fontId="12"/>
  </si>
  <si>
    <t>市民がクリーンセンターへ直接搬入してきたもののうち、まだ、製品として使用できるものをリユース品（古着等、羽毛布団）としてリユース事業者へ売却する。
Https://www.city.yachimata.lg.jp/soshiki/22/</t>
    <rPh sb="0" eb="2">
      <t>シミン</t>
    </rPh>
    <rPh sb="12" eb="14">
      <t>チョクセツ</t>
    </rPh>
    <rPh sb="14" eb="16">
      <t>ハンニュウ</t>
    </rPh>
    <rPh sb="29" eb="31">
      <t>セイヒン</t>
    </rPh>
    <rPh sb="34" eb="36">
      <t>シヨウ</t>
    </rPh>
    <rPh sb="46" eb="47">
      <t>ヒン</t>
    </rPh>
    <rPh sb="48" eb="50">
      <t>フルギ</t>
    </rPh>
    <rPh sb="50" eb="51">
      <t>トウ</t>
    </rPh>
    <rPh sb="52" eb="54">
      <t>ウモウ</t>
    </rPh>
    <rPh sb="54" eb="56">
      <t>フトン</t>
    </rPh>
    <rPh sb="64" eb="67">
      <t>ジギョウシャ</t>
    </rPh>
    <rPh sb="68" eb="70">
      <t>バイキャク</t>
    </rPh>
    <phoneticPr fontId="12"/>
  </si>
  <si>
    <t>市ＨＰ、ツイッター、ＬＩＮＥ、ごみ収集カレンダーに掲載</t>
    <rPh sb="0" eb="1">
      <t>シ</t>
    </rPh>
    <rPh sb="17" eb="19">
      <t>シュウシュウ</t>
    </rPh>
    <rPh sb="25" eb="27">
      <t>ケイサイ</t>
    </rPh>
    <phoneticPr fontId="12"/>
  </si>
  <si>
    <t>東関リサイクル(株)</t>
    <rPh sb="0" eb="2">
      <t>トウカン</t>
    </rPh>
    <rPh sb="7" eb="10">
      <t>カブ</t>
    </rPh>
    <phoneticPr fontId="12"/>
  </si>
  <si>
    <t>剪定枝</t>
    <rPh sb="0" eb="2">
      <t>センテイ</t>
    </rPh>
    <rPh sb="2" eb="3">
      <t>エダ</t>
    </rPh>
    <phoneticPr fontId="12"/>
  </si>
  <si>
    <t>(株)ＡＩトラスト</t>
    <rPh sb="0" eb="3">
      <t>カブ</t>
    </rPh>
    <phoneticPr fontId="12"/>
  </si>
  <si>
    <t>ビン</t>
  </si>
  <si>
    <t>https://www.city.yachimata.lg.jp/soshiki/22/23.html</t>
    <phoneticPr fontId="12"/>
  </si>
  <si>
    <t>1.リサイクル情報広場「ゆずります」「さがしています」の申込書に記入していただいた情報を市広報紙、ホームページ及び市役所庁舎1階ロビーに掲載し、希望者に紹介する制度を実施している。なお、紹介後の交渉は、当事者同士で行い、市では品物を保管しない
HPアドレス：https://www.city.inzai.lg.jp/0000007374.html
4.印西クリーンセンター（印西地区環境整備事業組合）にて、回収した粗大ごみの中から使用できそうなものを修理・清掃し販売している。
HPアドレス：https://www.inkan-jk.or.jp/creen/img/saiseihin-hanbai-.pdf</t>
    <phoneticPr fontId="12"/>
  </si>
  <si>
    <t>レンガ</t>
    <phoneticPr fontId="12"/>
  </si>
  <si>
    <t>アスファルト</t>
    <phoneticPr fontId="12"/>
  </si>
  <si>
    <t>珪藻土マット</t>
    <rPh sb="0" eb="3">
      <t>ケイソウド</t>
    </rPh>
    <phoneticPr fontId="12"/>
  </si>
  <si>
    <t>セメント</t>
    <phoneticPr fontId="12"/>
  </si>
  <si>
    <t>タイル（多量）</t>
    <rPh sb="4" eb="6">
      <t>タリョウ</t>
    </rPh>
    <phoneticPr fontId="12"/>
  </si>
  <si>
    <t>塗料（多量）</t>
    <rPh sb="0" eb="2">
      <t>トリョウ</t>
    </rPh>
    <rPh sb="3" eb="5">
      <t>タリョウ</t>
    </rPh>
    <phoneticPr fontId="12"/>
  </si>
  <si>
    <t>ボウリング球</t>
    <rPh sb="5" eb="6">
      <t>タマ</t>
    </rPh>
    <phoneticPr fontId="12"/>
  </si>
  <si>
    <t>ドラム缶</t>
    <rPh sb="3" eb="4">
      <t>カン</t>
    </rPh>
    <phoneticPr fontId="12"/>
  </si>
  <si>
    <t>スプリング入りソファー・マット</t>
    <rPh sb="5" eb="6">
      <t>イ</t>
    </rPh>
    <phoneticPr fontId="12"/>
  </si>
  <si>
    <t>金庫</t>
    <rPh sb="0" eb="2">
      <t>キンコ</t>
    </rPh>
    <phoneticPr fontId="12"/>
  </si>
  <si>
    <t>協力店の案内等</t>
    <rPh sb="0" eb="2">
      <t>キョウリョク</t>
    </rPh>
    <rPh sb="2" eb="3">
      <t>テン</t>
    </rPh>
    <rPh sb="4" eb="6">
      <t>アンナイ</t>
    </rPh>
    <rPh sb="6" eb="7">
      <t>トウ</t>
    </rPh>
    <phoneticPr fontId="12"/>
  </si>
  <si>
    <t>https://www.city.shiroi.chiba.jp/soshiki/shimin/k01/kan04/kan09/kan11/1421159123395.html</t>
    <phoneticPr fontId="12"/>
  </si>
  <si>
    <t>市HP、ごみ分別アプリ</t>
    <rPh sb="0" eb="1">
      <t>シ</t>
    </rPh>
    <rPh sb="6" eb="8">
      <t>ブンベツ</t>
    </rPh>
    <phoneticPr fontId="12"/>
  </si>
  <si>
    <t>情報掲載数 ０</t>
    <rPh sb="0" eb="2">
      <t>ジョウホウ</t>
    </rPh>
    <rPh sb="2" eb="4">
      <t>ケイサイ</t>
    </rPh>
    <rPh sb="4" eb="5">
      <t>スウ</t>
    </rPh>
    <phoneticPr fontId="12"/>
  </si>
  <si>
    <t>ソファーベッド</t>
  </si>
  <si>
    <t>2台</t>
    <rPh sb="1" eb="2">
      <t>ダイ</t>
    </rPh>
    <phoneticPr fontId="12"/>
  </si>
  <si>
    <t>1台</t>
    <rPh sb="1" eb="2">
      <t>ダイ</t>
    </rPh>
    <phoneticPr fontId="12"/>
  </si>
  <si>
    <t>4本</t>
    <rPh sb="1" eb="2">
      <t>ホン</t>
    </rPh>
    <phoneticPr fontId="12"/>
  </si>
  <si>
    <t>3台
1台</t>
    <rPh sb="1" eb="2">
      <t>ダイ</t>
    </rPh>
    <rPh sb="4" eb="5">
      <t>ダイ</t>
    </rPh>
    <phoneticPr fontId="12"/>
  </si>
  <si>
    <t>48㎏</t>
    <phoneticPr fontId="12"/>
  </si>
  <si>
    <t>20㎏</t>
    <phoneticPr fontId="12"/>
  </si>
  <si>
    <t>https://www.city.shiroi.chiba.jp/soshiki/shimin/k01/kan04/kan14/kan17/1421159137487.html</t>
    <phoneticPr fontId="12"/>
  </si>
  <si>
    <t>コンクリート・ガラ</t>
  </si>
  <si>
    <t>https://www.city.tomisato.lg.jp/0000001217.html</t>
  </si>
  <si>
    <t>廃タイヤ等</t>
    <rPh sb="0" eb="1">
      <t>ハイ</t>
    </rPh>
    <rPh sb="4" eb="5">
      <t>ナド</t>
    </rPh>
    <phoneticPr fontId="12"/>
  </si>
  <si>
    <t>処分費に含む</t>
    <rPh sb="0" eb="2">
      <t>ショブン</t>
    </rPh>
    <rPh sb="2" eb="3">
      <t>ヒ</t>
    </rPh>
    <rPh sb="4" eb="5">
      <t>フク</t>
    </rPh>
    <phoneticPr fontId="12"/>
  </si>
  <si>
    <t>収集及び自己搬入では受け付けない。不法投棄等により清掃センターに搬入されたもの。また発生数量等は合算となっている。</t>
    <phoneticPr fontId="12"/>
  </si>
  <si>
    <t>リサイクル情報コーナーへの掲示及び市ホームページへの掲載</t>
    <rPh sb="5" eb="7">
      <t>ジョウホウ</t>
    </rPh>
    <rPh sb="13" eb="15">
      <t>ケイジ</t>
    </rPh>
    <rPh sb="15" eb="16">
      <t>オヨ</t>
    </rPh>
    <rPh sb="17" eb="18">
      <t>シ</t>
    </rPh>
    <rPh sb="26" eb="28">
      <t>ケイサイ</t>
    </rPh>
    <phoneticPr fontId="12"/>
  </si>
  <si>
    <t>譲渡希望：登録４件　成立０件
譲受希望：登録３件　成立０件</t>
    <rPh sb="0" eb="2">
      <t>ジョウト</t>
    </rPh>
    <rPh sb="2" eb="4">
      <t>キボウ</t>
    </rPh>
    <rPh sb="5" eb="7">
      <t>トウロク</t>
    </rPh>
    <rPh sb="8" eb="9">
      <t>ケン</t>
    </rPh>
    <rPh sb="10" eb="12">
      <t>セイリツ</t>
    </rPh>
    <rPh sb="13" eb="14">
      <t>ケン</t>
    </rPh>
    <rPh sb="15" eb="17">
      <t>ジョウジュ</t>
    </rPh>
    <rPh sb="17" eb="19">
      <t>キボウ</t>
    </rPh>
    <rPh sb="20" eb="22">
      <t>トウロク</t>
    </rPh>
    <rPh sb="23" eb="24">
      <t>ケン</t>
    </rPh>
    <rPh sb="25" eb="27">
      <t>セイリツ</t>
    </rPh>
    <rPh sb="28" eb="29">
      <t>ケン</t>
    </rPh>
    <phoneticPr fontId="12"/>
  </si>
  <si>
    <t>建築廃材</t>
    <rPh sb="0" eb="4">
      <t>ケンチクハイザイ</t>
    </rPh>
    <phoneticPr fontId="12"/>
  </si>
  <si>
    <t>発生のもの（石、砂、砂利、土、灰など）</t>
    <rPh sb="0" eb="2">
      <t>ハッセイ</t>
    </rPh>
    <rPh sb="6" eb="7">
      <t>イシ</t>
    </rPh>
    <rPh sb="8" eb="9">
      <t>スナ</t>
    </rPh>
    <rPh sb="10" eb="12">
      <t>ジャリ</t>
    </rPh>
    <rPh sb="13" eb="14">
      <t>ツチ</t>
    </rPh>
    <rPh sb="15" eb="16">
      <t>ハイ</t>
    </rPh>
    <phoneticPr fontId="12"/>
  </si>
  <si>
    <t>購入店や販売店に相談</t>
    <rPh sb="0" eb="3">
      <t>コウニュウテン</t>
    </rPh>
    <rPh sb="4" eb="7">
      <t>ハンバイテン</t>
    </rPh>
    <rPh sb="8" eb="10">
      <t>ソウダン</t>
    </rPh>
    <phoneticPr fontId="12"/>
  </si>
  <si>
    <t>https://www.city.sosa.lg.jp/page/page000245.html</t>
    <phoneticPr fontId="12"/>
  </si>
  <si>
    <t>無</t>
    <rPh sb="0" eb="1">
      <t>ナシ</t>
    </rPh>
    <phoneticPr fontId="86"/>
  </si>
  <si>
    <t>リサイクル家電</t>
    <rPh sb="5" eb="7">
      <t>カデン</t>
    </rPh>
    <phoneticPr fontId="86"/>
  </si>
  <si>
    <t>廃プラ</t>
    <rPh sb="0" eb="1">
      <t>ハイ</t>
    </rPh>
    <phoneticPr fontId="86"/>
  </si>
  <si>
    <t>委託</t>
    <rPh sb="0" eb="2">
      <t>イタク</t>
    </rPh>
    <phoneticPr fontId="86"/>
  </si>
  <si>
    <t>1,800~3,200円/台</t>
    <rPh sb="11" eb="12">
      <t>エン</t>
    </rPh>
    <rPh sb="13" eb="14">
      <t>ダイ</t>
    </rPh>
    <phoneticPr fontId="86"/>
  </si>
  <si>
    <t>処分費に含む</t>
    <rPh sb="0" eb="2">
      <t>ショブン</t>
    </rPh>
    <rPh sb="2" eb="3">
      <t>ヒ</t>
    </rPh>
    <rPh sb="4" eb="5">
      <t>フク</t>
    </rPh>
    <phoneticPr fontId="86"/>
  </si>
  <si>
    <t>直接搬入</t>
    <rPh sb="0" eb="2">
      <t>チョクセツ</t>
    </rPh>
    <rPh sb="2" eb="4">
      <t>ハンニュウ</t>
    </rPh>
    <phoneticPr fontId="86"/>
  </si>
  <si>
    <t>http://city.katori.lg.jp/living/gomi_recycling/hojo_shoureikin/konyu.html</t>
  </si>
  <si>
    <t>鉛蓄電池</t>
    <rPh sb="0" eb="4">
      <t>ナマリチクデンチ</t>
    </rPh>
    <phoneticPr fontId="12"/>
  </si>
  <si>
    <t>特定家庭用機器</t>
    <rPh sb="0" eb="7">
      <t>トクテイカテイヨウキキ</t>
    </rPh>
    <phoneticPr fontId="12"/>
  </si>
  <si>
    <t>瓦、コンクリートくず</t>
    <phoneticPr fontId="12"/>
  </si>
  <si>
    <t>立米単位で収集しているため重量不明</t>
    <phoneticPr fontId="12"/>
  </si>
  <si>
    <t>一般廃棄物収集許可業者案内</t>
    <rPh sb="0" eb="2">
      <t>イッパン</t>
    </rPh>
    <rPh sb="2" eb="5">
      <t>ハイキブツ</t>
    </rPh>
    <rPh sb="5" eb="7">
      <t>シュウシュウ</t>
    </rPh>
    <rPh sb="7" eb="9">
      <t>キョカ</t>
    </rPh>
    <rPh sb="9" eb="11">
      <t>ギョウシャ</t>
    </rPh>
    <rPh sb="11" eb="13">
      <t>アンナイ</t>
    </rPh>
    <phoneticPr fontId="12"/>
  </si>
  <si>
    <t>指定引取場所等案内</t>
    <phoneticPr fontId="12"/>
  </si>
  <si>
    <t>https://www.city.sammu.lg.jp/page/page001019.html</t>
    <phoneticPr fontId="12"/>
  </si>
  <si>
    <t>産業廃棄物（砂利・コンクリート片等）</t>
    <rPh sb="0" eb="2">
      <t>サンギョウ</t>
    </rPh>
    <rPh sb="2" eb="5">
      <t>ハイキブツ</t>
    </rPh>
    <rPh sb="6" eb="8">
      <t>ジャリ</t>
    </rPh>
    <rPh sb="15" eb="16">
      <t>ヘン</t>
    </rPh>
    <rPh sb="16" eb="17">
      <t>トウ</t>
    </rPh>
    <phoneticPr fontId="12"/>
  </si>
  <si>
    <t>業用資材（農機具、薬品、農業用ビニール等）</t>
    <rPh sb="0" eb="1">
      <t>ギョウ</t>
    </rPh>
    <rPh sb="1" eb="2">
      <t>ヨウ</t>
    </rPh>
    <rPh sb="2" eb="4">
      <t>シザイ</t>
    </rPh>
    <rPh sb="5" eb="8">
      <t>ノウキグ</t>
    </rPh>
    <rPh sb="9" eb="11">
      <t>ヤクヒン</t>
    </rPh>
    <rPh sb="12" eb="15">
      <t>ノウギョウヨウ</t>
    </rPh>
    <rPh sb="19" eb="20">
      <t>トウ</t>
    </rPh>
    <phoneticPr fontId="12"/>
  </si>
  <si>
    <t>畳、ｻｰﾌﾎﾞｰﾄﾞ、ﾀｲﾔ、消化器等</t>
    <rPh sb="0" eb="1">
      <t>タタミ</t>
    </rPh>
    <rPh sb="15" eb="18">
      <t>ショウカキ</t>
    </rPh>
    <rPh sb="18" eb="19">
      <t>トウ</t>
    </rPh>
    <phoneticPr fontId="12"/>
  </si>
  <si>
    <t>戸別に対応してお断りしている</t>
    <rPh sb="0" eb="2">
      <t>コベツ</t>
    </rPh>
    <rPh sb="3" eb="5">
      <t>タイオウ</t>
    </rPh>
    <rPh sb="8" eb="9">
      <t>コトワ</t>
    </rPh>
    <phoneticPr fontId="12"/>
  </si>
  <si>
    <t>「家庭ごみの出し方」や市ホームページ、市広報紙に掲載。</t>
    <rPh sb="1" eb="3">
      <t>カテイ</t>
    </rPh>
    <rPh sb="6" eb="7">
      <t>ダ</t>
    </rPh>
    <rPh sb="8" eb="9">
      <t>カタ</t>
    </rPh>
    <rPh sb="11" eb="12">
      <t>シ</t>
    </rPh>
    <rPh sb="19" eb="20">
      <t>シ</t>
    </rPh>
    <rPh sb="20" eb="23">
      <t>コウホウシ</t>
    </rPh>
    <rPh sb="24" eb="26">
      <t>ケイサイ</t>
    </rPh>
    <phoneticPr fontId="86"/>
  </si>
  <si>
    <t>家電4品目</t>
    <rPh sb="0" eb="2">
      <t>カデン</t>
    </rPh>
    <rPh sb="2" eb="5">
      <t>ヨンヒ</t>
    </rPh>
    <phoneticPr fontId="86"/>
  </si>
  <si>
    <t>自動車用鉛蓄電池</t>
    <rPh sb="0" eb="4">
      <t>ジドウシャヨウ</t>
    </rPh>
    <rPh sb="4" eb="8">
      <t>ナマリチ</t>
    </rPh>
    <phoneticPr fontId="86"/>
  </si>
  <si>
    <t>協力店の案内</t>
    <rPh sb="0" eb="4">
      <t>キョウリ</t>
    </rPh>
    <rPh sb="4" eb="6">
      <t>アンナイ</t>
    </rPh>
    <phoneticPr fontId="86"/>
  </si>
  <si>
    <t>市内のリサイクル協力店（ケーズデンキ）と協定を締結。市民から問い合わせがあった際に案内するほか、市ホームページにも案内を掲載している。</t>
    <rPh sb="0" eb="2">
      <t>シナイ</t>
    </rPh>
    <rPh sb="8" eb="11">
      <t>キョウ</t>
    </rPh>
    <rPh sb="20" eb="22">
      <t>キョウテイ</t>
    </rPh>
    <rPh sb="23" eb="25">
      <t>テイケツ</t>
    </rPh>
    <rPh sb="26" eb="28">
      <t>シミン</t>
    </rPh>
    <rPh sb="30" eb="31">
      <t>ト</t>
    </rPh>
    <rPh sb="32" eb="33">
      <t>ア</t>
    </rPh>
    <rPh sb="39" eb="40">
      <t>サイ</t>
    </rPh>
    <rPh sb="41" eb="43">
      <t>アンナイ</t>
    </rPh>
    <rPh sb="48" eb="49">
      <t>シ</t>
    </rPh>
    <rPh sb="57" eb="59">
      <t>アンナイ</t>
    </rPh>
    <rPh sb="60" eb="62">
      <t>ケイサイ</t>
    </rPh>
    <phoneticPr fontId="86"/>
  </si>
  <si>
    <t>販売店による回収を案内</t>
    <rPh sb="0" eb="3">
      <t>ハンバイテン</t>
    </rPh>
    <rPh sb="6" eb="8">
      <t>カイシュウ</t>
    </rPh>
    <rPh sb="9" eb="11">
      <t>アンナイ</t>
    </rPh>
    <phoneticPr fontId="86"/>
  </si>
  <si>
    <t>メーカーまたはパソコン３R推進協会によるリサイクルを案内</t>
    <rPh sb="13" eb="15">
      <t>スイシン</t>
    </rPh>
    <rPh sb="15" eb="17">
      <t>キョウカイ</t>
    </rPh>
    <rPh sb="26" eb="28">
      <t>アンナイ</t>
    </rPh>
    <phoneticPr fontId="86"/>
  </si>
  <si>
    <t>断熱材</t>
    <rPh sb="0" eb="3">
      <t>ダンネツザイ</t>
    </rPh>
    <phoneticPr fontId="86"/>
  </si>
  <si>
    <t>石膏ボード</t>
    <rPh sb="0" eb="2">
      <t>セッコウ</t>
    </rPh>
    <phoneticPr fontId="86"/>
  </si>
  <si>
    <t>協力店の案内</t>
    <rPh sb="0" eb="2">
      <t>キョウリョク</t>
    </rPh>
    <rPh sb="2" eb="3">
      <t>テン</t>
    </rPh>
    <rPh sb="4" eb="6">
      <t>アンナイ</t>
    </rPh>
    <phoneticPr fontId="86"/>
  </si>
  <si>
    <t>有</t>
    <rPh sb="0" eb="1">
      <t>ア</t>
    </rPh>
    <phoneticPr fontId="86"/>
  </si>
  <si>
    <t>https://www.town.shisui.chiba.jp/docs/2014081800037/</t>
  </si>
  <si>
    <t>ペンキ</t>
  </si>
  <si>
    <t>https://town.tako.chiba.jp/docs/2022112200022/</t>
    <phoneticPr fontId="12"/>
  </si>
  <si>
    <t>町のイベント行事の際に、区画の一部を利用して開催。</t>
    <rPh sb="0" eb="1">
      <t>マチ</t>
    </rPh>
    <rPh sb="6" eb="8">
      <t>ギョウジ</t>
    </rPh>
    <rPh sb="9" eb="10">
      <t>サイ</t>
    </rPh>
    <rPh sb="12" eb="14">
      <t>クカク</t>
    </rPh>
    <rPh sb="15" eb="17">
      <t>イチブ</t>
    </rPh>
    <rPh sb="18" eb="20">
      <t>リヨウ</t>
    </rPh>
    <rPh sb="22" eb="24">
      <t>カイサイ</t>
    </rPh>
    <phoneticPr fontId="12"/>
  </si>
  <si>
    <t>町の広報誌へ掲載</t>
    <rPh sb="0" eb="1">
      <t>マチ</t>
    </rPh>
    <rPh sb="2" eb="4">
      <t>コウホウ</t>
    </rPh>
    <rPh sb="4" eb="5">
      <t>シ</t>
    </rPh>
    <rPh sb="6" eb="8">
      <t>ケイサイ</t>
    </rPh>
    <phoneticPr fontId="12"/>
  </si>
  <si>
    <t>協力店、専門業者、指定取引先場所への案内等</t>
    <rPh sb="0" eb="2">
      <t>キョウリョク</t>
    </rPh>
    <rPh sb="2" eb="3">
      <t>テン</t>
    </rPh>
    <rPh sb="4" eb="8">
      <t>センモンギョウシャ</t>
    </rPh>
    <rPh sb="9" eb="11">
      <t>シテイ</t>
    </rPh>
    <rPh sb="11" eb="13">
      <t>トリヒキ</t>
    </rPh>
    <rPh sb="13" eb="14">
      <t>サキ</t>
    </rPh>
    <rPh sb="14" eb="16">
      <t>バショ</t>
    </rPh>
    <rPh sb="18" eb="20">
      <t>アンナイ</t>
    </rPh>
    <rPh sb="20" eb="21">
      <t>トウ</t>
    </rPh>
    <phoneticPr fontId="12"/>
  </si>
  <si>
    <t>https://www.town.tohnosho.chiba.jp/soshiki/chominka/sekatsukankyo_kakari/gyomu/gomi_recycle/463.html</t>
  </si>
  <si>
    <t>断熱材</t>
    <rPh sb="0" eb="3">
      <t>ダンネツザイ</t>
    </rPh>
    <phoneticPr fontId="12"/>
  </si>
  <si>
    <t>石膏ボード</t>
    <rPh sb="0" eb="2">
      <t>セッコウ</t>
    </rPh>
    <phoneticPr fontId="12"/>
  </si>
  <si>
    <t>車両部品</t>
    <rPh sb="0" eb="2">
      <t>シャリョウ</t>
    </rPh>
    <rPh sb="2" eb="4">
      <t>ブヒン</t>
    </rPh>
    <phoneticPr fontId="12"/>
  </si>
  <si>
    <t>排出者で対応</t>
    <rPh sb="0" eb="2">
      <t>ハイシュツ</t>
    </rPh>
    <rPh sb="2" eb="3">
      <t>シャ</t>
    </rPh>
    <rPh sb="4" eb="6">
      <t>タイオウ</t>
    </rPh>
    <phoneticPr fontId="12"/>
  </si>
  <si>
    <t>無</t>
    <rPh sb="0" eb="1">
      <t>ム</t>
    </rPh>
    <phoneticPr fontId="10"/>
  </si>
  <si>
    <t>https://www.town.shibayama.lg.jp/0000001889.html</t>
  </si>
  <si>
    <t>https://www.town.yokoshibahikari.chiba.jp/soshiki/11/14533.html</t>
  </si>
  <si>
    <t>育児用品が多いことから保育所へチラシを配布している</t>
  </si>
  <si>
    <t>3件情報登録し、1件成約</t>
    <rPh sb="1" eb="2">
      <t>ケン</t>
    </rPh>
    <rPh sb="2" eb="4">
      <t>ジョウホウ</t>
    </rPh>
    <rPh sb="4" eb="6">
      <t>トウロク</t>
    </rPh>
    <rPh sb="9" eb="10">
      <t>ケン</t>
    </rPh>
    <rPh sb="10" eb="12">
      <t>セイヤク</t>
    </rPh>
    <phoneticPr fontId="86"/>
  </si>
  <si>
    <t>不明</t>
    <rPh sb="0" eb="2">
      <t>フメイ</t>
    </rPh>
    <phoneticPr fontId="86"/>
  </si>
  <si>
    <t>66円/kg(税込)</t>
  </si>
  <si>
    <t>委託料金は個別の品目毎ではなく、委託処理できる処理困難物すべてを含んだ金額である（混載）</t>
    <rPh sb="41" eb="43">
      <t>コンサイ</t>
    </rPh>
    <phoneticPr fontId="86"/>
  </si>
  <si>
    <t>協力店</t>
    <rPh sb="0" eb="3">
      <t>キョウリョクテン</t>
    </rPh>
    <phoneticPr fontId="86"/>
  </si>
  <si>
    <t>0円</t>
    <rPh sb="1" eb="2">
      <t>エン</t>
    </rPh>
    <phoneticPr fontId="86"/>
  </si>
  <si>
    <t>550円/本（税込）</t>
    <rPh sb="3" eb="4">
      <t>エン</t>
    </rPh>
    <rPh sb="5" eb="6">
      <t>ホン</t>
    </rPh>
    <rPh sb="7" eb="9">
      <t>ゼイコ</t>
    </rPh>
    <phoneticPr fontId="86"/>
  </si>
  <si>
    <t>7,260円/本（税込）</t>
    <rPh sb="5" eb="6">
      <t>エン</t>
    </rPh>
    <rPh sb="7" eb="8">
      <t>ホン</t>
    </rPh>
    <rPh sb="9" eb="11">
      <t>ゼイコ</t>
    </rPh>
    <phoneticPr fontId="86"/>
  </si>
  <si>
    <t>廃スプリング製品等</t>
    <rPh sb="0" eb="1">
      <t>ハイ</t>
    </rPh>
    <rPh sb="6" eb="8">
      <t>セイヒン</t>
    </rPh>
    <rPh sb="8" eb="9">
      <t>トウ</t>
    </rPh>
    <phoneticPr fontId="12"/>
  </si>
  <si>
    <t>運搬処理単価での契約のため算出不可</t>
    <rPh sb="0" eb="2">
      <t>ウンパン</t>
    </rPh>
    <rPh sb="2" eb="4">
      <t>ショリ</t>
    </rPh>
    <rPh sb="4" eb="6">
      <t>タンカ</t>
    </rPh>
    <rPh sb="8" eb="10">
      <t>ケイヤク</t>
    </rPh>
    <rPh sb="13" eb="15">
      <t>サンシュツ</t>
    </rPh>
    <rPh sb="15" eb="17">
      <t>フカ</t>
    </rPh>
    <phoneticPr fontId="12"/>
  </si>
  <si>
    <t>運搬処理費用として38,500/t（税別）</t>
    <rPh sb="0" eb="2">
      <t>ウンパン</t>
    </rPh>
    <rPh sb="2" eb="4">
      <t>ショリ</t>
    </rPh>
    <rPh sb="4" eb="6">
      <t>ヒヨウ</t>
    </rPh>
    <rPh sb="18" eb="19">
      <t>ゼイ</t>
    </rPh>
    <rPh sb="19" eb="20">
      <t>ベツ</t>
    </rPh>
    <phoneticPr fontId="12"/>
  </si>
  <si>
    <t>廃スプリング製品等</t>
    <rPh sb="0" eb="1">
      <t>ハイ</t>
    </rPh>
    <rPh sb="6" eb="9">
      <t>セイヒントウ</t>
    </rPh>
    <phoneticPr fontId="12"/>
  </si>
  <si>
    <t>運搬処理費用として38,500円／t（税別）</t>
    <rPh sb="0" eb="4">
      <t>ウンパンショリ</t>
    </rPh>
    <rPh sb="4" eb="6">
      <t>ヒヨウ</t>
    </rPh>
    <rPh sb="15" eb="16">
      <t>エン</t>
    </rPh>
    <rPh sb="19" eb="21">
      <t>ゼイベツ</t>
    </rPh>
    <phoneticPr fontId="12"/>
  </si>
  <si>
    <t>運搬処理単価での契約のため算出不可</t>
  </si>
  <si>
    <t>運搬処理費用として38,500円／t（税別）</t>
    <phoneticPr fontId="12"/>
  </si>
  <si>
    <t>http://www.vill.chosei.chiba.jp/0000000088.html</t>
  </si>
  <si>
    <t>https://www.town.shirako.lg.jp/0000003330.html</t>
    <phoneticPr fontId="12"/>
  </si>
  <si>
    <t>https://www.town.nagara.chiba.jp/soshiki/5/2341.html</t>
    <phoneticPr fontId="12"/>
  </si>
  <si>
    <t>ＨＰで周知</t>
    <rPh sb="3" eb="5">
      <t>シュウチ</t>
    </rPh>
    <phoneticPr fontId="12"/>
  </si>
  <si>
    <t>運搬処理費として38,500円／ｔ（税別）</t>
    <rPh sb="0" eb="2">
      <t>ウンパン</t>
    </rPh>
    <rPh sb="2" eb="5">
      <t>ショリヒ</t>
    </rPh>
    <rPh sb="14" eb="15">
      <t>エン</t>
    </rPh>
    <rPh sb="18" eb="20">
      <t>ゼイベツ</t>
    </rPh>
    <phoneticPr fontId="12"/>
  </si>
  <si>
    <t>https://www.town.nagara.chiba.jp/soshiki/5/2341.html</t>
  </si>
  <si>
    <t>https://www.town.onjuku.chiba.jp/sub1/6/agedasu.html</t>
    <phoneticPr fontId="12"/>
  </si>
  <si>
    <t>ホームページ等</t>
    <rPh sb="6" eb="7">
      <t>トウ</t>
    </rPh>
    <phoneticPr fontId="12"/>
  </si>
  <si>
    <t xml:space="preserve">利用実績が無い </t>
    <rPh sb="0" eb="4">
      <t>リヨウジッセキ</t>
    </rPh>
    <rPh sb="5" eb="6">
      <t>ナ</t>
    </rPh>
    <phoneticPr fontId="12"/>
  </si>
  <si>
    <t>https://www.town.onjuku.chiba.jp/sub1/7/konpost_hojo.html</t>
    <phoneticPr fontId="12"/>
  </si>
  <si>
    <t>廃タイヤ、消火器、バッテリー</t>
    <rPh sb="0" eb="1">
      <t>ハイ</t>
    </rPh>
    <rPh sb="5" eb="8">
      <t>ショウカキ</t>
    </rPh>
    <phoneticPr fontId="12"/>
  </si>
  <si>
    <t>排出者に購入店等にご相談いただくよう案内している。</t>
    <rPh sb="0" eb="2">
      <t>ハイシュツ</t>
    </rPh>
    <rPh sb="2" eb="3">
      <t>シャ</t>
    </rPh>
    <rPh sb="4" eb="6">
      <t>コウニュウ</t>
    </rPh>
    <rPh sb="6" eb="7">
      <t>テン</t>
    </rPh>
    <rPh sb="7" eb="8">
      <t>トウ</t>
    </rPh>
    <rPh sb="10" eb="12">
      <t>ソウダン</t>
    </rPh>
    <rPh sb="18" eb="20">
      <t>アンナイ</t>
    </rPh>
    <phoneticPr fontId="12"/>
  </si>
  <si>
    <t/>
  </si>
  <si>
    <t>31</t>
  </si>
  <si>
    <t>11 12</t>
  </si>
  <si>
    <t>22 23 24 31</t>
  </si>
  <si>
    <t>1･2･3･4･5･6･11･12･13･21･22･23･24･31･41</t>
  </si>
  <si>
    <t>1･2･3･4･5･6･41･43</t>
  </si>
  <si>
    <t>24･32</t>
  </si>
  <si>
    <t>4･31･32･43･
46（携帯電話･インクカートリッジ）</t>
    <phoneticPr fontId="12"/>
  </si>
  <si>
    <t xml:space="preserve">1 2 3 4 5 6 11 12 13 21 22 23 24 31 32 33 34 45 </t>
  </si>
  <si>
    <t xml:space="preserve"> 32 33</t>
  </si>
  <si>
    <t>21 22 23 24 34 45</t>
  </si>
  <si>
    <t>新聞紙、雑誌、段ボール、紙パック、繊維類、アルミ缶、びん　（3円/kg）</t>
    <phoneticPr fontId="12"/>
  </si>
  <si>
    <t>新聞、雑誌、段ボール、紙製容器包装、牛乳パック、古着古布
（単価１kgあたり２円）</t>
    <phoneticPr fontId="12"/>
  </si>
  <si>
    <t>高齢者クラブ，自立支援施設，サークル</t>
    <phoneticPr fontId="12"/>
  </si>
  <si>
    <t>習志野市空き缶等の投棄、違反ごみ出し並びに飼い犬および飼い猫のふんを放置しないまちづくり条例</t>
    <phoneticPr fontId="12"/>
  </si>
  <si>
    <t>1,2,3,4,13,21,41,43</t>
  </si>
  <si>
    <t>11,12,22,23,31</t>
  </si>
  <si>
    <t>24,33</t>
  </si>
  <si>
    <t>1,2,3,4,11,12,13,21,22,23,24,31,33,41,43,45</t>
    <phoneticPr fontId="12"/>
  </si>
  <si>
    <t>家電品以外
の粗大</t>
    <rPh sb="0" eb="3">
      <t>カデンヒン</t>
    </rPh>
    <rPh sb="3" eb="5">
      <t>イガイ</t>
    </rPh>
    <rPh sb="7" eb="9">
      <t>ソダイ</t>
    </rPh>
    <phoneticPr fontId="12"/>
  </si>
  <si>
    <t>ビン・缶
ペットボトル</t>
    <rPh sb="3" eb="4">
      <t>カン</t>
    </rPh>
    <phoneticPr fontId="10"/>
  </si>
  <si>
    <t>畳</t>
    <rPh sb="0" eb="1">
      <t>タタミ</t>
    </rPh>
    <phoneticPr fontId="12"/>
  </si>
  <si>
    <t>所有者が負担</t>
    <rPh sb="0" eb="3">
      <t>ショユウシャ</t>
    </rPh>
    <rPh sb="4" eb="6">
      <t>フタン</t>
    </rPh>
    <phoneticPr fontId="12"/>
  </si>
  <si>
    <t>www.town.otaki.chiba.jp</t>
  </si>
  <si>
    <t>町内の各地域における廃棄物等の不法投棄の現状を的確に把握するため、多古町不法投棄監視員を設置することにより、災害の発生及び自然環境の破壊のおそれのある不法投棄等を未然に防止し、町民の快適な生活環境の保全に資することを目的とする。</t>
    <phoneticPr fontId="12"/>
  </si>
  <si>
    <t>不法投棄等を未然に防止し、町民の快適な生活環境の保全に資することを目的とする。</t>
    <phoneticPr fontId="12"/>
  </si>
  <si>
    <t>災害の発生及び自然環境の破壊の恐れのある不法投棄等を未然に防止し、町民の快適な生活環境の保全に資することを目的とする。</t>
    <phoneticPr fontId="12"/>
  </si>
  <si>
    <t>①地域住民に委嘱をして定期的に町内を巡回してもらい、不法投棄行為を未然に防ぐ。
②不燃物置場、リサイクルステーションに不法投棄された廃棄物の処理に要する経費のうち1/2を補助する。</t>
    <phoneticPr fontId="12"/>
  </si>
  <si>
    <t>芝山町長から委嘱を受けた監視員が担当地域のパトロールを定期的に行う。</t>
    <phoneticPr fontId="12"/>
  </si>
  <si>
    <t>町内の各地域における廃棄物等の不法投棄の現状を的確に把握するため、白子町不法投棄監視員を設置することにより、災害の発生及び自然環境の破壊のおそれのある不法投棄等を未然に防止し、町民の快適な生活環境の保全に寄与することを目的とする</t>
    <phoneticPr fontId="12"/>
  </si>
  <si>
    <t>町内における廃棄物等の不法投棄による災害の発生及び自然環境の破壊を未然に防止するとともに、
不法投棄の現状を的確に把握するため、不法投棄監視員を設け環境行政の効果的な推進を図る。</t>
    <phoneticPr fontId="12"/>
  </si>
  <si>
    <t>町内の各地域における廃棄物及び土砂等の不法投棄の現状を的確に把握するため監視員を設置する。
災害の発生及び自然環境の破壊の恐れのある不法投棄等を未然に防止し町民に快適な生活環境の保全に資することを目的とする。</t>
    <phoneticPr fontId="12"/>
  </si>
  <si>
    <t>不法投棄の防止又は不法投棄をされた廃棄物の除去その他の不法投棄の対策に関し，本市，市民等，土地所有者等及び事業者の責務を明らかにするとともに，柏市不法投棄対策協議会の設置，不法投棄をしている者等に対する勧告その他必要な事項を定めることにより，本市の環境美化の推進及び良好な生活環境の保全を図ることを目的とする。</t>
    <phoneticPr fontId="12"/>
  </si>
  <si>
    <t>袖ケ浦市不法投棄監視員制度設置要綱
袖ケ浦市不法投棄監視カメラの設置及び運用に関する要綱</t>
    <phoneticPr fontId="12"/>
  </si>
  <si>
    <t>20万円以下の罰金</t>
    <phoneticPr fontId="12"/>
  </si>
  <si>
    <t>平成5年12月24日
(平成21年9月30日改定）</t>
    <phoneticPr fontId="12"/>
  </si>
  <si>
    <t>平成5年12月24日制定
平成21年6月26日禁止事項追加</t>
    <rPh sb="0" eb="2">
      <t>ヘイセイ</t>
    </rPh>
    <rPh sb="3" eb="4">
      <t>ネン</t>
    </rPh>
    <rPh sb="6" eb="7">
      <t>ガツ</t>
    </rPh>
    <rPh sb="9" eb="10">
      <t>ニチ</t>
    </rPh>
    <rPh sb="13" eb="15">
      <t>ヘイセイ</t>
    </rPh>
    <rPh sb="17" eb="18">
      <t>ネン</t>
    </rPh>
    <rPh sb="19" eb="20">
      <t>ガツ</t>
    </rPh>
    <rPh sb="22" eb="23">
      <t>ニチ</t>
    </rPh>
    <phoneticPr fontId="12"/>
  </si>
  <si>
    <t>平成17年3月30日
（改定）</t>
    <phoneticPr fontId="12"/>
  </si>
  <si>
    <t>八街市廃棄物の処理及び清掃に関する条例</t>
    <phoneticPr fontId="12"/>
  </si>
  <si>
    <t>山武郡市環境衛生組合持ち去り防止要綱</t>
    <phoneticPr fontId="12"/>
  </si>
  <si>
    <t>○委託先がリユースショップを運営している</t>
    <rPh sb="1" eb="3">
      <t>イタク</t>
    </rPh>
    <rPh sb="3" eb="4">
      <t>サキ</t>
    </rPh>
    <rPh sb="14" eb="16">
      <t>ウンエイ</t>
    </rPh>
    <phoneticPr fontId="12"/>
  </si>
  <si>
    <t>・HP:松戸市リユースショップガイド(http://www.city.matsudo.chiba.jp/kurashi/gomi_shinyou/recycle/shop.html)
・市で回収した粗大ごみのうち、まだ使えるものを障害者就労施設に譲渡し、補修等をしたものを店舗にて販売している。
　HP:「粗大ごみのリユース品を販売しています」について　
　(https://www.city.matsudo.chiba.jp/kurashi/gomi_shinyou/recycle/huyouhinreuse.html)</t>
    <phoneticPr fontId="12"/>
  </si>
  <si>
    <t>https://www.city.togane.chiba.jp/0000001069.html</t>
    <phoneticPr fontId="12"/>
  </si>
  <si>
    <t>・45ℓ袋：50円＋袋代
・20ℓ袋：20円＋袋代</t>
    <phoneticPr fontId="12"/>
  </si>
  <si>
    <t>35円／20L　50円／30L　65円／40L（税込）</t>
    <phoneticPr fontId="12"/>
  </si>
  <si>
    <t>長生郡市広域市町村圏組合では収集運搬しておらず、事業者が運搬するか、許可業者へ依頼しているため料金については不明</t>
    <phoneticPr fontId="12"/>
  </si>
  <si>
    <t>長生郡市広域市町村圏組合では収集運搬しておらず、事業者が運搬するか、許可業者へ委託しているため料金については不明</t>
    <phoneticPr fontId="12"/>
  </si>
  <si>
    <t>町では収集しておらず、許可業者への委託のため料金については不明</t>
    <phoneticPr fontId="12"/>
  </si>
  <si>
    <t>印西ｸﾘｰﾝｾﾝﾀｰにて270円/10㎏を徴収していることから、許可事業者が独自に運搬費の見込の料金設定を行っている</t>
    <phoneticPr fontId="12"/>
  </si>
  <si>
    <t>市では収集運搬しておらず、事業者が運搬するか、許可業者へ委託しているため料金については不明</t>
    <phoneticPr fontId="12"/>
  </si>
  <si>
    <t>市では事業系ごみの収集運搬を行っておらず、事業者が自ら運搬するか、または許可業者へ委託して運搬している。</t>
    <phoneticPr fontId="12"/>
  </si>
  <si>
    <t>排出事業者と許可業者との契約内容による</t>
    <phoneticPr fontId="12"/>
  </si>
  <si>
    <t>【事業系少量指定袋】
可燃45L・不燃45L
 290円/枚
可燃22.5L・不燃22.5L
 140円/枚
資源物（びん・缶・ペットボトル）
 45L　140円/枚　
 22.5L　70円/枚
 紙類　70円/枚</t>
    <phoneticPr fontId="12"/>
  </si>
  <si>
    <t>(1)小売業、飲食業及び旅館を営むための建築物で、同一敷地内に建築された建築物の床面積(住居の用に供する部分を除く。)の合計が、1,000平方メートル以上のもの
(2)前号に定めるもののほか、事業の用に供する建築物で、同一敷地内に建築された建築物の床面積(住居の用に供する部分を除く。)の合計が、3,000平方メートル以上のもの</t>
    <phoneticPr fontId="12"/>
  </si>
  <si>
    <t>生丸太（太さ１０㎝以上）、雨どい、塩ビ管、ビニールトタン、断熱材入りの畳、自動車部品、バイク（５０㏄を超えるもの）、タイヤ、バッテリー（家電用を除く）、サーフボード、ボディーボード、スノーボード、スキー板、耐火金庫、注射針、消火器、ステンレス・ホウロウ製品（調理器具・物干し竿を除く）、風呂釜、フロン使用機器（除湿機・冷風機など）、オイルヒーター（オイルを抜いていないもの）、農機具、農業用ビニール、瓦、コンクリート、ブロック、プロパンガスボンベ、ペンキ缶、石、砂、薬品、建築廃材、浴槽、土など</t>
    <phoneticPr fontId="12"/>
  </si>
  <si>
    <t>テレビ2,420円/台
（税込）
冷蔵庫3,520円/台
（税込）
洗濯機1,980円/台
（税込）
エアコン1,980円/台
（税込）</t>
    <rPh sb="8" eb="9">
      <t>エン</t>
    </rPh>
    <rPh sb="10" eb="11">
      <t>ダイ</t>
    </rPh>
    <rPh sb="13" eb="15">
      <t>ゼイコ</t>
    </rPh>
    <rPh sb="17" eb="20">
      <t>レイゾウコ</t>
    </rPh>
    <rPh sb="25" eb="26">
      <t>エン</t>
    </rPh>
    <rPh sb="27" eb="28">
      <t>ダイ</t>
    </rPh>
    <rPh sb="30" eb="32">
      <t>ゼイコ</t>
    </rPh>
    <rPh sb="34" eb="37">
      <t>センタクキ</t>
    </rPh>
    <rPh sb="42" eb="43">
      <t>エン</t>
    </rPh>
    <rPh sb="44" eb="45">
      <t>ダイ</t>
    </rPh>
    <rPh sb="47" eb="49">
      <t>ゼイコ</t>
    </rPh>
    <rPh sb="60" eb="61">
      <t>エン</t>
    </rPh>
    <rPh sb="62" eb="63">
      <t>ダイ</t>
    </rPh>
    <rPh sb="65" eb="67">
      <t>ゼイコミ</t>
    </rPh>
    <phoneticPr fontId="12"/>
  </si>
  <si>
    <t>22,000円/回
（税込）</t>
    <rPh sb="6" eb="7">
      <t>エン</t>
    </rPh>
    <rPh sb="8" eb="9">
      <t>カイ</t>
    </rPh>
    <rPh sb="11" eb="13">
      <t>ゼイコ</t>
    </rPh>
    <phoneticPr fontId="12"/>
  </si>
  <si>
    <t>【①補助制度有の場合】
 ② 昨年度の実績(基数)</t>
    <rPh sb="2" eb="4">
      <t>ホジョ</t>
    </rPh>
    <rPh sb="4" eb="6">
      <t>セイド</t>
    </rPh>
    <rPh sb="6" eb="7">
      <t>ア</t>
    </rPh>
    <rPh sb="8" eb="10">
      <t>バアイ</t>
    </rPh>
    <rPh sb="15" eb="17">
      <t>サクネン</t>
    </rPh>
    <rPh sb="17" eb="18">
      <t>ド</t>
    </rPh>
    <rPh sb="22" eb="24">
      <t>キスウ</t>
    </rPh>
    <phoneticPr fontId="14"/>
  </si>
  <si>
    <t xml:space="preserve">
市内小中学校30校の
学校給食残渣</t>
    <phoneticPr fontId="12"/>
  </si>
  <si>
    <t>平成28年5月
（令和2年11月改定）</t>
    <phoneticPr fontId="12"/>
  </si>
  <si>
    <t>平成21年9月
（令和2年3月改訂）</t>
    <phoneticPr fontId="12"/>
  </si>
  <si>
    <t>（ごみゼロ課）
令和2年10月27日
（クリーンセンター）
令和2年12月3日</t>
    <phoneticPr fontId="12"/>
  </si>
  <si>
    <t>平成28年11月</t>
    <phoneticPr fontId="12"/>
  </si>
  <si>
    <t>新型インフルエンザ・新型コロナウイルス等の感染症の発生時における廃棄物処理事業継続計画</t>
    <phoneticPr fontId="12"/>
  </si>
  <si>
    <t>長生郡市災害廃棄物処理計画</t>
    <phoneticPr fontId="12"/>
  </si>
  <si>
    <t>多古町国土強靭化地域計画</t>
    <phoneticPr fontId="12"/>
  </si>
  <si>
    <t>市原市業務継続計画
【大規模災害編】
市原市業務継続計画
【地震対策編】</t>
    <phoneticPr fontId="12"/>
  </si>
  <si>
    <t>市原市業務継続計画
【感染症対策編】</t>
    <phoneticPr fontId="12"/>
  </si>
  <si>
    <t>ごみ
集積所</t>
    <rPh sb="3" eb="5">
      <t>シュウセキ</t>
    </rPh>
    <rPh sb="5" eb="6">
      <t>ジョ</t>
    </rPh>
    <phoneticPr fontId="12"/>
  </si>
  <si>
    <t>金属類（カン）、ビン、古紙（新聞、雑誌、段ボール）、古繊維（ボロ布、古着）、紙パック
３円/kg,</t>
    <phoneticPr fontId="12"/>
  </si>
  <si>
    <t>繊維類、紙類、金属類、びん類、缶類、ペットボトル、　廃食用油、ペットボトルキャップ
１ｋｇあたり４円</t>
    <phoneticPr fontId="12"/>
  </si>
  <si>
    <t>条例の
有無</t>
    <rPh sb="0" eb="2">
      <t>ジョウレイ</t>
    </rPh>
    <rPh sb="4" eb="5">
      <t>ユウ</t>
    </rPh>
    <rPh sb="5" eb="6">
      <t>ム</t>
    </rPh>
    <phoneticPr fontId="12"/>
  </si>
  <si>
    <t>事業所によるリサイクル活動等</t>
    <phoneticPr fontId="12"/>
  </si>
  <si>
    <t>合計（把握分）</t>
    <rPh sb="0" eb="2">
      <t>ゴウケイ</t>
    </rPh>
    <rPh sb="3" eb="5">
      <t>ハアク</t>
    </rPh>
    <rPh sb="5" eb="6">
      <t>ブン</t>
    </rPh>
    <phoneticPr fontId="12"/>
  </si>
  <si>
    <t>可燃・不燃ともに
11円／20Ｌ
13円／30Ｌ
16円／40Ｌ</t>
    <phoneticPr fontId="12"/>
  </si>
  <si>
    <t>市が定めた規格に基づき、認定を受けた製造業者が製造し、小売店が市場価格で販売しています。</t>
    <phoneticPr fontId="12"/>
  </si>
  <si>
    <t>浦安市では袋製造の認定基準のみ定め、販売価格は自由価格としているため、値段は決まっていません。</t>
    <phoneticPr fontId="12"/>
  </si>
  <si>
    <t>・10枚入り１袋で販売以下1枚あたりの金額
・可燃ごみ20ℓ/20円（税込）
・可燃ごみ30ℓ/30円（税込）
・資源ごみ30ℓ/15円（税込）
・不燃ごみ30ℓ/15円（税込）
・容器包装プラスチック45ℓ/15円（税込）</t>
    <phoneticPr fontId="12"/>
  </si>
  <si>
    <t>・可燃ごみ袋（大）48円/枚（中）27円/枚（小）16円/枚
・資源物袋（大）20円/枚（中）15円/枚（小）10円/枚
・不燃・有害ごみ袋（中）32円/枚（小）16円/枚
・資源シール　20円/枚</t>
    <phoneticPr fontId="12"/>
  </si>
  <si>
    <t>可燃ごみ・不燃ごみ
180円/10kg
せん定木等
（搬入量50kg以下）80円/10kg
（搬入量50kgを超える）170円/10kg</t>
    <phoneticPr fontId="12"/>
  </si>
  <si>
    <t>可燃ごみ・資源ごみ（缶、びん、ペットボトル、新聞紙、繊維類、紙パック、雑誌類、段ボール、その他紙製容器）・不燃ごみ・粗大ごみ</t>
    <phoneticPr fontId="12"/>
  </si>
  <si>
    <t>排出事業者と許可業者との契約による</t>
    <phoneticPr fontId="12"/>
  </si>
  <si>
    <t>一の建物（大規模小売店舗立地法施行令（平成10年政令第327号）第1条に規定する一の建物を含む。）であって、その建物内の店舗面積（大規模小売店舗立地法施行令（平成10年政令第91号）第2条第1項に規定する店舗面積をいう。）の合計が500平方メートルを超える小売店舗、および事業の用に供する建物内の部分の延べ面積を3000平方メートル以上占有している事業者</t>
    <phoneticPr fontId="12"/>
  </si>
  <si>
    <t>【①補助制度無の場合】
③今後の補助制度整備の
　予定</t>
    <rPh sb="2" eb="4">
      <t>ホジョ</t>
    </rPh>
    <rPh sb="4" eb="6">
      <t>セイド</t>
    </rPh>
    <rPh sb="6" eb="7">
      <t>ム</t>
    </rPh>
    <rPh sb="8" eb="10">
      <t>バアイ</t>
    </rPh>
    <phoneticPr fontId="14"/>
  </si>
  <si>
    <t>⑥令和4年度の回収量</t>
    <rPh sb="1" eb="3">
      <t>レイワ</t>
    </rPh>
    <rPh sb="4" eb="6">
      <t>ネンド</t>
    </rPh>
    <rPh sb="6" eb="8">
      <t>ヘイネンド</t>
    </rPh>
    <rPh sb="7" eb="9">
      <t>カイシュウ</t>
    </rPh>
    <rPh sb="9" eb="10">
      <t>リョウ</t>
    </rPh>
    <phoneticPr fontId="12"/>
  </si>
  <si>
    <t>https://www.city.sakura.lg.jp/soshiki/haikibutsutaisakuka/gomi_genryo/3136.html</t>
  </si>
  <si>
    <t>家庭ごみを、ごみ集積所に出すことが困難な世帯に対し、週に１回決められた曜日に、戸別に訪問してごみ収集をする。
対象
・松戸市に住んでいる方
・ごみを出すことが困難な要介護者もしくは障がい者
 （身体障害者手帳1・2級）で構成されている世帯
・ごみを出すことについて、他者からの支援を受けることができない世帯</t>
    <phoneticPr fontId="12"/>
  </si>
  <si>
    <t>・船橋市廃棄物の減量、資源化及び適正処理に関する条例
・船橋市廃棄物の減量、資源化及び適正処理に関する条例施行規則</t>
    <phoneticPr fontId="12"/>
  </si>
  <si>
    <t>・紙くず
・木くず（長さ８０センチメートル、太さ１５センチメートル以内のものに限る。）
・繊維くず
・金属くず（２００リットル缶程度までの空き缶、スチール机、トタン及び農業用等の一輪車程度に限る。）
・ガラスくず及び陶磁器くず（空きびん、窓ガラス程度のものに限る。）
・汚泥（下水道処理施設及び道路側溝から発生する汚泥類に限る。）
・廃プラスチック類（廃タイヤは除く。）
・動物性残渣</t>
    <phoneticPr fontId="12"/>
  </si>
  <si>
    <t>・松戸市廃棄物の減量及び適正処理に関する条例
・松戸市一般廃棄物処理計画</t>
    <phoneticPr fontId="12"/>
  </si>
  <si>
    <t>・木くず・紙くず・繊維くず
・市が保有または管理している公共施設から発生した金属くず、ガラスくず、廃プラスチック
・市内で不法投棄された産業廃棄物</t>
    <phoneticPr fontId="12"/>
  </si>
  <si>
    <t>鴨川市廃棄物の減量化、資源化及び適正処理等に関する条例</t>
    <phoneticPr fontId="12"/>
  </si>
  <si>
    <t>柏・白井・鎌ケ谷環境衛生組合ごみ処理に関する条例
柏・白井・鎌ケ谷環境衛生組合ごみ処理に関する条例施行規則</t>
    <phoneticPr fontId="12"/>
  </si>
  <si>
    <t>富津市廃棄物の減量化、資源化及び適正処理等に関する条例</t>
    <phoneticPr fontId="12"/>
  </si>
  <si>
    <t>令和3年4月1日</t>
    <rPh sb="0" eb="2">
      <t>レイワ</t>
    </rPh>
    <rPh sb="3" eb="4">
      <t>ネン</t>
    </rPh>
    <rPh sb="5" eb="6">
      <t>ガツ</t>
    </rPh>
    <rPh sb="7" eb="8">
      <t>ニチ</t>
    </rPh>
    <phoneticPr fontId="12"/>
  </si>
  <si>
    <t>否</t>
    <rPh sb="0" eb="1">
      <t>イナ</t>
    </rPh>
    <phoneticPr fontId="12"/>
  </si>
  <si>
    <t>41,43</t>
    <phoneticPr fontId="12"/>
  </si>
  <si>
    <t>個別ではなく市全体のBCPとして作成</t>
  </si>
  <si>
    <t>1.清掃工場において搬入物検査を実施し、搬入不適物の排出事業者に対して指導を行っている。
2.事業用生ごみ処理機を設置する事業者に対し、予算の範囲内において処理機の購入又は借上げに係る経費の一部補助</t>
    <rPh sb="84" eb="85">
      <t>マタ</t>
    </rPh>
    <rPh sb="86" eb="87">
      <t>カ</t>
    </rPh>
    <rPh sb="87" eb="88">
      <t>ア</t>
    </rPh>
    <phoneticPr fontId="12"/>
  </si>
  <si>
    <t>・千葉市廃棄物の適正処理及び再利用等に関する条例
・千葉市廃棄物適正化推進員要綱</t>
  </si>
  <si>
    <t>11.12</t>
    <phoneticPr fontId="12"/>
  </si>
  <si>
    <t>ポイ捨てに対する罰則の有無</t>
    <rPh sb="2" eb="3">
      <t>ス</t>
    </rPh>
    <rPh sb="5" eb="6">
      <t>タイ</t>
    </rPh>
    <rPh sb="8" eb="10">
      <t>バッソク</t>
    </rPh>
    <rPh sb="11" eb="12">
      <t>ユウ</t>
    </rPh>
    <rPh sb="12" eb="13">
      <t>ム</t>
    </rPh>
    <phoneticPr fontId="12"/>
  </si>
  <si>
    <t>市では収集していない。許可業者が収集を行うか、排出事業者が直接搬入することになっている。木更津市での処分料金は右記の「処分料金」と同じ。
収集料金は排出事業者と許可業者で設定をしている。</t>
    <phoneticPr fontId="12"/>
  </si>
  <si>
    <t>従量・定額併用</t>
    <phoneticPr fontId="12"/>
  </si>
  <si>
    <t>https://www.city.inzai.lg.jp/0000001665.html</t>
    <phoneticPr fontId="12"/>
  </si>
  <si>
    <t>https//:www.city.inzai.lg.jp/bousaiportal/0000008724.html</t>
    <phoneticPr fontId="12"/>
  </si>
  <si>
    <t>https://www.city.inzai.lg.jp/bousaiportal/0000008724.html</t>
    <phoneticPr fontId="12"/>
  </si>
  <si>
    <t>新聞、雑誌、段ボール、牛乳パック、雑がみ、スチール缶、アルミ缶　４円／ｋｇ</t>
    <phoneticPr fontId="12"/>
  </si>
  <si>
    <t>たまごパック、紙パック、トレイ、缶、ペットボトル等（店舗により実施品目は異なる、いずれも回収量は不明）</t>
    <phoneticPr fontId="12"/>
  </si>
  <si>
    <t>10kgにつき157円</t>
    <rPh sb="10" eb="11">
      <t>エン</t>
    </rPh>
    <phoneticPr fontId="12"/>
  </si>
  <si>
    <t>・多言語標記の張り紙を掲示
・技能実習生を雇用している企業での講話</t>
    <rPh sb="1" eb="2">
      <t>タ</t>
    </rPh>
    <phoneticPr fontId="12"/>
  </si>
  <si>
    <t>店舗により品目は異なるが、食品トレイ、古紙、飲料用パック、ハンガー、蛍光管、乾電池を回収しているが数量はいずれも不明。</t>
    <rPh sb="0" eb="2">
      <t>テンポ</t>
    </rPh>
    <rPh sb="5" eb="7">
      <t>ヒンモク</t>
    </rPh>
    <rPh sb="8" eb="9">
      <t>コト</t>
    </rPh>
    <rPh sb="13" eb="15">
      <t>ショクヒン</t>
    </rPh>
    <rPh sb="19" eb="21">
      <t>コシ</t>
    </rPh>
    <rPh sb="22" eb="25">
      <t>インリョウヨウ</t>
    </rPh>
    <rPh sb="34" eb="37">
      <t>ケイコウカン</t>
    </rPh>
    <rPh sb="38" eb="41">
      <t>カンデンチ</t>
    </rPh>
    <phoneticPr fontId="12"/>
  </si>
  <si>
    <t>※量は推計値を含む。四捨五入（1t未満を除くが、全量が1t未満の場合は小数点を付けて記載）</t>
    <rPh sb="10" eb="14">
      <t>シシャゴニュウ</t>
    </rPh>
    <rPh sb="17" eb="19">
      <t>ミマン</t>
    </rPh>
    <rPh sb="20" eb="21">
      <t>ノゾ</t>
    </rPh>
    <rPh sb="24" eb="26">
      <t>ゼンリョウ</t>
    </rPh>
    <rPh sb="29" eb="31">
      <t>ミマン</t>
    </rPh>
    <rPh sb="32" eb="34">
      <t>バアイ</t>
    </rPh>
    <rPh sb="35" eb="38">
      <t>ショウスウテン</t>
    </rPh>
    <rPh sb="39" eb="40">
      <t>ツ</t>
    </rPh>
    <rPh sb="42" eb="44">
      <t>キサイ</t>
    </rPh>
    <phoneticPr fontId="12"/>
  </si>
  <si>
    <t>不明</t>
    <rPh sb="0" eb="2">
      <t>フメイ</t>
    </rPh>
    <phoneticPr fontId="12"/>
  </si>
  <si>
    <t>・主婦の店福王台店では食品トレイを回収しているが数量は不明
・主婦の店長浦店では食品トレイを回収しているが数量は不明
・生活協同組合ちばコープ蔵波店空き缶、食品トレイ、紙パック及びペットボトルの回収しているが数量は不明
・スーパー伊藤では食品トレイを回収しているが数量は不明
・尾張屋横田店では空き缶、空き瓶及び食品トレイを回収しているが数量は不明
・尾張屋長浦店では食品トレイ及び紙パックを回収しているが数量は不明</t>
    <phoneticPr fontId="12"/>
  </si>
  <si>
    <t>https://choseikouiki.jp/kankyo/haikibutu/</t>
    <phoneticPr fontId="12"/>
  </si>
  <si>
    <t>集団回収対象品目
（助成制度「無」で回収している場合）</t>
    <rPh sb="0" eb="2">
      <t>シュウダン</t>
    </rPh>
    <rPh sb="2" eb="4">
      <t>カイシュウ</t>
    </rPh>
    <rPh sb="4" eb="6">
      <t>タイショウ</t>
    </rPh>
    <rPh sb="6" eb="8">
      <t>ヒンモク</t>
    </rPh>
    <rPh sb="10" eb="14">
      <t>ジョセイセイド</t>
    </rPh>
    <rPh sb="15" eb="16">
      <t>ナ</t>
    </rPh>
    <rPh sb="18" eb="20">
      <t>カイシュウ</t>
    </rPh>
    <rPh sb="24" eb="26">
      <t>バアイ</t>
    </rPh>
    <phoneticPr fontId="12"/>
  </si>
  <si>
    <t>【日常生活自立支援事業】
高齢等の理由により、日常生活上の軽易な作業等が困難になった者への生活支援を行う。（芝山町社会福祉協議会に委託。料金は利用者負担。自宅から集積所までのゴミ出しを行う。）</t>
    <phoneticPr fontId="12"/>
  </si>
  <si>
    <t>白色発泡トレー、飲料用紙パック、アルミ缶、スチール缶、びん、ペットボトル、ペットボトルキャップ、紙類、電池類、インクカートリッジ
数量は把握していない。</t>
    <phoneticPr fontId="12"/>
  </si>
  <si>
    <t>・A店舗　プラスチックトレイ、新聞等　・B店舗　新聞等、紙パック、プラスチックトレイ、スチール缶等、空き瓶、小型充電式電池、インクカートリッジ　・C店舗　古紙類、インクカートリッジ　・D店舗　古紙類、紙パック、プラスチックトレイ、空き缶等、発砲スチロール、ペットボトル、ビニール類　・E店舗　紙パック、プラスチックトレイ、ペットボトル　・F店舗　紙パック、プラスチックトレイ、ペットボトル　・G店舗　　バッテリー、携帯電話　・H店舗　インクカートリッジ、小型充電式電池　・I店舗　携帯電話　・J店舗　携帯電話　・K店舗　携帯電話　・L店舗　紙パック、プラスチックトレイ、缶類等、ペットボトル　※重量は不明</t>
    <phoneticPr fontId="12"/>
  </si>
  <si>
    <t>アプリ
活用の
有無</t>
    <rPh sb="4" eb="6">
      <t>カツヨウ</t>
    </rPh>
    <rPh sb="8" eb="9">
      <t>ユウ</t>
    </rPh>
    <rPh sb="9" eb="10">
      <t>ム</t>
    </rPh>
    <phoneticPr fontId="12"/>
  </si>
  <si>
    <t>アプリ名</t>
    <rPh sb="3" eb="4">
      <t>メイ</t>
    </rPh>
    <phoneticPr fontId="12"/>
  </si>
  <si>
    <r>
      <t xml:space="preserve">アプリの内容
</t>
    </r>
    <r>
      <rPr>
        <sz val="10"/>
        <rFont val="游ゴシック"/>
        <family val="3"/>
        <charset val="128"/>
      </rPr>
      <t>（ゴミ出しルールの周知、ごみ出しに関するゲーム等、できるだけ具体的に記入してください。）</t>
    </r>
    <rPh sb="4" eb="6">
      <t>ナイヨウ</t>
    </rPh>
    <rPh sb="10" eb="11">
      <t>ダ</t>
    </rPh>
    <rPh sb="16" eb="18">
      <t>シュウチ</t>
    </rPh>
    <rPh sb="21" eb="22">
      <t>ダ</t>
    </rPh>
    <rPh sb="24" eb="25">
      <t>カン</t>
    </rPh>
    <rPh sb="30" eb="31">
      <t>トウ</t>
    </rPh>
    <rPh sb="37" eb="40">
      <t>グタイテキ</t>
    </rPh>
    <rPh sb="41" eb="43">
      <t>キニュウ</t>
    </rPh>
    <phoneticPr fontId="12"/>
  </si>
  <si>
    <t>さんあーる</t>
    <phoneticPr fontId="12"/>
  </si>
  <si>
    <t>町丁別ごみ出しカレンダー、品目毎のごみ種の検索、家庭ごみに関するプッシュ通知　など。
なお、本市が委託している家庭ごみ収集業者の組合が作成・運営している。</t>
    <rPh sb="0" eb="1">
      <t>マチ</t>
    </rPh>
    <rPh sb="1" eb="2">
      <t>チョウ</t>
    </rPh>
    <rPh sb="2" eb="3">
      <t>ワ</t>
    </rPh>
    <rPh sb="5" eb="6">
      <t>ダ</t>
    </rPh>
    <rPh sb="13" eb="15">
      <t>ヒンモク</t>
    </rPh>
    <rPh sb="15" eb="16">
      <t>ゴト</t>
    </rPh>
    <rPh sb="19" eb="20">
      <t>シュ</t>
    </rPh>
    <rPh sb="21" eb="23">
      <t>ケンサク</t>
    </rPh>
    <rPh sb="24" eb="26">
      <t>カテイ</t>
    </rPh>
    <rPh sb="29" eb="30">
      <t>カン</t>
    </rPh>
    <rPh sb="36" eb="38">
      <t>ツウチ</t>
    </rPh>
    <phoneticPr fontId="12"/>
  </si>
  <si>
    <t>市川市ごみ分別アプリ</t>
    <rPh sb="0" eb="2">
      <t>イチカワ</t>
    </rPh>
    <rPh sb="2" eb="3">
      <t>シ</t>
    </rPh>
    <rPh sb="5" eb="7">
      <t>ブンベツ</t>
    </rPh>
    <phoneticPr fontId="13"/>
  </si>
  <si>
    <t>カレンダー機能、アラーム機能、ごみ出しルールの周知、市役所からのお知らせ機能、ごみ分別辞典、よくある質問、ごみ関連MAP、関連業者一覧、問い合わせ先一覧</t>
    <rPh sb="65" eb="67">
      <t>イチラン</t>
    </rPh>
    <rPh sb="74" eb="76">
      <t>イチラン</t>
    </rPh>
    <phoneticPr fontId="13"/>
  </si>
  <si>
    <t>船橋市</t>
    <rPh sb="0" eb="3">
      <t>フナバシシ</t>
    </rPh>
    <phoneticPr fontId="10"/>
  </si>
  <si>
    <t>さんあ～る</t>
  </si>
  <si>
    <t>館山市</t>
    <rPh sb="0" eb="3">
      <t>タテヤマシ</t>
    </rPh>
    <phoneticPr fontId="10"/>
  </si>
  <si>
    <t>ごみ出しカレンダー、分別、ごみ持ち込み予約</t>
  </si>
  <si>
    <t>ごみ出し曜日やごみ出しルールの周知、ごみ分別やごみ収集に関する市からのお知らせ</t>
  </si>
  <si>
    <t>ごみ出しルールの周知、電子化したごみパンフレットの閲覧、ごみ収集日確認、分別一覧検索、指定ごみ袋等取扱店検索（英語、中国語、タガログ語、ベトナム語、韓国・朝鮮語に対応）</t>
  </si>
  <si>
    <t>茂原市</t>
    <rPh sb="0" eb="3">
      <t>モバラシ</t>
    </rPh>
    <phoneticPr fontId="10"/>
  </si>
  <si>
    <t>収集日カレンダー機能、ごみの分別帳、プッシュ通知機能、インフォメーション機能、よくある質問</t>
  </si>
  <si>
    <t>LINE</t>
  </si>
  <si>
    <t>佐倉市公式アカウントにて、ごみの分け方・出し方の案内、収集日程の掲載等</t>
    <rPh sb="0" eb="3">
      <t>サクラシ</t>
    </rPh>
    <rPh sb="27" eb="31">
      <t>シュウシュウニッテイ</t>
    </rPh>
    <phoneticPr fontId="10"/>
  </si>
  <si>
    <t>とっちーの分別アプリ</t>
  </si>
  <si>
    <t>ごみ収集日、ごみの出し方、出すときの注意点、ごみ分別辞典、よくある質問等</t>
  </si>
  <si>
    <t>習志野市</t>
    <rPh sb="0" eb="4">
      <t>ナラシノシ</t>
    </rPh>
    <phoneticPr fontId="24"/>
  </si>
  <si>
    <t>市公式LINEのセグメント配信機能を利用し、登録情報に応じて収集日の通知などを実施</t>
  </si>
  <si>
    <t>・ごみ分別の案内　・分別の品目別検索　・ごみ出しカレンダー　・ごみ出し日通知
・粗大ごみ処理券販売店案内　・その他インフォメーション通知</t>
  </si>
  <si>
    <t>かつうらメイト</t>
  </si>
  <si>
    <t>勝浦市地域コミュニケーションアプリ。ごみ専用アプリではないが、防災情報等地域の情報配信アプリの中でごみ情報を確認できる。ごみ分別表の確認ができるほか、登録地域の収集スケジュールを通知することが可能。</t>
  </si>
  <si>
    <t>市原市公式アカウントにて、ごみの分け方・出し方の案内、ごみカレンダーの掲載等</t>
  </si>
  <si>
    <t>ごみ分別促進アプリ「さんあ～る」</t>
  </si>
  <si>
    <t>ごみ収集曜日カレンダー機能、ごみ出し日通知機能、ごみ分別帳機能、インフォメーション機能</t>
  </si>
  <si>
    <t>我孫子市LINE公式アカウント</t>
  </si>
  <si>
    <t>ごみ収集日の通知設定や分別の検索</t>
  </si>
  <si>
    <t>ごみを出す日の通知</t>
  </si>
  <si>
    <t>鎌ケ谷市ごみ分別アプリ</t>
  </si>
  <si>
    <t>ごみの出し方周知、ごみ分別辞典（50音順検索）、ごみ出しカレンダー、お知らせ情報の配信、防災・防犯情報、よくある質問</t>
  </si>
  <si>
    <t>クルなび</t>
  </si>
  <si>
    <t>ごみ分別辞典、出し方の案内、Q＆A、業者一覧、問い合わせ先、お知らせ機能、ごみ出しカレンダー機能、収集日のアラート機能</t>
  </si>
  <si>
    <t>収集日カレンダー機能、ごみの分別帳、プッシュ通知機能、メッセージ通知機能、よくある質問</t>
  </si>
  <si>
    <t>市の公式LINEの中に、ごみの分別検索機能が導入されている。</t>
  </si>
  <si>
    <t>ごみの分け方ガイド、品目別収集区分一覧表、収集カレンダー、ごみ分別クイズ</t>
  </si>
  <si>
    <t>白井市</t>
    <rPh sb="0" eb="2">
      <t>シロイ</t>
    </rPh>
    <rPh sb="2" eb="3">
      <t>シ</t>
    </rPh>
    <phoneticPr fontId="24"/>
  </si>
  <si>
    <t>・ごみの排出日、分別、問い合わせ先などの周知
・ごみ分別クイズの掲載
・生活用品交換広場情報の掲載</t>
  </si>
  <si>
    <t>ごみ分別アプリ</t>
  </si>
  <si>
    <t>山武郡市環境衛生組合管内のごみの出し方、ごみを出す日、指定ごみ袋販売店</t>
  </si>
  <si>
    <t>ごみ出しの曜日、分別方法の周知</t>
  </si>
  <si>
    <t>資源・ごみ分別アプリ
さんあ～る</t>
  </si>
  <si>
    <t>・資源・ごみの品目名から分別検索・資源・ごみ分別ガイド・収集日カレンダー・通知機能　</t>
  </si>
  <si>
    <t>ごみの分別、ごみを出す日、ごみ袋販売店を掲載</t>
  </si>
  <si>
    <t>睦沢町</t>
    <rPh sb="0" eb="3">
      <t>ムツザワマチ</t>
    </rPh>
    <phoneticPr fontId="4"/>
  </si>
  <si>
    <t>白子町</t>
    <rPh sb="0" eb="3">
      <t>シラコマチ</t>
    </rPh>
    <phoneticPr fontId="4"/>
  </si>
  <si>
    <t>長南町</t>
    <rPh sb="0" eb="3">
      <t>チョウナンマチ</t>
    </rPh>
    <phoneticPr fontId="4"/>
  </si>
  <si>
    <t>無</t>
    <rPh sb="0" eb="1">
      <t>ナシ</t>
    </rPh>
    <phoneticPr fontId="4"/>
  </si>
  <si>
    <t>鋸南町</t>
    <rPh sb="0" eb="3">
      <t>キョナンマチ</t>
    </rPh>
    <phoneticPr fontId="4"/>
  </si>
  <si>
    <t>抜取り禁止項目を含む条例について</t>
    <rPh sb="0" eb="1">
      <t>ヌ</t>
    </rPh>
    <rPh sb="1" eb="2">
      <t>ト</t>
    </rPh>
    <rPh sb="3" eb="5">
      <t>キンシ</t>
    </rPh>
    <rPh sb="5" eb="7">
      <t>コウモク</t>
    </rPh>
    <rPh sb="8" eb="9">
      <t>フク</t>
    </rPh>
    <rPh sb="10" eb="12">
      <t>ジョウレイ</t>
    </rPh>
    <phoneticPr fontId="14"/>
  </si>
  <si>
    <t>制度の導入年月日</t>
    <rPh sb="0" eb="2">
      <t>セイド</t>
    </rPh>
    <rPh sb="3" eb="5">
      <t>ドウニュウ</t>
    </rPh>
    <rPh sb="5" eb="6">
      <t>ネン</t>
    </rPh>
    <rPh sb="6" eb="7">
      <t>ガツ</t>
    </rPh>
    <rPh sb="7" eb="8">
      <t>ヒ</t>
    </rPh>
    <phoneticPr fontId="14"/>
  </si>
  <si>
    <t>341
小売事業者331
製造事業者2
商店街5
新聞販売団体3</t>
    <rPh sb="13" eb="15">
      <t>セイゾウ</t>
    </rPh>
    <rPh sb="15" eb="18">
      <t>ジギョウシャ</t>
    </rPh>
    <phoneticPr fontId="12"/>
  </si>
  <si>
    <t>委員の構成と
人数（令和6年3月31日現在）</t>
    <rPh sb="0" eb="2">
      <t>イイン</t>
    </rPh>
    <rPh sb="3" eb="5">
      <t>コウセイ</t>
    </rPh>
    <rPh sb="7" eb="9">
      <t>ニンズウ</t>
    </rPh>
    <rPh sb="10" eb="12">
      <t>レイワ</t>
    </rPh>
    <rPh sb="13" eb="14">
      <t>ネン</t>
    </rPh>
    <rPh sb="15" eb="16">
      <t>ガツ</t>
    </rPh>
    <rPh sb="18" eb="19">
      <t>ニチ</t>
    </rPh>
    <rPh sb="19" eb="21">
      <t>ゲンザイ</t>
    </rPh>
    <phoneticPr fontId="14"/>
  </si>
  <si>
    <t>平成27年３月
令和2年7月修正</t>
    <rPh sb="0" eb="2">
      <t>ヘイセイ</t>
    </rPh>
    <rPh sb="4" eb="5">
      <t>ネン</t>
    </rPh>
    <rPh sb="6" eb="7">
      <t>ガツ</t>
    </rPh>
    <rPh sb="8" eb="10">
      <t>レイワ</t>
    </rPh>
    <rPh sb="11" eb="12">
      <t>ネン</t>
    </rPh>
    <rPh sb="13" eb="14">
      <t>ガツ</t>
    </rPh>
    <rPh sb="14" eb="16">
      <t>シュウセイ</t>
    </rPh>
    <phoneticPr fontId="12"/>
  </si>
  <si>
    <t>新聞　　　　　4.2円/㎏
雑誌・雑がみ　11.9円/㎏
段ボール　　　5.6円/㎏
紙パック　　　11.9円/㎏
布類　　　　　16.5円/㎏</t>
    <phoneticPr fontId="12"/>
  </si>
  <si>
    <t>・地区廃棄物適正化推進員：50人
・自治廃棄物適正化推進員：1,025人</t>
    <rPh sb="1" eb="3">
      <t>チク</t>
    </rPh>
    <rPh sb="3" eb="6">
      <t>ハイキブツ</t>
    </rPh>
    <rPh sb="6" eb="9">
      <t>テキセイカ</t>
    </rPh>
    <rPh sb="9" eb="12">
      <t>スイシンイン</t>
    </rPh>
    <rPh sb="15" eb="16">
      <t>ニン</t>
    </rPh>
    <rPh sb="18" eb="20">
      <t>ジチ</t>
    </rPh>
    <rPh sb="20" eb="23">
      <t>ハイキブツ</t>
    </rPh>
    <rPh sb="23" eb="26">
      <t>テキセイカ</t>
    </rPh>
    <rPh sb="26" eb="29">
      <t>スイシンイン</t>
    </rPh>
    <rPh sb="35" eb="36">
      <t>ニン</t>
    </rPh>
    <phoneticPr fontId="10"/>
  </si>
  <si>
    <t>1,598台</t>
    <rPh sb="5" eb="6">
      <t>ダイ</t>
    </rPh>
    <phoneticPr fontId="13"/>
  </si>
  <si>
    <t>539円／10kg</t>
    <rPh sb="3" eb="4">
      <t>エン</t>
    </rPh>
    <phoneticPr fontId="12"/>
  </si>
  <si>
    <t>1,320円／10kg</t>
    <rPh sb="5" eb="6">
      <t>エン</t>
    </rPh>
    <phoneticPr fontId="12"/>
  </si>
  <si>
    <t>（上期）550円／10kg
（下期）6,600円／10kg</t>
    <rPh sb="1" eb="3">
      <t>カミキ</t>
    </rPh>
    <rPh sb="7" eb="8">
      <t>エン</t>
    </rPh>
    <phoneticPr fontId="12"/>
  </si>
  <si>
    <t>（上期）1,290
（下期）1,520</t>
    <phoneticPr fontId="12"/>
  </si>
  <si>
    <t>（上期）55000円/回
（下期）処分単価に含む</t>
    <rPh sb="1" eb="3">
      <t>カミキ</t>
    </rPh>
    <rPh sb="9" eb="10">
      <t>エン</t>
    </rPh>
    <rPh sb="11" eb="12">
      <t>カイ</t>
    </rPh>
    <rPh sb="14" eb="16">
      <t>シモキ</t>
    </rPh>
    <rPh sb="17" eb="21">
      <t>ショブンタンカ</t>
    </rPh>
    <rPh sb="22" eb="23">
      <t>フク</t>
    </rPh>
    <phoneticPr fontId="12"/>
  </si>
  <si>
    <t>313.5 円／10kg</t>
    <rPh sb="6" eb="7">
      <t>エン</t>
    </rPh>
    <phoneticPr fontId="12"/>
  </si>
  <si>
    <t>処分単価に含む。</t>
  </si>
  <si>
    <t>パンク修理剤等</t>
    <rPh sb="3" eb="5">
      <t>シュウリ</t>
    </rPh>
    <rPh sb="5" eb="6">
      <t>ザイ</t>
    </rPh>
    <rPh sb="6" eb="7">
      <t>トウ</t>
    </rPh>
    <phoneticPr fontId="12"/>
  </si>
  <si>
    <t>9,900円／10kg</t>
    <phoneticPr fontId="12"/>
  </si>
  <si>
    <t>　スプレー缶に入ったパンク修理材の処分である。
　本市の排出ルールでは、スプレー缶は中身を使い切ってから排出するよう市民に啓発しているが、依然として中身が残ったままで排出される。当市の処理機ではパンク修理材の容器と内容物を分離することができないため、委託先施設で処理している。</t>
    <rPh sb="7" eb="8">
      <t>ハイ</t>
    </rPh>
    <rPh sb="13" eb="16">
      <t>シュウリザイ</t>
    </rPh>
    <rPh sb="17" eb="19">
      <t>ショブン</t>
    </rPh>
    <rPh sb="89" eb="91">
      <t>トウシ</t>
    </rPh>
    <rPh sb="92" eb="95">
      <t>ショリキ</t>
    </rPh>
    <rPh sb="100" eb="103">
      <t>シュウリザイ</t>
    </rPh>
    <rPh sb="104" eb="106">
      <t>ヨウキ</t>
    </rPh>
    <rPh sb="107" eb="110">
      <t>ナイヨウブツ</t>
    </rPh>
    <rPh sb="111" eb="113">
      <t>ブンリ</t>
    </rPh>
    <phoneticPr fontId="12"/>
  </si>
  <si>
    <t>平成31年3月～
（継続）</t>
    <rPh sb="10" eb="12">
      <t>ケイゾク</t>
    </rPh>
    <phoneticPr fontId="12"/>
  </si>
  <si>
    <t>平成31年3月</t>
    <rPh sb="0" eb="2">
      <t>ヘイセイ</t>
    </rPh>
    <rPh sb="4" eb="5">
      <t>ネン</t>
    </rPh>
    <rPh sb="6" eb="7">
      <t>ガツ</t>
    </rPh>
    <phoneticPr fontId="12"/>
  </si>
  <si>
    <t xml:space="preserve">
市内小学校6校の
学校給食残渣</t>
    <phoneticPr fontId="12"/>
  </si>
  <si>
    <t>堆肥化</t>
    <rPh sb="0" eb="2">
      <t>タイヒ</t>
    </rPh>
    <rPh sb="2" eb="3">
      <t>カ</t>
    </rPh>
    <phoneticPr fontId="12"/>
  </si>
  <si>
    <t>各学校の生ごみ処理機に投入した一次発酵物を委託業者が回収</t>
    <rPh sb="0" eb="3">
      <t>カクガッコウ</t>
    </rPh>
    <rPh sb="4" eb="5">
      <t>ナマ</t>
    </rPh>
    <rPh sb="7" eb="9">
      <t>ショリ</t>
    </rPh>
    <rPh sb="9" eb="10">
      <t>キ</t>
    </rPh>
    <rPh sb="11" eb="13">
      <t>トウニュウ</t>
    </rPh>
    <rPh sb="15" eb="20">
      <t>イチジハッコウブツ</t>
    </rPh>
    <rPh sb="21" eb="25">
      <t>イタクギョウシャ</t>
    </rPh>
    <rPh sb="26" eb="28">
      <t>カイシュウ</t>
    </rPh>
    <phoneticPr fontId="12"/>
  </si>
  <si>
    <t>児童に身近な学校給食で食品廃棄物の削減・資源化を行い、環境教育に取り入れ、３Ｒの仕組みの理解や食べ物を大切にする習慣の定着化を図る。</t>
    <rPh sb="0" eb="2">
      <t>ジドウ</t>
    </rPh>
    <rPh sb="3" eb="5">
      <t>ミジカ</t>
    </rPh>
    <rPh sb="6" eb="10">
      <t>ガッコウキュウショク</t>
    </rPh>
    <rPh sb="11" eb="16">
      <t>ショクヒンハイキブツ</t>
    </rPh>
    <rPh sb="17" eb="19">
      <t>サクゲン</t>
    </rPh>
    <rPh sb="20" eb="23">
      <t>シゲンカ</t>
    </rPh>
    <rPh sb="24" eb="25">
      <t>オコナ</t>
    </rPh>
    <rPh sb="27" eb="31">
      <t>カンキョウキョウイク</t>
    </rPh>
    <rPh sb="32" eb="33">
      <t>ト</t>
    </rPh>
    <rPh sb="34" eb="35">
      <t>イ</t>
    </rPh>
    <rPh sb="40" eb="42">
      <t>シク</t>
    </rPh>
    <rPh sb="44" eb="46">
      <t>リカイ</t>
    </rPh>
    <rPh sb="47" eb="48">
      <t>タ</t>
    </rPh>
    <rPh sb="49" eb="50">
      <t>モノ</t>
    </rPh>
    <rPh sb="51" eb="53">
      <t>タイセツ</t>
    </rPh>
    <rPh sb="56" eb="58">
      <t>シュウカン</t>
    </rPh>
    <rPh sb="59" eb="62">
      <t>テイチャクカ</t>
    </rPh>
    <rPh sb="63" eb="64">
      <t>ハカ</t>
    </rPh>
    <phoneticPr fontId="12"/>
  </si>
  <si>
    <t>27トン</t>
    <phoneticPr fontId="12"/>
  </si>
  <si>
    <t>①銚子市廃棄物の減量及び適正処理等に関する条例
②銚子市不法投棄監視カメラの設置等に関する要綱</t>
    <rPh sb="1" eb="4">
      <t>チョウシシ</t>
    </rPh>
    <rPh sb="4" eb="7">
      <t>ハイキブツ</t>
    </rPh>
    <rPh sb="8" eb="10">
      <t>ゲンリョウ</t>
    </rPh>
    <rPh sb="10" eb="11">
      <t>オヨ</t>
    </rPh>
    <rPh sb="12" eb="14">
      <t>テキセイ</t>
    </rPh>
    <rPh sb="14" eb="16">
      <t>ショリ</t>
    </rPh>
    <rPh sb="16" eb="17">
      <t>トウ</t>
    </rPh>
    <rPh sb="18" eb="19">
      <t>カン</t>
    </rPh>
    <rPh sb="21" eb="23">
      <t>ジョウレイ</t>
    </rPh>
    <phoneticPr fontId="12"/>
  </si>
  <si>
    <t>①清潔の保持(第4条)　占有者等による不法投棄防止措置義務
②趣旨(第1条)　不法投棄多発地区への監視カメラ設置</t>
    <rPh sb="12" eb="15">
      <t>センユウシャ</t>
    </rPh>
    <rPh sb="15" eb="16">
      <t>トウ</t>
    </rPh>
    <rPh sb="19" eb="23">
      <t>フホウトウキ</t>
    </rPh>
    <rPh sb="23" eb="25">
      <t>ボウシ</t>
    </rPh>
    <rPh sb="25" eb="27">
      <t>ソチ</t>
    </rPh>
    <rPh sb="27" eb="29">
      <t>ギム</t>
    </rPh>
    <rPh sb="31" eb="33">
      <t>シュシ</t>
    </rPh>
    <rPh sb="39" eb="43">
      <t>フホウトウキ</t>
    </rPh>
    <rPh sb="43" eb="45">
      <t>タハツ</t>
    </rPh>
    <rPh sb="45" eb="47">
      <t>チク</t>
    </rPh>
    <rPh sb="49" eb="51">
      <t>カンシ</t>
    </rPh>
    <rPh sb="54" eb="56">
      <t>セッチ</t>
    </rPh>
    <phoneticPr fontId="12"/>
  </si>
  <si>
    <t>ペンキ・オイル</t>
    <phoneticPr fontId="12"/>
  </si>
  <si>
    <t>建築廃材</t>
    <phoneticPr fontId="12"/>
  </si>
  <si>
    <t>施工業者や専門の処理業者に相談</t>
    <rPh sb="0" eb="4">
      <t>セコウギョウシャ</t>
    </rPh>
    <rPh sb="5" eb="7">
      <t>センモン</t>
    </rPh>
    <rPh sb="8" eb="10">
      <t>ショリ</t>
    </rPh>
    <rPh sb="10" eb="12">
      <t>ギョウシャ</t>
    </rPh>
    <rPh sb="13" eb="15">
      <t>ソウダン</t>
    </rPh>
    <phoneticPr fontId="10"/>
  </si>
  <si>
    <t>英語・中国語・タガログ語・ベトナム語・タイ語・韓国語・インドネシア語</t>
    <rPh sb="0" eb="2">
      <t>エイゴ</t>
    </rPh>
    <rPh sb="3" eb="6">
      <t>チュウゴクゴ</t>
    </rPh>
    <rPh sb="11" eb="12">
      <t>ゴ</t>
    </rPh>
    <rPh sb="17" eb="18">
      <t>ゴ</t>
    </rPh>
    <rPh sb="21" eb="22">
      <t>ゴ</t>
    </rPh>
    <rPh sb="23" eb="26">
      <t>カンコクゴ</t>
    </rPh>
    <rPh sb="33" eb="34">
      <t>ゴ</t>
    </rPh>
    <phoneticPr fontId="10"/>
  </si>
  <si>
    <t>処分単価には運搬単価を含む</t>
    <phoneticPr fontId="12"/>
  </si>
  <si>
    <t>推進員（公募）
118名</t>
    <phoneticPr fontId="12"/>
  </si>
  <si>
    <t>家庭ごみ
（不燃ごみ）</t>
  </si>
  <si>
    <t>①50音別ごみ分別一覧、船橋市の家庭ごみの出し方、収集日カレンダー、クイズ、インフォメーション
②船橋市通報システムのアカウントにて不法投棄に関する通報</t>
    <rPh sb="49" eb="51">
      <t>フナバシ</t>
    </rPh>
    <rPh sb="51" eb="52">
      <t>シ</t>
    </rPh>
    <rPh sb="52" eb="54">
      <t>ツウホウ</t>
    </rPh>
    <rPh sb="66" eb="70">
      <t>フホウトウキ</t>
    </rPh>
    <rPh sb="71" eb="72">
      <t>カン</t>
    </rPh>
    <rPh sb="74" eb="76">
      <t>ツウホウ</t>
    </rPh>
    <phoneticPr fontId="12"/>
  </si>
  <si>
    <t>船橋市では、食品ロスの削減や３Ｒの実施を行う企業を認定する制度「ふなＲ連携事業者認定制度」と、大規模小売店舗又は延床面積3,000㎡以上の事業所に対する「事業系一般廃棄物減量等計画書」の提出の義務付けにより、店頭回収を行っている事業者を把握している。
「ふなＲ連携事業者認定制度」と「事業系一般廃棄物減量等計画書」の合算により、把握件数は51件、回収数量は、食品トレイ：30.995ｔ、紙パック：54.33ｔ、ペットボトル：103.922ｔ、空缶：27.19ｔ、発泡スチロール：1.9ｔとなっている。</t>
    <phoneticPr fontId="12"/>
  </si>
  <si>
    <t>1.2.3.4.5.6.11.12.13.21.22.23.24.31.32.33.45</t>
    <phoneticPr fontId="12"/>
  </si>
  <si>
    <t>1.2.3.4.5.6</t>
    <phoneticPr fontId="12"/>
  </si>
  <si>
    <t>漁具</t>
    <rPh sb="0" eb="2">
      <t>ギョグ</t>
    </rPh>
    <phoneticPr fontId="12"/>
  </si>
  <si>
    <t>45ℓ　600円/10枚
30ℓ　400円/10枚
15ℓ　200円/10枚</t>
    <phoneticPr fontId="12"/>
  </si>
  <si>
    <t>①30キログラム未満　120円
　30キログラム以上40キログラム未満　180円
　40キログラム以上50キログラム未満　240円
　50キログラム以上60キログラム未満　300円
　60キログラム以上70キログラム未満　360円
　70キログラム以上80キログラム未満　420円
　80キログラム以上90キログラム未満　480円
　90キログラム以上100キログラム未満　540円
　100キログラム以上　540円に100キログラム以上の重量について10キログラムにつき160円を加算した額
②50キログラム未満　500円
　50キログラム以上　500円に50キログラム以上の重量について50キログラムにつき500円を加算した額</t>
    <phoneticPr fontId="12"/>
  </si>
  <si>
    <t>①可燃物
　30キログラム未満　120円
　30キログラム以上40キログラム未満　180円
　40キログラム以上50キログラム未満　240円
　50キログラム以上60キログラム未満　300円
　60キログラム以上70キログラム未満　360円
　70キログラム以上80キログラム未満　420円
　80キログラム以上90キログラム未満　480円
　90キログラム以上100キログラム未満　540円
　100キログラム以上　540円に100キログラム以上の重量について10キログラムにつき160円を加算した額
②不燃物
　50キログラム未満　500円
　50キログラム以上　500円に50キログラム以上の重量について50キログラムにつき500円を加算した額</t>
    <rPh sb="1" eb="3">
      <t>カネン</t>
    </rPh>
    <rPh sb="3" eb="4">
      <t>ブツ</t>
    </rPh>
    <rPh sb="253" eb="256">
      <t>フネンブツ</t>
    </rPh>
    <phoneticPr fontId="12"/>
  </si>
  <si>
    <t>・市HPの一部を外国語対応としている。
・ごみ分別区分、種類・出し方及び収集曜日を記載した看板の外国語版を配布している。</t>
    <rPh sb="23" eb="27">
      <t>ブンベツクブン</t>
    </rPh>
    <rPh sb="28" eb="30">
      <t>シュルイ</t>
    </rPh>
    <rPh sb="31" eb="32">
      <t>ダ</t>
    </rPh>
    <rPh sb="33" eb="34">
      <t>カタ</t>
    </rPh>
    <rPh sb="34" eb="35">
      <t>オヨ</t>
    </rPh>
    <rPh sb="36" eb="38">
      <t>シュウシュウ</t>
    </rPh>
    <rPh sb="41" eb="43">
      <t>キサイ</t>
    </rPh>
    <rPh sb="45" eb="47">
      <t>カンバン</t>
    </rPh>
    <rPh sb="48" eb="52">
      <t>ガイコクゴバン</t>
    </rPh>
    <phoneticPr fontId="12"/>
  </si>
  <si>
    <t>館山市業務継続計画〈震災編〉</t>
    <rPh sb="3" eb="9">
      <t>ギョウムケイゾクケイカク</t>
    </rPh>
    <rPh sb="10" eb="12">
      <t>シンサイ</t>
    </rPh>
    <rPh sb="12" eb="13">
      <t>ヘン</t>
    </rPh>
    <phoneticPr fontId="12"/>
  </si>
  <si>
    <t>平成25年3月</t>
    <rPh sb="0" eb="2">
      <t>ヘイセイ</t>
    </rPh>
    <phoneticPr fontId="12"/>
  </si>
  <si>
    <t>https://www.city.tateyama.chiba.jp/files/300204622.pdf</t>
    <phoneticPr fontId="12"/>
  </si>
  <si>
    <t>43</t>
    <phoneticPr fontId="12"/>
  </si>
  <si>
    <t>1.2.3.4.5.6.41.43</t>
    <phoneticPr fontId="12"/>
  </si>
  <si>
    <t>1.2.3.4.5.6.11.12.13.21.22.23.24.32.33.41.44.45</t>
    <phoneticPr fontId="12"/>
  </si>
  <si>
    <t>31.43.45,46(靴・バッグ・ベルト),46（インクカートリッジ）</t>
    <phoneticPr fontId="12"/>
  </si>
  <si>
    <t>24.43,44</t>
    <phoneticPr fontId="12"/>
  </si>
  <si>
    <t>1 2 3 4 6 11 12 21 22 23 24 31 41 45</t>
    <phoneticPr fontId="12"/>
  </si>
  <si>
    <t>1 2 3 4 6 21 31 41 45</t>
    <phoneticPr fontId="12"/>
  </si>
  <si>
    <t>11･12･13･31</t>
    <phoneticPr fontId="12"/>
  </si>
  <si>
    <t>21･22･23･46（業者ﾍ無料引渡し）</t>
    <phoneticPr fontId="12"/>
  </si>
  <si>
    <t>1.2.3.4.6.11.12.13.22.23.24.31.33.41.43.46</t>
    <phoneticPr fontId="12"/>
  </si>
  <si>
    <t>33</t>
    <phoneticPr fontId="12"/>
  </si>
  <si>
    <t>22.23.24.45.46</t>
    <phoneticPr fontId="12"/>
  </si>
  <si>
    <t>1,2,3,4,5,6,11,12,21,22,23,24,31,32,33,41</t>
    <phoneticPr fontId="12"/>
  </si>
  <si>
    <t>1,2,3,4,6,11,12,13,22,23,24,31,33,41</t>
    <phoneticPr fontId="12"/>
  </si>
  <si>
    <t>1,2,3,4,6,41</t>
    <phoneticPr fontId="12"/>
  </si>
  <si>
    <t>1.2.3.4.5.6.11.12.13.21.22.23.24.31.32.33.41.43.44..46</t>
    <phoneticPr fontId="12"/>
  </si>
  <si>
    <t>34.45</t>
    <phoneticPr fontId="12"/>
  </si>
  <si>
    <t>41 43</t>
    <phoneticPr fontId="12"/>
  </si>
  <si>
    <t>1 2 3 4 5 6 13 31 41 43</t>
    <phoneticPr fontId="12"/>
  </si>
  <si>
    <t>11 12</t>
    <phoneticPr fontId="12"/>
  </si>
  <si>
    <t>1.2.3.4.5.6.11.12.21.22.23.24.31.32.33.41</t>
    <phoneticPr fontId="12"/>
  </si>
  <si>
    <t>21.22.23.24.31.32.33</t>
    <phoneticPr fontId="12"/>
  </si>
  <si>
    <t>42.44.45</t>
    <phoneticPr fontId="12"/>
  </si>
  <si>
    <t>11.12.32.45</t>
    <phoneticPr fontId="12"/>
  </si>
  <si>
    <t>野田市</t>
    <rPh sb="0" eb="3">
      <t>ノダシ</t>
    </rPh>
    <phoneticPr fontId="95"/>
  </si>
  <si>
    <t>東金市</t>
    <rPh sb="0" eb="3">
      <t>トウガネシ</t>
    </rPh>
    <phoneticPr fontId="3"/>
  </si>
  <si>
    <t>旭市</t>
    <rPh sb="0" eb="1">
      <t>アサヒ</t>
    </rPh>
    <rPh sb="1" eb="2">
      <t>シ</t>
    </rPh>
    <phoneticPr fontId="3"/>
  </si>
  <si>
    <t>勝浦市</t>
    <rPh sb="0" eb="3">
      <t>カツウラシ</t>
    </rPh>
    <phoneticPr fontId="95"/>
  </si>
  <si>
    <t>流山市</t>
    <rPh sb="0" eb="3">
      <t>ナガレヤマシ</t>
    </rPh>
    <phoneticPr fontId="3"/>
  </si>
  <si>
    <t>八千代市</t>
    <rPh sb="0" eb="4">
      <t>ヤチヨシ</t>
    </rPh>
    <phoneticPr fontId="3"/>
  </si>
  <si>
    <t>我孫子市</t>
    <rPh sb="0" eb="3">
      <t>アビコ</t>
    </rPh>
    <rPh sb="3" eb="4">
      <t>シ</t>
    </rPh>
    <phoneticPr fontId="3"/>
  </si>
  <si>
    <t>鎌ケ谷市</t>
    <rPh sb="0" eb="4">
      <t>カマガヤシ</t>
    </rPh>
    <phoneticPr fontId="3"/>
  </si>
  <si>
    <t>浦安市</t>
    <rPh sb="0" eb="3">
      <t>ウラヤスシ</t>
    </rPh>
    <phoneticPr fontId="3"/>
  </si>
  <si>
    <t>印西市</t>
    <rPh sb="0" eb="3">
      <t>インザイシ</t>
    </rPh>
    <phoneticPr fontId="3"/>
  </si>
  <si>
    <t>富里市</t>
    <rPh sb="0" eb="3">
      <t>トミサトシ</t>
    </rPh>
    <phoneticPr fontId="3"/>
  </si>
  <si>
    <t>南房総市</t>
    <rPh sb="0" eb="4">
      <t>ミナミボウソウシ</t>
    </rPh>
    <phoneticPr fontId="3"/>
  </si>
  <si>
    <t>山武市</t>
    <rPh sb="0" eb="3">
      <t>サンムシ</t>
    </rPh>
    <phoneticPr fontId="3"/>
  </si>
  <si>
    <t>酒々井町</t>
    <rPh sb="0" eb="4">
      <t>シスイマチ</t>
    </rPh>
    <phoneticPr fontId="96"/>
  </si>
  <si>
    <t>栄町</t>
    <rPh sb="0" eb="2">
      <t>サカエマチ</t>
    </rPh>
    <phoneticPr fontId="3"/>
  </si>
  <si>
    <t>神崎町</t>
    <rPh sb="0" eb="3">
      <t>コウザキマチ</t>
    </rPh>
    <phoneticPr fontId="3"/>
  </si>
  <si>
    <t>多古町</t>
    <rPh sb="0" eb="3">
      <t>タコマチ</t>
    </rPh>
    <phoneticPr fontId="3"/>
  </si>
  <si>
    <t>東庄町</t>
    <rPh sb="0" eb="3">
      <t>トウノショウマチ</t>
    </rPh>
    <phoneticPr fontId="3"/>
  </si>
  <si>
    <t>九十九里町</t>
    <rPh sb="0" eb="5">
      <t>クジュウクリマチ</t>
    </rPh>
    <phoneticPr fontId="3"/>
  </si>
  <si>
    <t>白子町</t>
    <rPh sb="0" eb="3">
      <t>シラコマチ</t>
    </rPh>
    <phoneticPr fontId="3"/>
  </si>
  <si>
    <t>繊維類、紙類、金属類、生きビン類、雑ビン類、空き缶、ペットボトル　８円/kg</t>
  </si>
  <si>
    <t>27,581,680円</t>
    <rPh sb="10" eb="11">
      <t>エン</t>
    </rPh>
    <phoneticPr fontId="86"/>
  </si>
  <si>
    <t>（紙パック、新聞、雑誌、段ボール、雑がみ、繊維類、金属類）5円/kg　
（ペットボトル）20円/kg</t>
    <phoneticPr fontId="12"/>
  </si>
  <si>
    <t>（紙パック、新聞、雑誌、段ボール、雑がみ、繊維類、金属類）5円/kg
（ペットボトル）20円/kg</t>
    <phoneticPr fontId="12"/>
  </si>
  <si>
    <t>紙類・繊維類・ビン類・金属類・ペットボトル　3円/kg</t>
    <phoneticPr fontId="12"/>
  </si>
  <si>
    <t>香取市</t>
    <rPh sb="0" eb="3">
      <t>カトリシ</t>
    </rPh>
    <phoneticPr fontId="95"/>
  </si>
  <si>
    <t>大網白里市</t>
    <rPh sb="0" eb="4">
      <t>オオアミシラサト</t>
    </rPh>
    <rPh sb="4" eb="5">
      <t>シ</t>
    </rPh>
    <phoneticPr fontId="96"/>
  </si>
  <si>
    <t>1,185,663円
【内訳】
繊維類 4,395円
紙類  1,141,965円
ビン類 1,227円
スチール缶 1,851円
アルミ缶 36,225円</t>
    <rPh sb="9" eb="10">
      <t>エン</t>
    </rPh>
    <rPh sb="25" eb="26">
      <t>エン</t>
    </rPh>
    <phoneticPr fontId="86"/>
  </si>
  <si>
    <t>新聞、雑誌、ダンボール、牛乳パック、ビン、金属、古繊維（4円/㎏）</t>
  </si>
  <si>
    <t>新聞、雑誌、ダンボール、牛乳パック、ビン、金属、古繊維（3円/㎏）</t>
  </si>
  <si>
    <t>布類・繊維類・金属類・ガラス・陶磁器類　４円/㎏</t>
    <rPh sb="0" eb="1">
      <t>ヌノ</t>
    </rPh>
    <phoneticPr fontId="12"/>
  </si>
  <si>
    <t>東金市</t>
    <rPh sb="0" eb="2">
      <t>トウガネ</t>
    </rPh>
    <rPh sb="2" eb="3">
      <t>シ</t>
    </rPh>
    <phoneticPr fontId="3"/>
  </si>
  <si>
    <t>我孫子市</t>
    <rPh sb="0" eb="4">
      <t>アビコシ</t>
    </rPh>
    <phoneticPr fontId="3"/>
  </si>
  <si>
    <t>大網白里市</t>
    <rPh sb="0" eb="4">
      <t>オオアミシラサト</t>
    </rPh>
    <rPh sb="4" eb="5">
      <t>シ</t>
    </rPh>
    <phoneticPr fontId="3"/>
  </si>
  <si>
    <t>長寿会、福祉団体等</t>
    <rPh sb="4" eb="6">
      <t>フクシ</t>
    </rPh>
    <rPh sb="6" eb="8">
      <t>ダンタイ</t>
    </rPh>
    <rPh sb="8" eb="9">
      <t>ナド</t>
    </rPh>
    <phoneticPr fontId="12"/>
  </si>
  <si>
    <t>老人会、社会福祉法人等</t>
    <rPh sb="4" eb="10">
      <t>シャカイフクシホウジン</t>
    </rPh>
    <phoneticPr fontId="12"/>
  </si>
  <si>
    <t>マンション等の管理組合等</t>
    <rPh sb="5" eb="6">
      <t>トウ</t>
    </rPh>
    <rPh sb="7" eb="11">
      <t>カンリクミアイ</t>
    </rPh>
    <rPh sb="11" eb="12">
      <t>トウ</t>
    </rPh>
    <phoneticPr fontId="12"/>
  </si>
  <si>
    <t>婦人会、福祉施設、福祉作業所</t>
    <rPh sb="0" eb="3">
      <t>フジンカイ</t>
    </rPh>
    <rPh sb="4" eb="6">
      <t>フクシ</t>
    </rPh>
    <rPh sb="6" eb="8">
      <t>シセツ</t>
    </rPh>
    <rPh sb="9" eb="11">
      <t>フクシ</t>
    </rPh>
    <rPh sb="11" eb="13">
      <t>サギョウ</t>
    </rPh>
    <rPh sb="13" eb="14">
      <t>ショ</t>
    </rPh>
    <phoneticPr fontId="12"/>
  </si>
  <si>
    <t>就労継続支援事業所、環境団体等</t>
    <rPh sb="10" eb="12">
      <t>カンキョウ</t>
    </rPh>
    <rPh sb="12" eb="14">
      <t>ダンタイ</t>
    </rPh>
    <rPh sb="14" eb="15">
      <t>トウ</t>
    </rPh>
    <phoneticPr fontId="12"/>
  </si>
  <si>
    <t>任意団体（自治会等）が排出したものを、行政が業者（組合）に収集委託し、住民に対して報償金として還元する。</t>
    <rPh sb="41" eb="44">
      <t>ホウショウキン</t>
    </rPh>
    <phoneticPr fontId="86"/>
  </si>
  <si>
    <t>大網白里市</t>
    <rPh sb="0" eb="2">
      <t>オオアミ</t>
    </rPh>
    <rPh sb="2" eb="3">
      <t>シラ</t>
    </rPh>
    <rPh sb="3" eb="4">
      <t>サト</t>
    </rPh>
    <rPh sb="4" eb="5">
      <t>シ</t>
    </rPh>
    <phoneticPr fontId="86"/>
  </si>
  <si>
    <t>いすみ市</t>
    <rPh sb="3" eb="4">
      <t>シ</t>
    </rPh>
    <phoneticPr fontId="3"/>
  </si>
  <si>
    <t>有</t>
    <rPh sb="0" eb="1">
      <t>アリ</t>
    </rPh>
    <phoneticPr fontId="3"/>
  </si>
  <si>
    <t>無</t>
    <rPh sb="0" eb="1">
      <t>ナ</t>
    </rPh>
    <phoneticPr fontId="3"/>
  </si>
  <si>
    <t>不明</t>
    <rPh sb="0" eb="2">
      <t>フメイ</t>
    </rPh>
    <phoneticPr fontId="3"/>
  </si>
  <si>
    <t>勝浦市</t>
    <rPh sb="0" eb="3">
      <t>カツウラシ</t>
    </rPh>
    <phoneticPr fontId="96"/>
  </si>
  <si>
    <t>佐倉市</t>
    <rPh sb="0" eb="3">
      <t>サクラシ</t>
    </rPh>
    <phoneticPr fontId="3"/>
  </si>
  <si>
    <t>金庫</t>
    <rPh sb="0" eb="2">
      <t>キンコ</t>
    </rPh>
    <phoneticPr fontId="3"/>
  </si>
  <si>
    <t>自動車部品</t>
    <rPh sb="0" eb="3">
      <t>ジドウシャ</t>
    </rPh>
    <rPh sb="3" eb="5">
      <t>ブヒン</t>
    </rPh>
    <phoneticPr fontId="86"/>
  </si>
  <si>
    <t>草・樹木</t>
    <rPh sb="0" eb="1">
      <t>クサ</t>
    </rPh>
    <rPh sb="2" eb="4">
      <t>ジュモク</t>
    </rPh>
    <phoneticPr fontId="86"/>
  </si>
  <si>
    <t>布団</t>
    <rPh sb="0" eb="2">
      <t>フトン</t>
    </rPh>
    <phoneticPr fontId="86"/>
  </si>
  <si>
    <t>家具</t>
    <rPh sb="0" eb="2">
      <t>カグ</t>
    </rPh>
    <phoneticPr fontId="86"/>
  </si>
  <si>
    <t>傘</t>
    <rPh sb="0" eb="1">
      <t>カサ</t>
    </rPh>
    <phoneticPr fontId="86"/>
  </si>
  <si>
    <t>八千代市</t>
    <rPh sb="0" eb="3">
      <t>ヤチヨ</t>
    </rPh>
    <rPh sb="3" eb="4">
      <t>シ</t>
    </rPh>
    <phoneticPr fontId="3"/>
  </si>
  <si>
    <t>草刈り機</t>
    <rPh sb="0" eb="2">
      <t>クサカ</t>
    </rPh>
    <rPh sb="3" eb="4">
      <t>キ</t>
    </rPh>
    <phoneticPr fontId="12"/>
  </si>
  <si>
    <t>コンガラ</t>
    <phoneticPr fontId="12"/>
  </si>
  <si>
    <t>塗料缶</t>
    <rPh sb="0" eb="2">
      <t>トリョウ</t>
    </rPh>
    <rPh sb="2" eb="3">
      <t>カン</t>
    </rPh>
    <phoneticPr fontId="12"/>
  </si>
  <si>
    <t>建築資材</t>
    <rPh sb="0" eb="2">
      <t>ケンチク</t>
    </rPh>
    <rPh sb="2" eb="4">
      <t>シザイ</t>
    </rPh>
    <phoneticPr fontId="12"/>
  </si>
  <si>
    <t>草木</t>
    <phoneticPr fontId="12"/>
  </si>
  <si>
    <t>コンクリートがら</t>
    <phoneticPr fontId="12"/>
  </si>
  <si>
    <t>農業用ビニール</t>
    <phoneticPr fontId="12"/>
  </si>
  <si>
    <t>建設業廃材</t>
    <rPh sb="0" eb="2">
      <t>ケンセツ</t>
    </rPh>
    <rPh sb="2" eb="3">
      <t>ギョウ</t>
    </rPh>
    <rPh sb="3" eb="5">
      <t>ハイザイ</t>
    </rPh>
    <phoneticPr fontId="86"/>
  </si>
  <si>
    <t>千葉市廃棄物適正化推進員要綱</t>
    <rPh sb="0" eb="3">
      <t>チバシ</t>
    </rPh>
    <rPh sb="3" eb="6">
      <t>ハイキブツ</t>
    </rPh>
    <rPh sb="6" eb="8">
      <t>テキセイ</t>
    </rPh>
    <rPh sb="8" eb="9">
      <t>カ</t>
    </rPh>
    <rPh sb="9" eb="11">
      <t>スイシン</t>
    </rPh>
    <rPh sb="11" eb="12">
      <t>イン</t>
    </rPh>
    <rPh sb="12" eb="14">
      <t>ヨウコウ</t>
    </rPh>
    <phoneticPr fontId="3"/>
  </si>
  <si>
    <t>不法投棄に関する市への通報、連絡に関すること</t>
    <rPh sb="0" eb="2">
      <t>フホウ</t>
    </rPh>
    <rPh sb="2" eb="4">
      <t>トウキ</t>
    </rPh>
    <rPh sb="5" eb="6">
      <t>カン</t>
    </rPh>
    <rPh sb="8" eb="9">
      <t>シ</t>
    </rPh>
    <rPh sb="11" eb="13">
      <t>ツウホウ</t>
    </rPh>
    <rPh sb="14" eb="16">
      <t>レンラク</t>
    </rPh>
    <rPh sb="17" eb="18">
      <t>カン</t>
    </rPh>
    <phoneticPr fontId="3"/>
  </si>
  <si>
    <t>市川市廃棄物の減量、資源化及び適正処理等に関する条例</t>
    <rPh sb="0" eb="3">
      <t>イチカワシ</t>
    </rPh>
    <rPh sb="3" eb="6">
      <t>ハイキブツ</t>
    </rPh>
    <rPh sb="7" eb="9">
      <t>ゲンリョウ</t>
    </rPh>
    <rPh sb="10" eb="13">
      <t>シゲンカ</t>
    </rPh>
    <rPh sb="13" eb="14">
      <t>オヨ</t>
    </rPh>
    <rPh sb="15" eb="17">
      <t>テキセイ</t>
    </rPh>
    <rPh sb="17" eb="19">
      <t>ショリ</t>
    </rPh>
    <rPh sb="19" eb="20">
      <t>トウ</t>
    </rPh>
    <rPh sb="21" eb="22">
      <t>カン</t>
    </rPh>
    <rPh sb="24" eb="26">
      <t>ジョウレイ</t>
    </rPh>
    <phoneticPr fontId="3"/>
  </si>
  <si>
    <t>市内各地域における廃棄物等の不法投棄の現状を的確に把握するため、富津市不法投棄監視員を設置する</t>
    <rPh sb="2" eb="4">
      <t>カクチ</t>
    </rPh>
    <rPh sb="4" eb="5">
      <t>イキ</t>
    </rPh>
    <rPh sb="9" eb="12">
      <t>ハイキブツ</t>
    </rPh>
    <rPh sb="12" eb="13">
      <t>トウ</t>
    </rPh>
    <rPh sb="14" eb="16">
      <t>フホウ</t>
    </rPh>
    <rPh sb="16" eb="18">
      <t>トウキ</t>
    </rPh>
    <rPh sb="19" eb="21">
      <t>ゲンジョウ</t>
    </rPh>
    <phoneticPr fontId="12"/>
  </si>
  <si>
    <t>①東庄町不法投棄監視員設置要綱
②東庄町不法投棄廃棄物処理費補助金交付要綱</t>
    <phoneticPr fontId="12"/>
  </si>
  <si>
    <t>町民等は、公園、広場、海水浴場、道路、河川その他の公共の場所（以下「公共用地等」という。）並びに他人の土地にごみ等を投棄してはならない。</t>
  </si>
  <si>
    <t>対象品目：びん、缶、ペットボトル、古紙類、布類及び不燃ごみ</t>
    <rPh sb="0" eb="2">
      <t>タイショウ</t>
    </rPh>
    <rPh sb="2" eb="4">
      <t>ヒンモク</t>
    </rPh>
    <phoneticPr fontId="3"/>
  </si>
  <si>
    <t>通報等によるパトロールの実施</t>
    <rPh sb="0" eb="2">
      <t>ツウホウ</t>
    </rPh>
    <rPh sb="2" eb="3">
      <t>トウ</t>
    </rPh>
    <rPh sb="12" eb="14">
      <t>ジッシ</t>
    </rPh>
    <phoneticPr fontId="3"/>
  </si>
  <si>
    <t>ごみ排出場所の早朝パトロール</t>
    <phoneticPr fontId="12"/>
  </si>
  <si>
    <t>カン、金属類、小型家電</t>
    <rPh sb="3" eb="6">
      <t>キンゾクルイ</t>
    </rPh>
    <rPh sb="7" eb="11">
      <t>コガタカデン</t>
    </rPh>
    <phoneticPr fontId="12"/>
  </si>
  <si>
    <t>パトロール</t>
    <phoneticPr fontId="12"/>
  </si>
  <si>
    <t>通報に応じてパトロールを実施</t>
    <rPh sb="0" eb="2">
      <t>ツウホウ</t>
    </rPh>
    <rPh sb="3" eb="4">
      <t>オウ</t>
    </rPh>
    <phoneticPr fontId="12"/>
  </si>
  <si>
    <t>古紙類
金属類
古繊維類</t>
    <rPh sb="0" eb="2">
      <t>コシ</t>
    </rPh>
    <rPh sb="2" eb="3">
      <t>ルイ</t>
    </rPh>
    <rPh sb="4" eb="7">
      <t>キンゾクルイ</t>
    </rPh>
    <rPh sb="9" eb="12">
      <t>センイルイ</t>
    </rPh>
    <phoneticPr fontId="12"/>
  </si>
  <si>
    <t>金属類</t>
    <rPh sb="0" eb="3">
      <t>キンゾクルイ</t>
    </rPh>
    <phoneticPr fontId="12"/>
  </si>
  <si>
    <t>啓発看板の配布</t>
    <rPh sb="0" eb="4">
      <t>ケイハツカンバン</t>
    </rPh>
    <rPh sb="5" eb="7">
      <t>ハイフ</t>
    </rPh>
    <phoneticPr fontId="12"/>
  </si>
  <si>
    <t>ペットボトル・缶・びん</t>
    <rPh sb="7" eb="8">
      <t>カン</t>
    </rPh>
    <phoneticPr fontId="12"/>
  </si>
  <si>
    <t>通報等に基づき、随時パトロールや立て看板等の設置</t>
    <rPh sb="0" eb="2">
      <t>ツウホウ</t>
    </rPh>
    <rPh sb="2" eb="3">
      <t>トウ</t>
    </rPh>
    <rPh sb="4" eb="5">
      <t>モト</t>
    </rPh>
    <rPh sb="8" eb="10">
      <t>ズイジ</t>
    </rPh>
    <rPh sb="16" eb="17">
      <t>タ</t>
    </rPh>
    <rPh sb="18" eb="20">
      <t>カンバン</t>
    </rPh>
    <rPh sb="20" eb="21">
      <t>トウ</t>
    </rPh>
    <rPh sb="22" eb="24">
      <t>セッチ</t>
    </rPh>
    <phoneticPr fontId="3"/>
  </si>
  <si>
    <t>周辺パトロール</t>
    <rPh sb="0" eb="2">
      <t>シュウヘン</t>
    </rPh>
    <phoneticPr fontId="12"/>
  </si>
  <si>
    <t>南房総市</t>
    <rPh sb="0" eb="1">
      <t>ミナミ</t>
    </rPh>
    <rPh sb="1" eb="3">
      <t>ボウソウ</t>
    </rPh>
    <rPh sb="3" eb="4">
      <t>シ</t>
    </rPh>
    <phoneticPr fontId="3"/>
  </si>
  <si>
    <t>香取市</t>
    <rPh sb="0" eb="3">
      <t>カトリシ</t>
    </rPh>
    <phoneticPr fontId="3"/>
  </si>
  <si>
    <t>栄町</t>
    <rPh sb="0" eb="2">
      <t>エイマチ</t>
    </rPh>
    <phoneticPr fontId="3"/>
  </si>
  <si>
    <t>市報、ごみ分別アプリ、市HP</t>
  </si>
  <si>
    <t>市のホームページにて周知、市役所ロビーに掲示板を設置。</t>
    <rPh sb="0" eb="1">
      <t>シ</t>
    </rPh>
    <rPh sb="10" eb="12">
      <t>シュウチ</t>
    </rPh>
    <rPh sb="13" eb="16">
      <t>シヤクショ</t>
    </rPh>
    <rPh sb="20" eb="23">
      <t>ケイジバン</t>
    </rPh>
    <rPh sb="24" eb="26">
      <t>セッチ</t>
    </rPh>
    <phoneticPr fontId="3"/>
  </si>
  <si>
    <t xml:space="preserve">粗大ごみ等リユース事業における
リユース品の販売実績
1470点
8131.44㎏
</t>
    <rPh sb="0" eb="2">
      <t>ソダイ</t>
    </rPh>
    <rPh sb="4" eb="5">
      <t>トウ</t>
    </rPh>
    <rPh sb="9" eb="11">
      <t>ジギョウ</t>
    </rPh>
    <rPh sb="20" eb="21">
      <t>ヒン</t>
    </rPh>
    <rPh sb="22" eb="26">
      <t>ハンバイジッセキ</t>
    </rPh>
    <rPh sb="31" eb="32">
      <t>テン</t>
    </rPh>
    <phoneticPr fontId="12"/>
  </si>
  <si>
    <t>R05実績：来場者数8,481人　販売数834</t>
    <rPh sb="3" eb="5">
      <t>ジッセキ</t>
    </rPh>
    <rPh sb="6" eb="9">
      <t>ライジョウシャ</t>
    </rPh>
    <rPh sb="9" eb="10">
      <t>スウ</t>
    </rPh>
    <rPh sb="15" eb="16">
      <t>ニン</t>
    </rPh>
    <rPh sb="17" eb="19">
      <t>ハンバイ</t>
    </rPh>
    <rPh sb="19" eb="20">
      <t>スウ</t>
    </rPh>
    <phoneticPr fontId="86"/>
  </si>
  <si>
    <t>４．佐倉市、酒々井町清掃組合に搬入された自転車や家具のうち、状態の良いものを修理・清掃して販売している。
(https://www.ss-seisou.jp/010_sonohoka/010_007risaikuru.html)</t>
    <phoneticPr fontId="12"/>
  </si>
  <si>
    <t>4.販売件数(自転車：67台、家具：378台)</t>
    <rPh sb="2" eb="6">
      <t>ハンバイケンスウ</t>
    </rPh>
    <rPh sb="7" eb="10">
      <t>ジテンシャ</t>
    </rPh>
    <rPh sb="13" eb="14">
      <t>ダイ</t>
    </rPh>
    <rPh sb="15" eb="17">
      <t>カグ</t>
    </rPh>
    <rPh sb="21" eb="22">
      <t>ダイ</t>
    </rPh>
    <phoneticPr fontId="12"/>
  </si>
  <si>
    <t>･R5再生品販売実績(家具:675点、自転車:362点 ) 
･R5フリーマーケット（2回）来場者794名</t>
    <rPh sb="3" eb="5">
      <t>サイセイ</t>
    </rPh>
    <rPh sb="5" eb="6">
      <t>ヒン</t>
    </rPh>
    <rPh sb="6" eb="8">
      <t>ハンバイ</t>
    </rPh>
    <rPh sb="8" eb="10">
      <t>ジッセキ</t>
    </rPh>
    <rPh sb="11" eb="13">
      <t>カグ</t>
    </rPh>
    <rPh sb="17" eb="18">
      <t>テン</t>
    </rPh>
    <rPh sb="19" eb="22">
      <t>ジテンシャ</t>
    </rPh>
    <rPh sb="26" eb="27">
      <t>テン</t>
    </rPh>
    <rPh sb="44" eb="45">
      <t>カイ</t>
    </rPh>
    <rPh sb="46" eb="49">
      <t>ライジョウシャ</t>
    </rPh>
    <rPh sb="52" eb="53">
      <t>メイ</t>
    </rPh>
    <phoneticPr fontId="12"/>
  </si>
  <si>
    <t>リサイクル掲示板情報登録数（譲ります12件、求めます4件）</t>
    <rPh sb="5" eb="8">
      <t>ケイジバン</t>
    </rPh>
    <rPh sb="8" eb="13">
      <t>ジョウホウトウロクスウ</t>
    </rPh>
    <rPh sb="14" eb="15">
      <t>ユズ</t>
    </rPh>
    <rPh sb="20" eb="21">
      <t>ケン</t>
    </rPh>
    <rPh sb="22" eb="23">
      <t>モト</t>
    </rPh>
    <rPh sb="27" eb="28">
      <t>ケン</t>
    </rPh>
    <phoneticPr fontId="3"/>
  </si>
  <si>
    <t>令和5年度登録件数　0件</t>
    <rPh sb="0" eb="2">
      <t>レイワ</t>
    </rPh>
    <rPh sb="3" eb="5">
      <t>ネンド</t>
    </rPh>
    <rPh sb="5" eb="7">
      <t>トウロク</t>
    </rPh>
    <rPh sb="7" eb="9">
      <t>ケンスウ</t>
    </rPh>
    <rPh sb="11" eb="12">
      <t>ケン</t>
    </rPh>
    <phoneticPr fontId="12"/>
  </si>
  <si>
    <t>・リユース品販売
(売却額：1,911,115円　販売件数：21,204点)
・リサイクル家具販売
(売却額：82,500円　販売件数：47点)</t>
    <rPh sb="5" eb="6">
      <t>ヒン</t>
    </rPh>
    <rPh sb="6" eb="8">
      <t>ハンバイ</t>
    </rPh>
    <rPh sb="10" eb="12">
      <t>バイキャク</t>
    </rPh>
    <rPh sb="12" eb="13">
      <t>ガク</t>
    </rPh>
    <rPh sb="23" eb="24">
      <t>エン</t>
    </rPh>
    <rPh sb="25" eb="27">
      <t>ハンバイ</t>
    </rPh>
    <rPh sb="27" eb="29">
      <t>ケンスウ</t>
    </rPh>
    <rPh sb="36" eb="37">
      <t>テン</t>
    </rPh>
    <rPh sb="45" eb="47">
      <t>カグ</t>
    </rPh>
    <rPh sb="47" eb="49">
      <t>ハンバイ</t>
    </rPh>
    <phoneticPr fontId="12"/>
  </si>
  <si>
    <t>リユースショップ情報を市ホームページに掲載（https://www.city.nagareyama.chiba.jp/life/1002401/1002486/1032919.html）、回収後に修理した再生品の販売情報を市ホームページに掲載（https://www.city.nagareyama.chiba.jp/life/1002401/1002486/1002487.html）、リサイクル推進店にリユース事業を行っている事業者を認定（https://www.city.nagareyama.chiba.jp/life/1002401/1002486/1002493.html）</t>
    <rPh sb="8" eb="10">
      <t>ジョウホウ</t>
    </rPh>
    <rPh sb="11" eb="12">
      <t>シ</t>
    </rPh>
    <rPh sb="19" eb="21">
      <t>ケイサイ</t>
    </rPh>
    <rPh sb="94" eb="97">
      <t>カイシュウゴ</t>
    </rPh>
    <rPh sb="98" eb="100">
      <t>シュウリ</t>
    </rPh>
    <rPh sb="102" eb="105">
      <t>サイセイヒン</t>
    </rPh>
    <rPh sb="106" eb="110">
      <t>ハンバイジョウホウ</t>
    </rPh>
    <rPh sb="111" eb="112">
      <t>シ</t>
    </rPh>
    <rPh sb="119" eb="121">
      <t>ケイサイ</t>
    </rPh>
    <rPh sb="199" eb="202">
      <t>スイシンテン</t>
    </rPh>
    <rPh sb="207" eb="209">
      <t>ジギョウ</t>
    </rPh>
    <rPh sb="210" eb="211">
      <t>オコナ</t>
    </rPh>
    <rPh sb="215" eb="218">
      <t>ジギョウシャ</t>
    </rPh>
    <rPh sb="219" eb="221">
      <t>ニンテイ</t>
    </rPh>
    <phoneticPr fontId="12"/>
  </si>
  <si>
    <t>リユースショップ掲載件数：14件、リサイクル推進店（リユース業者）認定件数1件、再生家具販売数：483件、再生自転車販売数：150件</t>
    <rPh sb="8" eb="12">
      <t>ケイサイケンスウ</t>
    </rPh>
    <rPh sb="15" eb="16">
      <t>ケン</t>
    </rPh>
    <rPh sb="22" eb="25">
      <t>スイシンテン</t>
    </rPh>
    <rPh sb="30" eb="32">
      <t>ギョウシャ</t>
    </rPh>
    <rPh sb="33" eb="37">
      <t>ニンテイケンスウ</t>
    </rPh>
    <rPh sb="38" eb="39">
      <t>ケン</t>
    </rPh>
    <rPh sb="40" eb="47">
      <t>サイセイカグハンバイスウ</t>
    </rPh>
    <rPh sb="51" eb="52">
      <t>ケン</t>
    </rPh>
    <rPh sb="53" eb="61">
      <t>サイセイジテンシャハンバイスウ</t>
    </rPh>
    <rPh sb="65" eb="66">
      <t>ケン</t>
    </rPh>
    <phoneticPr fontId="12"/>
  </si>
  <si>
    <t>令和5年度掲載数：123　　成立数：57　　成立率：46.3%</t>
    <phoneticPr fontId="12"/>
  </si>
  <si>
    <t>リサイクル情報：23件</t>
    <rPh sb="5" eb="7">
      <t>ジョウホウ</t>
    </rPh>
    <rPh sb="10" eb="11">
      <t>ケン</t>
    </rPh>
    <phoneticPr fontId="12"/>
  </si>
  <si>
    <t>【リサイクル情報交換事業】令和5年度　無</t>
    <rPh sb="19" eb="20">
      <t>ナシ</t>
    </rPh>
    <phoneticPr fontId="12"/>
  </si>
  <si>
    <t>引取点数：3,8118点　販売客数：6,496人　販売点数：28,958点　売上金額：2,472,150円</t>
    <rPh sb="0" eb="2">
      <t>ヒキト</t>
    </rPh>
    <rPh sb="2" eb="4">
      <t>テンスウ</t>
    </rPh>
    <rPh sb="11" eb="12">
      <t>テン</t>
    </rPh>
    <rPh sb="13" eb="15">
      <t>ハンバイ</t>
    </rPh>
    <rPh sb="15" eb="17">
      <t>キャクスウ</t>
    </rPh>
    <rPh sb="23" eb="24">
      <t>ニン</t>
    </rPh>
    <rPh sb="25" eb="27">
      <t>ハンバイ</t>
    </rPh>
    <rPh sb="27" eb="29">
      <t>テンスウ</t>
    </rPh>
    <rPh sb="36" eb="37">
      <t>テン</t>
    </rPh>
    <rPh sb="38" eb="40">
      <t>ウリアゲ</t>
    </rPh>
    <rPh sb="40" eb="42">
      <t>キンガク</t>
    </rPh>
    <rPh sb="52" eb="53">
      <t>エン</t>
    </rPh>
    <phoneticPr fontId="12"/>
  </si>
  <si>
    <t>譲渡希望：登録72件、成立15件
譲受希望：登録7件、成立2件</t>
    <rPh sb="0" eb="2">
      <t>ジョウト</t>
    </rPh>
    <rPh sb="2" eb="4">
      <t>キボウ</t>
    </rPh>
    <rPh sb="5" eb="7">
      <t>トウロク</t>
    </rPh>
    <rPh sb="9" eb="10">
      <t>ケン</t>
    </rPh>
    <rPh sb="11" eb="13">
      <t>セイリツ</t>
    </rPh>
    <rPh sb="15" eb="16">
      <t>ケン</t>
    </rPh>
    <rPh sb="17" eb="19">
      <t>ユズリウケ</t>
    </rPh>
    <rPh sb="19" eb="21">
      <t>キボウ</t>
    </rPh>
    <rPh sb="22" eb="24">
      <t>トウロク</t>
    </rPh>
    <rPh sb="25" eb="26">
      <t>ケン</t>
    </rPh>
    <rPh sb="27" eb="29">
      <t>セイリツ</t>
    </rPh>
    <rPh sb="30" eb="31">
      <t>ケン</t>
    </rPh>
    <phoneticPr fontId="12"/>
  </si>
  <si>
    <t>市の公式LINE、　　　　　　　課のX（旧Twitter）、　　　　地元情報サイト</t>
    <rPh sb="20" eb="21">
      <t>キュウ</t>
    </rPh>
    <phoneticPr fontId="12"/>
  </si>
  <si>
    <t>来場者数1,550組　　　　　　　　　　持ち帰り点数13,563点　　　　　　　　　　　寄贈点数14,136点</t>
    <phoneticPr fontId="12"/>
  </si>
  <si>
    <t>リユース品25,260kg、古着等21,800kg、羽毛布団343枚（750kg）</t>
    <rPh sb="4" eb="5">
      <t>ヒン</t>
    </rPh>
    <rPh sb="14" eb="16">
      <t>フルギ</t>
    </rPh>
    <rPh sb="16" eb="17">
      <t>トウ</t>
    </rPh>
    <rPh sb="26" eb="28">
      <t>ウモウ</t>
    </rPh>
    <rPh sb="28" eb="30">
      <t>フトン</t>
    </rPh>
    <rPh sb="33" eb="34">
      <t>マイ</t>
    </rPh>
    <phoneticPr fontId="12"/>
  </si>
  <si>
    <t>市役所玄関ロビーに不用品の再利用に関わるリサイクル情報コーナーを設置して、譲りたい物品を持っている方、譲ってほしい物品がある方は市環境生活課で登録を行ったうえで、リサイクル情報コーナーに掲示している。掲示期間は３ヶ月間（https://www.city.sosa.lg.jp/page/page002611.html)
株式会社マーケットエンタープライズと連携協定を締結し、リユースの促進を行っている。
https://www.city.sosa.lg.jp/sp/page/page005790.html</t>
    <rPh sb="0" eb="3">
      <t>シヤクショ</t>
    </rPh>
    <rPh sb="3" eb="5">
      <t>ゲンカン</t>
    </rPh>
    <rPh sb="9" eb="12">
      <t>フヨウヒン</t>
    </rPh>
    <rPh sb="13" eb="16">
      <t>サイリヨウ</t>
    </rPh>
    <rPh sb="17" eb="18">
      <t>カカ</t>
    </rPh>
    <rPh sb="25" eb="27">
      <t>ジョウホウ</t>
    </rPh>
    <rPh sb="32" eb="34">
      <t>セッチ</t>
    </rPh>
    <rPh sb="37" eb="38">
      <t>ユズ</t>
    </rPh>
    <rPh sb="41" eb="43">
      <t>ブッピン</t>
    </rPh>
    <rPh sb="44" eb="45">
      <t>モ</t>
    </rPh>
    <rPh sb="49" eb="50">
      <t>カタ</t>
    </rPh>
    <rPh sb="51" eb="52">
      <t>ユズ</t>
    </rPh>
    <rPh sb="57" eb="59">
      <t>ブッピン</t>
    </rPh>
    <rPh sb="62" eb="63">
      <t>カタ</t>
    </rPh>
    <rPh sb="64" eb="65">
      <t>シ</t>
    </rPh>
    <rPh sb="65" eb="70">
      <t>カンキョウセイカツカ</t>
    </rPh>
    <rPh sb="71" eb="73">
      <t>トウロク</t>
    </rPh>
    <rPh sb="74" eb="75">
      <t>オコナ</t>
    </rPh>
    <rPh sb="86" eb="88">
      <t>ジョウホウ</t>
    </rPh>
    <rPh sb="93" eb="95">
      <t>ケイジ</t>
    </rPh>
    <rPh sb="100" eb="104">
      <t>ケイジキカン</t>
    </rPh>
    <rPh sb="107" eb="109">
      <t>ゲツカン</t>
    </rPh>
    <rPh sb="160" eb="164">
      <t>カブシキガイシャ</t>
    </rPh>
    <rPh sb="178" eb="182">
      <t>レンケイキョウテイ</t>
    </rPh>
    <rPh sb="183" eb="185">
      <t>テイケツ</t>
    </rPh>
    <rPh sb="192" eb="194">
      <t>ソクシン</t>
    </rPh>
    <rPh sb="195" eb="196">
      <t>オコナ</t>
    </rPh>
    <phoneticPr fontId="12"/>
  </si>
  <si>
    <t>　リユース情報コーナーを設置し、不用品を譲りたい方と求めたい方、本課が受け付けた各情報を掲載している。有償・無償、いずれかの情報も掲載可。掲載期間は３週間（再掲載可）。取引に市は関与せず、あくまで当人同士でやり取りをしてもらっている。
https://www.city.oamishirasato.lg.jp/faq/faq_detail.php?co=cat&amp;frmId=139&amp;frmCd=7-1-0-0-0</t>
    <rPh sb="5" eb="7">
      <t>ジョウホウ</t>
    </rPh>
    <rPh sb="12" eb="14">
      <t>セッチ</t>
    </rPh>
    <rPh sb="16" eb="19">
      <t>フヨウヒン</t>
    </rPh>
    <rPh sb="20" eb="21">
      <t>ユズ</t>
    </rPh>
    <rPh sb="26" eb="27">
      <t>モト</t>
    </rPh>
    <rPh sb="30" eb="31">
      <t>カタ</t>
    </rPh>
    <rPh sb="32" eb="33">
      <t>ホン</t>
    </rPh>
    <rPh sb="33" eb="34">
      <t>カ</t>
    </rPh>
    <rPh sb="35" eb="36">
      <t>ウ</t>
    </rPh>
    <rPh sb="37" eb="38">
      <t>ツ</t>
    </rPh>
    <rPh sb="40" eb="41">
      <t>カク</t>
    </rPh>
    <rPh sb="41" eb="43">
      <t>ジョウホウ</t>
    </rPh>
    <rPh sb="44" eb="46">
      <t>ケイサイ</t>
    </rPh>
    <rPh sb="51" eb="53">
      <t>ユウショウ</t>
    </rPh>
    <rPh sb="54" eb="56">
      <t>ムショウ</t>
    </rPh>
    <rPh sb="62" eb="64">
      <t>ジョウホウ</t>
    </rPh>
    <rPh sb="65" eb="67">
      <t>ケイサイ</t>
    </rPh>
    <rPh sb="67" eb="68">
      <t>カ</t>
    </rPh>
    <rPh sb="69" eb="74">
      <t>ケイサイキ</t>
    </rPh>
    <rPh sb="75" eb="77">
      <t>シュウカン</t>
    </rPh>
    <rPh sb="78" eb="81">
      <t>サイケイサイ</t>
    </rPh>
    <rPh sb="81" eb="82">
      <t>カ</t>
    </rPh>
    <rPh sb="84" eb="86">
      <t>トリヒキ</t>
    </rPh>
    <rPh sb="87" eb="88">
      <t>シ</t>
    </rPh>
    <rPh sb="89" eb="91">
      <t>カンヨ</t>
    </rPh>
    <rPh sb="98" eb="100">
      <t>トウニン</t>
    </rPh>
    <rPh sb="100" eb="102">
      <t>ドウシ</t>
    </rPh>
    <rPh sb="105" eb="106">
      <t>ト</t>
    </rPh>
    <phoneticPr fontId="86"/>
  </si>
  <si>
    <t>求めます：　7件
譲ります：  26件</t>
    <rPh sb="0" eb="1">
      <t>モト</t>
    </rPh>
    <rPh sb="7" eb="8">
      <t>ケン</t>
    </rPh>
    <rPh sb="9" eb="10">
      <t>ユズ</t>
    </rPh>
    <rPh sb="18" eb="19">
      <t>ケン</t>
    </rPh>
    <phoneticPr fontId="86"/>
  </si>
  <si>
    <t>町内在住者6組、町外在住者10組が参加した。</t>
    <rPh sb="0" eb="2">
      <t>チョウナイ</t>
    </rPh>
    <rPh sb="2" eb="4">
      <t>ザイジュウ</t>
    </rPh>
    <rPh sb="4" eb="5">
      <t>シャ</t>
    </rPh>
    <rPh sb="6" eb="7">
      <t>クミ</t>
    </rPh>
    <rPh sb="8" eb="10">
      <t>チョウガイ</t>
    </rPh>
    <rPh sb="10" eb="13">
      <t>ザイジュウシャ</t>
    </rPh>
    <rPh sb="15" eb="16">
      <t>クミ</t>
    </rPh>
    <rPh sb="17" eb="19">
      <t>サンカ</t>
    </rPh>
    <phoneticPr fontId="12"/>
  </si>
  <si>
    <t>指定袋制は「可燃ごみ」のみ　袋代は販売店による
有害ごみなどの袋は無料配布している</t>
    <rPh sb="0" eb="4">
      <t>シテイフクロセイ</t>
    </rPh>
    <rPh sb="24" eb="26">
      <t>ユウガイ</t>
    </rPh>
    <rPh sb="31" eb="32">
      <t>フクロ</t>
    </rPh>
    <rPh sb="33" eb="37">
      <t>ムリョウハイフ</t>
    </rPh>
    <phoneticPr fontId="12"/>
  </si>
  <si>
    <t>350円/10㎏</t>
    <rPh sb="3" eb="4">
      <t>エン</t>
    </rPh>
    <phoneticPr fontId="12"/>
  </si>
  <si>
    <t>可燃ごみ、金属類、カン、ビン、ガラス類、ペットボトル、蛍光灯、電池</t>
    <rPh sb="31" eb="33">
      <t>デンチ</t>
    </rPh>
    <phoneticPr fontId="12"/>
  </si>
  <si>
    <t>10㎏まで300円。10㎏を超える場合、10㎏を超える部分につき300円</t>
    <phoneticPr fontId="12"/>
  </si>
  <si>
    <t>可燃ごみ、不燃ごみ、粗大ごみ、資源ごみ</t>
    <phoneticPr fontId="12"/>
  </si>
  <si>
    <t>有</t>
    <rPh sb="0" eb="1">
      <t>ア</t>
    </rPh>
    <phoneticPr fontId="3"/>
  </si>
  <si>
    <t>従量制</t>
    <rPh sb="0" eb="3">
      <t>ジュウリョウセイ</t>
    </rPh>
    <phoneticPr fontId="3"/>
  </si>
  <si>
    <t>550円/1点</t>
    <rPh sb="6" eb="7">
      <t>テン</t>
    </rPh>
    <phoneticPr fontId="12"/>
  </si>
  <si>
    <t>160円/10kg</t>
    <phoneticPr fontId="12"/>
  </si>
  <si>
    <t>10kgまで300円、10kg越えた場合30.8円／kg</t>
    <phoneticPr fontId="12"/>
  </si>
  <si>
    <t>不明</t>
    <phoneticPr fontId="12"/>
  </si>
  <si>
    <t>町では収集運搬しておらず、事業者が運搬するか、許可業者へ委託しているため料金については不明</t>
    <rPh sb="0" eb="1">
      <t>マチ</t>
    </rPh>
    <phoneticPr fontId="86"/>
  </si>
  <si>
    <t>市職員による定期的な立入調査を実施し、法令の遵守、ごみの処理方法や減量・再資源化の取り組みを確認、必要に応じて指導を行う。</t>
    <rPh sb="0" eb="1">
      <t>シ</t>
    </rPh>
    <rPh sb="1" eb="3">
      <t>ショクイン</t>
    </rPh>
    <rPh sb="6" eb="9">
      <t>テイキテキ</t>
    </rPh>
    <rPh sb="10" eb="12">
      <t>タチイリ</t>
    </rPh>
    <rPh sb="12" eb="14">
      <t>チョウサ</t>
    </rPh>
    <rPh sb="15" eb="17">
      <t>ジッシ</t>
    </rPh>
    <phoneticPr fontId="3"/>
  </si>
  <si>
    <t>清掃工場への事業者による自己搬入及び許可業者の搬入実績により把握。</t>
    <rPh sb="0" eb="2">
      <t>セイソウ</t>
    </rPh>
    <rPh sb="2" eb="4">
      <t>コウジョウ</t>
    </rPh>
    <rPh sb="6" eb="9">
      <t>ジギョウシャ</t>
    </rPh>
    <rPh sb="12" eb="14">
      <t>ジコ</t>
    </rPh>
    <rPh sb="14" eb="16">
      <t>ハンニュウ</t>
    </rPh>
    <rPh sb="16" eb="17">
      <t>オヨ</t>
    </rPh>
    <rPh sb="18" eb="20">
      <t>キョカ</t>
    </rPh>
    <rPh sb="20" eb="22">
      <t>ギョウシャ</t>
    </rPh>
    <rPh sb="23" eb="25">
      <t>ハンニュウ</t>
    </rPh>
    <rPh sb="25" eb="27">
      <t>ジッセキ</t>
    </rPh>
    <rPh sb="30" eb="32">
      <t>ハアク</t>
    </rPh>
    <phoneticPr fontId="3"/>
  </si>
  <si>
    <t>展開検査</t>
    <rPh sb="0" eb="2">
      <t>テンカイ</t>
    </rPh>
    <rPh sb="2" eb="4">
      <t>ケンサ</t>
    </rPh>
    <phoneticPr fontId="3"/>
  </si>
  <si>
    <t>次の各号のいずれかに該当するもの。
(1)大規模小売店舗立地法第2条第2項に規定する大規模小売店舗
(2)前号に定めるもののほか、事業の用に供する部分の延べ床面積が3,000平方メートル以上の建築物。</t>
    <rPh sb="53" eb="54">
      <t>マエ</t>
    </rPh>
    <rPh sb="54" eb="55">
      <t>ゴウ</t>
    </rPh>
    <rPh sb="56" eb="57">
      <t>サダ</t>
    </rPh>
    <rPh sb="65" eb="67">
      <t>ジギョウ</t>
    </rPh>
    <rPh sb="76" eb="77">
      <t>ノ</t>
    </rPh>
    <rPh sb="78" eb="81">
      <t>ユカメンセキ</t>
    </rPh>
    <rPh sb="93" eb="95">
      <t>イジョウ</t>
    </rPh>
    <rPh sb="96" eb="99">
      <t>ケンチクブツ</t>
    </rPh>
    <phoneticPr fontId="12"/>
  </si>
  <si>
    <t xml:space="preserve">・展開検査を実施している。
</t>
    <phoneticPr fontId="12"/>
  </si>
  <si>
    <t>展開検査</t>
    <rPh sb="0" eb="4">
      <t>テンカイケンサ</t>
    </rPh>
    <phoneticPr fontId="12"/>
  </si>
  <si>
    <t>許可業者から月次で実績報告を提出させている</t>
    <phoneticPr fontId="12"/>
  </si>
  <si>
    <t>令和５年度から事業系ごみの適正処理に係るリーフレットを市原市商工会議所と連携し、窓口に配架する啓発活動を開始しました。また、同リーフレットに雑がみの資源化方法や各種資源物の再生利用事業者の連絡先の記載など内容を充実させる改訂を行いました。</t>
    <phoneticPr fontId="12"/>
  </si>
  <si>
    <t>事業系一般廃棄物の搬入物検査（展開検査）
令和６年４月１日から、事業系廃棄物の減量・資源化及び適正処理を目的とし、事業系廃棄物の受入基準の見直しを決定した。</t>
    <rPh sb="21" eb="23">
      <t>レイワ</t>
    </rPh>
    <rPh sb="24" eb="25">
      <t>ネン</t>
    </rPh>
    <rPh sb="26" eb="27">
      <t>ガツ</t>
    </rPh>
    <rPh sb="28" eb="29">
      <t>ニチ</t>
    </rPh>
    <rPh sb="32" eb="38">
      <t>ジギョウケイハイキブツ</t>
    </rPh>
    <rPh sb="39" eb="41">
      <t>ゲンリョウ</t>
    </rPh>
    <rPh sb="42" eb="46">
      <t>シゲンカオヨ</t>
    </rPh>
    <rPh sb="47" eb="51">
      <t>テキセイショリ</t>
    </rPh>
    <rPh sb="52" eb="54">
      <t>モクテキ</t>
    </rPh>
    <rPh sb="57" eb="63">
      <t>ジギョウケイハイキブツ</t>
    </rPh>
    <rPh sb="64" eb="68">
      <t>ウケイレキジュン</t>
    </rPh>
    <rPh sb="69" eb="71">
      <t>ミナオ</t>
    </rPh>
    <rPh sb="73" eb="75">
      <t>ケッテイ</t>
    </rPh>
    <phoneticPr fontId="12"/>
  </si>
  <si>
    <t>・搬入時に計量する。
・収集運搬業許可業者による契約先事業所の把握。</t>
    <rPh sb="12" eb="14">
      <t>シュウシュウ</t>
    </rPh>
    <rPh sb="14" eb="16">
      <t>ウンパン</t>
    </rPh>
    <rPh sb="16" eb="17">
      <t>ギョウ</t>
    </rPh>
    <rPh sb="17" eb="19">
      <t>キョカ</t>
    </rPh>
    <rPh sb="19" eb="21">
      <t>ギョウシャ</t>
    </rPh>
    <rPh sb="24" eb="27">
      <t>ケイヤクサキ</t>
    </rPh>
    <rPh sb="27" eb="30">
      <t>ジギョウショ</t>
    </rPh>
    <rPh sb="31" eb="33">
      <t>ハアク</t>
    </rPh>
    <phoneticPr fontId="12"/>
  </si>
  <si>
    <t>無</t>
    <rPh sb="0" eb="1">
      <t>ム</t>
    </rPh>
    <phoneticPr fontId="3"/>
  </si>
  <si>
    <t>無</t>
    <rPh sb="0" eb="1">
      <t>ム</t>
    </rPh>
    <phoneticPr fontId="99"/>
  </si>
  <si>
    <t>無</t>
    <rPh sb="0" eb="1">
      <t>ナシ</t>
    </rPh>
    <phoneticPr fontId="3"/>
  </si>
  <si>
    <t>廃タイヤ</t>
    <rPh sb="0" eb="1">
      <t>ハイ</t>
    </rPh>
    <phoneticPr fontId="3"/>
  </si>
  <si>
    <t>委託</t>
    <rPh sb="0" eb="2">
      <t>イタク</t>
    </rPh>
    <phoneticPr fontId="3"/>
  </si>
  <si>
    <t>不燃物（コンクリートガラ等）</t>
    <rPh sb="0" eb="3">
      <t>フネンブツ</t>
    </rPh>
    <rPh sb="12" eb="13">
      <t>トウ</t>
    </rPh>
    <phoneticPr fontId="3"/>
  </si>
  <si>
    <t>購入店、メーカー、指定取引場所、処理業者を案内。
不法投棄物は委託。</t>
    <rPh sb="9" eb="15">
      <t>シテイトリヒキバショ</t>
    </rPh>
    <rPh sb="21" eb="23">
      <t>アンナイ</t>
    </rPh>
    <rPh sb="25" eb="27">
      <t>フホウ</t>
    </rPh>
    <rPh sb="27" eb="29">
      <t>トウキ</t>
    </rPh>
    <rPh sb="29" eb="30">
      <t>ブツ</t>
    </rPh>
    <rPh sb="31" eb="33">
      <t>イタク</t>
    </rPh>
    <phoneticPr fontId="3"/>
  </si>
  <si>
    <t>塩化ビニル系(塩ビパイプ等)、タイヤ、ペンキ缶など（収集時に混入したもの及び不法投棄物）</t>
    <rPh sb="22" eb="23">
      <t>カン</t>
    </rPh>
    <rPh sb="26" eb="28">
      <t>シュウシュウ</t>
    </rPh>
    <rPh sb="28" eb="29">
      <t>トキ</t>
    </rPh>
    <rPh sb="30" eb="32">
      <t>コンニュウ</t>
    </rPh>
    <rPh sb="36" eb="37">
      <t>オヨ</t>
    </rPh>
    <rPh sb="38" eb="43">
      <t>フホウトウキブツ</t>
    </rPh>
    <phoneticPr fontId="3"/>
  </si>
  <si>
    <t>直接運搬</t>
    <rPh sb="0" eb="4">
      <t>チョクセツウンパン</t>
    </rPh>
    <phoneticPr fontId="3"/>
  </si>
  <si>
    <t>委託料金の1年度計は、処理困難物全体（家電4品目を除く）の処分費。
処分費は、品目ごとの単価ではなく、すべての処理困難物を混合物として８㎥コンテナ１台分の処理を行ったもの。</t>
    <rPh sb="19" eb="21">
      <t>カデン</t>
    </rPh>
    <rPh sb="22" eb="24">
      <t>ヒンモク</t>
    </rPh>
    <rPh sb="25" eb="26">
      <t>ノゾ</t>
    </rPh>
    <rPh sb="29" eb="31">
      <t>ショブン</t>
    </rPh>
    <rPh sb="31" eb="32">
      <t>ヒ</t>
    </rPh>
    <rPh sb="34" eb="37">
      <t>ショブンヒ</t>
    </rPh>
    <rPh sb="39" eb="41">
      <t>ヒンモク</t>
    </rPh>
    <rPh sb="44" eb="46">
      <t>タンカ</t>
    </rPh>
    <rPh sb="55" eb="60">
      <t>ショリコンナンブツ</t>
    </rPh>
    <rPh sb="75" eb="76">
      <t>ブン</t>
    </rPh>
    <rPh sb="80" eb="81">
      <t>オコナ</t>
    </rPh>
    <phoneticPr fontId="3"/>
  </si>
  <si>
    <t>指定引取場所、収集業者の案内</t>
    <rPh sb="0" eb="2">
      <t>シテイ</t>
    </rPh>
    <rPh sb="2" eb="4">
      <t>ヒキトリ</t>
    </rPh>
    <rPh sb="4" eb="6">
      <t>バショ</t>
    </rPh>
    <rPh sb="7" eb="9">
      <t>シュウシュウ</t>
    </rPh>
    <rPh sb="9" eb="11">
      <t>ギョウシャ</t>
    </rPh>
    <rPh sb="12" eb="14">
      <t>アンナイ</t>
    </rPh>
    <phoneticPr fontId="3"/>
  </si>
  <si>
    <t>協力店の案内</t>
    <rPh sb="0" eb="2">
      <t>キョウリョク</t>
    </rPh>
    <rPh sb="2" eb="3">
      <t>テン</t>
    </rPh>
    <rPh sb="4" eb="6">
      <t>アンナイ</t>
    </rPh>
    <phoneticPr fontId="3"/>
  </si>
  <si>
    <t>収集業者の案内</t>
    <rPh sb="0" eb="2">
      <t>シュウシュウ</t>
    </rPh>
    <rPh sb="2" eb="4">
      <t>ギョウシャ</t>
    </rPh>
    <rPh sb="5" eb="7">
      <t>アンナイ</t>
    </rPh>
    <phoneticPr fontId="3"/>
  </si>
  <si>
    <t>処理事業者、収集業者の案内</t>
    <rPh sb="0" eb="2">
      <t>ショリ</t>
    </rPh>
    <rPh sb="2" eb="4">
      <t>ジギョウ</t>
    </rPh>
    <rPh sb="4" eb="5">
      <t>シャ</t>
    </rPh>
    <rPh sb="6" eb="8">
      <t>シュウシュウ</t>
    </rPh>
    <rPh sb="8" eb="10">
      <t>ギョウシャ</t>
    </rPh>
    <rPh sb="11" eb="13">
      <t>アンナイ</t>
    </rPh>
    <phoneticPr fontId="3"/>
  </si>
  <si>
    <t>販売店への相談を依頼・収集業者の案内</t>
    <rPh sb="0" eb="3">
      <t>ハンバイテン</t>
    </rPh>
    <rPh sb="5" eb="7">
      <t>ソウダン</t>
    </rPh>
    <rPh sb="8" eb="10">
      <t>イライ</t>
    </rPh>
    <rPh sb="11" eb="13">
      <t>シュウシュウ</t>
    </rPh>
    <rPh sb="13" eb="15">
      <t>ギョウシャ</t>
    </rPh>
    <rPh sb="16" eb="18">
      <t>アンナイ</t>
    </rPh>
    <phoneticPr fontId="3"/>
  </si>
  <si>
    <t>製造販売業者等の引き取り、又は専門の処理業者に処理依頼するよう案内</t>
    <rPh sb="0" eb="6">
      <t>セイゾウハンバイギョウシャ</t>
    </rPh>
    <rPh sb="6" eb="7">
      <t>トウ</t>
    </rPh>
    <rPh sb="8" eb="9">
      <t>ヒ</t>
    </rPh>
    <rPh sb="10" eb="11">
      <t>ト</t>
    </rPh>
    <rPh sb="13" eb="14">
      <t>マタ</t>
    </rPh>
    <rPh sb="15" eb="17">
      <t>センモン</t>
    </rPh>
    <rPh sb="18" eb="22">
      <t>ショリギョウシャ</t>
    </rPh>
    <rPh sb="23" eb="25">
      <t>ショリ</t>
    </rPh>
    <rPh sb="25" eb="27">
      <t>イライ</t>
    </rPh>
    <rPh sb="31" eb="33">
      <t>アンナイ</t>
    </rPh>
    <phoneticPr fontId="12"/>
  </si>
  <si>
    <t>①洗濯機・衣類乾燥機</t>
    <rPh sb="1" eb="4">
      <t>センタクキ</t>
    </rPh>
    <rPh sb="5" eb="10">
      <t>イルイカン</t>
    </rPh>
    <phoneticPr fontId="99"/>
  </si>
  <si>
    <t>委託</t>
    <rPh sb="0" eb="2">
      <t>イタク</t>
    </rPh>
    <phoneticPr fontId="99"/>
  </si>
  <si>
    <t>33台</t>
    <rPh sb="2" eb="3">
      <t>ダイ</t>
    </rPh>
    <phoneticPr fontId="99"/>
  </si>
  <si>
    <t>（75,000円/台)</t>
    <rPh sb="7" eb="8">
      <t>エン</t>
    </rPh>
    <rPh sb="9" eb="10">
      <t>ダイ</t>
    </rPh>
    <phoneticPr fontId="99"/>
  </si>
  <si>
    <t>1,800円/台</t>
    <rPh sb="5" eb="6">
      <t>エン</t>
    </rPh>
    <rPh sb="7" eb="8">
      <t>ダイ</t>
    </rPh>
    <phoneticPr fontId="99"/>
  </si>
  <si>
    <t>②冷蔵庫・冷凍庫</t>
    <rPh sb="1" eb="4">
      <t>レイゾウコ</t>
    </rPh>
    <rPh sb="5" eb="8">
      <t>レイトウコ</t>
    </rPh>
    <phoneticPr fontId="99"/>
  </si>
  <si>
    <t>48台</t>
    <rPh sb="2" eb="3">
      <t>ダイ</t>
    </rPh>
    <phoneticPr fontId="99"/>
  </si>
  <si>
    <t>3,200円/台</t>
    <rPh sb="5" eb="6">
      <t>エン</t>
    </rPh>
    <rPh sb="7" eb="8">
      <t>ダイ</t>
    </rPh>
    <phoneticPr fontId="99"/>
  </si>
  <si>
    <t>0台</t>
    <rPh sb="1" eb="2">
      <t>ダイ</t>
    </rPh>
    <phoneticPr fontId="99"/>
  </si>
  <si>
    <t>⑤運搬費</t>
    <rPh sb="1" eb="4">
      <t>ウンパ</t>
    </rPh>
    <phoneticPr fontId="99"/>
  </si>
  <si>
    <t>28台</t>
    <rPh sb="2" eb="3">
      <t>ダイ</t>
    </rPh>
    <phoneticPr fontId="86"/>
  </si>
  <si>
    <t>75,000円/台</t>
    <rPh sb="6" eb="7">
      <t>エン</t>
    </rPh>
    <rPh sb="8" eb="9">
      <t>ダイ</t>
    </rPh>
    <phoneticPr fontId="99"/>
  </si>
  <si>
    <t>上記合計</t>
    <rPh sb="0" eb="4">
      <t>ジョウ</t>
    </rPh>
    <phoneticPr fontId="99"/>
  </si>
  <si>
    <t>⑥消火器</t>
    <rPh sb="1" eb="4">
      <t>ショウカキ</t>
    </rPh>
    <phoneticPr fontId="99"/>
  </si>
  <si>
    <t>0本</t>
    <rPh sb="1" eb="2">
      <t>ホン</t>
    </rPh>
    <phoneticPr fontId="99"/>
  </si>
  <si>
    <t>0本</t>
    <rPh sb="1" eb="2">
      <t>ホン</t>
    </rPh>
    <phoneticPr fontId="86"/>
  </si>
  <si>
    <t>⑦廃スプリング入りマットレス</t>
    <rPh sb="1" eb="2">
      <t>ハイ</t>
    </rPh>
    <rPh sb="4" eb="8">
      <t>リングイ</t>
    </rPh>
    <phoneticPr fontId="99"/>
  </si>
  <si>
    <t>委託①8,390kg②24,580kg</t>
    <rPh sb="0" eb="2">
      <t>イタク</t>
    </rPh>
    <phoneticPr fontId="99"/>
  </si>
  <si>
    <t>32970kg</t>
  </si>
  <si>
    <t>処分単価に含む</t>
    <rPh sb="0" eb="7">
      <t>ショブンタン</t>
    </rPh>
    <phoneticPr fontId="99"/>
  </si>
  <si>
    <t>①200,000/ｔ
②145,000/ｔ</t>
  </si>
  <si>
    <t>委託料金の内訳　①1,845,800円②3,920,510円</t>
    <rPh sb="0" eb="2">
      <t>イタク</t>
    </rPh>
    <rPh sb="2" eb="4">
      <t>リョウキン</t>
    </rPh>
    <rPh sb="5" eb="7">
      <t>ウチワケ</t>
    </rPh>
    <rPh sb="18" eb="19">
      <t>エン</t>
    </rPh>
    <rPh sb="29" eb="30">
      <t>エン</t>
    </rPh>
    <phoneticPr fontId="86"/>
  </si>
  <si>
    <t>⑧廃タイヤ</t>
    <rPh sb="1" eb="2">
      <t>ハイ</t>
    </rPh>
    <phoneticPr fontId="99"/>
  </si>
  <si>
    <t>886本</t>
    <rPh sb="3" eb="4">
      <t>ホン</t>
    </rPh>
    <phoneticPr fontId="99"/>
  </si>
  <si>
    <t>950円/本</t>
    <rPh sb="3" eb="4">
      <t>エン</t>
    </rPh>
    <rPh sb="5" eb="6">
      <t>ホン</t>
    </rPh>
    <phoneticPr fontId="99"/>
  </si>
  <si>
    <t>24.400㎏</t>
    <phoneticPr fontId="12"/>
  </si>
  <si>
    <t>1,033,185円</t>
    <rPh sb="9" eb="10">
      <t>エン</t>
    </rPh>
    <phoneticPr fontId="12"/>
  </si>
  <si>
    <t>廃プラスチック・ガラス・陶磁器くず</t>
    <rPh sb="0" eb="1">
      <t>ハイ</t>
    </rPh>
    <rPh sb="12" eb="15">
      <t>トウジキ</t>
    </rPh>
    <phoneticPr fontId="3"/>
  </si>
  <si>
    <t>廃プラスチック・金属くず</t>
    <rPh sb="0" eb="1">
      <t>ハイ</t>
    </rPh>
    <rPh sb="8" eb="10">
      <t>キンゾク</t>
    </rPh>
    <phoneticPr fontId="3"/>
  </si>
  <si>
    <t>ガラス・陶磁器くず</t>
    <rPh sb="4" eb="7">
      <t>トウジキ</t>
    </rPh>
    <phoneticPr fontId="12"/>
  </si>
  <si>
    <t>廃油</t>
    <rPh sb="0" eb="2">
      <t>ハイユ</t>
    </rPh>
    <phoneticPr fontId="3"/>
  </si>
  <si>
    <t>汚泥</t>
    <rPh sb="0" eb="2">
      <t>オデイ</t>
    </rPh>
    <phoneticPr fontId="3"/>
  </si>
  <si>
    <t>農薬</t>
    <rPh sb="0" eb="2">
      <t>ノウヤク</t>
    </rPh>
    <phoneticPr fontId="3"/>
  </si>
  <si>
    <t>メーカー、購入店、取扱店に相談・処理を依頼</t>
    <rPh sb="5" eb="8">
      <t>コウニュウテン</t>
    </rPh>
    <rPh sb="9" eb="12">
      <t>トリアツカイテン</t>
    </rPh>
    <rPh sb="13" eb="15">
      <t>ソウダン</t>
    </rPh>
    <rPh sb="16" eb="18">
      <t>ショリ</t>
    </rPh>
    <rPh sb="19" eb="21">
      <t>イライ</t>
    </rPh>
    <phoneticPr fontId="3"/>
  </si>
  <si>
    <t>消火器</t>
    <rPh sb="0" eb="3">
      <t>ショウカキ</t>
    </rPh>
    <phoneticPr fontId="3"/>
  </si>
  <si>
    <t>オイル類</t>
    <rPh sb="3" eb="4">
      <t>ルイ</t>
    </rPh>
    <phoneticPr fontId="3"/>
  </si>
  <si>
    <t>太陽光発電設備</t>
    <rPh sb="0" eb="3">
      <t>タイヨウコウ</t>
    </rPh>
    <rPh sb="3" eb="5">
      <t>ハツデン</t>
    </rPh>
    <rPh sb="5" eb="7">
      <t>セツビ</t>
    </rPh>
    <phoneticPr fontId="3"/>
  </si>
  <si>
    <t>電気給湯器</t>
    <rPh sb="0" eb="2">
      <t>デンキ</t>
    </rPh>
    <rPh sb="2" eb="5">
      <t>キュウトウキ</t>
    </rPh>
    <phoneticPr fontId="3"/>
  </si>
  <si>
    <t>自動車、オートバイのタイヤ</t>
    <rPh sb="0" eb="3">
      <t>ジドウシャ</t>
    </rPh>
    <phoneticPr fontId="3"/>
  </si>
  <si>
    <t>建築資材</t>
    <rPh sb="0" eb="2">
      <t>ケンチク</t>
    </rPh>
    <rPh sb="2" eb="4">
      <t>シザイ</t>
    </rPh>
    <phoneticPr fontId="3"/>
  </si>
  <si>
    <t>ペンキ等の塗料</t>
    <rPh sb="3" eb="4">
      <t>トウ</t>
    </rPh>
    <rPh sb="5" eb="7">
      <t>トリョウ</t>
    </rPh>
    <phoneticPr fontId="3"/>
  </si>
  <si>
    <t>スプリング入りマットレス</t>
    <rPh sb="5" eb="6">
      <t>イ</t>
    </rPh>
    <phoneticPr fontId="3"/>
  </si>
  <si>
    <t>家電4品目（テレビ等）</t>
    <rPh sb="0" eb="2">
      <t>カデン</t>
    </rPh>
    <rPh sb="3" eb="5">
      <t>ヒンモク</t>
    </rPh>
    <rPh sb="9" eb="10">
      <t>トウ</t>
    </rPh>
    <phoneticPr fontId="3"/>
  </si>
  <si>
    <t>協力店の案内</t>
    <rPh sb="0" eb="3">
      <t>キョウリョクテン</t>
    </rPh>
    <rPh sb="4" eb="6">
      <t>アンナイ</t>
    </rPh>
    <phoneticPr fontId="3"/>
  </si>
  <si>
    <t>回収事業者の案内</t>
    <rPh sb="0" eb="2">
      <t>カイシュウ</t>
    </rPh>
    <rPh sb="2" eb="5">
      <t>ジギョウシャ</t>
    </rPh>
    <rPh sb="6" eb="8">
      <t>アンナイ</t>
    </rPh>
    <phoneticPr fontId="3"/>
  </si>
  <si>
    <t>カセットボンベ（中身入り）</t>
    <rPh sb="8" eb="10">
      <t>ナカミ</t>
    </rPh>
    <rPh sb="10" eb="11">
      <t>イ</t>
    </rPh>
    <phoneticPr fontId="3"/>
  </si>
  <si>
    <t>小型充電式電池</t>
    <rPh sb="0" eb="2">
      <t>コガタ</t>
    </rPh>
    <rPh sb="2" eb="5">
      <t>ジュウデンシキ</t>
    </rPh>
    <rPh sb="5" eb="7">
      <t>デンチ</t>
    </rPh>
    <phoneticPr fontId="3"/>
  </si>
  <si>
    <t>市役所・コミュニティセンターで回収</t>
    <rPh sb="0" eb="3">
      <t>シヤクショ</t>
    </rPh>
    <rPh sb="15" eb="17">
      <t>カイシュウ</t>
    </rPh>
    <phoneticPr fontId="3"/>
  </si>
  <si>
    <t>ボタン電池</t>
    <rPh sb="3" eb="5">
      <t>デンチ</t>
    </rPh>
    <phoneticPr fontId="3"/>
  </si>
  <si>
    <t>回収事業者（農協）の案内</t>
    <rPh sb="0" eb="2">
      <t>カイシュウ</t>
    </rPh>
    <rPh sb="2" eb="5">
      <t>ジギョウシャ</t>
    </rPh>
    <rPh sb="6" eb="8">
      <t>ノウキョウ</t>
    </rPh>
    <rPh sb="10" eb="12">
      <t>アンナイ</t>
    </rPh>
    <phoneticPr fontId="3"/>
  </si>
  <si>
    <t>テレビ2,420円×177台　洗濯機1,980円×28台　冷蔵庫3,520円×35台　エアコン1,980円×2台　運搬(4ｔ)60,500円×2台</t>
    <rPh sb="8" eb="9">
      <t>エン</t>
    </rPh>
    <rPh sb="13" eb="14">
      <t>ダイ</t>
    </rPh>
    <rPh sb="15" eb="18">
      <t>センタクキ</t>
    </rPh>
    <rPh sb="23" eb="24">
      <t>エン</t>
    </rPh>
    <rPh sb="28" eb="31">
      <t>レイゾウコ</t>
    </rPh>
    <rPh sb="36" eb="37">
      <t>エン</t>
    </rPh>
    <rPh sb="51" eb="52">
      <t>エン</t>
    </rPh>
    <rPh sb="56" eb="58">
      <t>ウンパン</t>
    </rPh>
    <rPh sb="68" eb="69">
      <t>エン</t>
    </rPh>
    <rPh sb="71" eb="72">
      <t>ダイ</t>
    </rPh>
    <phoneticPr fontId="12"/>
  </si>
  <si>
    <t>2,010㎏×26円　運搬(4ｔ)67,000円×2台×1.1</t>
    <rPh sb="9" eb="10">
      <t>エン</t>
    </rPh>
    <rPh sb="11" eb="13">
      <t>ウンパン</t>
    </rPh>
    <phoneticPr fontId="12"/>
  </si>
  <si>
    <t>45,950㎏×11円　運搬(4ｔ以上)38,500円×7台</t>
    <rPh sb="10" eb="11">
      <t>エン</t>
    </rPh>
    <rPh sb="17" eb="19">
      <t>イジョウ</t>
    </rPh>
    <phoneticPr fontId="12"/>
  </si>
  <si>
    <t>処理費に含む</t>
    <rPh sb="0" eb="2">
      <t>ショリ</t>
    </rPh>
    <rPh sb="2" eb="3">
      <t>ヒ</t>
    </rPh>
    <rPh sb="4" eb="5">
      <t>フク</t>
    </rPh>
    <phoneticPr fontId="86"/>
  </si>
  <si>
    <t>石綿含有（珪藻土マット）</t>
    <rPh sb="0" eb="2">
      <t>イシワタ</t>
    </rPh>
    <rPh sb="2" eb="4">
      <t>ガンユウ</t>
    </rPh>
    <rPh sb="5" eb="8">
      <t>ケイソウド</t>
    </rPh>
    <phoneticPr fontId="86"/>
  </si>
  <si>
    <t>石綿含有のものと疑われるもの（珪藻土マット）</t>
    <rPh sb="0" eb="2">
      <t>イシワタ</t>
    </rPh>
    <rPh sb="2" eb="4">
      <t>ガンユウ</t>
    </rPh>
    <rPh sb="8" eb="9">
      <t>ウタガ</t>
    </rPh>
    <rPh sb="15" eb="18">
      <t>ケイソウド</t>
    </rPh>
    <phoneticPr fontId="86"/>
  </si>
  <si>
    <t>FRP</t>
  </si>
  <si>
    <t>FRP 8.5立米</t>
    <rPh sb="7" eb="9">
      <t>リュウベイ</t>
    </rPh>
    <phoneticPr fontId="86"/>
  </si>
  <si>
    <t>令和5年度分の発生数量は74本、処分単価は550円/本、リサイクルシールの購入額計34,680円（※非課税）。価格は税込み。</t>
    <rPh sb="0" eb="1">
      <t>レイ</t>
    </rPh>
    <rPh sb="1" eb="2">
      <t>ワ</t>
    </rPh>
    <rPh sb="3" eb="5">
      <t>ネンド</t>
    </rPh>
    <rPh sb="5" eb="6">
      <t>ブン</t>
    </rPh>
    <rPh sb="7" eb="9">
      <t>ハッセイ</t>
    </rPh>
    <rPh sb="9" eb="11">
      <t>スウリョウ</t>
    </rPh>
    <rPh sb="14" eb="15">
      <t>ホン</t>
    </rPh>
    <rPh sb="16" eb="18">
      <t>ショブン</t>
    </rPh>
    <rPh sb="18" eb="20">
      <t>タンカ</t>
    </rPh>
    <rPh sb="24" eb="25">
      <t>エン</t>
    </rPh>
    <rPh sb="26" eb="27">
      <t>ホン</t>
    </rPh>
    <rPh sb="37" eb="39">
      <t>コウニュウ</t>
    </rPh>
    <rPh sb="39" eb="40">
      <t>ガク</t>
    </rPh>
    <rPh sb="40" eb="41">
      <t>ケイ</t>
    </rPh>
    <rPh sb="47" eb="48">
      <t>エン</t>
    </rPh>
    <rPh sb="50" eb="53">
      <t>ヒカゼイ</t>
    </rPh>
    <rPh sb="55" eb="57">
      <t>カカク</t>
    </rPh>
    <rPh sb="58" eb="60">
      <t>ゼイコ</t>
    </rPh>
    <phoneticPr fontId="12"/>
  </si>
  <si>
    <t>一般廃棄物としては収集も持込受入もしておらず、不法投棄された所有者不明なもの。価格は税込み。</t>
    <phoneticPr fontId="12"/>
  </si>
  <si>
    <t>家電4品目（テレビ、冷蔵庫・冷凍庫、エアコン、洗濯機・衣類乾燥機）</t>
    <rPh sb="0" eb="2">
      <t>カデン</t>
    </rPh>
    <rPh sb="3" eb="5">
      <t>ヒンモク</t>
    </rPh>
    <rPh sb="10" eb="13">
      <t>レイゾウコ</t>
    </rPh>
    <rPh sb="14" eb="17">
      <t>レイトウコ</t>
    </rPh>
    <rPh sb="23" eb="26">
      <t>センタクキ</t>
    </rPh>
    <rPh sb="27" eb="29">
      <t>イルイ</t>
    </rPh>
    <rPh sb="29" eb="32">
      <t>カンソウキ</t>
    </rPh>
    <phoneticPr fontId="12"/>
  </si>
  <si>
    <t>委託または指定引取場所を案内</t>
    <rPh sb="0" eb="2">
      <t>イタク</t>
    </rPh>
    <rPh sb="12" eb="14">
      <t>アンナイ</t>
    </rPh>
    <phoneticPr fontId="12"/>
  </si>
  <si>
    <t>直接運搬</t>
    <rPh sb="0" eb="4">
      <t>チョクセツウンパン</t>
    </rPh>
    <phoneticPr fontId="12"/>
  </si>
  <si>
    <t>不法投棄された所有者不明なものは市が指定引取場所へ直接運搬。
【内訳】テレビ38台、冷蔵庫21台、洗濯機28台、エアコン1台。価格は税込み。</t>
    <rPh sb="18" eb="20">
      <t>シテイ</t>
    </rPh>
    <rPh sb="20" eb="22">
      <t>ヒキトリ</t>
    </rPh>
    <rPh sb="22" eb="24">
      <t>バショ</t>
    </rPh>
    <rPh sb="25" eb="27">
      <t>チョクセツ</t>
    </rPh>
    <rPh sb="27" eb="29">
      <t>ウンパン</t>
    </rPh>
    <rPh sb="32" eb="34">
      <t>ウチワケ</t>
    </rPh>
    <rPh sb="40" eb="41">
      <t>ダイ</t>
    </rPh>
    <rPh sb="42" eb="45">
      <t>レイゾウコ</t>
    </rPh>
    <rPh sb="47" eb="48">
      <t>ダイ</t>
    </rPh>
    <rPh sb="49" eb="52">
      <t>センタクキ</t>
    </rPh>
    <rPh sb="54" eb="55">
      <t>ダイ</t>
    </rPh>
    <rPh sb="61" eb="62">
      <t>ダイ</t>
    </rPh>
    <phoneticPr fontId="12"/>
  </si>
  <si>
    <t>単価は品目ごと。テレビ44台、冷蔵庫10台、洗濯機6台、エアコン2台。価格は税込み。</t>
    <rPh sb="0" eb="2">
      <t>タンカ</t>
    </rPh>
    <rPh sb="3" eb="5">
      <t>ヒンモク</t>
    </rPh>
    <rPh sb="13" eb="14">
      <t>ダイ</t>
    </rPh>
    <rPh sb="15" eb="18">
      <t>レイゾウコ</t>
    </rPh>
    <rPh sb="20" eb="21">
      <t>ダイ</t>
    </rPh>
    <rPh sb="22" eb="25">
      <t>センタクキ</t>
    </rPh>
    <rPh sb="26" eb="27">
      <t>ダイ</t>
    </rPh>
    <rPh sb="33" eb="34">
      <t>ダイ</t>
    </rPh>
    <phoneticPr fontId="12"/>
  </si>
  <si>
    <t>ボタン電池</t>
    <rPh sb="3" eb="5">
      <t>デンチ</t>
    </rPh>
    <phoneticPr fontId="12"/>
  </si>
  <si>
    <t>充電池（JBRC会員企業製）</t>
    <rPh sb="0" eb="3">
      <t>ジュウデンチ</t>
    </rPh>
    <rPh sb="8" eb="10">
      <t>カイイン</t>
    </rPh>
    <rPh sb="10" eb="12">
      <t>キギョウ</t>
    </rPh>
    <rPh sb="12" eb="13">
      <t>セイ</t>
    </rPh>
    <phoneticPr fontId="12"/>
  </si>
  <si>
    <t>協力店の案内・委託</t>
    <rPh sb="0" eb="3">
      <t>キョウリョクテン</t>
    </rPh>
    <rPh sb="4" eb="6">
      <t>アンナイ</t>
    </rPh>
    <rPh sb="7" eb="9">
      <t>イタク</t>
    </rPh>
    <phoneticPr fontId="12"/>
  </si>
  <si>
    <t>無料</t>
    <rPh sb="0" eb="2">
      <t>ムリョウ</t>
    </rPh>
    <phoneticPr fontId="12"/>
  </si>
  <si>
    <t>フロン含有除湿機</t>
    <rPh sb="3" eb="5">
      <t>ガンユウ</t>
    </rPh>
    <rPh sb="5" eb="8">
      <t>ジョシツキ</t>
    </rPh>
    <phoneticPr fontId="12"/>
  </si>
  <si>
    <t>240台</t>
    <rPh sb="3" eb="4">
      <t>ダイ</t>
    </rPh>
    <phoneticPr fontId="12"/>
  </si>
  <si>
    <t>5,200円／台</t>
    <rPh sb="5" eb="6">
      <t>エン</t>
    </rPh>
    <rPh sb="7" eb="8">
      <t>ダイ</t>
    </rPh>
    <phoneticPr fontId="12"/>
  </si>
  <si>
    <t>廃家電製品（1kgあたり）</t>
    <rPh sb="0" eb="1">
      <t>ハイ</t>
    </rPh>
    <rPh sb="1" eb="3">
      <t>カデン</t>
    </rPh>
    <rPh sb="3" eb="5">
      <t>セイヒン</t>
    </rPh>
    <phoneticPr fontId="12"/>
  </si>
  <si>
    <t>110円/kg（税込）</t>
    <rPh sb="3" eb="4">
      <t>エン</t>
    </rPh>
    <rPh sb="8" eb="10">
      <t>ゼイコ</t>
    </rPh>
    <phoneticPr fontId="12"/>
  </si>
  <si>
    <t>委託または専門業者への処理の案内</t>
    <rPh sb="0" eb="2">
      <t>イタク</t>
    </rPh>
    <rPh sb="5" eb="7">
      <t>センモン</t>
    </rPh>
    <rPh sb="7" eb="9">
      <t>ギョウシャ</t>
    </rPh>
    <rPh sb="11" eb="13">
      <t>ショリ</t>
    </rPh>
    <rPh sb="14" eb="16">
      <t>アンナイ</t>
    </rPh>
    <phoneticPr fontId="12"/>
  </si>
  <si>
    <t>不法投棄されたものを委託により処理</t>
    <rPh sb="0" eb="4">
      <t>フホウトウキ</t>
    </rPh>
    <rPh sb="10" eb="12">
      <t>イタク</t>
    </rPh>
    <rPh sb="15" eb="17">
      <t>ショリ</t>
    </rPh>
    <phoneticPr fontId="12"/>
  </si>
  <si>
    <t>エアコン</t>
    <phoneticPr fontId="12"/>
  </si>
  <si>
    <t>協力店、許可業者、指定引取場所の案内</t>
    <rPh sb="0" eb="3">
      <t>キョウリョクテン</t>
    </rPh>
    <rPh sb="4" eb="8">
      <t>キョカギョウシャ</t>
    </rPh>
    <rPh sb="9" eb="11">
      <t>シテイ</t>
    </rPh>
    <rPh sb="11" eb="13">
      <t>ヒキト</t>
    </rPh>
    <rPh sb="13" eb="15">
      <t>バショ</t>
    </rPh>
    <rPh sb="16" eb="18">
      <t>アンナイ</t>
    </rPh>
    <phoneticPr fontId="12"/>
  </si>
  <si>
    <t>テレビ</t>
    <phoneticPr fontId="12"/>
  </si>
  <si>
    <t>冷蔵庫及び冷凍庫</t>
    <rPh sb="0" eb="3">
      <t>レイゾウコ</t>
    </rPh>
    <rPh sb="3" eb="4">
      <t>オヨ</t>
    </rPh>
    <rPh sb="5" eb="8">
      <t>レイトウコ</t>
    </rPh>
    <phoneticPr fontId="12"/>
  </si>
  <si>
    <t>洗濯機及び衣類乾燥機</t>
    <rPh sb="0" eb="3">
      <t>センタクキ</t>
    </rPh>
    <rPh sb="3" eb="4">
      <t>オヨ</t>
    </rPh>
    <rPh sb="5" eb="10">
      <t>イルイカンソウキ</t>
    </rPh>
    <phoneticPr fontId="12"/>
  </si>
  <si>
    <t>不法投棄されたものを委託により処理</t>
    <phoneticPr fontId="12"/>
  </si>
  <si>
    <t>専門業者の案内</t>
    <rPh sb="0" eb="2">
      <t>センモン</t>
    </rPh>
    <rPh sb="2" eb="4">
      <t>ギョウシャ</t>
    </rPh>
    <rPh sb="5" eb="7">
      <t>アンナイ</t>
    </rPh>
    <phoneticPr fontId="12"/>
  </si>
  <si>
    <t>LPGボンベ</t>
    <phoneticPr fontId="12"/>
  </si>
  <si>
    <t>オートバイ・スクーター（二輪車リサイクル対象外のもの）</t>
    <rPh sb="12" eb="15">
      <t>ニリンシャ</t>
    </rPh>
    <rPh sb="20" eb="23">
      <t>タイショウガイ</t>
    </rPh>
    <phoneticPr fontId="12"/>
  </si>
  <si>
    <t>瓦・コンクリート・ブロック等のがれき類</t>
    <rPh sb="0" eb="1">
      <t>カワラ</t>
    </rPh>
    <rPh sb="13" eb="14">
      <t>トウ</t>
    </rPh>
    <rPh sb="18" eb="19">
      <t>ルイ</t>
    </rPh>
    <phoneticPr fontId="12"/>
  </si>
  <si>
    <t>コンクリート類（白もの系）</t>
    <rPh sb="6" eb="7">
      <t>ルイ</t>
    </rPh>
    <rPh sb="8" eb="9">
      <t>シロ</t>
    </rPh>
    <rPh sb="11" eb="12">
      <t>ケイ</t>
    </rPh>
    <phoneticPr fontId="12"/>
  </si>
  <si>
    <t>外壁材（アスベストを含まないもの）</t>
    <rPh sb="0" eb="3">
      <t>ガイヘキザイ</t>
    </rPh>
    <rPh sb="10" eb="11">
      <t>フク</t>
    </rPh>
    <phoneticPr fontId="12"/>
  </si>
  <si>
    <t>タイル</t>
    <phoneticPr fontId="12"/>
  </si>
  <si>
    <t>モルタル壁</t>
    <rPh sb="4" eb="5">
      <t>カベ</t>
    </rPh>
    <phoneticPr fontId="12"/>
  </si>
  <si>
    <t>灯油</t>
    <rPh sb="0" eb="2">
      <t>トウユ</t>
    </rPh>
    <phoneticPr fontId="3"/>
  </si>
  <si>
    <t>156本
・重量での契約でない</t>
    <rPh sb="3" eb="4">
      <t>ホン</t>
    </rPh>
    <rPh sb="6" eb="8">
      <t>ジュウリョウ</t>
    </rPh>
    <rPh sb="10" eb="12">
      <t>ケイヤク</t>
    </rPh>
    <phoneticPr fontId="12"/>
  </si>
  <si>
    <t>約749.55円/１本</t>
    <rPh sb="0" eb="1">
      <t>ヤク</t>
    </rPh>
    <rPh sb="7" eb="8">
      <t>エン</t>
    </rPh>
    <rPh sb="10" eb="11">
      <t>ポン</t>
    </rPh>
    <phoneticPr fontId="12"/>
  </si>
  <si>
    <t>不法投棄家電</t>
    <phoneticPr fontId="12"/>
  </si>
  <si>
    <t>委託</t>
    <phoneticPr fontId="12"/>
  </si>
  <si>
    <t>使用済み乾電池</t>
    <rPh sb="0" eb="2">
      <t>シヨウ</t>
    </rPh>
    <rPh sb="2" eb="3">
      <t>ズ</t>
    </rPh>
    <rPh sb="4" eb="7">
      <t>カンデンチ</t>
    </rPh>
    <phoneticPr fontId="3"/>
  </si>
  <si>
    <t>蛍光灯（抜粋）</t>
    <rPh sb="0" eb="3">
      <t>ケイコウトウ</t>
    </rPh>
    <rPh sb="4" eb="6">
      <t>バッスイ</t>
    </rPh>
    <phoneticPr fontId="3"/>
  </si>
  <si>
    <t>蛍光灯（未抜粋）</t>
    <rPh sb="0" eb="3">
      <t>ケイコウトウ</t>
    </rPh>
    <rPh sb="4" eb="5">
      <t>ミ</t>
    </rPh>
    <rPh sb="5" eb="7">
      <t>バッスイ</t>
    </rPh>
    <phoneticPr fontId="3"/>
  </si>
  <si>
    <t>硬質プラスチック</t>
    <rPh sb="0" eb="2">
      <t>コウシツ</t>
    </rPh>
    <phoneticPr fontId="3"/>
  </si>
  <si>
    <t>小型家電</t>
    <rPh sb="0" eb="2">
      <t>コガタ</t>
    </rPh>
    <rPh sb="2" eb="4">
      <t>カデン</t>
    </rPh>
    <phoneticPr fontId="3"/>
  </si>
  <si>
    <t>テレビ　16インチ以下
　　　　24インチまで
　　　　25インチ以上</t>
    <rPh sb="9" eb="11">
      <t>イカ</t>
    </rPh>
    <rPh sb="33" eb="35">
      <t>イジョウ</t>
    </rPh>
    <phoneticPr fontId="3"/>
  </si>
  <si>
    <t>2台
2台
7台</t>
    <rPh sb="1" eb="2">
      <t>ダイ</t>
    </rPh>
    <rPh sb="4" eb="5">
      <t>ダイ</t>
    </rPh>
    <rPh sb="7" eb="8">
      <t>ダイ</t>
    </rPh>
    <phoneticPr fontId="12"/>
  </si>
  <si>
    <t>1,760/台
2,310/台
2,970/台</t>
    <rPh sb="6" eb="7">
      <t>ダイ</t>
    </rPh>
    <phoneticPr fontId="12"/>
  </si>
  <si>
    <t>テレビ（ブラウン管のみ）
　　　　16インチ以下</t>
    <rPh sb="8" eb="9">
      <t>カン</t>
    </rPh>
    <rPh sb="22" eb="24">
      <t>イカ</t>
    </rPh>
    <phoneticPr fontId="3"/>
  </si>
  <si>
    <t>1,760/台</t>
    <phoneticPr fontId="12"/>
  </si>
  <si>
    <t>冷蔵庫　170ℓ以下
　　　　171ℓ以上</t>
    <rPh sb="0" eb="3">
      <t>レイゾウコ</t>
    </rPh>
    <rPh sb="8" eb="10">
      <t>イカ</t>
    </rPh>
    <rPh sb="19" eb="21">
      <t>イジョウ</t>
    </rPh>
    <phoneticPr fontId="3"/>
  </si>
  <si>
    <t>7台
1台</t>
    <rPh sb="1" eb="2">
      <t>ダイ</t>
    </rPh>
    <rPh sb="4" eb="5">
      <t>ダイ</t>
    </rPh>
    <phoneticPr fontId="12"/>
  </si>
  <si>
    <t>3,960/台
5,060/台</t>
    <phoneticPr fontId="12"/>
  </si>
  <si>
    <t>洗濯機</t>
    <rPh sb="0" eb="3">
      <t>センタクキ</t>
    </rPh>
    <phoneticPr fontId="3"/>
  </si>
  <si>
    <t>2310/台</t>
    <phoneticPr fontId="12"/>
  </si>
  <si>
    <t>ソファー　1人掛け
　　　　　2人掛け</t>
    <rPh sb="6" eb="7">
      <t>ニン</t>
    </rPh>
    <rPh sb="7" eb="8">
      <t>ガ</t>
    </rPh>
    <rPh sb="16" eb="17">
      <t>ニン</t>
    </rPh>
    <rPh sb="17" eb="18">
      <t>ガ</t>
    </rPh>
    <phoneticPr fontId="3"/>
  </si>
  <si>
    <t>2台
1台</t>
    <rPh sb="1" eb="2">
      <t>ダイ</t>
    </rPh>
    <rPh sb="4" eb="5">
      <t>ダイ</t>
    </rPh>
    <phoneticPr fontId="12"/>
  </si>
  <si>
    <t>2,310/台
2,970/台</t>
    <phoneticPr fontId="12"/>
  </si>
  <si>
    <t>4070/台</t>
    <phoneticPr fontId="12"/>
  </si>
  <si>
    <t>660㎏</t>
    <phoneticPr fontId="12"/>
  </si>
  <si>
    <t>110/台</t>
    <phoneticPr fontId="12"/>
  </si>
  <si>
    <t>2200/台</t>
    <phoneticPr fontId="12"/>
  </si>
  <si>
    <t>車のシート　小
　　　　　　中</t>
    <rPh sb="0" eb="1">
      <t>クルマ</t>
    </rPh>
    <rPh sb="6" eb="7">
      <t>ショウ</t>
    </rPh>
    <rPh sb="14" eb="15">
      <t>チュウ</t>
    </rPh>
    <phoneticPr fontId="3"/>
  </si>
  <si>
    <t>2,750/台
3,300/台</t>
    <phoneticPr fontId="12"/>
  </si>
  <si>
    <t>1100/台</t>
    <phoneticPr fontId="12"/>
  </si>
  <si>
    <t>石膏ボード</t>
    <rPh sb="0" eb="2">
      <t>セッコウ</t>
    </rPh>
    <phoneticPr fontId="3"/>
  </si>
  <si>
    <t>440/台</t>
    <phoneticPr fontId="12"/>
  </si>
  <si>
    <t>廃プラスチック類</t>
    <rPh sb="0" eb="1">
      <t>ハイ</t>
    </rPh>
    <rPh sb="7" eb="8">
      <t>ルイ</t>
    </rPh>
    <phoneticPr fontId="3"/>
  </si>
  <si>
    <t>処分業者の案内・委託</t>
    <rPh sb="0" eb="2">
      <t>ショブン</t>
    </rPh>
    <rPh sb="2" eb="4">
      <t>ギョウシャ</t>
    </rPh>
    <rPh sb="5" eb="7">
      <t>アンナイ</t>
    </rPh>
    <rPh sb="8" eb="10">
      <t>イタク</t>
    </rPh>
    <phoneticPr fontId="3"/>
  </si>
  <si>
    <t>市民問い合わせ:市内一般廃棄物処分許可業者への案内　/　不法投棄:委託</t>
    <rPh sb="0" eb="2">
      <t>シミン</t>
    </rPh>
    <rPh sb="2" eb="3">
      <t>ト</t>
    </rPh>
    <rPh sb="4" eb="5">
      <t>ア</t>
    </rPh>
    <rPh sb="8" eb="10">
      <t>シナイ</t>
    </rPh>
    <rPh sb="10" eb="12">
      <t>イッパン</t>
    </rPh>
    <rPh sb="12" eb="15">
      <t>ハイキブツ</t>
    </rPh>
    <rPh sb="15" eb="17">
      <t>ショブン</t>
    </rPh>
    <rPh sb="17" eb="19">
      <t>キョカ</t>
    </rPh>
    <rPh sb="19" eb="21">
      <t>ギョウシャ</t>
    </rPh>
    <rPh sb="23" eb="25">
      <t>アンナイ</t>
    </rPh>
    <rPh sb="28" eb="30">
      <t>フホウ</t>
    </rPh>
    <rPh sb="30" eb="32">
      <t>トウキ</t>
    </rPh>
    <rPh sb="33" eb="35">
      <t>イタク</t>
    </rPh>
    <phoneticPr fontId="3"/>
  </si>
  <si>
    <t>家電4品目</t>
    <rPh sb="0" eb="2">
      <t>カデン</t>
    </rPh>
    <rPh sb="3" eb="5">
      <t>ヒンモク</t>
    </rPh>
    <phoneticPr fontId="3"/>
  </si>
  <si>
    <t>不法投棄</t>
    <rPh sb="0" eb="2">
      <t>フホウ</t>
    </rPh>
    <rPh sb="2" eb="4">
      <t>トウキ</t>
    </rPh>
    <phoneticPr fontId="3"/>
  </si>
  <si>
    <t>適正処理案内</t>
    <rPh sb="0" eb="2">
      <t>テキセイ</t>
    </rPh>
    <rPh sb="2" eb="4">
      <t>ショリ</t>
    </rPh>
    <rPh sb="4" eb="6">
      <t>アンナイ</t>
    </rPh>
    <phoneticPr fontId="3"/>
  </si>
  <si>
    <t>消火器リサイクル推進センター案内及び取り扱い窓口案内</t>
    <rPh sb="0" eb="3">
      <t>ショウカキ</t>
    </rPh>
    <rPh sb="8" eb="10">
      <t>スイシン</t>
    </rPh>
    <rPh sb="14" eb="16">
      <t>アンナイ</t>
    </rPh>
    <rPh sb="16" eb="17">
      <t>オヨ</t>
    </rPh>
    <rPh sb="18" eb="19">
      <t>ト</t>
    </rPh>
    <rPh sb="20" eb="21">
      <t>アツカ</t>
    </rPh>
    <rPh sb="22" eb="24">
      <t>マドグチ</t>
    </rPh>
    <rPh sb="24" eb="26">
      <t>アンナイ</t>
    </rPh>
    <phoneticPr fontId="3"/>
  </si>
  <si>
    <t>市民問い合わせ:外構等施工の際は施工業者への処理依頼ほか案内　/　不法投棄:委託</t>
    <rPh sb="0" eb="2">
      <t>シミン</t>
    </rPh>
    <rPh sb="2" eb="3">
      <t>ト</t>
    </rPh>
    <rPh sb="4" eb="5">
      <t>ア</t>
    </rPh>
    <rPh sb="8" eb="10">
      <t>ガイコウ</t>
    </rPh>
    <rPh sb="10" eb="11">
      <t>トウ</t>
    </rPh>
    <rPh sb="11" eb="13">
      <t>セコウ</t>
    </rPh>
    <rPh sb="14" eb="15">
      <t>サイ</t>
    </rPh>
    <rPh sb="16" eb="18">
      <t>セコウ</t>
    </rPh>
    <rPh sb="18" eb="20">
      <t>ギョウシャ</t>
    </rPh>
    <rPh sb="22" eb="24">
      <t>ショリ</t>
    </rPh>
    <rPh sb="24" eb="26">
      <t>イライ</t>
    </rPh>
    <rPh sb="28" eb="30">
      <t>アンナイ</t>
    </rPh>
    <rPh sb="33" eb="35">
      <t>フホウ</t>
    </rPh>
    <rPh sb="35" eb="37">
      <t>トウキ</t>
    </rPh>
    <rPh sb="38" eb="40">
      <t>イタク</t>
    </rPh>
    <phoneticPr fontId="3"/>
  </si>
  <si>
    <t>匝瑳市</t>
    <rPh sb="0" eb="2">
      <t>ソウサ</t>
    </rPh>
    <rPh sb="2" eb="3">
      <t>シ</t>
    </rPh>
    <phoneticPr fontId="12"/>
  </si>
  <si>
    <t>300~3,000円/本</t>
    <rPh sb="9" eb="10">
      <t>エン</t>
    </rPh>
    <rPh sb="11" eb="12">
      <t>ホン</t>
    </rPh>
    <phoneticPr fontId="86"/>
  </si>
  <si>
    <t>消火器</t>
    <rPh sb="0" eb="3">
      <t>ショウカキ</t>
    </rPh>
    <phoneticPr fontId="86"/>
  </si>
  <si>
    <t>消火器リサイクル推進センターを案内</t>
    <rPh sb="0" eb="3">
      <t>ショウカキ</t>
    </rPh>
    <rPh sb="8" eb="10">
      <t>スイシン</t>
    </rPh>
    <rPh sb="15" eb="17">
      <t>アンナイ</t>
    </rPh>
    <phoneticPr fontId="86"/>
  </si>
  <si>
    <t>冷蔵庫　171ℓ</t>
    <phoneticPr fontId="12"/>
  </si>
  <si>
    <t>ソファ</t>
    <phoneticPr fontId="12"/>
  </si>
  <si>
    <t>3台</t>
    <rPh sb="1" eb="2">
      <t>ダイ</t>
    </rPh>
    <phoneticPr fontId="12"/>
  </si>
  <si>
    <t>4個</t>
    <rPh sb="1" eb="2">
      <t>コ</t>
    </rPh>
    <phoneticPr fontId="12"/>
  </si>
  <si>
    <t>事業系発砲スチロール</t>
    <rPh sb="0" eb="5">
      <t>ジギョウケイハッポウ</t>
    </rPh>
    <phoneticPr fontId="3"/>
  </si>
  <si>
    <t>廃油・揮発油</t>
    <rPh sb="0" eb="2">
      <t>ハイユ</t>
    </rPh>
    <rPh sb="3" eb="6">
      <t>キハツユ</t>
    </rPh>
    <phoneticPr fontId="3"/>
  </si>
  <si>
    <t>建築資材</t>
    <rPh sb="0" eb="4">
      <t>ケンチクシザイ</t>
    </rPh>
    <phoneticPr fontId="3"/>
  </si>
  <si>
    <t>注射器</t>
    <rPh sb="0" eb="3">
      <t>チュウシャキ</t>
    </rPh>
    <phoneticPr fontId="3"/>
  </si>
  <si>
    <t>協力事業者へ案内</t>
    <rPh sb="0" eb="2">
      <t>キョウリョク</t>
    </rPh>
    <rPh sb="2" eb="4">
      <t>ジギョウ</t>
    </rPh>
    <rPh sb="4" eb="5">
      <t>シャ</t>
    </rPh>
    <rPh sb="6" eb="8">
      <t>アンナイ</t>
    </rPh>
    <phoneticPr fontId="12"/>
  </si>
  <si>
    <t>揮発性薬品及びその容器</t>
    <rPh sb="0" eb="3">
      <t>キハツセイ</t>
    </rPh>
    <rPh sb="3" eb="5">
      <t>ヤクヒン</t>
    </rPh>
    <rPh sb="5" eb="6">
      <t>オヨ</t>
    </rPh>
    <rPh sb="9" eb="11">
      <t>ヨウキ</t>
    </rPh>
    <phoneticPr fontId="12"/>
  </si>
  <si>
    <t>販売店・専門業者に相談</t>
    <rPh sb="0" eb="3">
      <t>ハンバイテン</t>
    </rPh>
    <rPh sb="4" eb="8">
      <t>センモンギョウシャ</t>
    </rPh>
    <rPh sb="9" eb="11">
      <t>ソウダン</t>
    </rPh>
    <phoneticPr fontId="12"/>
  </si>
  <si>
    <t>火薬類</t>
    <rPh sb="0" eb="2">
      <t>カヤク</t>
    </rPh>
    <rPh sb="2" eb="3">
      <t>ルイ</t>
    </rPh>
    <phoneticPr fontId="12"/>
  </si>
  <si>
    <t>劇薬及びその容器</t>
    <rPh sb="0" eb="2">
      <t>ゲキヤク</t>
    </rPh>
    <rPh sb="2" eb="3">
      <t>オヨ</t>
    </rPh>
    <rPh sb="6" eb="8">
      <t>ヨウキ</t>
    </rPh>
    <phoneticPr fontId="12"/>
  </si>
  <si>
    <t>廃油類</t>
    <rPh sb="0" eb="2">
      <t>ハイユ</t>
    </rPh>
    <rPh sb="2" eb="3">
      <t>ルイ</t>
    </rPh>
    <phoneticPr fontId="12"/>
  </si>
  <si>
    <t>農業用廃材</t>
    <rPh sb="0" eb="3">
      <t>ノウギョウヨウ</t>
    </rPh>
    <rPh sb="3" eb="5">
      <t>ハイザイ</t>
    </rPh>
    <phoneticPr fontId="12"/>
  </si>
  <si>
    <t>自動車、バイクの本体や部品</t>
    <rPh sb="0" eb="3">
      <t>ジドウシャ</t>
    </rPh>
    <rPh sb="8" eb="10">
      <t>ホンタイ</t>
    </rPh>
    <rPh sb="11" eb="13">
      <t>ブヒン</t>
    </rPh>
    <phoneticPr fontId="12"/>
  </si>
  <si>
    <t>耐火金庫</t>
    <rPh sb="0" eb="2">
      <t>タイカ</t>
    </rPh>
    <rPh sb="2" eb="4">
      <t>キンコ</t>
    </rPh>
    <phoneticPr fontId="12"/>
  </si>
  <si>
    <t>https://www.city.kisarazu.lg.jp/soshiki/kankyo/shigenjunkansuishin/5/4504.html</t>
    <phoneticPr fontId="12"/>
  </si>
  <si>
    <t>129トン</t>
    <phoneticPr fontId="12"/>
  </si>
  <si>
    <t>飼料化129トン</t>
    <phoneticPr fontId="12"/>
  </si>
  <si>
    <t>有</t>
    <rPh sb="0" eb="1">
      <t>アリ</t>
    </rPh>
    <phoneticPr fontId="99"/>
  </si>
  <si>
    <t>無</t>
    <rPh sb="0" eb="1">
      <t>ム</t>
    </rPh>
    <phoneticPr fontId="107"/>
  </si>
  <si>
    <t>有</t>
    <rPh sb="0" eb="1">
      <t>アリ</t>
    </rPh>
    <phoneticPr fontId="107"/>
  </si>
  <si>
    <t>有</t>
    <rPh sb="0" eb="1">
      <t>ユウ</t>
    </rPh>
    <phoneticPr fontId="3"/>
  </si>
  <si>
    <t>https://www.city.ichihara.chiba.jp/article?articleId=65a71f801a58b575fe25ae13</t>
    <phoneticPr fontId="12"/>
  </si>
  <si>
    <t>https://www.city.minamiboso.chiba.jp/0000018323.html</t>
  </si>
  <si>
    <t>令和５年４月～
令和６年２月</t>
    <rPh sb="0" eb="2">
      <t>レイワ</t>
    </rPh>
    <rPh sb="3" eb="4">
      <t>ネン</t>
    </rPh>
    <rPh sb="5" eb="6">
      <t>ガツ</t>
    </rPh>
    <rPh sb="8" eb="10">
      <t>レイワ</t>
    </rPh>
    <rPh sb="11" eb="12">
      <t>ネン</t>
    </rPh>
    <rPh sb="13" eb="14">
      <t>ガツ</t>
    </rPh>
    <phoneticPr fontId="12"/>
  </si>
  <si>
    <t>可燃ごみの削減</t>
    <rPh sb="0" eb="2">
      <t>カネン</t>
    </rPh>
    <rPh sb="5" eb="7">
      <t>サクゲン</t>
    </rPh>
    <phoneticPr fontId="12"/>
  </si>
  <si>
    <t>有</t>
    <rPh sb="0" eb="1">
      <t>ア</t>
    </rPh>
    <phoneticPr fontId="99"/>
  </si>
  <si>
    <t>無</t>
    <rPh sb="0" eb="1">
      <t>ナ</t>
    </rPh>
    <phoneticPr fontId="99"/>
  </si>
  <si>
    <t>https://www.city.oamishirasato.lg.jp/0000013757.html</t>
  </si>
  <si>
    <t>https://www.town.kujukuri.chiba.jp/0000000106.html</t>
  </si>
  <si>
    <t>千葉市廃棄物適正化推進員</t>
    <rPh sb="0" eb="3">
      <t>チバシ</t>
    </rPh>
    <rPh sb="3" eb="6">
      <t>ハイキブツ</t>
    </rPh>
    <rPh sb="6" eb="9">
      <t>テキセイカ</t>
    </rPh>
    <rPh sb="9" eb="12">
      <t>スイシンイン</t>
    </rPh>
    <phoneticPr fontId="10"/>
  </si>
  <si>
    <t>次の各号に掲げる者のうちから20名以内
(１)　市議会議員
(２)　学識経験者
(３)　商工業者代表
(４)　消費者代表
(５)　リサイクル団体代表
(６)　区長代表
(７)　その他市長が必要と認めた者</t>
  </si>
  <si>
    <t>市議会議員（１名）
学識経験者（１名）
市民の代表者（２名）
事業者の代表者（３名）
市長が必要と認めるもの（２名）</t>
    <phoneticPr fontId="12"/>
  </si>
  <si>
    <t>クリンクル推進員
49名</t>
    <phoneticPr fontId="12"/>
  </si>
  <si>
    <t>廃棄物減量等推進員405名</t>
  </si>
  <si>
    <t>自治会の代表者（183名）</t>
    <phoneticPr fontId="12"/>
  </si>
  <si>
    <t>市議会議員（3名)
知識経験者（1名）　　　　　　　　　　
事業者（3名）　　　　　　　　　　　　　　　　　
各種団体の代表者（6名）　　　　　　　　　
その他（2名）　　　　　　　　　　　　　　　　　　　　　　　</t>
    <rPh sb="10" eb="12">
      <t>チシキ</t>
    </rPh>
    <phoneticPr fontId="12"/>
  </si>
  <si>
    <t>推進員　１１５名</t>
    <phoneticPr fontId="12"/>
  </si>
  <si>
    <t>クリーンパートナー　102名
クリーンアドバイザー　8名</t>
    <phoneticPr fontId="12"/>
  </si>
  <si>
    <t>小学校区ごとに区長、環境美化推進委員各1名と各種団体の代表者で構成
合計22名</t>
    <phoneticPr fontId="12"/>
  </si>
  <si>
    <t>LINE</t>
    <phoneticPr fontId="12"/>
  </si>
  <si>
    <t>市の公式LINEにて、ごみの収集日を通知</t>
    <rPh sb="0" eb="1">
      <t>シ</t>
    </rPh>
    <rPh sb="2" eb="4">
      <t>コウシキ</t>
    </rPh>
    <rPh sb="14" eb="17">
      <t>シュウシュウビ</t>
    </rPh>
    <rPh sb="18" eb="20">
      <t>ツウチ</t>
    </rPh>
    <phoneticPr fontId="12"/>
  </si>
  <si>
    <t>市の公式LINEの中に、「ごみの出し方」の項目から市のHPに案内し分別方法等ページにリンクさせている</t>
    <rPh sb="0" eb="1">
      <t>シ</t>
    </rPh>
    <rPh sb="16" eb="17">
      <t>ダ</t>
    </rPh>
    <rPh sb="18" eb="19">
      <t>カタ</t>
    </rPh>
    <rPh sb="21" eb="23">
      <t>コウモク</t>
    </rPh>
    <rPh sb="25" eb="26">
      <t>シ</t>
    </rPh>
    <rPh sb="30" eb="32">
      <t>アンナイ</t>
    </rPh>
    <rPh sb="33" eb="35">
      <t>ブンベツ</t>
    </rPh>
    <rPh sb="35" eb="37">
      <t>ホウホウ</t>
    </rPh>
    <rPh sb="37" eb="38">
      <t>トウ</t>
    </rPh>
    <phoneticPr fontId="12"/>
  </si>
  <si>
    <t>さんあ～る</t>
    <phoneticPr fontId="12"/>
  </si>
  <si>
    <t>お知らせ、ごみ分別ガイドブック、分別検索、ごみの収集カレンダー、お問い合わせ先、よくある質問、クイズ</t>
    <rPh sb="1" eb="2">
      <t>シ</t>
    </rPh>
    <rPh sb="7" eb="9">
      <t>ブンベツ</t>
    </rPh>
    <rPh sb="16" eb="18">
      <t>ブンベツ</t>
    </rPh>
    <rPh sb="18" eb="20">
      <t>ケンサク</t>
    </rPh>
    <rPh sb="24" eb="26">
      <t>シュウシュウ</t>
    </rPh>
    <rPh sb="33" eb="34">
      <t>ト</t>
    </rPh>
    <rPh sb="35" eb="36">
      <t>ア</t>
    </rPh>
    <rPh sb="38" eb="39">
      <t>サキ</t>
    </rPh>
    <rPh sb="44" eb="46">
      <t>シツモン</t>
    </rPh>
    <phoneticPr fontId="12"/>
  </si>
  <si>
    <t>ｓａｌｅｓｆｏｒｃｅ
(ＬＩＮＥアプリ)</t>
    <phoneticPr fontId="12"/>
  </si>
  <si>
    <t>ごみ収集カレンダー、粗大ごみ収集の予約・予約確認、ごみの日リマインダー（登録者へのメール返信）、ごみ分別Ｑ＆Ａ</t>
    <rPh sb="2" eb="4">
      <t>シュウシュウ</t>
    </rPh>
    <rPh sb="17" eb="19">
      <t>ヨヤク</t>
    </rPh>
    <rPh sb="20" eb="22">
      <t>ヨヤク</t>
    </rPh>
    <rPh sb="22" eb="24">
      <t>カクニン</t>
    </rPh>
    <rPh sb="28" eb="29">
      <t>ヒ</t>
    </rPh>
    <rPh sb="36" eb="39">
      <t>トウロクシャ</t>
    </rPh>
    <rPh sb="44" eb="46">
      <t>ヘンシン</t>
    </rPh>
    <rPh sb="50" eb="52">
      <t>ブンベツ</t>
    </rPh>
    <phoneticPr fontId="12"/>
  </si>
  <si>
    <t>ごみ出し通知、ごみ収集カレンダー・ごみの持ち込み・衣類の出し方掲載ページへのリンク</t>
    <rPh sb="2" eb="3">
      <t>ダ</t>
    </rPh>
    <rPh sb="4" eb="6">
      <t>ツウチ</t>
    </rPh>
    <rPh sb="9" eb="11">
      <t>シュウシュウ</t>
    </rPh>
    <rPh sb="20" eb="21">
      <t>モ</t>
    </rPh>
    <rPh sb="22" eb="23">
      <t>コ</t>
    </rPh>
    <rPh sb="25" eb="27">
      <t>イルイ</t>
    </rPh>
    <rPh sb="28" eb="29">
      <t>ダ</t>
    </rPh>
    <rPh sb="30" eb="31">
      <t>カタ</t>
    </rPh>
    <rPh sb="31" eb="33">
      <t>ケイサイ</t>
    </rPh>
    <phoneticPr fontId="12"/>
  </si>
  <si>
    <t>ごみ出しの曜日、分別方法索引（多言語対応）</t>
    <rPh sb="12" eb="14">
      <t>サクイン</t>
    </rPh>
    <rPh sb="15" eb="18">
      <t>タゲンゴ</t>
    </rPh>
    <rPh sb="18" eb="20">
      <t>タイオウ</t>
    </rPh>
    <phoneticPr fontId="12"/>
  </si>
  <si>
    <t>「松戸市家庭ごみ訪問収集事業(ふれあい収集)」
平成25年4月1日
※平成16年6月試行実施</t>
    <rPh sb="1" eb="6">
      <t>マツドシカテイ</t>
    </rPh>
    <rPh sb="8" eb="14">
      <t>ホウモンシュウシュウジギョウ</t>
    </rPh>
    <rPh sb="19" eb="21">
      <t>シュウシュウ</t>
    </rPh>
    <rPh sb="24" eb="26">
      <t>ヘイセイ</t>
    </rPh>
    <rPh sb="28" eb="29">
      <t>ネン</t>
    </rPh>
    <rPh sb="30" eb="31">
      <t>ガツ</t>
    </rPh>
    <rPh sb="32" eb="33">
      <t>ニチ</t>
    </rPh>
    <rPh sb="36" eb="38">
      <t>ヘイセイ</t>
    </rPh>
    <rPh sb="40" eb="41">
      <t>ネン</t>
    </rPh>
    <rPh sb="42" eb="43">
      <t>ガツ</t>
    </rPh>
    <rPh sb="43" eb="45">
      <t>シコウ</t>
    </rPh>
    <rPh sb="45" eb="47">
      <t>ジッシ</t>
    </rPh>
    <phoneticPr fontId="12"/>
  </si>
  <si>
    <t>平成24年10月</t>
    <phoneticPr fontId="12"/>
  </si>
  <si>
    <t>要支援者等及び６５歳以上の者を対象とした住民主体の訪問型サービスを実施する団体に対して、その事業に要する経費の一部を予算の範囲内で補助。</t>
    <phoneticPr fontId="12"/>
  </si>
  <si>
    <t>令和元年７月</t>
    <phoneticPr fontId="12"/>
  </si>
  <si>
    <t>家庭ごみをごみステーションまで持ち出すことが困難な者に対し、戸別にごみを収集する事業</t>
  </si>
  <si>
    <t>市社会福祉協議会で、「ちょこっとサービス」というサービスを行っており、その中のひとつとしてごみ出し支援を行っている。
利用料は約10分100円となっており、生活の中のちょっとした困りごとの支援を受けることができる制度。</t>
    <rPh sb="0" eb="1">
      <t>シ</t>
    </rPh>
    <rPh sb="1" eb="3">
      <t>シャカイ</t>
    </rPh>
    <rPh sb="3" eb="5">
      <t>フクシ</t>
    </rPh>
    <rPh sb="5" eb="8">
      <t>キョウギカイ</t>
    </rPh>
    <rPh sb="29" eb="30">
      <t>オコナ</t>
    </rPh>
    <rPh sb="37" eb="38">
      <t>ナカ</t>
    </rPh>
    <rPh sb="47" eb="48">
      <t>ダ</t>
    </rPh>
    <rPh sb="49" eb="51">
      <t>シエン</t>
    </rPh>
    <rPh sb="52" eb="53">
      <t>オコナ</t>
    </rPh>
    <rPh sb="59" eb="62">
      <t>リヨウリョウ</t>
    </rPh>
    <rPh sb="63" eb="64">
      <t>ヤク</t>
    </rPh>
    <rPh sb="66" eb="67">
      <t>フン</t>
    </rPh>
    <rPh sb="70" eb="71">
      <t>エン</t>
    </rPh>
    <rPh sb="78" eb="80">
      <t>セイカツ</t>
    </rPh>
    <rPh sb="81" eb="82">
      <t>ナカ</t>
    </rPh>
    <rPh sb="89" eb="90">
      <t>コマ</t>
    </rPh>
    <rPh sb="94" eb="96">
      <t>シエン</t>
    </rPh>
    <rPh sb="97" eb="98">
      <t>ウ</t>
    </rPh>
    <rPh sb="106" eb="108">
      <t>セイド</t>
    </rPh>
    <phoneticPr fontId="86"/>
  </si>
  <si>
    <t>令和5年11月</t>
    <rPh sb="0" eb="2">
      <t>レイワ</t>
    </rPh>
    <rPh sb="3" eb="4">
      <t>ネン</t>
    </rPh>
    <rPh sb="6" eb="7">
      <t>ガツ</t>
    </rPh>
    <phoneticPr fontId="86"/>
  </si>
  <si>
    <t>70歳以上の高齢者のみ世帯の者で、町の設置する紙類・古着の回収倉庫まで排出ができないものを対象に、地区別に、月1回戸別収集を行っている。</t>
  </si>
  <si>
    <t>分別区分ごとの収集曜日を記入できる看板（ごみステーション用）の外国語版を配布</t>
    <rPh sb="0" eb="2">
      <t>ブンベツ</t>
    </rPh>
    <rPh sb="2" eb="4">
      <t>クブン</t>
    </rPh>
    <rPh sb="7" eb="9">
      <t>シュウシュウ</t>
    </rPh>
    <rPh sb="9" eb="11">
      <t>ヨウビ</t>
    </rPh>
    <rPh sb="12" eb="14">
      <t>キニュウ</t>
    </rPh>
    <rPh sb="17" eb="19">
      <t>カンバン</t>
    </rPh>
    <rPh sb="28" eb="29">
      <t>ヨウ</t>
    </rPh>
    <rPh sb="31" eb="34">
      <t>ガイコクゴ</t>
    </rPh>
    <rPh sb="34" eb="35">
      <t>バン</t>
    </rPh>
    <rPh sb="36" eb="38">
      <t>ハイフ</t>
    </rPh>
    <phoneticPr fontId="10"/>
  </si>
  <si>
    <t>ごみ分別ガイドブックを英字幕表記にて対応。</t>
    <rPh sb="2" eb="4">
      <t>ブンベツ</t>
    </rPh>
    <phoneticPr fontId="12"/>
  </si>
  <si>
    <t>・分別区分ごとの収集曜日を記入できる看板（ごみステーション用）の外国語版を配布
・ごみ分別アプリ「さんあ～る」にて外国語対応（英語）</t>
    <phoneticPr fontId="12"/>
  </si>
  <si>
    <t>ごみカレンダーを英語、タイ語、ベトナム語に対応</t>
    <rPh sb="8" eb="10">
      <t>エイゴ</t>
    </rPh>
    <rPh sb="13" eb="14">
      <t>ゴ</t>
    </rPh>
    <rPh sb="19" eb="20">
      <t>ゴ</t>
    </rPh>
    <rPh sb="21" eb="23">
      <t>タイオウ</t>
    </rPh>
    <phoneticPr fontId="12"/>
  </si>
  <si>
    <t>多言語標記の張り紙を掲示</t>
    <phoneticPr fontId="12"/>
  </si>
  <si>
    <t>英語、タイ語、韓国語、中国語、ポルトガル語</t>
    <rPh sb="20" eb="21">
      <t>ゴ</t>
    </rPh>
    <phoneticPr fontId="12"/>
  </si>
  <si>
    <t>英語、中国語（簡体字）、中国語（繁体字）、タイ語、インドネシア語、ベトナム語</t>
    <rPh sb="31" eb="32">
      <t>ゴ</t>
    </rPh>
    <rPh sb="37" eb="38">
      <t>ゴ</t>
    </rPh>
    <phoneticPr fontId="12"/>
  </si>
  <si>
    <t>・外国人支援窓口で情報提供、案内を実施
・動画（You Tube）で分別方法を公開</t>
    <rPh sb="21" eb="23">
      <t>ドウガ</t>
    </rPh>
    <rPh sb="34" eb="38">
      <t>ブンベツホウホウ</t>
    </rPh>
    <rPh sb="39" eb="41">
      <t>コウカイ</t>
    </rPh>
    <phoneticPr fontId="12"/>
  </si>
  <si>
    <t>英語、スリランカ語、　ベトナム語、中国語</t>
    <rPh sb="15" eb="16">
      <t>ゴ</t>
    </rPh>
    <rPh sb="17" eb="20">
      <t>チュウゴクゴ</t>
    </rPh>
    <phoneticPr fontId="12"/>
  </si>
  <si>
    <t>苦情や相談があった場合、直接指導している。</t>
    <rPh sb="0" eb="2">
      <t>クジョウ</t>
    </rPh>
    <rPh sb="3" eb="5">
      <t>ソウダン</t>
    </rPh>
    <rPh sb="9" eb="11">
      <t>バアイ</t>
    </rPh>
    <rPh sb="12" eb="14">
      <t>チョクセツ</t>
    </rPh>
    <rPh sb="14" eb="16">
      <t>シドウ</t>
    </rPh>
    <phoneticPr fontId="12"/>
  </si>
  <si>
    <t>英語</t>
    <rPh sb="0" eb="2">
      <t>エイゴ</t>
    </rPh>
    <phoneticPr fontId="12"/>
  </si>
  <si>
    <t>無し</t>
    <phoneticPr fontId="12"/>
  </si>
  <si>
    <t>英語、中国語、韓国語、アラビア語
ポルトガル語、ベトナム語、台湾語</t>
  </si>
  <si>
    <t>ごみ分別アプリ「さんあ～る」にて外国語対応（英語）</t>
    <phoneticPr fontId="12"/>
  </si>
  <si>
    <t>ごみ分別アプリ「さんあ～る」にて外国語対応（シンハラ語、インドネシア語、ベトナム語、タガログ語）</t>
  </si>
  <si>
    <t>多古町</t>
    <rPh sb="0" eb="3">
      <t>タコマチ</t>
    </rPh>
    <phoneticPr fontId="2"/>
  </si>
  <si>
    <t>九十九里町</t>
    <rPh sb="0" eb="5">
      <t>クジュウクリマチ</t>
    </rPh>
    <phoneticPr fontId="2"/>
  </si>
  <si>
    <t>千葉市</t>
    <rPh sb="0" eb="3">
      <t>チバシ</t>
    </rPh>
    <phoneticPr fontId="12"/>
  </si>
  <si>
    <t>ペットボトル（24か所）、飲料用紙パック(9か所)、靴・バッグ・ベルト(17か所 )、使用済小型家電(20か所)、
インクカートリッジ、ボタン電池、小型充電式電池　(店舗数不明)
松戸市のペットボトル回収協力店舗については年間71t回収している。</t>
    <phoneticPr fontId="12"/>
  </si>
  <si>
    <t>食品トレイ、透明容器、牛乳パック、PETボトル、PETキャップ、缶、充電式電池、電動自転車用充電式電池、ボタン電池、リチウムコイン電池、乾電池、蛍光灯、電球、インクカートリッジ
（※店舗により異なる）</t>
    <phoneticPr fontId="12"/>
  </si>
  <si>
    <t>ペットボトルを6店舗で回収。令和5年度実績は10.1ｔ。</t>
    <phoneticPr fontId="12"/>
  </si>
  <si>
    <t>新聞、雑誌、ダンボール、牛乳パック、食品トレー、透明容器、空き缶、ペットボトル、ペットボトルのキャップ、たまごパック
※店舗により回収品目は異なる　全店舗の回収量500,479ｔ（令和5年度）</t>
    <phoneticPr fontId="12"/>
  </si>
  <si>
    <t>・回収品目は、新聞紙、雑誌、ダンボール、紙パック、その他雑がみ、白色トレイ、有色トレイ、食品用透明容器、空き缶、空きびん、ペットボトル、ペットボトルのキャップ、卵パック、乾電池、ボタン型電池、充電式電池、インクカートリッジ、トナーカートリッジ、蛍光管。
・令和５年度は数量の調査を行ったが、数量を把握していない店舗または把握していても部分的であることや品目を合算して把握しているなどの店舗がほとんどであったため、全体量を把握するのは難しい状況であった。</t>
    <phoneticPr fontId="12"/>
  </si>
  <si>
    <t>不明</t>
    <rPh sb="0" eb="2">
      <t>フメイ</t>
    </rPh>
    <phoneticPr fontId="12"/>
  </si>
  <si>
    <t>店舗により品目は異なるが、新聞紙、雑誌、段ボール、雑がみ、食品トレイ、廃食用油、カン、ペットボトルを回収しているが、数量等は不明。</t>
    <phoneticPr fontId="12"/>
  </si>
  <si>
    <t>新聞・雑誌・ダンボール・牛乳パック・雑紙・食品トレー・カン・ペットボトル。
数量は不明</t>
    <phoneticPr fontId="12"/>
  </si>
  <si>
    <t>佐倉市</t>
    <rPh sb="0" eb="3">
      <t>サクラシ</t>
    </rPh>
    <phoneticPr fontId="2"/>
  </si>
  <si>
    <t>旭市</t>
    <rPh sb="0" eb="1">
      <t>アサヒ</t>
    </rPh>
    <rPh sb="1" eb="2">
      <t>シ</t>
    </rPh>
    <phoneticPr fontId="2"/>
  </si>
  <si>
    <t>八千代市</t>
    <rPh sb="0" eb="4">
      <t>ヤチヨシ</t>
    </rPh>
    <phoneticPr fontId="2"/>
  </si>
  <si>
    <t>我孫子市</t>
    <rPh sb="0" eb="4">
      <t>アビコシ</t>
    </rPh>
    <phoneticPr fontId="2"/>
  </si>
  <si>
    <t>鎌ケ谷市</t>
    <rPh sb="0" eb="4">
      <t>カマガヤシ</t>
    </rPh>
    <phoneticPr fontId="2"/>
  </si>
  <si>
    <t>紙くず（ロール状のもの及び書籍を除き、50ｃｍ角以内）・木くず（直径10ｃｍ、長さ50ｃｍ以内）・繊維くず（長さ50ｃｍ以内、少量のものに限る。畳は50ｃｍ角以内）・金属くず・廃プラスチック（50ｃｍ角以内）・ガラスくず（木くず、金属くずとの混合物に限る。[木製及び金属性のガラス戸等]）</t>
    <rPh sb="7" eb="8">
      <t>ジョウ</t>
    </rPh>
    <rPh sb="11" eb="12">
      <t>オヨ</t>
    </rPh>
    <rPh sb="13" eb="15">
      <t>ショセキ</t>
    </rPh>
    <rPh sb="16" eb="17">
      <t>ノゾ</t>
    </rPh>
    <rPh sb="23" eb="24">
      <t>カク</t>
    </rPh>
    <rPh sb="24" eb="26">
      <t>イナイ</t>
    </rPh>
    <rPh sb="32" eb="34">
      <t>チョッケイ</t>
    </rPh>
    <rPh sb="39" eb="40">
      <t>ナガ</t>
    </rPh>
    <rPh sb="45" eb="47">
      <t>イナイ</t>
    </rPh>
    <rPh sb="54" eb="55">
      <t>ナガ</t>
    </rPh>
    <rPh sb="60" eb="62">
      <t>イナイ</t>
    </rPh>
    <rPh sb="63" eb="65">
      <t>ショウリョウ</t>
    </rPh>
    <rPh sb="69" eb="70">
      <t>カギ</t>
    </rPh>
    <rPh sb="72" eb="73">
      <t>タタミ</t>
    </rPh>
    <rPh sb="78" eb="79">
      <t>カク</t>
    </rPh>
    <rPh sb="79" eb="81">
      <t>イナイ</t>
    </rPh>
    <rPh sb="100" eb="101">
      <t>カク</t>
    </rPh>
    <rPh sb="101" eb="103">
      <t>イナイ</t>
    </rPh>
    <rPh sb="111" eb="112">
      <t>キ</t>
    </rPh>
    <rPh sb="115" eb="117">
      <t>キンゾク</t>
    </rPh>
    <rPh sb="121" eb="124">
      <t>コンゴウブツ</t>
    </rPh>
    <rPh sb="125" eb="126">
      <t>カギ</t>
    </rPh>
    <rPh sb="129" eb="131">
      <t>モクセイ</t>
    </rPh>
    <rPh sb="131" eb="132">
      <t>オヨ</t>
    </rPh>
    <rPh sb="133" eb="135">
      <t>キンゾク</t>
    </rPh>
    <rPh sb="135" eb="136">
      <t>セイ</t>
    </rPh>
    <rPh sb="140" eb="141">
      <t>ド</t>
    </rPh>
    <rPh sb="141" eb="142">
      <t>トウ</t>
    </rPh>
    <phoneticPr fontId="12"/>
  </si>
  <si>
    <t>富里市</t>
    <rPh sb="0" eb="3">
      <t>トミサトシ</t>
    </rPh>
    <phoneticPr fontId="2"/>
  </si>
  <si>
    <t>可</t>
    <rPh sb="0" eb="1">
      <t>カ</t>
    </rPh>
    <phoneticPr fontId="86"/>
  </si>
  <si>
    <t>山武市</t>
    <rPh sb="0" eb="3">
      <t>サンムシ</t>
    </rPh>
    <phoneticPr fontId="2"/>
  </si>
  <si>
    <t>紙くず、木くず</t>
    <rPh sb="0" eb="1">
      <t>カミ</t>
    </rPh>
    <rPh sb="4" eb="5">
      <t>キ</t>
    </rPh>
    <phoneticPr fontId="12"/>
  </si>
  <si>
    <t>東庄町廃棄物の処理及び清掃に関する条例（第８条）</t>
    <rPh sb="0" eb="3">
      <t>トウノショウマチ</t>
    </rPh>
    <rPh sb="3" eb="6">
      <t>ハイキブツ</t>
    </rPh>
    <rPh sb="7" eb="9">
      <t>ショリ</t>
    </rPh>
    <rPh sb="9" eb="10">
      <t>オヨ</t>
    </rPh>
    <rPh sb="11" eb="13">
      <t>セイソウ</t>
    </rPh>
    <rPh sb="14" eb="15">
      <t>カン</t>
    </rPh>
    <rPh sb="17" eb="19">
      <t>ジョウレイ</t>
    </rPh>
    <rPh sb="20" eb="21">
      <t>ダイ</t>
    </rPh>
    <rPh sb="22" eb="23">
      <t>ジョウ</t>
    </rPh>
    <phoneticPr fontId="12"/>
  </si>
  <si>
    <t>令和５年２月
（令和６年８月修正）</t>
    <rPh sb="8" eb="10">
      <t>レイワ</t>
    </rPh>
    <rPh sb="11" eb="12">
      <t>ネン</t>
    </rPh>
    <rPh sb="13" eb="14">
      <t>ガツ</t>
    </rPh>
    <rPh sb="14" eb="16">
      <t>シュウセイ</t>
    </rPh>
    <phoneticPr fontId="12"/>
  </si>
  <si>
    <t>新型コロナウイルスに係る業務継続計画</t>
    <phoneticPr fontId="12"/>
  </si>
  <si>
    <t>https://www.city.sakura.lg.jp/soshiki/kikikanrika/112/keikaku/2839.html</t>
    <phoneticPr fontId="12"/>
  </si>
  <si>
    <t>個別ではなく市全体のBCPとして作成</t>
    <rPh sb="0" eb="2">
      <t>コベツ</t>
    </rPh>
    <phoneticPr fontId="10"/>
  </si>
  <si>
    <t>【大規模災害編】
令和 4年3月
　※令和6年6月に一部改訂
【地震対策編】
平成28年3月</t>
    <phoneticPr fontId="12"/>
  </si>
  <si>
    <t>【大規模災害編】
https://www.city.ichihara.chiba.jp/article?articleId=62453bae16ccd70f95c525a2
【地震対策編】
https://www.city.ichihara.chiba.jp/article?articleId=60237df4ece4651c88c19082</t>
    <phoneticPr fontId="12"/>
  </si>
  <si>
    <t>https://www.city.ichihara.chiba.jp/article?articleId=61e0e34f99f4f835527f7a0b</t>
    <phoneticPr fontId="12"/>
  </si>
  <si>
    <t>新型インフルエンザ等発生時の
我孫子市業務継続計画</t>
    <phoneticPr fontId="12"/>
  </si>
  <si>
    <t>平成26年3月</t>
    <phoneticPr fontId="12"/>
  </si>
  <si>
    <t>https://www.city.abiko.chiba.jp/anshin/bousai/saigaisonae/gyomukeizoku.html</t>
    <phoneticPr fontId="12"/>
  </si>
  <si>
    <t>令和５年度鎌ケ谷市新型インフルエンザ等業務継続計画</t>
    <phoneticPr fontId="12"/>
  </si>
  <si>
    <t>令和３年度</t>
    <rPh sb="0" eb="2">
      <t>レイワ</t>
    </rPh>
    <rPh sb="3" eb="5">
      <t>ネンド</t>
    </rPh>
    <phoneticPr fontId="12"/>
  </si>
  <si>
    <t>令和５年度</t>
    <phoneticPr fontId="12"/>
  </si>
  <si>
    <t>富津市業務継続計画</t>
    <rPh sb="0" eb="3">
      <t>フッツシ</t>
    </rPh>
    <rPh sb="3" eb="5">
      <t>ギョウム</t>
    </rPh>
    <rPh sb="5" eb="7">
      <t>ケイゾク</t>
    </rPh>
    <rPh sb="7" eb="9">
      <t>ケイカク</t>
    </rPh>
    <phoneticPr fontId="12"/>
  </si>
  <si>
    <t>令和4年12月</t>
    <rPh sb="0" eb="2">
      <t>レイワ</t>
    </rPh>
    <rPh sb="3" eb="4">
      <t>ネン</t>
    </rPh>
    <rPh sb="6" eb="7">
      <t>ガツ</t>
    </rPh>
    <phoneticPr fontId="12"/>
  </si>
  <si>
    <t>https://www.city.futtsu.lg.jp/0000007351.html</t>
    <phoneticPr fontId="12"/>
  </si>
  <si>
    <t>https//:www.city.sodegaura.lg.jp/uploaded/life/53583_142960_misc.pdf</t>
    <phoneticPr fontId="12"/>
  </si>
  <si>
    <t>https://www.city.yachimata.lg.jp/soshiki/8/9718.html</t>
    <phoneticPr fontId="12"/>
  </si>
  <si>
    <t>https://www.city.yachimata.lg.jp/soshiki/15/554.html</t>
    <phoneticPr fontId="12"/>
  </si>
  <si>
    <t>印西市新型インフルエンザ等対策行動計画</t>
    <rPh sb="0" eb="3">
      <t>インザイシ</t>
    </rPh>
    <rPh sb="3" eb="5">
      <t>シンガタ</t>
    </rPh>
    <rPh sb="12" eb="13">
      <t>トウ</t>
    </rPh>
    <rPh sb="13" eb="15">
      <t>タイサク</t>
    </rPh>
    <rPh sb="15" eb="17">
      <t>コウドウ</t>
    </rPh>
    <rPh sb="17" eb="19">
      <t>ケイカク</t>
    </rPh>
    <phoneticPr fontId="12"/>
  </si>
  <si>
    <t>平成26年11月</t>
    <rPh sb="0" eb="2">
      <t>ヘイセイ</t>
    </rPh>
    <phoneticPr fontId="12"/>
  </si>
  <si>
    <t>https://www.city.inzai.lg.jp/0000003370.html</t>
    <phoneticPr fontId="12"/>
  </si>
  <si>
    <t>酒々井町新型コロナウイルス感染症等に係る業務継続計画</t>
  </si>
  <si>
    <t>1.2.3.4.11.12.13.22.23.24.31.32.41.45</t>
    <phoneticPr fontId="12"/>
  </si>
  <si>
    <t>こども会</t>
    <rPh sb="3" eb="4">
      <t>カイ</t>
    </rPh>
    <phoneticPr fontId="12"/>
  </si>
  <si>
    <t>不明</t>
    <phoneticPr fontId="12"/>
  </si>
  <si>
    <t>不明</t>
    <rPh sb="0" eb="2">
      <t>フメイ</t>
    </rPh>
    <phoneticPr fontId="12"/>
  </si>
  <si>
    <t>キャタピラ</t>
    <phoneticPr fontId="12"/>
  </si>
  <si>
    <t>スレート板</t>
    <rPh sb="4" eb="5">
      <t>イタ</t>
    </rPh>
    <phoneticPr fontId="12"/>
  </si>
  <si>
    <t>神崎町</t>
    <rPh sb="0" eb="2">
      <t>カンザキ</t>
    </rPh>
    <rPh sb="2" eb="3">
      <t>チョウ</t>
    </rPh>
    <phoneticPr fontId="3"/>
  </si>
  <si>
    <t>多古町</t>
    <rPh sb="0" eb="2">
      <t>タコ</t>
    </rPh>
    <rPh sb="2" eb="3">
      <t>マチ</t>
    </rPh>
    <phoneticPr fontId="3"/>
  </si>
  <si>
    <t>ごみ分別アプリ</t>
    <rPh sb="2" eb="4">
      <t>ブンベツ</t>
    </rPh>
    <phoneticPr fontId="12"/>
  </si>
  <si>
    <t>ごみカレンダー、ごみ分別辞典、外国語版ごみの出し方（英語、シンハラ語）等を掲載</t>
    <rPh sb="10" eb="12">
      <t>ブンベツ</t>
    </rPh>
    <rPh sb="12" eb="14">
      <t>ジテン</t>
    </rPh>
    <rPh sb="15" eb="18">
      <t>ガイコクゴ</t>
    </rPh>
    <rPh sb="18" eb="19">
      <t>バン</t>
    </rPh>
    <rPh sb="22" eb="23">
      <t>ダ</t>
    </rPh>
    <rPh sb="24" eb="25">
      <t>カタ</t>
    </rPh>
    <rPh sb="26" eb="28">
      <t>エイゴ</t>
    </rPh>
    <rPh sb="33" eb="34">
      <t>ゴ</t>
    </rPh>
    <rPh sb="35" eb="36">
      <t>トウ</t>
    </rPh>
    <rPh sb="37" eb="39">
      <t>ケイサイ</t>
    </rPh>
    <phoneticPr fontId="12"/>
  </si>
  <si>
    <t>英語、中国語、シンハラ語、ベトナム語</t>
    <rPh sb="0" eb="2">
      <t>エイゴ</t>
    </rPh>
    <rPh sb="3" eb="6">
      <t>チュウコクゴ</t>
    </rPh>
    <rPh sb="11" eb="12">
      <t>ゴ</t>
    </rPh>
    <rPh sb="17" eb="18">
      <t>ゴ</t>
    </rPh>
    <phoneticPr fontId="12"/>
  </si>
  <si>
    <t>ごみ分別アプリ（英語、シンハラ語）</t>
    <rPh sb="2" eb="4">
      <t>ブンベツ</t>
    </rPh>
    <rPh sb="8" eb="10">
      <t>エイゴ</t>
    </rPh>
    <rPh sb="15" eb="16">
      <t>ゴ</t>
    </rPh>
    <phoneticPr fontId="12"/>
  </si>
  <si>
    <t>横芝光町</t>
    <rPh sb="0" eb="4">
      <t>ヨコシバヒカリマチ</t>
    </rPh>
    <phoneticPr fontId="96"/>
  </si>
  <si>
    <t>紙類、繊維類、アルミ類　各３円／㎏
廃食用油　２０円／ℓ</t>
  </si>
  <si>
    <t>災害の発生及び自然環境の破壊のおそれのある不法投棄の防止を図り、町民の快適な生活環境の保全に資することを目的として、不法投棄監視員を置く</t>
  </si>
  <si>
    <t>12,100円/回
(税込)</t>
  </si>
  <si>
    <t>剪定枝</t>
    <rPh sb="0" eb="3">
      <t>センテイシ</t>
    </rPh>
    <phoneticPr fontId="99"/>
  </si>
  <si>
    <t>塗料缶</t>
    <rPh sb="0" eb="3">
      <t>トリョウカン</t>
    </rPh>
    <phoneticPr fontId="99"/>
  </si>
  <si>
    <t>消火器</t>
    <rPh sb="0" eb="3">
      <t>ショウカキ</t>
    </rPh>
    <phoneticPr fontId="99"/>
  </si>
  <si>
    <t>一宮町</t>
    <rPh sb="0" eb="3">
      <t>イチノミヤマチ</t>
    </rPh>
    <phoneticPr fontId="1"/>
  </si>
  <si>
    <t>一宮町不法投棄監視員制度設置要綱</t>
    <rPh sb="0" eb="2">
      <t>イチノミヤ</t>
    </rPh>
    <rPh sb="2" eb="3">
      <t>マチ</t>
    </rPh>
    <phoneticPr fontId="12"/>
  </si>
  <si>
    <t>町内の各地域における廃棄物等の不法投棄の現状を的確に把握するため、一宮町不法投棄監視員を設置することにより、災害の発生及び自然環境の破壊のおそれのある不法投棄等を未然に防止し、町民の快適な生活環境の保全に資することを目的とする</t>
    <rPh sb="102" eb="103">
      <t>シ</t>
    </rPh>
    <phoneticPr fontId="12"/>
  </si>
  <si>
    <t>一宮町</t>
    <rPh sb="0" eb="2">
      <t>イチノミヤ</t>
    </rPh>
    <rPh sb="2" eb="3">
      <t>マチ</t>
    </rPh>
    <phoneticPr fontId="1"/>
  </si>
  <si>
    <t>睦沢町</t>
    <rPh sb="0" eb="3">
      <t>ムツザワマチ</t>
    </rPh>
    <phoneticPr fontId="1"/>
  </si>
  <si>
    <t>食品トレイ、透明容器、牛乳パック、PETボトル、PETキャップ、
充電式電池、電動自転車用充電式電池、ボタン電池、リチウムコイン電池、乾電池、蛍光灯、電球、インクカートリッジ（※店舗によって異なる）</t>
    <rPh sb="6" eb="10">
      <t>トウメイヨウキ</t>
    </rPh>
    <rPh sb="67" eb="70">
      <t>カンデンチ</t>
    </rPh>
    <rPh sb="71" eb="74">
      <t>ケイコウトウ</t>
    </rPh>
    <rPh sb="75" eb="77">
      <t>デンキュウ</t>
    </rPh>
    <rPh sb="89" eb="91">
      <t>テンポ</t>
    </rPh>
    <rPh sb="95" eb="96">
      <t>コト</t>
    </rPh>
    <phoneticPr fontId="12"/>
  </si>
  <si>
    <t>不明</t>
    <rPh sb="0" eb="2">
      <t>フメイ</t>
    </rPh>
    <phoneticPr fontId="1"/>
  </si>
  <si>
    <t>ガラス</t>
    <phoneticPr fontId="12"/>
  </si>
  <si>
    <t>長生村不法投棄監視員制度設置要綱</t>
    <rPh sb="0" eb="10">
      <t>チョウセイムラフホウトウキカンシイン</t>
    </rPh>
    <rPh sb="10" eb="12">
      <t>セイド</t>
    </rPh>
    <rPh sb="12" eb="16">
      <t>セッチヨウコウ</t>
    </rPh>
    <phoneticPr fontId="12"/>
  </si>
  <si>
    <t>不法投棄の現状を的確に把握するため不法投棄監視員を設置し、災害の発生及び自然環境の破壊のおそれのある不法投棄等を未然に防止する。</t>
    <phoneticPr fontId="12"/>
  </si>
  <si>
    <t>無</t>
    <rPh sb="0" eb="1">
      <t>ナシ</t>
    </rPh>
    <phoneticPr fontId="1"/>
  </si>
  <si>
    <t>有</t>
    <rPh sb="0" eb="1">
      <t>アリ</t>
    </rPh>
    <phoneticPr fontId="1"/>
  </si>
  <si>
    <t>食品トレイ、透明容器、牛乳パック、PETボトル、PETキャップ、充電式電池、電動自転車用充電式電池、ボタン電池、リチウムコイン電池、乾電池、蛍光灯、電球、インクカートリッジ　　（※店舗により異なる）</t>
    <phoneticPr fontId="12"/>
  </si>
  <si>
    <t>白子町</t>
    <rPh sb="0" eb="3">
      <t>シラコマチ</t>
    </rPh>
    <phoneticPr fontId="1"/>
  </si>
  <si>
    <t>長柄町</t>
    <rPh sb="0" eb="3">
      <t>ナガラマチ</t>
    </rPh>
    <phoneticPr fontId="1"/>
  </si>
  <si>
    <t>通常の場合　１日平均排出量10㎏以上
臨時の場合　一時的排出量100㎏以上</t>
    <phoneticPr fontId="12"/>
  </si>
  <si>
    <t>有</t>
    <rPh sb="0" eb="1">
      <t>ア</t>
    </rPh>
    <phoneticPr fontId="1"/>
  </si>
  <si>
    <t>長南町</t>
    <rPh sb="0" eb="3">
      <t>チョウナンマチ</t>
    </rPh>
    <phoneticPr fontId="1"/>
  </si>
  <si>
    <t>大多喜町</t>
    <rPh sb="0" eb="4">
      <t>オオタキマチ</t>
    </rPh>
    <phoneticPr fontId="1"/>
  </si>
  <si>
    <t>大多喜町まちをきれいにする条例</t>
    <rPh sb="0" eb="4">
      <t>オオタキマチ</t>
    </rPh>
    <rPh sb="13" eb="15">
      <t>ジョウレイ</t>
    </rPh>
    <phoneticPr fontId="1"/>
  </si>
  <si>
    <t>無</t>
    <rPh sb="0" eb="1">
      <t>ナ</t>
    </rPh>
    <phoneticPr fontId="1"/>
  </si>
  <si>
    <t>町不法投棄監視員制度設置要綱
町不法投棄監視カメラの設置及び運用に関する要綱</t>
    <rPh sb="0" eb="1">
      <t>マチ</t>
    </rPh>
    <rPh sb="1" eb="5">
      <t>フホウトウキ</t>
    </rPh>
    <rPh sb="5" eb="7">
      <t>カンシ</t>
    </rPh>
    <rPh sb="7" eb="8">
      <t>イン</t>
    </rPh>
    <rPh sb="8" eb="10">
      <t>セイド</t>
    </rPh>
    <rPh sb="10" eb="12">
      <t>セッチ</t>
    </rPh>
    <rPh sb="12" eb="14">
      <t>ヨウコウ</t>
    </rPh>
    <rPh sb="15" eb="16">
      <t>マチ</t>
    </rPh>
    <rPh sb="16" eb="18">
      <t>フホウ</t>
    </rPh>
    <rPh sb="18" eb="20">
      <t>トウキ</t>
    </rPh>
    <rPh sb="20" eb="22">
      <t>カンシ</t>
    </rPh>
    <rPh sb="26" eb="28">
      <t>セッチ</t>
    </rPh>
    <rPh sb="28" eb="29">
      <t>オヨ</t>
    </rPh>
    <rPh sb="30" eb="32">
      <t>ウンヨウ</t>
    </rPh>
    <rPh sb="33" eb="34">
      <t>カン</t>
    </rPh>
    <rPh sb="36" eb="38">
      <t>ヨウコウ</t>
    </rPh>
    <phoneticPr fontId="1"/>
  </si>
  <si>
    <t>町不法投棄監視員制度設置要綱は平成3年10月1日より施行。
町不法投棄監視カメラの設置及び運用に関する要綱は平成3年11月16日より施行。</t>
    <rPh sb="15" eb="17">
      <t>ヘイセイ</t>
    </rPh>
    <rPh sb="18" eb="19">
      <t>ネン</t>
    </rPh>
    <rPh sb="21" eb="22">
      <t>ガツ</t>
    </rPh>
    <rPh sb="23" eb="24">
      <t>ニチ</t>
    </rPh>
    <rPh sb="26" eb="28">
      <t>セコウ</t>
    </rPh>
    <phoneticPr fontId="1"/>
  </si>
  <si>
    <t>無</t>
    <rPh sb="0" eb="1">
      <t>ム</t>
    </rPh>
    <phoneticPr fontId="1"/>
  </si>
  <si>
    <t>特になし</t>
    <rPh sb="0" eb="1">
      <t>トク</t>
    </rPh>
    <phoneticPr fontId="1"/>
  </si>
  <si>
    <t>大1袋50円　中1袋30円
小1袋23円</t>
    <rPh sb="7" eb="8">
      <t>ナカ</t>
    </rPh>
    <phoneticPr fontId="1"/>
  </si>
  <si>
    <t>有</t>
    <rPh sb="0" eb="1">
      <t>ユウ</t>
    </rPh>
    <phoneticPr fontId="1"/>
  </si>
  <si>
    <t>従量制</t>
    <rPh sb="0" eb="3">
      <t>ジュウリョウセイ</t>
    </rPh>
    <phoneticPr fontId="1"/>
  </si>
  <si>
    <t>可燃ごみ</t>
    <rPh sb="0" eb="2">
      <t>カネン</t>
    </rPh>
    <phoneticPr fontId="1"/>
  </si>
  <si>
    <t>1㎏　20円</t>
    <rPh sb="5" eb="6">
      <t>エン</t>
    </rPh>
    <phoneticPr fontId="1"/>
  </si>
  <si>
    <t>従量制</t>
    <rPh sb="0" eb="2">
      <t>ジュウリョウ</t>
    </rPh>
    <rPh sb="2" eb="3">
      <t>セイ</t>
    </rPh>
    <phoneticPr fontId="1"/>
  </si>
  <si>
    <t>大多喜町</t>
    <rPh sb="0" eb="4">
      <t>オオタキマチ</t>
    </rPh>
    <phoneticPr fontId="10"/>
  </si>
  <si>
    <t>可</t>
    <rPh sb="0" eb="1">
      <t>カ</t>
    </rPh>
    <phoneticPr fontId="1"/>
  </si>
  <si>
    <t>木くず（鋸くずを除く。）及び紙くず</t>
    <rPh sb="0" eb="1">
      <t>キ</t>
    </rPh>
    <rPh sb="4" eb="5">
      <t>ノコギリ</t>
    </rPh>
    <rPh sb="8" eb="9">
      <t>ノゾ</t>
    </rPh>
    <rPh sb="12" eb="13">
      <t>オヨ</t>
    </rPh>
    <rPh sb="14" eb="15">
      <t>カミ</t>
    </rPh>
    <phoneticPr fontId="1"/>
  </si>
  <si>
    <t>・大多喜町廃棄物の処理及び清掃に関する条例
・大多喜町廃棄物の処理及び清掃に関する条例施行規則</t>
    <rPh sb="1" eb="5">
      <t>オオタキマチ</t>
    </rPh>
    <rPh sb="5" eb="8">
      <t>ハイキブツ</t>
    </rPh>
    <rPh sb="9" eb="11">
      <t>ショリ</t>
    </rPh>
    <rPh sb="11" eb="12">
      <t>オヨ</t>
    </rPh>
    <rPh sb="13" eb="15">
      <t>セイソウ</t>
    </rPh>
    <rPh sb="16" eb="17">
      <t>カン</t>
    </rPh>
    <rPh sb="19" eb="21">
      <t>ジョウレイ</t>
    </rPh>
    <rPh sb="43" eb="45">
      <t>セコウ</t>
    </rPh>
    <rPh sb="45" eb="47">
      <t>キソク</t>
    </rPh>
    <phoneticPr fontId="1"/>
  </si>
  <si>
    <t>大多喜町業務継続計画</t>
    <rPh sb="0" eb="4">
      <t>オオタキマチ</t>
    </rPh>
    <rPh sb="4" eb="6">
      <t>ギョウム</t>
    </rPh>
    <rPh sb="6" eb="8">
      <t>ケイゾク</t>
    </rPh>
    <rPh sb="8" eb="10">
      <t>ケイカク</t>
    </rPh>
    <phoneticPr fontId="1"/>
  </si>
  <si>
    <t>平成29年11月</t>
    <rPh sb="0" eb="2">
      <t>ヘイセイ</t>
    </rPh>
    <rPh sb="4" eb="5">
      <t>ネン</t>
    </rPh>
    <rPh sb="7" eb="8">
      <t>ガツ</t>
    </rPh>
    <phoneticPr fontId="1"/>
  </si>
  <si>
    <t>平成24年10月1日より有料袋制（資源ごみについては袋代のみ）
50円／45L　30円／20L　20円／10L</t>
    <rPh sb="34" eb="35">
      <t>エン</t>
    </rPh>
    <rPh sb="42" eb="43">
      <t>エン</t>
    </rPh>
    <rPh sb="50" eb="51">
      <t>エン</t>
    </rPh>
    <phoneticPr fontId="12"/>
  </si>
  <si>
    <t>鋸南町</t>
    <rPh sb="0" eb="2">
      <t>キョナン</t>
    </rPh>
    <rPh sb="2" eb="3">
      <t>マチ</t>
    </rPh>
    <phoneticPr fontId="1"/>
  </si>
  <si>
    <t>鋸南町</t>
    <rPh sb="0" eb="3">
      <t>キョナンマチ</t>
    </rPh>
    <phoneticPr fontId="1"/>
  </si>
  <si>
    <t>https://www.town.kyonan.chiba.jp/soshiki/13/10322.html</t>
  </si>
  <si>
    <r>
      <rPr>
        <sz val="11"/>
        <color theme="1"/>
        <rFont val="游ゴシック"/>
        <family val="3"/>
        <charset val="128"/>
      </rPr>
      <t>34.45</t>
    </r>
    <phoneticPr fontId="12"/>
  </si>
  <si>
    <r>
      <t>43,45,</t>
    </r>
    <r>
      <rPr>
        <sz val="11"/>
        <color theme="1"/>
        <rFont val="游ゴシック"/>
        <family val="3"/>
        <charset val="128"/>
      </rPr>
      <t>46</t>
    </r>
    <phoneticPr fontId="12"/>
  </si>
  <si>
    <r>
      <t>22,23,24(選別委託後、容リ協へ引渡し）34(使用済み歯ブラシ、インクカートリッジ、コンタクトレンズの空ケースは、協定を締結した民間事業者へ引き渡し再資源化),45（再資源化委託※逆有償）,46（</t>
    </r>
    <r>
      <rPr>
        <sz val="11"/>
        <color theme="1"/>
        <rFont val="游ゴシック"/>
        <family val="3"/>
        <charset val="128"/>
      </rPr>
      <t>廃電池類、廃蛍光灯※処理委託にて再資源化）</t>
    </r>
    <rPh sb="102" eb="105">
      <t>デンチルイ</t>
    </rPh>
    <phoneticPr fontId="12"/>
  </si>
  <si>
    <r>
      <t>1,2,3,4,5,6,11,12,</t>
    </r>
    <r>
      <rPr>
        <sz val="11"/>
        <color theme="1"/>
        <rFont val="游ゴシック"/>
        <family val="3"/>
        <charset val="128"/>
      </rPr>
      <t>13,21,22,23,24,31</t>
    </r>
    <phoneticPr fontId="12"/>
  </si>
  <si>
    <r>
      <t>1,2,3,4,5,6,</t>
    </r>
    <r>
      <rPr>
        <sz val="11"/>
        <color theme="1"/>
        <rFont val="游ゴシック"/>
        <family val="3"/>
        <charset val="128"/>
      </rPr>
      <t>13</t>
    </r>
    <phoneticPr fontId="12"/>
  </si>
  <si>
    <r>
      <t xml:space="preserve">家庭系ごみ
</t>
    </r>
    <r>
      <rPr>
        <sz val="10"/>
        <color theme="1"/>
        <rFont val="游ゴシック"/>
        <family val="3"/>
        <charset val="128"/>
      </rPr>
      <t>（可燃ごみ）</t>
    </r>
    <rPh sb="0" eb="2">
      <t>カテイ</t>
    </rPh>
    <rPh sb="2" eb="3">
      <t>ケイ</t>
    </rPh>
    <rPh sb="7" eb="9">
      <t>カネン</t>
    </rPh>
    <phoneticPr fontId="12"/>
  </si>
  <si>
    <t>①船橋市産業廃棄物の不適正な処理の防止に関する条例
②船橋市廃棄物の減量、資源化及び適正処理に関する条例
③船橋市不法投棄監視カメラの設置及び運用に関する要綱</t>
    <rPh sb="27" eb="30">
      <t>フナバシシ</t>
    </rPh>
    <rPh sb="30" eb="33">
      <t>ハイキブツ</t>
    </rPh>
    <rPh sb="34" eb="36">
      <t>ゲンリョウ</t>
    </rPh>
    <rPh sb="37" eb="40">
      <t>シゲンカ</t>
    </rPh>
    <rPh sb="40" eb="41">
      <t>オヨ</t>
    </rPh>
    <rPh sb="42" eb="46">
      <t>テキセイショリ</t>
    </rPh>
    <rPh sb="47" eb="48">
      <t>カン</t>
    </rPh>
    <rPh sb="50" eb="52">
      <t>ジョウレイ</t>
    </rPh>
    <phoneticPr fontId="3"/>
  </si>
  <si>
    <t>①不法投棄行為者等の公表及び不法投棄関係土地所有者等の義務について条例で定めている。
②土地等の適正な管理について条例で定めている。
③監視カメラの設置及び運用等について必要な事項を定めている。</t>
    <rPh sb="44" eb="46">
      <t>トチ</t>
    </rPh>
    <rPh sb="46" eb="47">
      <t>ナド</t>
    </rPh>
    <rPh sb="48" eb="50">
      <t>テキセイ</t>
    </rPh>
    <rPh sb="51" eb="53">
      <t>カンリ</t>
    </rPh>
    <rPh sb="57" eb="59">
      <t>ジョウレイ</t>
    </rPh>
    <rPh sb="60" eb="61">
      <t>サダ</t>
    </rPh>
    <rPh sb="80" eb="81">
      <t>ナド</t>
    </rPh>
    <phoneticPr fontId="3"/>
  </si>
  <si>
    <t>0</t>
    <phoneticPr fontId="12"/>
  </si>
  <si>
    <t>・市のホームページにリユースショップの情報を掲載している。
・市のホームページに「粗大ごみのリユース品販売」に関する情報を掲載している。
・市のSNSのアカウントで定期的に情報発信している</t>
    <rPh sb="70" eb="71">
      <t>シ</t>
    </rPh>
    <rPh sb="82" eb="85">
      <t>テイキテキ</t>
    </rPh>
    <rPh sb="86" eb="90">
      <t>ジョウホウハッシン</t>
    </rPh>
    <phoneticPr fontId="12"/>
  </si>
  <si>
    <t>https://www.city.urayasu.lg.jp/todokede/gomi/1007905/1024696.html
https://www.city.urayasu.lg.jp/todokede/gomi/1007905/1024698.html
https://x.com/u_venousp</t>
    <phoneticPr fontId="12"/>
  </si>
  <si>
    <t>市ホームページ・広報誌・Ｘ</t>
    <rPh sb="0" eb="1">
      <t>シ</t>
    </rPh>
    <rPh sb="8" eb="11">
      <t>コウホウシ</t>
    </rPh>
    <phoneticPr fontId="12"/>
  </si>
  <si>
    <t>1.市の広報紙、ホームページ、ごみ分別アプリ「さんあ～る」市役所庁舎1階ロビーへの掲載
4.印西地区環境整備事業組合ホームページ
　市の広報紙</t>
    <rPh sb="17" eb="19">
      <t>ブンベツ</t>
    </rPh>
    <rPh sb="67" eb="68">
      <t>シ</t>
    </rPh>
    <rPh sb="69" eb="72">
      <t>コウホウシ</t>
    </rPh>
    <phoneticPr fontId="12"/>
  </si>
  <si>
    <t>1.・「ゆずります」15件成立、「探しています」2件成立
・情報登録数「ゆずります」16件「さがしています」11件
4.印西クリーンセンターにて、189人に321個販売</t>
    <phoneticPr fontId="12"/>
  </si>
  <si>
    <t>50円/10kg(100kgを超えた部分から160円/10kg)</t>
    <phoneticPr fontId="12"/>
  </si>
  <si>
    <t>爆発性のある物(ガスボンベ、火薬など)</t>
    <rPh sb="0" eb="3">
      <t>バクハツセイ</t>
    </rPh>
    <rPh sb="6" eb="7">
      <t>モノ</t>
    </rPh>
    <rPh sb="14" eb="16">
      <t>カヤク</t>
    </rPh>
    <phoneticPr fontId="12"/>
  </si>
  <si>
    <t>引火性のある物(ガソリン、灯油など)</t>
    <rPh sb="0" eb="3">
      <t>インカセイ</t>
    </rPh>
    <rPh sb="6" eb="7">
      <t>モノ</t>
    </rPh>
    <rPh sb="13" eb="15">
      <t>トウユ</t>
    </rPh>
    <phoneticPr fontId="12"/>
  </si>
  <si>
    <t>④テレビ</t>
  </si>
  <si>
    <t>240台</t>
    <rPh sb="3" eb="4">
      <t>ダイ</t>
    </rPh>
    <phoneticPr fontId="99"/>
  </si>
  <si>
    <t>2,200円/台</t>
    <rPh sb="5" eb="6">
      <t>エン</t>
    </rPh>
    <rPh sb="7" eb="8">
      <t>ダイ</t>
    </rPh>
    <phoneticPr fontId="99"/>
  </si>
  <si>
    <t>不法投棄物を市が処理。
【内訳】テレビ18台，冷蔵庫9台，洗濯機・衣類乾燥機10台，エアコン1台</t>
    <rPh sb="0" eb="5">
      <t>フホウトウキブツ</t>
    </rPh>
    <rPh sb="6" eb="7">
      <t>シ</t>
    </rPh>
    <rPh sb="8" eb="10">
      <t>ショリ</t>
    </rPh>
    <rPh sb="13" eb="15">
      <t>ウチワケ</t>
    </rPh>
    <rPh sb="21" eb="22">
      <t>ダイ</t>
    </rPh>
    <rPh sb="23" eb="25">
      <t>レイゾウ</t>
    </rPh>
    <rPh sb="25" eb="26">
      <t>コ</t>
    </rPh>
    <rPh sb="27" eb="28">
      <t>ダイ</t>
    </rPh>
    <rPh sb="29" eb="32">
      <t>センタクキ</t>
    </rPh>
    <rPh sb="33" eb="38">
      <t>イルイカンソウキ</t>
    </rPh>
    <rPh sb="40" eb="41">
      <t>ダイ</t>
    </rPh>
    <rPh sb="47" eb="48">
      <t>ダイ</t>
    </rPh>
    <phoneticPr fontId="12"/>
  </si>
  <si>
    <r>
      <t xml:space="preserve">④業務用生ごみ処理機の公共施設の設置状況
</t>
    </r>
    <r>
      <rPr>
        <sz val="10"/>
        <color theme="1"/>
        <rFont val="游ゴシック"/>
        <family val="3"/>
        <charset val="128"/>
      </rPr>
      <t>(昨年度実績)</t>
    </r>
    <rPh sb="1" eb="4">
      <t>ギョウムヨウ</t>
    </rPh>
    <rPh sb="4" eb="5">
      <t>ナマ</t>
    </rPh>
    <rPh sb="7" eb="10">
      <t>ショリキ</t>
    </rPh>
    <rPh sb="11" eb="13">
      <t>コウキョウ</t>
    </rPh>
    <rPh sb="13" eb="15">
      <t>シセツ</t>
    </rPh>
    <rPh sb="16" eb="18">
      <t>セッチ</t>
    </rPh>
    <rPh sb="18" eb="20">
      <t>ジョウキョウ</t>
    </rPh>
    <rPh sb="22" eb="25">
      <t>サクネンド</t>
    </rPh>
    <phoneticPr fontId="14"/>
  </si>
  <si>
    <r>
      <t xml:space="preserve">⑤業務用生ごみ処理機の管内一般企業の設置状況
</t>
    </r>
    <r>
      <rPr>
        <sz val="10"/>
        <color theme="1"/>
        <rFont val="游ゴシック"/>
        <family val="3"/>
        <charset val="128"/>
      </rPr>
      <t>(昨年度実績)</t>
    </r>
    <rPh sb="11" eb="13">
      <t>カンナイ</t>
    </rPh>
    <rPh sb="13" eb="15">
      <t>イッパン</t>
    </rPh>
    <rPh sb="15" eb="17">
      <t>キギョウ</t>
    </rPh>
    <rPh sb="18" eb="20">
      <t>セッチ</t>
    </rPh>
    <rPh sb="20" eb="22">
      <t>ジョウキョウ</t>
    </rPh>
    <rPh sb="24" eb="29">
      <t>サクネンドジッセキ</t>
    </rPh>
    <phoneticPr fontId="14"/>
  </si>
  <si>
    <r>
      <t xml:space="preserve">⑥法人・事業所への補助制度
</t>
    </r>
    <r>
      <rPr>
        <sz val="10"/>
        <color theme="1"/>
        <rFont val="游ゴシック"/>
        <family val="3"/>
        <charset val="128"/>
      </rPr>
      <t>(昨年度実績)</t>
    </r>
    <rPh sb="1" eb="3">
      <t>ホウジン</t>
    </rPh>
    <rPh sb="4" eb="7">
      <t>ジギョウショ</t>
    </rPh>
    <rPh sb="9" eb="11">
      <t>ホジョ</t>
    </rPh>
    <rPh sb="11" eb="13">
      <t>セイド</t>
    </rPh>
    <rPh sb="15" eb="20">
      <t>サクネンドジッセキ</t>
    </rPh>
    <phoneticPr fontId="14"/>
  </si>
  <si>
    <r>
      <t xml:space="preserve">コンポスト容器
</t>
    </r>
    <r>
      <rPr>
        <sz val="10"/>
        <color theme="1"/>
        <rFont val="游ゴシック"/>
        <family val="3"/>
        <charset val="128"/>
      </rPr>
      <t>（生ごみ堆肥化）</t>
    </r>
    <phoneticPr fontId="12"/>
  </si>
  <si>
    <r>
      <t xml:space="preserve">生ごみ処理機
</t>
    </r>
    <r>
      <rPr>
        <sz val="10"/>
        <color theme="1"/>
        <rFont val="游ゴシック"/>
        <family val="3"/>
        <charset val="128"/>
      </rPr>
      <t>（機械式のもの）</t>
    </r>
    <phoneticPr fontId="12"/>
  </si>
  <si>
    <t>学識経験者（4人）　
事業者（4人）
廃棄物処理業者（3人）
民間団体の代表者（2人）
その他市長が必要あると認める者（2人）</t>
    <phoneticPr fontId="12"/>
  </si>
  <si>
    <r>
      <t>船橋市廃棄物減量等推進員　</t>
    </r>
    <r>
      <rPr>
        <b/>
        <sz val="11"/>
        <color theme="1"/>
        <rFont val="游ゴシック"/>
        <family val="3"/>
        <charset val="128"/>
      </rPr>
      <t>464名</t>
    </r>
    <phoneticPr fontId="12"/>
  </si>
  <si>
    <t>廃棄物減量等推進員131名（自治会長からの推薦者に委嘱）</t>
    <phoneticPr fontId="12"/>
  </si>
  <si>
    <t>①さんあ～る
②LINE</t>
    <phoneticPr fontId="12"/>
  </si>
  <si>
    <t>無し</t>
    <phoneticPr fontId="12"/>
  </si>
  <si>
    <t>無し</t>
    <rPh sb="0" eb="1">
      <t>ナ</t>
    </rPh>
    <phoneticPr fontId="12"/>
  </si>
  <si>
    <t>資源ごみの公共収集（資源化するものに限る）の状況</t>
    <rPh sb="0" eb="2">
      <t>シゲン</t>
    </rPh>
    <rPh sb="5" eb="7">
      <t>コウキョウ</t>
    </rPh>
    <rPh sb="7" eb="9">
      <t>シュウシュウ</t>
    </rPh>
    <rPh sb="10" eb="13">
      <t>シゲンカ</t>
    </rPh>
    <rPh sb="18" eb="19">
      <t>カギ</t>
    </rPh>
    <rPh sb="22" eb="24">
      <t>ジョウキョウ</t>
    </rPh>
    <phoneticPr fontId="14"/>
  </si>
  <si>
    <t>集団回収に対する助成等</t>
    <rPh sb="0" eb="2">
      <t>シュウダン</t>
    </rPh>
    <rPh sb="2" eb="4">
      <t>カイシュウ</t>
    </rPh>
    <rPh sb="5" eb="6">
      <t>タイ</t>
    </rPh>
    <rPh sb="8" eb="10">
      <t>ジョセイ</t>
    </rPh>
    <rPh sb="10" eb="11">
      <t>トウ</t>
    </rPh>
    <phoneticPr fontId="12"/>
  </si>
  <si>
    <t>集団回収の実施団体数等</t>
    <rPh sb="0" eb="2">
      <t>シュウダン</t>
    </rPh>
    <rPh sb="2" eb="4">
      <t>カイシュウ</t>
    </rPh>
    <rPh sb="5" eb="7">
      <t>ジッシ</t>
    </rPh>
    <rPh sb="7" eb="9">
      <t>ダンタイ</t>
    </rPh>
    <rPh sb="9" eb="10">
      <t>カズ</t>
    </rPh>
    <rPh sb="10" eb="11">
      <t>トウ</t>
    </rPh>
    <phoneticPr fontId="12"/>
  </si>
  <si>
    <t>集団回収における収集から処理までの市町村等の関係</t>
    <rPh sb="0" eb="2">
      <t>シュウダン</t>
    </rPh>
    <rPh sb="2" eb="4">
      <t>カイシュウ</t>
    </rPh>
    <rPh sb="8" eb="10">
      <t>シュウシュウ</t>
    </rPh>
    <rPh sb="12" eb="14">
      <t>ショリ</t>
    </rPh>
    <rPh sb="17" eb="20">
      <t>シチョウソン</t>
    </rPh>
    <rPh sb="20" eb="21">
      <t>トウ</t>
    </rPh>
    <rPh sb="22" eb="24">
      <t>カンケイ</t>
    </rPh>
    <phoneticPr fontId="12"/>
  </si>
  <si>
    <t>ポイ捨て禁止条例等の制定状況等</t>
    <rPh sb="2" eb="3">
      <t>ス</t>
    </rPh>
    <rPh sb="4" eb="6">
      <t>キンシ</t>
    </rPh>
    <rPh sb="6" eb="8">
      <t>ジョウレイ</t>
    </rPh>
    <rPh sb="8" eb="9">
      <t>トウ</t>
    </rPh>
    <rPh sb="10" eb="12">
      <t>セイテイ</t>
    </rPh>
    <rPh sb="12" eb="14">
      <t>ジョウキョウ</t>
    </rPh>
    <rPh sb="14" eb="15">
      <t>トウ</t>
    </rPh>
    <phoneticPr fontId="12"/>
  </si>
  <si>
    <t>一般廃棄物等の不法投棄の状況等</t>
    <rPh sb="0" eb="2">
      <t>イッパン</t>
    </rPh>
    <rPh sb="2" eb="5">
      <t>ハイキブツ</t>
    </rPh>
    <rPh sb="5" eb="6">
      <t>トウ</t>
    </rPh>
    <rPh sb="7" eb="9">
      <t>フホウ</t>
    </rPh>
    <rPh sb="9" eb="11">
      <t>トウキ</t>
    </rPh>
    <rPh sb="12" eb="14">
      <t>ジョウキョウ</t>
    </rPh>
    <rPh sb="14" eb="15">
      <t>トウ</t>
    </rPh>
    <phoneticPr fontId="12"/>
  </si>
  <si>
    <t>一般廃棄物等の主な不法投棄場所</t>
    <rPh sb="0" eb="2">
      <t>イッパン</t>
    </rPh>
    <rPh sb="2" eb="5">
      <t>ハイキブツ</t>
    </rPh>
    <rPh sb="5" eb="6">
      <t>トウ</t>
    </rPh>
    <rPh sb="7" eb="8">
      <t>オモ</t>
    </rPh>
    <rPh sb="9" eb="11">
      <t>フホウ</t>
    </rPh>
    <rPh sb="11" eb="13">
      <t>トウキ</t>
    </rPh>
    <rPh sb="13" eb="15">
      <t>バショ</t>
    </rPh>
    <phoneticPr fontId="12"/>
  </si>
  <si>
    <t>不法投棄対策に係る条例や要綱等</t>
    <rPh sb="0" eb="2">
      <t>フホウ</t>
    </rPh>
    <rPh sb="2" eb="4">
      <t>トウキ</t>
    </rPh>
    <rPh sb="4" eb="6">
      <t>タイサク</t>
    </rPh>
    <rPh sb="7" eb="8">
      <t>カカ</t>
    </rPh>
    <rPh sb="9" eb="11">
      <t>ジョウレイ</t>
    </rPh>
    <rPh sb="12" eb="14">
      <t>ヨウコウ</t>
    </rPh>
    <rPh sb="14" eb="15">
      <t>トウ</t>
    </rPh>
    <phoneticPr fontId="12"/>
  </si>
  <si>
    <t>一般廃棄物（資源物・集団回収分を含む）の抜取り行為</t>
    <rPh sb="0" eb="2">
      <t>イッパン</t>
    </rPh>
    <rPh sb="2" eb="5">
      <t>ハイキブツ</t>
    </rPh>
    <rPh sb="6" eb="8">
      <t>シゲン</t>
    </rPh>
    <rPh sb="8" eb="9">
      <t>ブツ</t>
    </rPh>
    <rPh sb="10" eb="12">
      <t>シュウダン</t>
    </rPh>
    <rPh sb="12" eb="14">
      <t>カイシュウ</t>
    </rPh>
    <rPh sb="14" eb="15">
      <t>ブン</t>
    </rPh>
    <rPh sb="16" eb="17">
      <t>フク</t>
    </rPh>
    <rPh sb="20" eb="21">
      <t>ヌ</t>
    </rPh>
    <rPh sb="21" eb="22">
      <t>ト</t>
    </rPh>
    <rPh sb="23" eb="25">
      <t>コウイ</t>
    </rPh>
    <phoneticPr fontId="12"/>
  </si>
  <si>
    <t>埋立処分の状況</t>
    <rPh sb="0" eb="2">
      <t>ウメタテ</t>
    </rPh>
    <rPh sb="2" eb="4">
      <t>ショブン</t>
    </rPh>
    <rPh sb="5" eb="7">
      <t>ジョウキョウ</t>
    </rPh>
    <phoneticPr fontId="12"/>
  </si>
  <si>
    <t>　エ　その他</t>
    <rPh sb="5" eb="6">
      <t>ホカ</t>
    </rPh>
    <phoneticPr fontId="12"/>
  </si>
  <si>
    <t>不用品の再利用に関する事業の実施状況</t>
    <rPh sb="0" eb="3">
      <t>フヨウヒン</t>
    </rPh>
    <rPh sb="4" eb="7">
      <t>サイリヨウ</t>
    </rPh>
    <rPh sb="8" eb="9">
      <t>カン</t>
    </rPh>
    <rPh sb="11" eb="13">
      <t>ジギョウ</t>
    </rPh>
    <rPh sb="14" eb="16">
      <t>ジッシ</t>
    </rPh>
    <rPh sb="16" eb="18">
      <t>ジョウキョウ</t>
    </rPh>
    <phoneticPr fontId="12"/>
  </si>
  <si>
    <t>ごみ処理有料化及び指定袋の状況（粗大ごみを除く生活系可燃ごみ（収集ごみ））</t>
    <rPh sb="2" eb="4">
      <t>ショリ</t>
    </rPh>
    <rPh sb="4" eb="6">
      <t>ユウリョウ</t>
    </rPh>
    <rPh sb="6" eb="7">
      <t>カ</t>
    </rPh>
    <rPh sb="7" eb="8">
      <t>オヨ</t>
    </rPh>
    <rPh sb="9" eb="11">
      <t>シテイ</t>
    </rPh>
    <rPh sb="11" eb="12">
      <t>フクロ</t>
    </rPh>
    <rPh sb="13" eb="15">
      <t>ジョウキョウ</t>
    </rPh>
    <phoneticPr fontId="12"/>
  </si>
  <si>
    <t>生活系ごみ（直接搬入ごみ）の有料化の状況</t>
    <rPh sb="0" eb="2">
      <t>セイカツ</t>
    </rPh>
    <rPh sb="2" eb="3">
      <t>ケイ</t>
    </rPh>
    <rPh sb="6" eb="8">
      <t>チョクセツ</t>
    </rPh>
    <rPh sb="8" eb="10">
      <t>ハンニュウ</t>
    </rPh>
    <rPh sb="14" eb="17">
      <t>ユウリョウカ</t>
    </rPh>
    <rPh sb="18" eb="20">
      <t>ジョウキョウ</t>
    </rPh>
    <phoneticPr fontId="12"/>
  </si>
  <si>
    <t>生活系粗大ごみの有料化の状況</t>
    <rPh sb="0" eb="2">
      <t>セイカツ</t>
    </rPh>
    <rPh sb="2" eb="3">
      <t>ケイ</t>
    </rPh>
    <rPh sb="3" eb="5">
      <t>ソダイ</t>
    </rPh>
    <rPh sb="8" eb="11">
      <t>ユウリョウカ</t>
    </rPh>
    <rPh sb="12" eb="14">
      <t>ジョウキョウ</t>
    </rPh>
    <phoneticPr fontId="12"/>
  </si>
  <si>
    <t>事業系ごみの有料化の状況</t>
    <rPh sb="0" eb="2">
      <t>ジギョウ</t>
    </rPh>
    <rPh sb="2" eb="3">
      <t>ケイ</t>
    </rPh>
    <rPh sb="6" eb="9">
      <t>ユウリョウカ</t>
    </rPh>
    <rPh sb="10" eb="12">
      <t>ジョウキョウ</t>
    </rPh>
    <phoneticPr fontId="12"/>
  </si>
  <si>
    <t>生活系可燃ごみ（収集ごみ）処理の有料化導入予定</t>
    <rPh sb="0" eb="2">
      <t>セイカツ</t>
    </rPh>
    <rPh sb="2" eb="3">
      <t>ケイ</t>
    </rPh>
    <rPh sb="3" eb="5">
      <t>カネン</t>
    </rPh>
    <rPh sb="8" eb="10">
      <t>シュウシュウ</t>
    </rPh>
    <rPh sb="13" eb="15">
      <t>ショリ</t>
    </rPh>
    <rPh sb="16" eb="19">
      <t>ユウリョウカ</t>
    </rPh>
    <rPh sb="19" eb="21">
      <t>ドウニュウ</t>
    </rPh>
    <rPh sb="21" eb="23">
      <t>ヨテイ</t>
    </rPh>
    <phoneticPr fontId="12"/>
  </si>
  <si>
    <t>事業系ごみ対策</t>
    <rPh sb="0" eb="2">
      <t>ジギョウ</t>
    </rPh>
    <rPh sb="2" eb="3">
      <t>ケイ</t>
    </rPh>
    <rPh sb="5" eb="7">
      <t>タイサク</t>
    </rPh>
    <phoneticPr fontId="14"/>
  </si>
  <si>
    <t>再生利用指定制度の活用状況</t>
    <rPh sb="0" eb="2">
      <t>サイセイ</t>
    </rPh>
    <rPh sb="2" eb="4">
      <t>リヨウ</t>
    </rPh>
    <rPh sb="4" eb="6">
      <t>シテイ</t>
    </rPh>
    <rPh sb="6" eb="8">
      <t>セイド</t>
    </rPh>
    <rPh sb="9" eb="11">
      <t>カツヨウ</t>
    </rPh>
    <rPh sb="11" eb="13">
      <t>ジョウキョウ</t>
    </rPh>
    <phoneticPr fontId="12"/>
  </si>
  <si>
    <t>一般廃棄物処理困難物</t>
    <phoneticPr fontId="12"/>
  </si>
  <si>
    <t>有害性の物(劇物、毒物、農薬、塗料、廃油など)</t>
    <rPh sb="0" eb="2">
      <t>ユウガイ</t>
    </rPh>
    <rPh sb="2" eb="3">
      <t>セイ</t>
    </rPh>
    <rPh sb="4" eb="5">
      <t>モノ</t>
    </rPh>
    <rPh sb="6" eb="8">
      <t>ゲキブツ</t>
    </rPh>
    <rPh sb="9" eb="11">
      <t>ドクブツ</t>
    </rPh>
    <rPh sb="12" eb="14">
      <t>ノウヤク</t>
    </rPh>
    <rPh sb="15" eb="17">
      <t>トリョウ</t>
    </rPh>
    <rPh sb="18" eb="20">
      <t>ハイユ</t>
    </rPh>
    <phoneticPr fontId="12"/>
  </si>
  <si>
    <t>容積又は重量が著しく大きいもの(ピアノ、自動車、オートバイ、耐火金庫など)</t>
    <rPh sb="0" eb="2">
      <t>ヨウセキ</t>
    </rPh>
    <rPh sb="2" eb="3">
      <t>マタ</t>
    </rPh>
    <rPh sb="4" eb="6">
      <t>ジュウリョウ</t>
    </rPh>
    <rPh sb="7" eb="8">
      <t>イチジル</t>
    </rPh>
    <rPh sb="10" eb="11">
      <t>オオ</t>
    </rPh>
    <rPh sb="20" eb="23">
      <t>ジドウシャ</t>
    </rPh>
    <rPh sb="30" eb="34">
      <t>タイカキンコ</t>
    </rPh>
    <phoneticPr fontId="12"/>
  </si>
  <si>
    <t>処理施設の機能に支障があるもの(タイヤ、畳、消火器、石膏ボード、建築廃材、フロン含有製品)</t>
    <rPh sb="0" eb="4">
      <t>ショリシセツ</t>
    </rPh>
    <rPh sb="5" eb="7">
      <t>キノウ</t>
    </rPh>
    <rPh sb="8" eb="10">
      <t>シショウ</t>
    </rPh>
    <rPh sb="20" eb="21">
      <t>タタミ</t>
    </rPh>
    <rPh sb="22" eb="25">
      <t>ショウカキ</t>
    </rPh>
    <rPh sb="26" eb="28">
      <t>セッコウ</t>
    </rPh>
    <rPh sb="32" eb="36">
      <t>ケンチクハイザイ</t>
    </rPh>
    <rPh sb="40" eb="42">
      <t>ガンユウ</t>
    </rPh>
    <rPh sb="42" eb="44">
      <t>セイヒン</t>
    </rPh>
    <phoneticPr fontId="12"/>
  </si>
  <si>
    <t>家電４品目（エアコン、テレビ、冷蔵庫・冷凍庫、洗濯機・衣類乾燥機）</t>
    <rPh sb="0" eb="2">
      <t>カデン</t>
    </rPh>
    <rPh sb="3" eb="5">
      <t>ヒンモク</t>
    </rPh>
    <rPh sb="15" eb="18">
      <t>レイゾウコ</t>
    </rPh>
    <rPh sb="19" eb="22">
      <t>レイトウコ</t>
    </rPh>
    <rPh sb="23" eb="26">
      <t>センタッキ</t>
    </rPh>
    <rPh sb="27" eb="32">
      <t>イルイカンソウキ</t>
    </rPh>
    <phoneticPr fontId="12"/>
  </si>
  <si>
    <t>生ごみの減量</t>
    <rPh sb="0" eb="1">
      <t>ナマ</t>
    </rPh>
    <rPh sb="4" eb="6">
      <t>ゲンリョウ</t>
    </rPh>
    <phoneticPr fontId="14"/>
  </si>
  <si>
    <t>ごみ関係アプリの使用状況等</t>
    <rPh sb="2" eb="4">
      <t>カンケイ</t>
    </rPh>
    <rPh sb="8" eb="10">
      <t>シヨウ</t>
    </rPh>
    <rPh sb="10" eb="12">
      <t>ジョウキョウ</t>
    </rPh>
    <rPh sb="12" eb="13">
      <t>トウ</t>
    </rPh>
    <phoneticPr fontId="12"/>
  </si>
  <si>
    <t>高齢者のごみ出し支援の状況</t>
    <rPh sb="0" eb="3">
      <t>コウレイシャ</t>
    </rPh>
    <rPh sb="6" eb="7">
      <t>ダ</t>
    </rPh>
    <rPh sb="8" eb="10">
      <t>シエン</t>
    </rPh>
    <rPh sb="11" eb="13">
      <t>ジョウキョウ</t>
    </rPh>
    <phoneticPr fontId="12"/>
  </si>
  <si>
    <t>外国人に向けた対応</t>
    <rPh sb="0" eb="2">
      <t>ガイコク</t>
    </rPh>
    <rPh sb="2" eb="3">
      <t>ジン</t>
    </rPh>
    <rPh sb="4" eb="5">
      <t>ム</t>
    </rPh>
    <rPh sb="7" eb="9">
      <t>タイオウ</t>
    </rPh>
    <phoneticPr fontId="12"/>
  </si>
  <si>
    <t>店頭回収の状況</t>
    <rPh sb="0" eb="2">
      <t>テントウ</t>
    </rPh>
    <rPh sb="2" eb="4">
      <t>カイシュウ</t>
    </rPh>
    <rPh sb="5" eb="7">
      <t>ジョウキョウ</t>
    </rPh>
    <phoneticPr fontId="12"/>
  </si>
  <si>
    <t>廃棄物の処理及び清掃に関する法律第11条第2項※に基づく併せ産廃の処理</t>
    <rPh sb="0" eb="3">
      <t>ハイキブツ</t>
    </rPh>
    <rPh sb="4" eb="6">
      <t>ショリ</t>
    </rPh>
    <rPh sb="6" eb="7">
      <t>オヨ</t>
    </rPh>
    <rPh sb="8" eb="10">
      <t>セイソウ</t>
    </rPh>
    <rPh sb="11" eb="12">
      <t>カン</t>
    </rPh>
    <rPh sb="14" eb="16">
      <t>ホウリツ</t>
    </rPh>
    <rPh sb="16" eb="17">
      <t>ダイ</t>
    </rPh>
    <rPh sb="19" eb="20">
      <t>ジョウ</t>
    </rPh>
    <rPh sb="20" eb="21">
      <t>ダイ</t>
    </rPh>
    <rPh sb="22" eb="23">
      <t>コウ</t>
    </rPh>
    <rPh sb="25" eb="26">
      <t>モト</t>
    </rPh>
    <rPh sb="28" eb="29">
      <t>アワ</t>
    </rPh>
    <rPh sb="30" eb="32">
      <t>サンパイ</t>
    </rPh>
    <rPh sb="33" eb="35">
      <t>ショリ</t>
    </rPh>
    <phoneticPr fontId="12"/>
  </si>
  <si>
    <t>事業継続計画（BCP）の策定状況等</t>
    <rPh sb="0" eb="2">
      <t>ジギョウ</t>
    </rPh>
    <rPh sb="2" eb="4">
      <t>ケイゾク</t>
    </rPh>
    <rPh sb="4" eb="6">
      <t>ケイカク</t>
    </rPh>
    <rPh sb="12" eb="14">
      <t>サクテイ</t>
    </rPh>
    <rPh sb="14" eb="16">
      <t>ジョウキョウ</t>
    </rPh>
    <rPh sb="16" eb="17">
      <t>トウ</t>
    </rPh>
    <phoneticPr fontId="12"/>
  </si>
  <si>
    <t>廃棄物処理法第5条の7の規定に基づく「廃棄物減量等推進審議会」及び第5条の8の規定に基づく「廃棄物減量等推進員」等の設置状況</t>
    <rPh sb="0" eb="3">
      <t>ハイキブツ</t>
    </rPh>
    <rPh sb="3" eb="6">
      <t>ショリホウ</t>
    </rPh>
    <rPh sb="6" eb="7">
      <t>ダイ</t>
    </rPh>
    <rPh sb="8" eb="9">
      <t>ジョウ</t>
    </rPh>
    <rPh sb="12" eb="14">
      <t>キテイ</t>
    </rPh>
    <rPh sb="15" eb="16">
      <t>モト</t>
    </rPh>
    <rPh sb="19" eb="22">
      <t>ハイキブツ</t>
    </rPh>
    <rPh sb="22" eb="24">
      <t>ゲンリョウ</t>
    </rPh>
    <rPh sb="24" eb="25">
      <t>トウ</t>
    </rPh>
    <rPh sb="25" eb="27">
      <t>スイシン</t>
    </rPh>
    <rPh sb="27" eb="30">
      <t>シンギカイ</t>
    </rPh>
    <rPh sb="31" eb="32">
      <t>オヨ</t>
    </rPh>
    <rPh sb="33" eb="34">
      <t>ダイ</t>
    </rPh>
    <rPh sb="35" eb="36">
      <t>ジョウ</t>
    </rPh>
    <rPh sb="39" eb="41">
      <t>キテイ</t>
    </rPh>
    <rPh sb="42" eb="43">
      <t>モト</t>
    </rPh>
    <rPh sb="46" eb="49">
      <t>ハイキブツ</t>
    </rPh>
    <rPh sb="49" eb="52">
      <t>ゲンリョウトウ</t>
    </rPh>
    <rPh sb="52" eb="54">
      <t>スイシン</t>
    </rPh>
    <rPh sb="54" eb="55">
      <t>イン</t>
    </rPh>
    <rPh sb="56" eb="57">
      <t>トウ</t>
    </rPh>
    <rPh sb="58" eb="60">
      <t>セッチ</t>
    </rPh>
    <rPh sb="60" eb="62">
      <t>ジョウキョウ</t>
    </rPh>
    <phoneticPr fontId="12"/>
  </si>
  <si>
    <t>「クリーンサポート収集」
65歳以上の人のみの世帯等から排出される粗大ごみを、市職員が家から搬出するサービス
「ふれあい収集」
自らごみ収集ステーションにごみを出すことが困難で、他の方からの支援を受けられないひとり暮らし高齢者・障害者等に対し、職員が戸別にごみ収集を行い、希望者には収集時に声かけも行うもの。（対象：要介護1～5の認定を受けている、身体障害者手帳2級以上の交付を受けている者等）</t>
    <phoneticPr fontId="12"/>
  </si>
  <si>
    <t>1.粗大ごみ運び出し収集事業
　高齢者、障がい者等のみで構成される世帯で、屋外へ粗大ごみを運び出すことが困難な家庭に対し、屋内から粗大ごみを運び出し収集する。
2.ひとり暮らし高齢者等ごみ出し支援事業
　ごみ集積所へごみを出すことが困難な高齢者（介護保険鮮度の要介護・要支援の認定を受けている者のみの世帯）、身体障がい者のみで構成される世帯等に対し、安否の確認を行いながらごみ等を戸別に収集していく。</t>
    <phoneticPr fontId="12"/>
  </si>
  <si>
    <t>粗大ごみを処分する際、要介護認定を受けた者や身体障がい者手帳（１級、２級）の交付を受けた者等で身近な人の協力を得ることができず、玄関口まで運ぶことが困難な世帯を対象に、屋内からの運び出しを行うサービスを行っている。粗大ごみ及び特定家庭用機器が対象物となる。</t>
    <rPh sb="11" eb="12">
      <t>ヨウ</t>
    </rPh>
    <rPh sb="22" eb="24">
      <t>シンタイ</t>
    </rPh>
    <rPh sb="28" eb="30">
      <t>テチョウ</t>
    </rPh>
    <rPh sb="32" eb="33">
      <t>キュウ</t>
    </rPh>
    <rPh sb="35" eb="36">
      <t>キュウ</t>
    </rPh>
    <rPh sb="38" eb="40">
      <t>コウフ</t>
    </rPh>
    <rPh sb="41" eb="42">
      <t>ウ</t>
    </rPh>
    <rPh sb="44" eb="45">
      <t>モノ</t>
    </rPh>
    <phoneticPr fontId="12"/>
  </si>
  <si>
    <t>ごみ出し支援事業の対象となる世帯は、本市に居住し、かつ、本市の住民基本台帳に記録されている次の各号のいずれかに該当する者のみを構成員とする世帯で、ごみ出しをすることが困難であると認められるものとする。ただし、当該世帯の全員が、常時ごみ出しをすることが可能な集合住宅に居住している場合及び障害者支援施設、介護保険施設等に入所し、又は医療機関に入院している場合を除く。
(1)　介護保険法（平成９年法律第123号）第19条第１項に規定する要介護認定を受けた者
(2)　身体障害者福祉法（昭和24年法律第283号）第15条第４項の規定により身体障害者手帳の交付を受けている者
(3)　療育手帳制度について（昭和48年９月27日厚生省発児第156号）別紙療育手帳制度要綱の規定により療育手帳の交付を受けた者
(4)　精神保健及び精神障害者福祉に関する法律（昭和25年法律第123号）第45条第２項の規定により精神障害者保健福祉手帳の交付を受けている者
(5)　その他市長が必要と認める者</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</si>
</sst>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0&quot; t&quot;"/>
    <numFmt numFmtId="177" formatCode="#,##0_);[Red]\(#,##0\)"/>
    <numFmt numFmtId="178" formatCode="#,##0&quot; 基&quot;"/>
    <numFmt numFmtId="179" formatCode="#"/>
    <numFmt numFmtId="180" formatCode="[$-411]ggge&quot;年&quot;m&quot;月&quot;d&quot;日&quot;;@"/>
    <numFmt numFmtId="181" formatCode="[$-F800]dddd\,\ mmmm\ dd\,\ yyyy"/>
    <numFmt numFmtId="182" formatCode="&quot;①&quot;@"/>
    <numFmt numFmtId="183" formatCode="&quot;②&quot;@"/>
    <numFmt numFmtId="184" formatCode="&quot;③&quot;@"/>
    <numFmt numFmtId="185" formatCode="&quot;④&quot;@"/>
    <numFmt numFmtId="186" formatCode="&quot;⑤&quot;@"/>
    <numFmt numFmtId="187" formatCode="&quot;⑥&quot;@"/>
    <numFmt numFmtId="188" formatCode="&quot;⑦&quot;@"/>
    <numFmt numFmtId="189" formatCode="&quot;⑧&quot;@"/>
    <numFmt numFmtId="190" formatCode="[$]ggge&quot;年&quot;m&quot;月&quot;d&quot;日&quot;;@" x16r2:formatCode16="[$-ja-JP-x-gannen]ggge&quot;年&quot;m&quot;月&quot;d&quot;日&quot;;@"/>
    <numFmt numFmtId="191" formatCode="#,##0_ "/>
    <numFmt numFmtId="192" formatCode="[$-411]ge\.m\.d;@"/>
    <numFmt numFmtId="193" formatCode="#,###,###&quot;円&quot;"/>
    <numFmt numFmtId="194" formatCode="#,##0_ ;[Red]\-#,##0\ "/>
    <numFmt numFmtId="195" formatCode="#,##0.0_ ;[Red]\-#,##0.0\ "/>
    <numFmt numFmtId="196" formatCode="#,##0.000_);[Red]\(#,##0.000\)"/>
    <numFmt numFmtId="197" formatCode="0_);[Red]\(0\)"/>
    <numFmt numFmtId="198" formatCode="#,##0.0_);[Red]\(#,##0.0\)"/>
    <numFmt numFmtId="199" formatCode="#,##0.00_);[Red]\(#,##0.00\)"/>
    <numFmt numFmtId="200" formatCode="#,##0.00&quot; t&quot;"/>
    <numFmt numFmtId="201" formatCode="#,##0.000_ "/>
    <numFmt numFmtId="202" formatCode="[$-409]ggge&quot;年&quot;m&quot;月&quot;d&quot;日&quot;;@"/>
    <numFmt numFmtId="203" formatCode="[$]ggge&quot;年&quot;m&quot;月&quot;d&quot;日&quot;;@"/>
  </numFmts>
  <fonts count="133"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6"/>
      <name val="ＭＳ Ｐゴシック"/>
      <family val="3"/>
      <charset val="128"/>
    </font>
    <font>
      <sz val="11"/>
      <name val="ＭＳ Ｐゴシック"/>
      <family val="3"/>
      <charset val="128"/>
    </font>
    <font>
      <u/>
      <sz val="11"/>
      <color indexed="12"/>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color theme="1"/>
      <name val="ＭＳ Ｐゴシック"/>
      <family val="3"/>
      <charset val="128"/>
      <scheme val="minor"/>
    </font>
    <font>
      <u/>
      <sz val="11"/>
      <color theme="10"/>
      <name val="ＭＳ 明朝"/>
      <family val="1"/>
      <charset val="128"/>
    </font>
    <font>
      <sz val="6"/>
      <name val="ＭＳ Ｐゴシック"/>
      <family val="3"/>
      <charset val="128"/>
      <scheme val="minor"/>
    </font>
    <font>
      <b/>
      <sz val="11"/>
      <name val="游ゴシック"/>
      <family val="3"/>
      <charset val="128"/>
    </font>
    <font>
      <sz val="11"/>
      <name val="游ゴシック"/>
      <family val="3"/>
      <charset val="128"/>
    </font>
    <font>
      <sz val="10"/>
      <name val="游ゴシック"/>
      <family val="3"/>
      <charset val="128"/>
    </font>
    <font>
      <sz val="11"/>
      <name val="游明朝"/>
      <family val="1"/>
      <charset val="128"/>
    </font>
    <font>
      <b/>
      <sz val="14"/>
      <name val="游ゴシック"/>
      <family val="3"/>
      <charset val="128"/>
    </font>
    <font>
      <sz val="8"/>
      <name val="游ゴシック"/>
      <family val="3"/>
      <charset val="128"/>
    </font>
    <font>
      <sz val="12"/>
      <name val="游ゴシック"/>
      <family val="3"/>
      <charset val="128"/>
    </font>
    <font>
      <vertAlign val="superscript"/>
      <sz val="11"/>
      <name val="游ゴシック"/>
      <family val="3"/>
      <charset val="128"/>
    </font>
    <font>
      <b/>
      <sz val="14"/>
      <color theme="1"/>
      <name val="游ゴシック"/>
      <family val="3"/>
      <charset val="128"/>
    </font>
    <font>
      <sz val="11"/>
      <color theme="1"/>
      <name val="游ゴシック"/>
      <family val="3"/>
      <charset val="128"/>
    </font>
    <font>
      <sz val="6"/>
      <name val="ＭＳ 明朝"/>
      <family val="1"/>
    </font>
    <font>
      <b/>
      <sz val="11"/>
      <color indexed="9"/>
      <name val="ＭＳ Ｐゴシック"/>
      <family val="3"/>
    </font>
    <font>
      <sz val="11"/>
      <name val="游ゴシック"/>
      <family val="3"/>
    </font>
    <font>
      <sz val="14"/>
      <name val="游ゴシック"/>
      <family val="3"/>
      <charset val="128"/>
    </font>
    <font>
      <sz val="11"/>
      <color rgb="FFFF0000"/>
      <name val="游ゴシック"/>
      <family val="3"/>
      <charset val="128"/>
    </font>
    <font>
      <sz val="10"/>
      <color theme="1"/>
      <name val="游ゴシック"/>
      <family val="3"/>
      <charset val="128"/>
    </font>
    <font>
      <sz val="11"/>
      <color theme="1"/>
      <name val="游明朝"/>
      <family val="1"/>
      <charset val="128"/>
    </font>
    <font>
      <sz val="11"/>
      <color theme="1"/>
      <name val="ＭＳ 明朝"/>
      <family val="1"/>
      <charset val="128"/>
    </font>
    <font>
      <sz val="11"/>
      <name val="游明朝"/>
      <family val="1"/>
    </font>
    <font>
      <sz val="11"/>
      <name val="ＭＳ 明朝"/>
      <family val="1"/>
    </font>
    <font>
      <sz val="11"/>
      <color theme="1"/>
      <name val="ＭＳ Ｐゴシック"/>
      <family val="2"/>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u/>
      <sz val="11"/>
      <color theme="10"/>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u/>
      <sz val="11"/>
      <color indexed="12"/>
      <name val="ＭＳ 明朝"/>
      <family val="1"/>
    </font>
    <font>
      <sz val="10"/>
      <name val="游ゴシック"/>
      <family val="3"/>
    </font>
    <font>
      <sz val="11"/>
      <color theme="1"/>
      <name val="游ゴシック"/>
      <family val="3"/>
    </font>
    <font>
      <sz val="11"/>
      <color theme="1" tint="4.9989318521683403E-2"/>
      <name val="游ゴシック"/>
      <family val="3"/>
    </font>
    <font>
      <sz val="11"/>
      <color theme="1"/>
      <name val="游明朝"/>
      <family val="1"/>
    </font>
    <font>
      <u/>
      <sz val="11"/>
      <color theme="1"/>
      <name val="游ゴシック"/>
      <family val="3"/>
      <charset val="128"/>
    </font>
    <font>
      <b/>
      <sz val="14"/>
      <color theme="1"/>
      <name val="游ゴシック"/>
      <family val="3"/>
    </font>
    <font>
      <b/>
      <sz val="10"/>
      <color theme="1"/>
      <name val="游ゴシック"/>
      <family val="3"/>
    </font>
    <font>
      <sz val="8"/>
      <color theme="1"/>
      <name val="游ゴシック"/>
      <family val="3"/>
      <charset val="128"/>
    </font>
    <font>
      <b/>
      <sz val="11"/>
      <color theme="1"/>
      <name val="游ゴシック"/>
      <family val="3"/>
      <charset val="128"/>
    </font>
    <font>
      <sz val="14"/>
      <color theme="1"/>
      <name val="游ゴシック"/>
      <family val="3"/>
      <charset val="128"/>
    </font>
    <font>
      <b/>
      <sz val="12"/>
      <color theme="1"/>
      <name val="游ゴシック"/>
      <family val="3"/>
      <charset val="128"/>
    </font>
    <font>
      <u/>
      <sz val="11"/>
      <color theme="1"/>
      <name val="ＭＳ 明朝"/>
      <family val="1"/>
      <charset val="128"/>
    </font>
    <font>
      <u/>
      <sz val="11"/>
      <color theme="1"/>
      <name val="ＭＳ 明朝"/>
      <family val="1"/>
    </font>
    <font>
      <sz val="10"/>
      <color theme="1"/>
      <name val="游ゴシック"/>
      <family val="3"/>
    </font>
    <font>
      <sz val="11"/>
      <color theme="1"/>
      <name val="ＭＳ Ｐゴシック"/>
      <family val="3"/>
      <charset val="128"/>
    </font>
    <font>
      <sz val="10"/>
      <color theme="1"/>
      <name val="ＭＳ 明朝"/>
      <family val="1"/>
      <charset val="128"/>
    </font>
    <font>
      <sz val="10"/>
      <color theme="1"/>
      <name val="ＭＳ Ｐゴシック"/>
      <family val="3"/>
      <charset val="128"/>
    </font>
  </fonts>
  <fills count="51">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tint="-0.14999847407452621"/>
        <bgColor indexed="64"/>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505">
    <xf numFmtId="0" fontId="0" fillId="0" borderId="0">
      <alignment vertical="center"/>
    </xf>
    <xf numFmtId="0" fontId="37" fillId="3"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56" fillId="3" borderId="0" applyNumberFormat="0" applyBorder="0" applyAlignment="0" applyProtection="0">
      <alignment vertical="center"/>
    </xf>
    <xf numFmtId="0" fontId="18" fillId="3" borderId="0" applyNumberFormat="0" applyBorder="0" applyAlignment="0" applyProtection="0">
      <alignment vertical="center"/>
    </xf>
    <xf numFmtId="0" fontId="37" fillId="5" borderId="0" applyNumberFormat="0" applyBorder="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56" fillId="5" borderId="0" applyNumberFormat="0" applyBorder="0" applyAlignment="0" applyProtection="0">
      <alignment vertical="center"/>
    </xf>
    <xf numFmtId="0" fontId="18" fillId="5" borderId="0" applyNumberFormat="0" applyBorder="0" applyAlignment="0" applyProtection="0">
      <alignment vertical="center"/>
    </xf>
    <xf numFmtId="0" fontId="37" fillId="7" borderId="0" applyNumberFormat="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56" fillId="7" borderId="0" applyNumberFormat="0" applyBorder="0" applyAlignment="0" applyProtection="0">
      <alignment vertical="center"/>
    </xf>
    <xf numFmtId="0" fontId="18" fillId="7" borderId="0" applyNumberFormat="0" applyBorder="0" applyAlignment="0" applyProtection="0">
      <alignment vertical="center"/>
    </xf>
    <xf numFmtId="0" fontId="37" fillId="9"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56" fillId="9" borderId="0" applyNumberFormat="0" applyBorder="0" applyAlignment="0" applyProtection="0">
      <alignment vertical="center"/>
    </xf>
    <xf numFmtId="0" fontId="18" fillId="9" borderId="0" applyNumberFormat="0" applyBorder="0" applyAlignment="0" applyProtection="0">
      <alignment vertical="center"/>
    </xf>
    <xf numFmtId="0" fontId="37" fillId="11" borderId="0" applyNumberFormat="0" applyBorder="0" applyAlignment="0" applyProtection="0">
      <alignment vertical="center"/>
    </xf>
    <xf numFmtId="0" fontId="18" fillId="11" borderId="0" applyNumberFormat="0" applyBorder="0" applyAlignment="0" applyProtection="0">
      <alignment vertical="center"/>
    </xf>
    <xf numFmtId="0" fontId="18" fillId="10" borderId="0" applyNumberFormat="0" applyBorder="0" applyAlignment="0" applyProtection="0">
      <alignment vertical="center"/>
    </xf>
    <xf numFmtId="0" fontId="56" fillId="11" borderId="0" applyNumberFormat="0" applyBorder="0" applyAlignment="0" applyProtection="0">
      <alignment vertical="center"/>
    </xf>
    <xf numFmtId="0" fontId="18" fillId="11" borderId="0" applyNumberFormat="0" applyBorder="0" applyAlignment="0" applyProtection="0">
      <alignment vertical="center"/>
    </xf>
    <xf numFmtId="0" fontId="37" fillId="13" borderId="0" applyNumberFormat="0" applyBorder="0" applyAlignment="0" applyProtection="0">
      <alignment vertical="center"/>
    </xf>
    <xf numFmtId="0" fontId="18" fillId="13" borderId="0" applyNumberFormat="0" applyBorder="0" applyAlignment="0" applyProtection="0">
      <alignment vertical="center"/>
    </xf>
    <xf numFmtId="0" fontId="18" fillId="12" borderId="0" applyNumberFormat="0" applyBorder="0" applyAlignment="0" applyProtection="0">
      <alignment vertical="center"/>
    </xf>
    <xf numFmtId="0" fontId="56" fillId="13" borderId="0" applyNumberFormat="0" applyBorder="0" applyAlignment="0" applyProtection="0">
      <alignment vertical="center"/>
    </xf>
    <xf numFmtId="0" fontId="18" fillId="13" borderId="0" applyNumberFormat="0" applyBorder="0" applyAlignment="0" applyProtection="0">
      <alignment vertical="center"/>
    </xf>
    <xf numFmtId="0" fontId="37"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56" fillId="15" borderId="0" applyNumberFormat="0" applyBorder="0" applyAlignment="0" applyProtection="0">
      <alignment vertical="center"/>
    </xf>
    <xf numFmtId="0" fontId="18" fillId="15" borderId="0" applyNumberFormat="0" applyBorder="0" applyAlignment="0" applyProtection="0">
      <alignment vertical="center"/>
    </xf>
    <xf numFmtId="0" fontId="37" fillId="17"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56" fillId="17" borderId="0" applyNumberFormat="0" applyBorder="0" applyAlignment="0" applyProtection="0">
      <alignment vertical="center"/>
    </xf>
    <xf numFmtId="0" fontId="18" fillId="17" borderId="0" applyNumberFormat="0" applyBorder="0" applyAlignment="0" applyProtection="0">
      <alignment vertical="center"/>
    </xf>
    <xf numFmtId="0" fontId="37" fillId="19"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56" fillId="19" borderId="0" applyNumberFormat="0" applyBorder="0" applyAlignment="0" applyProtection="0">
      <alignment vertical="center"/>
    </xf>
    <xf numFmtId="0" fontId="18" fillId="19" borderId="0" applyNumberFormat="0" applyBorder="0" applyAlignment="0" applyProtection="0">
      <alignment vertical="center"/>
    </xf>
    <xf numFmtId="0" fontId="37" fillId="9"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56" fillId="9" borderId="0" applyNumberFormat="0" applyBorder="0" applyAlignment="0" applyProtection="0">
      <alignment vertical="center"/>
    </xf>
    <xf numFmtId="0" fontId="18" fillId="9" borderId="0" applyNumberFormat="0" applyBorder="0" applyAlignment="0" applyProtection="0">
      <alignment vertical="center"/>
    </xf>
    <xf numFmtId="0" fontId="37"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56" fillId="15" borderId="0" applyNumberFormat="0" applyBorder="0" applyAlignment="0" applyProtection="0">
      <alignment vertical="center"/>
    </xf>
    <xf numFmtId="0" fontId="18" fillId="15" borderId="0" applyNumberFormat="0" applyBorder="0" applyAlignment="0" applyProtection="0">
      <alignment vertical="center"/>
    </xf>
    <xf numFmtId="0" fontId="37" fillId="21"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56" fillId="21" borderId="0" applyNumberFormat="0" applyBorder="0" applyAlignment="0" applyProtection="0">
      <alignment vertical="center"/>
    </xf>
    <xf numFmtId="0" fontId="18" fillId="21" borderId="0" applyNumberFormat="0" applyBorder="0" applyAlignment="0" applyProtection="0">
      <alignment vertical="center"/>
    </xf>
    <xf numFmtId="0" fontId="38" fillId="23" borderId="0" applyNumberFormat="0" applyBorder="0" applyAlignment="0" applyProtection="0">
      <alignment vertical="center"/>
    </xf>
    <xf numFmtId="0" fontId="19" fillId="23" borderId="0" applyNumberFormat="0" applyBorder="0" applyAlignment="0" applyProtection="0">
      <alignment vertical="center"/>
    </xf>
    <xf numFmtId="0" fontId="19" fillId="22" borderId="0" applyNumberFormat="0" applyBorder="0" applyAlignment="0" applyProtection="0">
      <alignment vertical="center"/>
    </xf>
    <xf numFmtId="0" fontId="57" fillId="23" borderId="0" applyNumberFormat="0" applyBorder="0" applyAlignment="0" applyProtection="0">
      <alignment vertical="center"/>
    </xf>
    <xf numFmtId="0" fontId="19" fillId="23" borderId="0" applyNumberFormat="0" applyBorder="0" applyAlignment="0" applyProtection="0">
      <alignment vertical="center"/>
    </xf>
    <xf numFmtId="0" fontId="38" fillId="17" borderId="0" applyNumberFormat="0" applyBorder="0" applyAlignment="0" applyProtection="0">
      <alignment vertical="center"/>
    </xf>
    <xf numFmtId="0" fontId="19" fillId="17" borderId="0" applyNumberFormat="0" applyBorder="0" applyAlignment="0" applyProtection="0">
      <alignment vertical="center"/>
    </xf>
    <xf numFmtId="0" fontId="19" fillId="16" borderId="0" applyNumberFormat="0" applyBorder="0" applyAlignment="0" applyProtection="0">
      <alignment vertical="center"/>
    </xf>
    <xf numFmtId="0" fontId="57" fillId="17" borderId="0" applyNumberFormat="0" applyBorder="0" applyAlignment="0" applyProtection="0">
      <alignment vertical="center"/>
    </xf>
    <xf numFmtId="0" fontId="19" fillId="17" borderId="0" applyNumberFormat="0" applyBorder="0" applyAlignment="0" applyProtection="0">
      <alignment vertical="center"/>
    </xf>
    <xf numFmtId="0" fontId="38" fillId="19" borderId="0" applyNumberFormat="0" applyBorder="0" applyAlignment="0" applyProtection="0">
      <alignment vertical="center"/>
    </xf>
    <xf numFmtId="0" fontId="19" fillId="19" borderId="0" applyNumberFormat="0" applyBorder="0" applyAlignment="0" applyProtection="0">
      <alignment vertical="center"/>
    </xf>
    <xf numFmtId="0" fontId="19" fillId="18" borderId="0" applyNumberFormat="0" applyBorder="0" applyAlignment="0" applyProtection="0">
      <alignment vertical="center"/>
    </xf>
    <xf numFmtId="0" fontId="57" fillId="19" borderId="0" applyNumberFormat="0" applyBorder="0" applyAlignment="0" applyProtection="0">
      <alignment vertical="center"/>
    </xf>
    <xf numFmtId="0" fontId="19" fillId="19" borderId="0" applyNumberFormat="0" applyBorder="0" applyAlignment="0" applyProtection="0">
      <alignment vertical="center"/>
    </xf>
    <xf numFmtId="0" fontId="38" fillId="25" borderId="0" applyNumberFormat="0" applyBorder="0" applyAlignment="0" applyProtection="0">
      <alignment vertical="center"/>
    </xf>
    <xf numFmtId="0" fontId="19" fillId="25" borderId="0" applyNumberFormat="0" applyBorder="0" applyAlignment="0" applyProtection="0">
      <alignment vertical="center"/>
    </xf>
    <xf numFmtId="0" fontId="19" fillId="24" borderId="0" applyNumberFormat="0" applyBorder="0" applyAlignment="0" applyProtection="0">
      <alignment vertical="center"/>
    </xf>
    <xf numFmtId="0" fontId="57" fillId="25" borderId="0" applyNumberFormat="0" applyBorder="0" applyAlignment="0" applyProtection="0">
      <alignment vertical="center"/>
    </xf>
    <xf numFmtId="0" fontId="19" fillId="25" borderId="0" applyNumberFormat="0" applyBorder="0" applyAlignment="0" applyProtection="0">
      <alignment vertical="center"/>
    </xf>
    <xf numFmtId="0" fontId="38" fillId="27" borderId="0" applyNumberFormat="0" applyBorder="0" applyAlignment="0" applyProtection="0">
      <alignment vertical="center"/>
    </xf>
    <xf numFmtId="0" fontId="19" fillId="27" borderId="0" applyNumberFormat="0" applyBorder="0" applyAlignment="0" applyProtection="0">
      <alignment vertical="center"/>
    </xf>
    <xf numFmtId="0" fontId="19" fillId="26" borderId="0" applyNumberFormat="0" applyBorder="0" applyAlignment="0" applyProtection="0">
      <alignment vertical="center"/>
    </xf>
    <xf numFmtId="0" fontId="57" fillId="27" borderId="0" applyNumberFormat="0" applyBorder="0" applyAlignment="0" applyProtection="0">
      <alignment vertical="center"/>
    </xf>
    <xf numFmtId="0" fontId="19" fillId="27" borderId="0" applyNumberFormat="0" applyBorder="0" applyAlignment="0" applyProtection="0">
      <alignment vertical="center"/>
    </xf>
    <xf numFmtId="0" fontId="38" fillId="29" borderId="0" applyNumberFormat="0" applyBorder="0" applyAlignment="0" applyProtection="0">
      <alignment vertical="center"/>
    </xf>
    <xf numFmtId="0" fontId="19" fillId="29" borderId="0" applyNumberFormat="0" applyBorder="0" applyAlignment="0" applyProtection="0">
      <alignment vertical="center"/>
    </xf>
    <xf numFmtId="0" fontId="19" fillId="28" borderId="0" applyNumberFormat="0" applyBorder="0" applyAlignment="0" applyProtection="0">
      <alignment vertical="center"/>
    </xf>
    <xf numFmtId="0" fontId="57" fillId="29" borderId="0" applyNumberFormat="0" applyBorder="0" applyAlignment="0" applyProtection="0">
      <alignment vertical="center"/>
    </xf>
    <xf numFmtId="0" fontId="19" fillId="29" borderId="0" applyNumberFormat="0" applyBorder="0" applyAlignment="0" applyProtection="0">
      <alignment vertical="center"/>
    </xf>
    <xf numFmtId="0" fontId="38" fillId="31" borderId="0" applyNumberFormat="0" applyBorder="0" applyAlignment="0" applyProtection="0">
      <alignment vertical="center"/>
    </xf>
    <xf numFmtId="0" fontId="19" fillId="31" borderId="0" applyNumberFormat="0" applyBorder="0" applyAlignment="0" applyProtection="0">
      <alignment vertical="center"/>
    </xf>
    <xf numFmtId="0" fontId="19" fillId="30" borderId="0" applyNumberFormat="0" applyBorder="0" applyAlignment="0" applyProtection="0">
      <alignment vertical="center"/>
    </xf>
    <xf numFmtId="0" fontId="57" fillId="31" borderId="0" applyNumberFormat="0" applyBorder="0" applyAlignment="0" applyProtection="0">
      <alignment vertical="center"/>
    </xf>
    <xf numFmtId="0" fontId="19" fillId="31" borderId="0" applyNumberFormat="0" applyBorder="0" applyAlignment="0" applyProtection="0">
      <alignment vertical="center"/>
    </xf>
    <xf numFmtId="0" fontId="38" fillId="33" borderId="0" applyNumberFormat="0" applyBorder="0" applyAlignment="0" applyProtection="0">
      <alignment vertical="center"/>
    </xf>
    <xf numFmtId="0" fontId="19" fillId="33" borderId="0" applyNumberFormat="0" applyBorder="0" applyAlignment="0" applyProtection="0">
      <alignment vertical="center"/>
    </xf>
    <xf numFmtId="0" fontId="19" fillId="32" borderId="0" applyNumberFormat="0" applyBorder="0" applyAlignment="0" applyProtection="0">
      <alignment vertical="center"/>
    </xf>
    <xf numFmtId="0" fontId="57" fillId="33" borderId="0" applyNumberFormat="0" applyBorder="0" applyAlignment="0" applyProtection="0">
      <alignment vertical="center"/>
    </xf>
    <xf numFmtId="0" fontId="19" fillId="33" borderId="0" applyNumberFormat="0" applyBorder="0" applyAlignment="0" applyProtection="0">
      <alignment vertical="center"/>
    </xf>
    <xf numFmtId="0" fontId="38" fillId="35" borderId="0" applyNumberFormat="0" applyBorder="0" applyAlignment="0" applyProtection="0">
      <alignment vertical="center"/>
    </xf>
    <xf numFmtId="0" fontId="19" fillId="35" borderId="0" applyNumberFormat="0" applyBorder="0" applyAlignment="0" applyProtection="0">
      <alignment vertical="center"/>
    </xf>
    <xf numFmtId="0" fontId="19" fillId="34" borderId="0" applyNumberFormat="0" applyBorder="0" applyAlignment="0" applyProtection="0">
      <alignment vertical="center"/>
    </xf>
    <xf numFmtId="0" fontId="57" fillId="35" borderId="0" applyNumberFormat="0" applyBorder="0" applyAlignment="0" applyProtection="0">
      <alignment vertical="center"/>
    </xf>
    <xf numFmtId="0" fontId="19" fillId="35" borderId="0" applyNumberFormat="0" applyBorder="0" applyAlignment="0" applyProtection="0">
      <alignment vertical="center"/>
    </xf>
    <xf numFmtId="0" fontId="38" fillId="25" borderId="0" applyNumberFormat="0" applyBorder="0" applyAlignment="0" applyProtection="0">
      <alignment vertical="center"/>
    </xf>
    <xf numFmtId="0" fontId="19" fillId="25" borderId="0" applyNumberFormat="0" applyBorder="0" applyAlignment="0" applyProtection="0">
      <alignment vertical="center"/>
    </xf>
    <xf numFmtId="0" fontId="19" fillId="24" borderId="0" applyNumberFormat="0" applyBorder="0" applyAlignment="0" applyProtection="0">
      <alignment vertical="center"/>
    </xf>
    <xf numFmtId="0" fontId="57" fillId="25" borderId="0" applyNumberFormat="0" applyBorder="0" applyAlignment="0" applyProtection="0">
      <alignment vertical="center"/>
    </xf>
    <xf numFmtId="0" fontId="19" fillId="25" borderId="0" applyNumberFormat="0" applyBorder="0" applyAlignment="0" applyProtection="0">
      <alignment vertical="center"/>
    </xf>
    <xf numFmtId="0" fontId="38" fillId="27" borderId="0" applyNumberFormat="0" applyBorder="0" applyAlignment="0" applyProtection="0">
      <alignment vertical="center"/>
    </xf>
    <xf numFmtId="0" fontId="19" fillId="27" borderId="0" applyNumberFormat="0" applyBorder="0" applyAlignment="0" applyProtection="0">
      <alignment vertical="center"/>
    </xf>
    <xf numFmtId="0" fontId="19" fillId="26" borderId="0" applyNumberFormat="0" applyBorder="0" applyAlignment="0" applyProtection="0">
      <alignment vertical="center"/>
    </xf>
    <xf numFmtId="0" fontId="57" fillId="27" borderId="0" applyNumberFormat="0" applyBorder="0" applyAlignment="0" applyProtection="0">
      <alignment vertical="center"/>
    </xf>
    <xf numFmtId="0" fontId="19" fillId="27" borderId="0" applyNumberFormat="0" applyBorder="0" applyAlignment="0" applyProtection="0">
      <alignment vertical="center"/>
    </xf>
    <xf numFmtId="0" fontId="38" fillId="37" borderId="0" applyNumberFormat="0" applyBorder="0" applyAlignment="0" applyProtection="0">
      <alignment vertical="center"/>
    </xf>
    <xf numFmtId="0" fontId="19" fillId="37" borderId="0" applyNumberFormat="0" applyBorder="0" applyAlignment="0" applyProtection="0">
      <alignment vertical="center"/>
    </xf>
    <xf numFmtId="0" fontId="19" fillId="36" borderId="0" applyNumberFormat="0" applyBorder="0" applyAlignment="0" applyProtection="0">
      <alignment vertical="center"/>
    </xf>
    <xf numFmtId="0" fontId="57" fillId="37" borderId="0" applyNumberFormat="0" applyBorder="0" applyAlignment="0" applyProtection="0">
      <alignment vertical="center"/>
    </xf>
    <xf numFmtId="0" fontId="19" fillId="37" borderId="0" applyNumberFormat="0" applyBorder="0" applyAlignment="0" applyProtection="0">
      <alignment vertical="center"/>
    </xf>
    <xf numFmtId="0" fontId="4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2" fillId="39" borderId="1" applyNumberFormat="0" applyAlignment="0" applyProtection="0">
      <alignment vertical="center"/>
    </xf>
    <xf numFmtId="0" fontId="21" fillId="39" borderId="1" applyNumberFormat="0" applyAlignment="0" applyProtection="0">
      <alignment vertical="center"/>
    </xf>
    <xf numFmtId="0" fontId="21" fillId="38" borderId="1" applyNumberFormat="0" applyAlignment="0" applyProtection="0">
      <alignment vertical="center"/>
    </xf>
    <xf numFmtId="0" fontId="61" fillId="39" borderId="1" applyNumberFormat="0" applyAlignment="0" applyProtection="0">
      <alignment vertical="center"/>
    </xf>
    <xf numFmtId="0" fontId="21" fillId="39" borderId="1" applyNumberFormat="0" applyAlignment="0" applyProtection="0">
      <alignment vertical="center"/>
    </xf>
    <xf numFmtId="0" fontId="48" fillId="41" borderId="0" applyNumberFormat="0" applyBorder="0" applyAlignment="0" applyProtection="0">
      <alignment vertical="center"/>
    </xf>
    <xf numFmtId="0" fontId="22" fillId="41" borderId="0" applyNumberFormat="0" applyBorder="0" applyAlignment="0" applyProtection="0">
      <alignment vertical="center"/>
    </xf>
    <xf numFmtId="0" fontId="22" fillId="40" borderId="0" applyNumberFormat="0" applyBorder="0" applyAlignment="0" applyProtection="0">
      <alignment vertical="center"/>
    </xf>
    <xf numFmtId="0" fontId="67" fillId="41" borderId="0" applyNumberFormat="0" applyBorder="0" applyAlignment="0" applyProtection="0">
      <alignment vertical="center"/>
    </xf>
    <xf numFmtId="0" fontId="22" fillId="41" borderId="0" applyNumberFormat="0" applyBorder="0" applyAlignment="0" applyProtection="0">
      <alignment vertical="center"/>
    </xf>
    <xf numFmtId="0" fontId="16" fillId="0" borderId="0" applyNumberFormat="0" applyFill="0" applyBorder="0" applyAlignment="0" applyProtection="0">
      <alignment vertical="top"/>
      <protection locked="0"/>
    </xf>
    <xf numFmtId="0" fontId="35" fillId="43" borderId="2" applyNumberFormat="0" applyFont="0" applyAlignment="0" applyProtection="0">
      <alignment vertical="center"/>
    </xf>
    <xf numFmtId="0" fontId="11" fillId="43" borderId="2" applyNumberFormat="0" applyFont="0" applyAlignment="0" applyProtection="0">
      <alignment vertical="center"/>
    </xf>
    <xf numFmtId="0" fontId="11" fillId="42" borderId="2" applyNumberFormat="0" applyFont="0" applyAlignment="0" applyProtection="0">
      <alignment vertical="center"/>
    </xf>
    <xf numFmtId="0" fontId="54" fillId="43" borderId="2" applyNumberFormat="0" applyFont="0" applyAlignment="0" applyProtection="0">
      <alignment vertical="center"/>
    </xf>
    <xf numFmtId="0" fontId="11" fillId="43" borderId="2" applyNumberFormat="0" applyFont="0" applyAlignment="0" applyProtection="0">
      <alignment vertical="center"/>
    </xf>
    <xf numFmtId="0" fontId="49" fillId="0" borderId="3" applyNumberFormat="0" applyFill="0" applyAlignment="0" applyProtection="0">
      <alignment vertical="center"/>
    </xf>
    <xf numFmtId="0" fontId="23" fillId="0" borderId="3" applyNumberFormat="0" applyFill="0" applyAlignment="0" applyProtection="0">
      <alignment vertical="center"/>
    </xf>
    <xf numFmtId="0" fontId="23" fillId="0" borderId="3" applyNumberFormat="0" applyFill="0" applyAlignment="0" applyProtection="0">
      <alignment vertical="center"/>
    </xf>
    <xf numFmtId="0" fontId="68" fillId="0" borderId="3" applyNumberFormat="0" applyFill="0" applyAlignment="0" applyProtection="0">
      <alignment vertical="center"/>
    </xf>
    <xf numFmtId="0" fontId="23" fillId="0" borderId="3" applyNumberFormat="0" applyFill="0" applyAlignment="0" applyProtection="0">
      <alignment vertical="center"/>
    </xf>
    <xf numFmtId="0" fontId="45" fillId="5" borderId="0" applyNumberFormat="0" applyBorder="0" applyAlignment="0" applyProtection="0">
      <alignment vertical="center"/>
    </xf>
    <xf numFmtId="0" fontId="24" fillId="5" borderId="0" applyNumberFormat="0" applyBorder="0" applyAlignment="0" applyProtection="0">
      <alignment vertical="center"/>
    </xf>
    <xf numFmtId="0" fontId="24" fillId="4" borderId="0" applyNumberFormat="0" applyBorder="0" applyAlignment="0" applyProtection="0">
      <alignment vertical="center"/>
    </xf>
    <xf numFmtId="0" fontId="64" fillId="5" borderId="0" applyNumberFormat="0" applyBorder="0" applyAlignment="0" applyProtection="0">
      <alignment vertical="center"/>
    </xf>
    <xf numFmtId="0" fontId="24" fillId="5" borderId="0" applyNumberFormat="0" applyBorder="0" applyAlignment="0" applyProtection="0">
      <alignment vertical="center"/>
    </xf>
    <xf numFmtId="0" fontId="41" fillId="45" borderId="4" applyNumberFormat="0" applyAlignment="0" applyProtection="0">
      <alignment vertical="center"/>
    </xf>
    <xf numFmtId="0" fontId="25" fillId="45" borderId="4" applyNumberFormat="0" applyAlignment="0" applyProtection="0">
      <alignment vertical="center"/>
    </xf>
    <xf numFmtId="0" fontId="25" fillId="44" borderId="4" applyNumberFormat="0" applyAlignment="0" applyProtection="0">
      <alignment vertical="center"/>
    </xf>
    <xf numFmtId="0" fontId="60" fillId="45" borderId="4" applyNumberFormat="0" applyAlignment="0" applyProtection="0">
      <alignment vertical="center"/>
    </xf>
    <xf numFmtId="0" fontId="25" fillId="45" borderId="4" applyNumberFormat="0" applyAlignment="0" applyProtection="0">
      <alignment vertical="center"/>
    </xf>
    <xf numFmtId="0" fontId="3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6"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35" fillId="0" borderId="0" applyFont="0" applyFill="0" applyBorder="0" applyAlignment="0" applyProtection="0">
      <alignment vertical="center"/>
    </xf>
    <xf numFmtId="38" fontId="11" fillId="0" borderId="0" applyFont="0" applyFill="0" applyBorder="0" applyAlignment="0" applyProtection="0">
      <alignment vertical="center"/>
    </xf>
    <xf numFmtId="38" fontId="54" fillId="0" borderId="0" applyFont="0" applyFill="0" applyBorder="0" applyAlignment="0" applyProtection="0">
      <alignment vertical="center"/>
    </xf>
    <xf numFmtId="38" fontId="11" fillId="0" borderId="0" applyFont="0" applyFill="0" applyBorder="0" applyAlignment="0" applyProtection="0">
      <alignment vertical="center"/>
    </xf>
    <xf numFmtId="38" fontId="73" fillId="0" borderId="0" applyFont="0" applyFill="0" applyBorder="0" applyAlignment="0" applyProtection="0">
      <alignment vertical="center"/>
    </xf>
    <xf numFmtId="0" fontId="53" fillId="0" borderId="5" applyNumberFormat="0" applyFill="0" applyAlignment="0" applyProtection="0">
      <alignment vertical="center"/>
    </xf>
    <xf numFmtId="0" fontId="27" fillId="0" borderId="5" applyNumberFormat="0" applyFill="0" applyAlignment="0" applyProtection="0">
      <alignment vertical="center"/>
    </xf>
    <xf numFmtId="0" fontId="27" fillId="0" borderId="5" applyNumberFormat="0" applyFill="0" applyAlignment="0" applyProtection="0">
      <alignment vertical="center"/>
    </xf>
    <xf numFmtId="0" fontId="72" fillId="0" borderId="5" applyNumberFormat="0" applyFill="0" applyAlignment="0" applyProtection="0">
      <alignment vertical="center"/>
    </xf>
    <xf numFmtId="0" fontId="27" fillId="0" borderId="5" applyNumberFormat="0" applyFill="0" applyAlignment="0" applyProtection="0">
      <alignment vertical="center"/>
    </xf>
    <xf numFmtId="0" fontId="52" fillId="0" borderId="6" applyNumberFormat="0" applyFill="0" applyAlignment="0" applyProtection="0">
      <alignment vertical="center"/>
    </xf>
    <xf numFmtId="0" fontId="28" fillId="0" borderId="6" applyNumberFormat="0" applyFill="0" applyAlignment="0" applyProtection="0">
      <alignment vertical="center"/>
    </xf>
    <xf numFmtId="0" fontId="28" fillId="0" borderId="6" applyNumberFormat="0" applyFill="0" applyAlignment="0" applyProtection="0">
      <alignment vertical="center"/>
    </xf>
    <xf numFmtId="0" fontId="71" fillId="0" borderId="6" applyNumberFormat="0" applyFill="0" applyAlignment="0" applyProtection="0">
      <alignment vertical="center"/>
    </xf>
    <xf numFmtId="0" fontId="28" fillId="0" borderId="6" applyNumberFormat="0" applyFill="0" applyAlignment="0" applyProtection="0">
      <alignment vertical="center"/>
    </xf>
    <xf numFmtId="0" fontId="43"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62" fillId="0" borderId="7" applyNumberFormat="0" applyFill="0" applyAlignment="0" applyProtection="0">
      <alignment vertical="center"/>
    </xf>
    <xf numFmtId="0" fontId="29" fillId="0" borderId="7" applyNumberFormat="0" applyFill="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4" fillId="0" borderId="8" applyNumberFormat="0" applyFill="0" applyAlignment="0" applyProtection="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63" fillId="0" borderId="8" applyNumberFormat="0" applyFill="0" applyAlignment="0" applyProtection="0">
      <alignment vertical="center"/>
    </xf>
    <xf numFmtId="0" fontId="30" fillId="0" borderId="8" applyNumberFormat="0" applyFill="0" applyAlignment="0" applyProtection="0">
      <alignment vertical="center"/>
    </xf>
    <xf numFmtId="0" fontId="40" fillId="45" borderId="9" applyNumberFormat="0" applyAlignment="0" applyProtection="0">
      <alignment vertical="center"/>
    </xf>
    <xf numFmtId="0" fontId="31" fillId="45" borderId="9" applyNumberFormat="0" applyAlignment="0" applyProtection="0">
      <alignment vertical="center"/>
    </xf>
    <xf numFmtId="0" fontId="31" fillId="44" borderId="9" applyNumberFormat="0" applyAlignment="0" applyProtection="0">
      <alignment vertical="center"/>
    </xf>
    <xf numFmtId="0" fontId="59" fillId="45" borderId="9" applyNumberFormat="0" applyAlignment="0" applyProtection="0">
      <alignment vertical="center"/>
    </xf>
    <xf numFmtId="0" fontId="31" fillId="45" borderId="9" applyNumberFormat="0" applyAlignment="0" applyProtection="0">
      <alignment vertical="center"/>
    </xf>
    <xf numFmtId="0" fontId="4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50" fillId="13" borderId="4" applyNumberFormat="0" applyAlignment="0" applyProtection="0">
      <alignment vertical="center"/>
    </xf>
    <xf numFmtId="0" fontId="33" fillId="13" borderId="4" applyNumberFormat="0" applyAlignment="0" applyProtection="0">
      <alignment vertical="center"/>
    </xf>
    <xf numFmtId="0" fontId="33" fillId="12" borderId="4" applyNumberFormat="0" applyAlignment="0" applyProtection="0">
      <alignment vertical="center"/>
    </xf>
    <xf numFmtId="0" fontId="69" fillId="13" borderId="4" applyNumberFormat="0" applyAlignment="0" applyProtection="0">
      <alignment vertical="center"/>
    </xf>
    <xf numFmtId="0" fontId="33" fillId="13" borderId="4" applyNumberFormat="0" applyAlignment="0" applyProtection="0">
      <alignment vertical="center"/>
    </xf>
    <xf numFmtId="0" fontId="15" fillId="0" borderId="0">
      <alignment vertical="center"/>
    </xf>
    <xf numFmtId="0" fontId="36" fillId="0" borderId="0">
      <alignment vertical="center"/>
    </xf>
    <xf numFmtId="0" fontId="15" fillId="0" borderId="0">
      <alignment vertical="center"/>
    </xf>
    <xf numFmtId="0" fontId="55" fillId="0" borderId="0">
      <alignment vertical="center"/>
    </xf>
    <xf numFmtId="0" fontId="15" fillId="0" borderId="0">
      <alignment vertical="center"/>
    </xf>
    <xf numFmtId="0" fontId="73" fillId="0" borderId="0">
      <alignment vertical="center"/>
    </xf>
    <xf numFmtId="0" fontId="35" fillId="0" borderId="0">
      <alignment vertical="center"/>
    </xf>
    <xf numFmtId="0" fontId="11" fillId="0" borderId="0">
      <alignment vertical="center"/>
    </xf>
    <xf numFmtId="0" fontId="54" fillId="0" borderId="0">
      <alignment vertical="center"/>
    </xf>
    <xf numFmtId="0" fontId="11" fillId="0" borderId="0">
      <alignment vertical="center"/>
    </xf>
    <xf numFmtId="0" fontId="73" fillId="0" borderId="0">
      <alignment vertical="center"/>
    </xf>
    <xf numFmtId="0" fontId="15" fillId="0" borderId="0"/>
    <xf numFmtId="0" fontId="10" fillId="0" borderId="0">
      <alignment vertical="center"/>
    </xf>
    <xf numFmtId="0" fontId="15" fillId="0" borderId="0">
      <alignment vertical="center"/>
    </xf>
    <xf numFmtId="0" fontId="51" fillId="7" borderId="0" applyNumberFormat="0" applyBorder="0" applyAlignment="0" applyProtection="0">
      <alignment vertical="center"/>
    </xf>
    <xf numFmtId="0" fontId="34" fillId="7" borderId="0" applyNumberFormat="0" applyBorder="0" applyAlignment="0" applyProtection="0">
      <alignment vertical="center"/>
    </xf>
    <xf numFmtId="0" fontId="34" fillId="6" borderId="0" applyNumberFormat="0" applyBorder="0" applyAlignment="0" applyProtection="0">
      <alignment vertical="center"/>
    </xf>
    <xf numFmtId="0" fontId="70" fillId="7" borderId="0" applyNumberFormat="0" applyBorder="0" applyAlignment="0" applyProtection="0">
      <alignment vertical="center"/>
    </xf>
    <xf numFmtId="0" fontId="34" fillId="7" borderId="0" applyNumberFormat="0" applyBorder="0" applyAlignment="0" applyProtection="0">
      <alignment vertical="center"/>
    </xf>
    <xf numFmtId="0" fontId="10" fillId="0" borderId="0">
      <alignment vertical="center"/>
    </xf>
    <xf numFmtId="0" fontId="15" fillId="0" borderId="0"/>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10" fillId="43" borderId="2" applyNumberFormat="0" applyFont="0" applyAlignment="0" applyProtection="0">
      <alignment vertical="center"/>
    </xf>
    <xf numFmtId="0" fontId="10" fillId="43" borderId="2" applyNumberFormat="0" applyFont="0" applyAlignment="0" applyProtection="0">
      <alignment vertical="center"/>
    </xf>
    <xf numFmtId="0" fontId="10" fillId="42" borderId="2" applyNumberFormat="0" applyFont="0" applyAlignment="0" applyProtection="0">
      <alignment vertical="center"/>
    </xf>
    <xf numFmtId="0" fontId="10" fillId="43" borderId="2" applyNumberFormat="0" applyFont="0" applyAlignment="0" applyProtection="0">
      <alignment vertical="center"/>
    </xf>
    <xf numFmtId="0" fontId="10" fillId="43" borderId="2" applyNumberFormat="0" applyFont="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6" fillId="0" borderId="0">
      <alignment vertical="center"/>
    </xf>
    <xf numFmtId="0" fontId="74" fillId="0" borderId="0" applyNumberFormat="0" applyFill="0" applyBorder="0" applyAlignment="0" applyProtection="0">
      <alignment vertical="center"/>
    </xf>
    <xf numFmtId="0" fontId="5" fillId="0" borderId="0">
      <alignment vertical="center"/>
    </xf>
    <xf numFmtId="0" fontId="10" fillId="0" borderId="0">
      <alignment vertical="center"/>
    </xf>
    <xf numFmtId="0" fontId="10" fillId="0" borderId="0">
      <alignment vertical="center"/>
    </xf>
    <xf numFmtId="38" fontId="10" fillId="0" borderId="0" applyFont="0" applyFill="0" applyBorder="0" applyAlignment="0" applyProtection="0">
      <alignment vertical="center"/>
    </xf>
    <xf numFmtId="0" fontId="111" fillId="45" borderId="4" applyNumberFormat="0" applyAlignment="0" applyProtection="0">
      <alignment vertical="center"/>
    </xf>
    <xf numFmtId="0" fontId="98" fillId="35" borderId="0" applyNumberFormat="0" applyBorder="0" applyAlignment="0" applyProtection="0">
      <alignment vertical="center"/>
    </xf>
    <xf numFmtId="0" fontId="98" fillId="35" borderId="0" applyNumberFormat="0" applyBorder="0" applyAlignment="0" applyProtection="0">
      <alignment vertical="center"/>
    </xf>
    <xf numFmtId="0" fontId="98" fillId="35" borderId="0" applyNumberFormat="0" applyBorder="0" applyAlignment="0" applyProtection="0">
      <alignment vertical="center"/>
    </xf>
    <xf numFmtId="0" fontId="98" fillId="24" borderId="0" applyNumberFormat="0" applyBorder="0" applyAlignment="0" applyProtection="0">
      <alignment vertical="center"/>
    </xf>
    <xf numFmtId="0" fontId="98" fillId="25" borderId="0" applyNumberFormat="0" applyBorder="0" applyAlignment="0" applyProtection="0">
      <alignment vertical="center"/>
    </xf>
    <xf numFmtId="0" fontId="97" fillId="7" borderId="0" applyNumberFormat="0" applyBorder="0" applyAlignment="0" applyProtection="0">
      <alignment vertical="center"/>
    </xf>
    <xf numFmtId="0" fontId="97" fillId="7" borderId="0" applyNumberFormat="0" applyBorder="0" applyAlignment="0" applyProtection="0">
      <alignment vertical="center"/>
    </xf>
    <xf numFmtId="0" fontId="97" fillId="7" borderId="0" applyNumberFormat="0" applyBorder="0" applyAlignment="0" applyProtection="0">
      <alignment vertical="center"/>
    </xf>
    <xf numFmtId="0" fontId="98" fillId="27" borderId="0" applyNumberFormat="0" applyBorder="0" applyAlignment="0" applyProtection="0">
      <alignment vertical="center"/>
    </xf>
    <xf numFmtId="0" fontId="98" fillId="25" borderId="0" applyNumberFormat="0" applyBorder="0" applyAlignment="0" applyProtection="0">
      <alignment vertical="center"/>
    </xf>
    <xf numFmtId="0" fontId="97" fillId="9" borderId="0" applyNumberFormat="0" applyBorder="0" applyAlignment="0" applyProtection="0">
      <alignment vertical="center"/>
    </xf>
    <xf numFmtId="0" fontId="97" fillId="5" borderId="0" applyNumberFormat="0" applyBorder="0" applyAlignment="0" applyProtection="0">
      <alignment vertical="center"/>
    </xf>
    <xf numFmtId="0" fontId="95" fillId="0" borderId="0">
      <alignment vertical="center"/>
    </xf>
    <xf numFmtId="0" fontId="97" fillId="3" borderId="0" applyNumberFormat="0" applyBorder="0" applyAlignment="0" applyProtection="0">
      <alignment vertical="center"/>
    </xf>
    <xf numFmtId="0" fontId="97" fillId="3" borderId="0" applyNumberFormat="0" applyBorder="0" applyAlignment="0" applyProtection="0">
      <alignment vertical="center"/>
    </xf>
    <xf numFmtId="0" fontId="97" fillId="2" borderId="0" applyNumberFormat="0" applyBorder="0" applyAlignment="0" applyProtection="0">
      <alignment vertical="center"/>
    </xf>
    <xf numFmtId="0" fontId="97" fillId="3" borderId="0" applyNumberFormat="0" applyBorder="0" applyAlignment="0" applyProtection="0">
      <alignment vertical="center"/>
    </xf>
    <xf numFmtId="0" fontId="97" fillId="3" borderId="0" applyNumberFormat="0" applyBorder="0" applyAlignment="0" applyProtection="0">
      <alignment vertical="center"/>
    </xf>
    <xf numFmtId="0" fontId="97" fillId="5" borderId="0" applyNumberFormat="0" applyBorder="0" applyAlignment="0" applyProtection="0">
      <alignment vertical="center"/>
    </xf>
    <xf numFmtId="0" fontId="97" fillId="4" borderId="0" applyNumberFormat="0" applyBorder="0" applyAlignment="0" applyProtection="0">
      <alignment vertical="center"/>
    </xf>
    <xf numFmtId="0" fontId="97" fillId="5" borderId="0" applyNumberFormat="0" applyBorder="0" applyAlignment="0" applyProtection="0">
      <alignment vertical="center"/>
    </xf>
    <xf numFmtId="0" fontId="97" fillId="7" borderId="0" applyNumberFormat="0" applyBorder="0" applyAlignment="0" applyProtection="0">
      <alignment vertical="center"/>
    </xf>
    <xf numFmtId="0" fontId="97" fillId="9" borderId="0" applyNumberFormat="0" applyBorder="0" applyAlignment="0" applyProtection="0">
      <alignment vertical="center"/>
    </xf>
    <xf numFmtId="0" fontId="97" fillId="9" borderId="0" applyNumberFormat="0" applyBorder="0" applyAlignment="0" applyProtection="0">
      <alignment vertical="center"/>
    </xf>
    <xf numFmtId="0" fontId="97" fillId="11" borderId="0" applyNumberFormat="0" applyBorder="0" applyAlignment="0" applyProtection="0">
      <alignment vertical="center"/>
    </xf>
    <xf numFmtId="0" fontId="97" fillId="11" borderId="0" applyNumberFormat="0" applyBorder="0" applyAlignment="0" applyProtection="0">
      <alignment vertical="center"/>
    </xf>
    <xf numFmtId="0" fontId="97" fillId="11" borderId="0" applyNumberFormat="0" applyBorder="0" applyAlignment="0" applyProtection="0">
      <alignment vertical="center"/>
    </xf>
    <xf numFmtId="0" fontId="97" fillId="13" borderId="0" applyNumberFormat="0" applyBorder="0" applyAlignment="0" applyProtection="0">
      <alignment vertical="center"/>
    </xf>
    <xf numFmtId="0" fontId="97" fillId="12" borderId="0" applyNumberFormat="0" applyBorder="0" applyAlignment="0" applyProtection="0">
      <alignment vertical="center"/>
    </xf>
    <xf numFmtId="0" fontId="97" fillId="13" borderId="0" applyNumberFormat="0" applyBorder="0" applyAlignment="0" applyProtection="0">
      <alignment vertical="center"/>
    </xf>
    <xf numFmtId="0" fontId="97" fillId="13" borderId="0" applyNumberFormat="0" applyBorder="0" applyAlignment="0" applyProtection="0">
      <alignment vertical="center"/>
    </xf>
    <xf numFmtId="0" fontId="97" fillId="15" borderId="0" applyNumberFormat="0" applyBorder="0" applyAlignment="0" applyProtection="0">
      <alignment vertical="center"/>
    </xf>
    <xf numFmtId="0" fontId="97" fillId="15" borderId="0" applyNumberFormat="0" applyBorder="0" applyAlignment="0" applyProtection="0">
      <alignment vertical="center"/>
    </xf>
    <xf numFmtId="0" fontId="97" fillId="15" borderId="0" applyNumberFormat="0" applyBorder="0" applyAlignment="0" applyProtection="0">
      <alignment vertical="center"/>
    </xf>
    <xf numFmtId="0" fontId="97" fillId="17" borderId="0" applyNumberFormat="0" applyBorder="0" applyAlignment="0" applyProtection="0">
      <alignment vertical="center"/>
    </xf>
    <xf numFmtId="0" fontId="97" fillId="17" borderId="0" applyNumberFormat="0" applyBorder="0" applyAlignment="0" applyProtection="0">
      <alignment vertical="center"/>
    </xf>
    <xf numFmtId="0" fontId="97" fillId="16" borderId="0" applyNumberFormat="0" applyBorder="0" applyAlignment="0" applyProtection="0">
      <alignment vertical="center"/>
    </xf>
    <xf numFmtId="0" fontId="97" fillId="17" borderId="0" applyNumberFormat="0" applyBorder="0" applyAlignment="0" applyProtection="0">
      <alignment vertical="center"/>
    </xf>
    <xf numFmtId="0" fontId="97" fillId="17" borderId="0" applyNumberFormat="0" applyBorder="0" applyAlignment="0" applyProtection="0">
      <alignment vertical="center"/>
    </xf>
    <xf numFmtId="0" fontId="97" fillId="19" borderId="0" applyNumberFormat="0" applyBorder="0" applyAlignment="0" applyProtection="0">
      <alignment vertical="center"/>
    </xf>
    <xf numFmtId="0" fontId="97" fillId="19" borderId="0" applyNumberFormat="0" applyBorder="0" applyAlignment="0" applyProtection="0">
      <alignment vertical="center"/>
    </xf>
    <xf numFmtId="0" fontId="97" fillId="18" borderId="0" applyNumberFormat="0" applyBorder="0" applyAlignment="0" applyProtection="0">
      <alignment vertical="center"/>
    </xf>
    <xf numFmtId="0" fontId="97" fillId="19" borderId="0" applyNumberFormat="0" applyBorder="0" applyAlignment="0" applyProtection="0">
      <alignment vertical="center"/>
    </xf>
    <xf numFmtId="0" fontId="97" fillId="19" borderId="0" applyNumberFormat="0" applyBorder="0" applyAlignment="0" applyProtection="0">
      <alignment vertical="center"/>
    </xf>
    <xf numFmtId="0" fontId="97" fillId="9" borderId="0" applyNumberFormat="0" applyBorder="0" applyAlignment="0" applyProtection="0">
      <alignment vertical="center"/>
    </xf>
    <xf numFmtId="0" fontId="97" fillId="9" borderId="0" applyNumberFormat="0" applyBorder="0" applyAlignment="0" applyProtection="0">
      <alignment vertical="center"/>
    </xf>
    <xf numFmtId="0" fontId="97" fillId="8" borderId="0" applyNumberFormat="0" applyBorder="0" applyAlignment="0" applyProtection="0">
      <alignment vertical="center"/>
    </xf>
    <xf numFmtId="0" fontId="97" fillId="9" borderId="0" applyNumberFormat="0" applyBorder="0" applyAlignment="0" applyProtection="0">
      <alignment vertical="center"/>
    </xf>
    <xf numFmtId="0" fontId="97" fillId="9" borderId="0" applyNumberFormat="0" applyBorder="0" applyAlignment="0" applyProtection="0">
      <alignment vertical="center"/>
    </xf>
    <xf numFmtId="0" fontId="97" fillId="15" borderId="0" applyNumberFormat="0" applyBorder="0" applyAlignment="0" applyProtection="0">
      <alignment vertical="center"/>
    </xf>
    <xf numFmtId="0" fontId="97" fillId="15" borderId="0" applyNumberFormat="0" applyBorder="0" applyAlignment="0" applyProtection="0">
      <alignment vertical="center"/>
    </xf>
    <xf numFmtId="0" fontId="97" fillId="14" borderId="0" applyNumberFormat="0" applyBorder="0" applyAlignment="0" applyProtection="0">
      <alignment vertical="center"/>
    </xf>
    <xf numFmtId="0" fontId="97" fillId="15" borderId="0" applyNumberFormat="0" applyBorder="0" applyAlignment="0" applyProtection="0">
      <alignment vertical="center"/>
    </xf>
    <xf numFmtId="0" fontId="97" fillId="15" borderId="0" applyNumberFormat="0" applyBorder="0" applyAlignment="0" applyProtection="0">
      <alignment vertical="center"/>
    </xf>
    <xf numFmtId="0" fontId="97" fillId="21" borderId="0" applyNumberFormat="0" applyBorder="0" applyAlignment="0" applyProtection="0">
      <alignment vertical="center"/>
    </xf>
    <xf numFmtId="0" fontId="97" fillId="21" borderId="0" applyNumberFormat="0" applyBorder="0" applyAlignment="0" applyProtection="0">
      <alignment vertical="center"/>
    </xf>
    <xf numFmtId="0" fontId="97" fillId="20" borderId="0" applyNumberFormat="0" applyBorder="0" applyAlignment="0" applyProtection="0">
      <alignment vertical="center"/>
    </xf>
    <xf numFmtId="0" fontId="97" fillId="21" borderId="0" applyNumberFormat="0" applyBorder="0" applyAlignment="0" applyProtection="0">
      <alignment vertical="center"/>
    </xf>
    <xf numFmtId="0" fontId="97" fillId="21" borderId="0" applyNumberFormat="0" applyBorder="0" applyAlignment="0" applyProtection="0">
      <alignment vertical="center"/>
    </xf>
    <xf numFmtId="0" fontId="98" fillId="23" borderId="0" applyNumberFormat="0" applyBorder="0" applyAlignment="0" applyProtection="0">
      <alignment vertical="center"/>
    </xf>
    <xf numFmtId="0" fontId="98" fillId="23" borderId="0" applyNumberFormat="0" applyBorder="0" applyAlignment="0" applyProtection="0">
      <alignment vertical="center"/>
    </xf>
    <xf numFmtId="0" fontId="98" fillId="22" borderId="0" applyNumberFormat="0" applyBorder="0" applyAlignment="0" applyProtection="0">
      <alignment vertical="center"/>
    </xf>
    <xf numFmtId="0" fontId="98" fillId="23" borderId="0" applyNumberFormat="0" applyBorder="0" applyAlignment="0" applyProtection="0">
      <alignment vertical="center"/>
    </xf>
    <xf numFmtId="0" fontId="98" fillId="23" borderId="0" applyNumberFormat="0" applyBorder="0" applyAlignment="0" applyProtection="0">
      <alignment vertical="center"/>
    </xf>
    <xf numFmtId="0" fontId="98" fillId="17" borderId="0" applyNumberFormat="0" applyBorder="0" applyAlignment="0" applyProtection="0">
      <alignment vertical="center"/>
    </xf>
    <xf numFmtId="0" fontId="98" fillId="17" borderId="0" applyNumberFormat="0" applyBorder="0" applyAlignment="0" applyProtection="0">
      <alignment vertical="center"/>
    </xf>
    <xf numFmtId="0" fontId="98" fillId="16" borderId="0" applyNumberFormat="0" applyBorder="0" applyAlignment="0" applyProtection="0">
      <alignment vertical="center"/>
    </xf>
    <xf numFmtId="0" fontId="98" fillId="17" borderId="0" applyNumberFormat="0" applyBorder="0" applyAlignment="0" applyProtection="0">
      <alignment vertical="center"/>
    </xf>
    <xf numFmtId="0" fontId="98" fillId="17" borderId="0" applyNumberFormat="0" applyBorder="0" applyAlignment="0" applyProtection="0">
      <alignment vertical="center"/>
    </xf>
    <xf numFmtId="0" fontId="98" fillId="19" borderId="0" applyNumberFormat="0" applyBorder="0" applyAlignment="0" applyProtection="0">
      <alignment vertical="center"/>
    </xf>
    <xf numFmtId="0" fontId="98" fillId="19" borderId="0" applyNumberFormat="0" applyBorder="0" applyAlignment="0" applyProtection="0">
      <alignment vertical="center"/>
    </xf>
    <xf numFmtId="0" fontId="98" fillId="18" borderId="0" applyNumberFormat="0" applyBorder="0" applyAlignment="0" applyProtection="0">
      <alignment vertical="center"/>
    </xf>
    <xf numFmtId="0" fontId="98" fillId="19" borderId="0" applyNumberFormat="0" applyBorder="0" applyAlignment="0" applyProtection="0">
      <alignment vertical="center"/>
    </xf>
    <xf numFmtId="0" fontId="98" fillId="25" borderId="0" applyNumberFormat="0" applyBorder="0" applyAlignment="0" applyProtection="0">
      <alignment vertical="center"/>
    </xf>
    <xf numFmtId="0" fontId="98" fillId="25" borderId="0" applyNumberFormat="0" applyBorder="0" applyAlignment="0" applyProtection="0">
      <alignment vertical="center"/>
    </xf>
    <xf numFmtId="0" fontId="98" fillId="27" borderId="0" applyNumberFormat="0" applyBorder="0" applyAlignment="0" applyProtection="0">
      <alignment vertical="center"/>
    </xf>
    <xf numFmtId="0" fontId="98" fillId="26" borderId="0" applyNumberFormat="0" applyBorder="0" applyAlignment="0" applyProtection="0">
      <alignment vertical="center"/>
    </xf>
    <xf numFmtId="0" fontId="98" fillId="27" borderId="0" applyNumberFormat="0" applyBorder="0" applyAlignment="0" applyProtection="0">
      <alignment vertical="center"/>
    </xf>
    <xf numFmtId="0" fontId="98" fillId="27" borderId="0" applyNumberFormat="0" applyBorder="0" applyAlignment="0" applyProtection="0">
      <alignment vertical="center"/>
    </xf>
    <xf numFmtId="0" fontId="98" fillId="29" borderId="0" applyNumberFormat="0" applyBorder="0" applyAlignment="0" applyProtection="0">
      <alignment vertical="center"/>
    </xf>
    <xf numFmtId="0" fontId="98" fillId="29" borderId="0" applyNumberFormat="0" applyBorder="0" applyAlignment="0" applyProtection="0">
      <alignment vertical="center"/>
    </xf>
    <xf numFmtId="0" fontId="98" fillId="28" borderId="0" applyNumberFormat="0" applyBorder="0" applyAlignment="0" applyProtection="0">
      <alignment vertical="center"/>
    </xf>
    <xf numFmtId="0" fontId="98" fillId="29" borderId="0" applyNumberFormat="0" applyBorder="0" applyAlignment="0" applyProtection="0">
      <alignment vertical="center"/>
    </xf>
    <xf numFmtId="0" fontId="98" fillId="29" borderId="0" applyNumberFormat="0" applyBorder="0" applyAlignment="0" applyProtection="0">
      <alignment vertical="center"/>
    </xf>
    <xf numFmtId="0" fontId="99" fillId="41" borderId="0" applyNumberFormat="0" applyBorder="0" applyAlignment="0" applyProtection="0">
      <alignment vertical="center"/>
    </xf>
    <xf numFmtId="0" fontId="99" fillId="41" borderId="0" applyNumberFormat="0" applyBorder="0" applyAlignment="0" applyProtection="0">
      <alignment vertical="center"/>
    </xf>
    <xf numFmtId="0" fontId="99" fillId="40" borderId="0" applyNumberFormat="0" applyBorder="0" applyAlignment="0" applyProtection="0">
      <alignment vertical="center"/>
    </xf>
    <xf numFmtId="0" fontId="99" fillId="41" borderId="0" applyNumberFormat="0" applyBorder="0" applyAlignment="0" applyProtection="0">
      <alignment vertical="center"/>
    </xf>
    <xf numFmtId="0" fontId="99" fillId="41" borderId="0" applyNumberFormat="0" applyBorder="0" applyAlignment="0" applyProtection="0">
      <alignment vertical="center"/>
    </xf>
    <xf numFmtId="0" fontId="98" fillId="31" borderId="0" applyNumberFormat="0" applyBorder="0" applyAlignment="0" applyProtection="0">
      <alignment vertical="center"/>
    </xf>
    <xf numFmtId="0" fontId="98" fillId="31" borderId="0" applyNumberFormat="0" applyBorder="0" applyAlignment="0" applyProtection="0">
      <alignment vertical="center"/>
    </xf>
    <xf numFmtId="0" fontId="98" fillId="30" borderId="0" applyNumberFormat="0" applyBorder="0" applyAlignment="0" applyProtection="0">
      <alignment vertical="center"/>
    </xf>
    <xf numFmtId="0" fontId="98" fillId="31" borderId="0" applyNumberFormat="0" applyBorder="0" applyAlignment="0" applyProtection="0">
      <alignment vertical="center"/>
    </xf>
    <xf numFmtId="0" fontId="98" fillId="31" borderId="0" applyNumberFormat="0" applyBorder="0" applyAlignment="0" applyProtection="0">
      <alignment vertical="center"/>
    </xf>
    <xf numFmtId="0" fontId="98" fillId="33" borderId="0" applyNumberFormat="0" applyBorder="0" applyAlignment="0" applyProtection="0">
      <alignment vertical="center"/>
    </xf>
    <xf numFmtId="0" fontId="98" fillId="33" borderId="0" applyNumberFormat="0" applyBorder="0" applyAlignment="0" applyProtection="0">
      <alignment vertical="center"/>
    </xf>
    <xf numFmtId="0" fontId="98" fillId="32" borderId="0" applyNumberFormat="0" applyBorder="0" applyAlignment="0" applyProtection="0">
      <alignment vertical="center"/>
    </xf>
    <xf numFmtId="0" fontId="98" fillId="33" borderId="0" applyNumberFormat="0" applyBorder="0" applyAlignment="0" applyProtection="0">
      <alignment vertical="center"/>
    </xf>
    <xf numFmtId="0" fontId="98" fillId="33" borderId="0" applyNumberFormat="0" applyBorder="0" applyAlignment="0" applyProtection="0">
      <alignment vertical="center"/>
    </xf>
    <xf numFmtId="0" fontId="98" fillId="34" borderId="0" applyNumberFormat="0" applyBorder="0" applyAlignment="0" applyProtection="0">
      <alignment vertical="center"/>
    </xf>
    <xf numFmtId="0" fontId="98" fillId="35" borderId="0" applyNumberFormat="0" applyBorder="0" applyAlignment="0" applyProtection="0">
      <alignment vertical="center"/>
    </xf>
    <xf numFmtId="0" fontId="98" fillId="25" borderId="0" applyNumberFormat="0" applyBorder="0" applyAlignment="0" applyProtection="0">
      <alignment vertical="center"/>
    </xf>
    <xf numFmtId="0" fontId="98" fillId="25" borderId="0" applyNumberFormat="0" applyBorder="0" applyAlignment="0" applyProtection="0">
      <alignment vertical="center"/>
    </xf>
    <xf numFmtId="0" fontId="98" fillId="25" borderId="0" applyNumberFormat="0" applyBorder="0" applyAlignment="0" applyProtection="0">
      <alignment vertical="center"/>
    </xf>
    <xf numFmtId="0" fontId="98" fillId="27" borderId="0" applyNumberFormat="0" applyBorder="0" applyAlignment="0" applyProtection="0">
      <alignment vertical="center"/>
    </xf>
    <xf numFmtId="0" fontId="98" fillId="26" borderId="0" applyNumberFormat="0" applyBorder="0" applyAlignment="0" applyProtection="0">
      <alignment vertical="center"/>
    </xf>
    <xf numFmtId="0" fontId="98" fillId="27" borderId="0" applyNumberFormat="0" applyBorder="0" applyAlignment="0" applyProtection="0">
      <alignment vertical="center"/>
    </xf>
    <xf numFmtId="0" fontId="98" fillId="27" borderId="0" applyNumberFormat="0" applyBorder="0" applyAlignment="0" applyProtection="0">
      <alignment vertical="center"/>
    </xf>
    <xf numFmtId="0" fontId="98" fillId="37" borderId="0" applyNumberFormat="0" applyBorder="0" applyAlignment="0" applyProtection="0">
      <alignment vertical="center"/>
    </xf>
    <xf numFmtId="0" fontId="98" fillId="37" borderId="0" applyNumberFormat="0" applyBorder="0" applyAlignment="0" applyProtection="0">
      <alignment vertical="center"/>
    </xf>
    <xf numFmtId="0" fontId="98" fillId="36" borderId="0" applyNumberFormat="0" applyBorder="0" applyAlignment="0" applyProtection="0">
      <alignment vertical="center"/>
    </xf>
    <xf numFmtId="0" fontId="98" fillId="37" borderId="0" applyNumberFormat="0" applyBorder="0" applyAlignment="0" applyProtection="0">
      <alignment vertical="center"/>
    </xf>
    <xf numFmtId="0" fontId="98" fillId="37" borderId="0" applyNumberFormat="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87" fillId="39" borderId="1" applyNumberFormat="0" applyAlignment="0" applyProtection="0">
      <alignment vertical="center"/>
    </xf>
    <xf numFmtId="0" fontId="87" fillId="39" borderId="1" applyNumberFormat="0" applyAlignment="0" applyProtection="0">
      <alignment vertical="center"/>
    </xf>
    <xf numFmtId="0" fontId="87" fillId="38" borderId="1" applyNumberFormat="0" applyAlignment="0" applyProtection="0">
      <alignment vertical="center"/>
    </xf>
    <xf numFmtId="0" fontId="87" fillId="39" borderId="1" applyNumberFormat="0" applyAlignment="0" applyProtection="0">
      <alignment vertical="center"/>
    </xf>
    <xf numFmtId="0" fontId="87" fillId="39" borderId="1" applyNumberFormat="0" applyAlignment="0" applyProtection="0">
      <alignment vertical="center"/>
    </xf>
    <xf numFmtId="0" fontId="101" fillId="0" borderId="0" applyNumberFormat="0" applyFill="0" applyBorder="0" applyAlignment="0" applyProtection="0">
      <alignment vertical="center"/>
    </xf>
    <xf numFmtId="0" fontId="95" fillId="43" borderId="2" applyNumberFormat="0" applyFont="0" applyAlignment="0" applyProtection="0">
      <alignment vertical="center"/>
    </xf>
    <xf numFmtId="0" fontId="95" fillId="43" borderId="2" applyNumberFormat="0" applyFont="0" applyAlignment="0" applyProtection="0">
      <alignment vertical="center"/>
    </xf>
    <xf numFmtId="0" fontId="95" fillId="43" borderId="2" applyNumberFormat="0" applyFont="0" applyAlignment="0" applyProtection="0">
      <alignment vertical="center"/>
    </xf>
    <xf numFmtId="0" fontId="95" fillId="43" borderId="2" applyNumberFormat="0" applyFont="0" applyAlignment="0" applyProtection="0">
      <alignment vertical="center"/>
    </xf>
    <xf numFmtId="0" fontId="95" fillId="42" borderId="2" applyNumberFormat="0" applyFont="0" applyAlignment="0" applyProtection="0">
      <alignment vertical="center"/>
    </xf>
    <xf numFmtId="0" fontId="95" fillId="42" borderId="2" applyNumberFormat="0" applyFont="0" applyAlignment="0" applyProtection="0">
      <alignment vertical="center"/>
    </xf>
    <xf numFmtId="0" fontId="95" fillId="43" borderId="2" applyNumberFormat="0" applyFont="0" applyAlignment="0" applyProtection="0">
      <alignment vertical="center"/>
    </xf>
    <xf numFmtId="0" fontId="95" fillId="43" borderId="2" applyNumberFormat="0" applyFont="0" applyAlignment="0" applyProtection="0">
      <alignment vertical="center"/>
    </xf>
    <xf numFmtId="0" fontId="95" fillId="43" borderId="2" applyNumberFormat="0" applyFont="0" applyAlignment="0" applyProtection="0">
      <alignment vertical="center"/>
    </xf>
    <xf numFmtId="0" fontId="95" fillId="43" borderId="2" applyNumberFormat="0" applyFont="0" applyAlignment="0" applyProtection="0">
      <alignment vertical="center"/>
    </xf>
    <xf numFmtId="0" fontId="102" fillId="0" borderId="3" applyNumberFormat="0" applyFill="0" applyAlignment="0" applyProtection="0">
      <alignment vertical="center"/>
    </xf>
    <xf numFmtId="0" fontId="102" fillId="0" borderId="3" applyNumberFormat="0" applyFill="0" applyAlignment="0" applyProtection="0">
      <alignment vertical="center"/>
    </xf>
    <xf numFmtId="0" fontId="102" fillId="0" borderId="3" applyNumberFormat="0" applyFill="0" applyAlignment="0" applyProtection="0">
      <alignment vertical="center"/>
    </xf>
    <xf numFmtId="0" fontId="102" fillId="0" borderId="3" applyNumberFormat="0" applyFill="0" applyAlignment="0" applyProtection="0">
      <alignment vertical="center"/>
    </xf>
    <xf numFmtId="0" fontId="103" fillId="12" borderId="4" applyNumberFormat="0" applyAlignment="0" applyProtection="0">
      <alignment vertical="center"/>
    </xf>
    <xf numFmtId="0" fontId="103" fillId="13" borderId="4" applyNumberFormat="0" applyAlignment="0" applyProtection="0">
      <alignment vertical="center"/>
    </xf>
    <xf numFmtId="0" fontId="104" fillId="45" borderId="9" applyNumberFormat="0" applyAlignment="0" applyProtection="0">
      <alignment vertical="center"/>
    </xf>
    <xf numFmtId="0" fontId="104" fillId="45" borderId="9" applyNumberFormat="0" applyAlignment="0" applyProtection="0">
      <alignment vertical="center"/>
    </xf>
    <xf numFmtId="0" fontId="104" fillId="45" borderId="9" applyNumberFormat="0" applyAlignment="0" applyProtection="0">
      <alignment vertical="center"/>
    </xf>
    <xf numFmtId="0" fontId="105" fillId="5" borderId="0" applyNumberFormat="0" applyBorder="0" applyAlignment="0" applyProtection="0">
      <alignment vertical="center"/>
    </xf>
    <xf numFmtId="0" fontId="105" fillId="5" borderId="0" applyNumberFormat="0" applyBorder="0" applyAlignment="0" applyProtection="0">
      <alignment vertical="center"/>
    </xf>
    <xf numFmtId="0" fontId="105" fillId="4" borderId="0" applyNumberFormat="0" applyBorder="0" applyAlignment="0" applyProtection="0">
      <alignment vertical="center"/>
    </xf>
    <xf numFmtId="0" fontId="105" fillId="5" borderId="0" applyNumberFormat="0" applyBorder="0" applyAlignment="0" applyProtection="0">
      <alignment vertical="center"/>
    </xf>
    <xf numFmtId="0" fontId="105" fillId="5" borderId="0" applyNumberFormat="0" applyBorder="0" applyAlignment="0" applyProtection="0">
      <alignment vertical="center"/>
    </xf>
    <xf numFmtId="38" fontId="95" fillId="0" borderId="0" applyFont="0" applyFill="0" applyBorder="0" applyAlignment="0" applyProtection="0">
      <alignment vertical="center"/>
    </xf>
    <xf numFmtId="38" fontId="95" fillId="0" borderId="0" applyFont="0" applyFill="0" applyBorder="0" applyAlignment="0" applyProtection="0">
      <alignment vertical="center"/>
    </xf>
    <xf numFmtId="38" fontId="95" fillId="0" borderId="0" applyFont="0" applyFill="0" applyBorder="0" applyAlignment="0" applyProtection="0">
      <alignment vertical="center"/>
    </xf>
    <xf numFmtId="38" fontId="95" fillId="0" borderId="0" applyFont="0" applyFill="0" applyBorder="0" applyAlignment="0" applyProtection="0">
      <alignment vertical="center"/>
    </xf>
    <xf numFmtId="38" fontId="95" fillId="0" borderId="0" applyFont="0" applyFill="0" applyBorder="0" applyAlignment="0" applyProtection="0">
      <alignment vertical="center"/>
    </xf>
    <xf numFmtId="38" fontId="95" fillId="0" borderId="0" applyFont="0" applyFill="0" applyBorder="0" applyAlignment="0" applyProtection="0">
      <alignment vertical="center"/>
    </xf>
    <xf numFmtId="38" fontId="95" fillId="0" borderId="0" applyFont="0" applyFill="0" applyBorder="0" applyAlignment="0" applyProtection="0">
      <alignment vertical="center"/>
    </xf>
    <xf numFmtId="38" fontId="96" fillId="0" borderId="0" applyFont="0" applyFill="0" applyBorder="0" applyAlignment="0" applyProtection="0">
      <alignment vertical="center"/>
    </xf>
    <xf numFmtId="38" fontId="95" fillId="0" borderId="0" applyFont="0" applyFill="0" applyBorder="0" applyAlignment="0" applyProtection="0">
      <alignment vertical="center"/>
    </xf>
    <xf numFmtId="38" fontId="95" fillId="0" borderId="0" applyFont="0" applyFill="0" applyBorder="0" applyAlignment="0" applyProtection="0">
      <alignment vertical="center"/>
    </xf>
    <xf numFmtId="0" fontId="96" fillId="0" borderId="0">
      <alignment vertical="center"/>
    </xf>
    <xf numFmtId="0" fontId="106" fillId="0" borderId="0">
      <alignment vertical="center"/>
    </xf>
    <xf numFmtId="0" fontId="106" fillId="0" borderId="0">
      <alignment vertical="center"/>
    </xf>
    <xf numFmtId="0" fontId="106" fillId="0" borderId="0">
      <alignment vertical="center"/>
    </xf>
    <xf numFmtId="0" fontId="106" fillId="0" borderId="0">
      <alignment vertical="center"/>
    </xf>
    <xf numFmtId="0" fontId="106" fillId="0" borderId="0">
      <alignment vertical="center"/>
    </xf>
    <xf numFmtId="0" fontId="96" fillId="0" borderId="0">
      <alignment vertical="center"/>
    </xf>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96" fillId="0" borderId="0">
      <alignment vertical="center"/>
    </xf>
    <xf numFmtId="0" fontId="106" fillId="0" borderId="0"/>
    <xf numFmtId="0" fontId="96" fillId="0" borderId="0">
      <alignment vertical="center"/>
    </xf>
    <xf numFmtId="0" fontId="96" fillId="0" borderId="0">
      <alignment vertical="center"/>
    </xf>
    <xf numFmtId="0" fontId="96" fillId="0" borderId="0">
      <alignment vertical="center"/>
    </xf>
    <xf numFmtId="0" fontId="96" fillId="0" borderId="0">
      <alignment vertical="center"/>
    </xf>
    <xf numFmtId="0" fontId="106" fillId="0" borderId="0"/>
    <xf numFmtId="0" fontId="107" fillId="7" borderId="0" applyNumberFormat="0" applyBorder="0" applyAlignment="0" applyProtection="0">
      <alignment vertical="center"/>
    </xf>
    <xf numFmtId="0" fontId="107" fillId="7" borderId="0" applyNumberFormat="0" applyBorder="0" applyAlignment="0" applyProtection="0">
      <alignment vertical="center"/>
    </xf>
    <xf numFmtId="0" fontId="107" fillId="6" borderId="0" applyNumberFormat="0" applyBorder="0" applyAlignment="0" applyProtection="0">
      <alignment vertical="center"/>
    </xf>
    <xf numFmtId="0" fontId="107" fillId="7" borderId="0" applyNumberFormat="0" applyBorder="0" applyAlignment="0" applyProtection="0">
      <alignment vertical="center"/>
    </xf>
    <xf numFmtId="0" fontId="107" fillId="7" borderId="0" applyNumberFormat="0" applyBorder="0" applyAlignment="0" applyProtection="0">
      <alignment vertical="center"/>
    </xf>
    <xf numFmtId="0" fontId="108" fillId="0" borderId="5" applyNumberFormat="0" applyFill="0" applyAlignment="0" applyProtection="0">
      <alignment vertical="center"/>
    </xf>
    <xf numFmtId="0" fontId="108" fillId="0" borderId="5" applyNumberFormat="0" applyFill="0" applyAlignment="0" applyProtection="0">
      <alignment vertical="center"/>
    </xf>
    <xf numFmtId="0" fontId="108" fillId="0" borderId="5" applyNumberFormat="0" applyFill="0" applyAlignment="0" applyProtection="0">
      <alignment vertical="center"/>
    </xf>
    <xf numFmtId="0" fontId="108" fillId="0" borderId="5" applyNumberFormat="0" applyFill="0" applyAlignment="0" applyProtection="0">
      <alignment vertical="center"/>
    </xf>
    <xf numFmtId="0" fontId="108" fillId="0" borderId="5" applyNumberFormat="0" applyFill="0" applyAlignment="0" applyProtection="0">
      <alignment vertical="center"/>
    </xf>
    <xf numFmtId="0" fontId="109" fillId="0" borderId="6" applyNumberFormat="0" applyFill="0" applyAlignment="0" applyProtection="0">
      <alignment vertical="center"/>
    </xf>
    <xf numFmtId="0" fontId="109" fillId="0" borderId="6" applyNumberFormat="0" applyFill="0" applyAlignment="0" applyProtection="0">
      <alignment vertical="center"/>
    </xf>
    <xf numFmtId="0" fontId="109" fillId="0" borderId="6" applyNumberFormat="0" applyFill="0" applyAlignment="0" applyProtection="0">
      <alignment vertical="center"/>
    </xf>
    <xf numFmtId="0" fontId="109" fillId="0" borderId="6" applyNumberFormat="0" applyFill="0" applyAlignment="0" applyProtection="0">
      <alignment vertical="center"/>
    </xf>
    <xf numFmtId="0" fontId="109" fillId="0" borderId="6" applyNumberFormat="0" applyFill="0" applyAlignment="0" applyProtection="0">
      <alignment vertical="center"/>
    </xf>
    <xf numFmtId="0" fontId="110" fillId="0" borderId="7" applyNumberFormat="0" applyFill="0" applyAlignment="0" applyProtection="0">
      <alignment vertical="center"/>
    </xf>
    <xf numFmtId="0" fontId="110" fillId="0" borderId="7" applyNumberFormat="0" applyFill="0" applyAlignment="0" applyProtection="0">
      <alignment vertical="center"/>
    </xf>
    <xf numFmtId="0" fontId="110" fillId="0" borderId="7" applyNumberFormat="0" applyFill="0" applyAlignment="0" applyProtection="0">
      <alignment vertical="center"/>
    </xf>
    <xf numFmtId="0" fontId="110" fillId="0" borderId="7" applyNumberFormat="0" applyFill="0" applyAlignment="0" applyProtection="0">
      <alignment vertical="center"/>
    </xf>
    <xf numFmtId="0" fontId="110" fillId="0" borderId="7" applyNumberFormat="0" applyFill="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1" fillId="45" borderId="4" applyNumberFormat="0" applyAlignment="0" applyProtection="0">
      <alignment vertical="center"/>
    </xf>
    <xf numFmtId="0" fontId="111" fillId="44" borderId="4" applyNumberFormat="0" applyAlignment="0" applyProtection="0">
      <alignment vertical="center"/>
    </xf>
    <xf numFmtId="0" fontId="111" fillId="45" borderId="4" applyNumberFormat="0" applyAlignment="0" applyProtection="0">
      <alignment vertical="center"/>
    </xf>
    <xf numFmtId="0" fontId="111" fillId="45" borderId="4" applyNumberFormat="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3" fillId="0" borderId="0" applyNumberFormat="0" applyFill="0" applyBorder="0" applyAlignment="0" applyProtection="0">
      <alignment vertical="center"/>
    </xf>
    <xf numFmtId="0" fontId="113" fillId="0" borderId="0" applyNumberFormat="0" applyFill="0" applyBorder="0" applyAlignment="0" applyProtection="0">
      <alignment vertical="center"/>
    </xf>
    <xf numFmtId="0" fontId="113" fillId="0" borderId="0" applyNumberFormat="0" applyFill="0" applyBorder="0" applyAlignment="0" applyProtection="0">
      <alignment vertical="center"/>
    </xf>
    <xf numFmtId="0" fontId="114" fillId="0" borderId="8" applyNumberFormat="0" applyFill="0" applyAlignment="0" applyProtection="0">
      <alignment vertical="center"/>
    </xf>
    <xf numFmtId="0" fontId="114" fillId="0" borderId="8" applyNumberFormat="0" applyFill="0" applyAlignment="0" applyProtection="0">
      <alignment vertical="center"/>
    </xf>
    <xf numFmtId="38" fontId="95" fillId="0" borderId="0" applyFont="0" applyFill="0" applyBorder="0" applyAlignment="0" applyProtection="0">
      <alignment vertical="center"/>
    </xf>
    <xf numFmtId="0" fontId="10" fillId="0" borderId="0">
      <alignment vertical="center"/>
    </xf>
    <xf numFmtId="0" fontId="115" fillId="0" borderId="0" applyNumberFormat="0" applyFill="0" applyBorder="0" applyAlignment="0" applyProtection="0">
      <alignment vertical="top"/>
      <protection locked="0"/>
    </xf>
    <xf numFmtId="0" fontId="114" fillId="0" borderId="8" applyNumberFormat="0" applyFill="0" applyAlignment="0" applyProtection="0">
      <alignment vertical="center"/>
    </xf>
    <xf numFmtId="0" fontId="95" fillId="0" borderId="0">
      <alignment vertical="center"/>
    </xf>
    <xf numFmtId="0" fontId="95" fillId="0" borderId="0">
      <alignment vertical="center"/>
    </xf>
    <xf numFmtId="0" fontId="3" fillId="0" borderId="0">
      <alignment vertical="center"/>
    </xf>
    <xf numFmtId="0" fontId="3" fillId="0" borderId="0">
      <alignment vertical="center"/>
    </xf>
    <xf numFmtId="0" fontId="3" fillId="0" borderId="0">
      <alignment vertical="center"/>
    </xf>
    <xf numFmtId="0" fontId="103" fillId="13" borderId="4" applyNumberFormat="0" applyAlignment="0" applyProtection="0">
      <alignment vertical="center"/>
    </xf>
    <xf numFmtId="0" fontId="103" fillId="13" borderId="4" applyNumberFormat="0" applyAlignment="0" applyProtection="0">
      <alignment vertical="center"/>
    </xf>
    <xf numFmtId="0" fontId="103" fillId="13" borderId="4" applyNumberFormat="0" applyAlignment="0" applyProtection="0">
      <alignment vertical="center"/>
    </xf>
    <xf numFmtId="0" fontId="104" fillId="44" borderId="9" applyNumberFormat="0" applyAlignment="0" applyProtection="0">
      <alignment vertical="center"/>
    </xf>
    <xf numFmtId="0" fontId="104" fillId="45" borderId="9" applyNumberFormat="0" applyAlignment="0" applyProtection="0">
      <alignment vertical="center"/>
    </xf>
    <xf numFmtId="0" fontId="95" fillId="0" borderId="0">
      <alignment vertical="center"/>
    </xf>
    <xf numFmtId="0" fontId="95" fillId="0" borderId="0">
      <alignment vertical="center"/>
    </xf>
    <xf numFmtId="0" fontId="113" fillId="0" borderId="0" applyNumberFormat="0" applyFill="0" applyBorder="0" applyAlignment="0" applyProtection="0">
      <alignment vertical="center"/>
    </xf>
    <xf numFmtId="0" fontId="113" fillId="0" borderId="0" applyNumberFormat="0" applyFill="0" applyBorder="0" applyAlignment="0" applyProtection="0">
      <alignment vertical="center"/>
    </xf>
    <xf numFmtId="0" fontId="114" fillId="0" borderId="8" applyNumberFormat="0" applyFill="0" applyAlignment="0" applyProtection="0">
      <alignment vertical="center"/>
    </xf>
    <xf numFmtId="0" fontId="114" fillId="0" borderId="8" applyNumberFormat="0" applyFill="0" applyAlignment="0" applyProtection="0">
      <alignment vertical="center"/>
    </xf>
    <xf numFmtId="0" fontId="3" fillId="0" borderId="0">
      <alignment vertical="center"/>
    </xf>
    <xf numFmtId="0" fontId="102" fillId="0" borderId="3" applyNumberFormat="0" applyFill="0" applyAlignment="0" applyProtection="0">
      <alignment vertical="center"/>
    </xf>
    <xf numFmtId="0" fontId="3" fillId="0" borderId="0">
      <alignment vertical="center"/>
    </xf>
    <xf numFmtId="0" fontId="112" fillId="0" borderId="0" applyNumberFormat="0" applyFill="0" applyBorder="0" applyAlignment="0" applyProtection="0">
      <alignment vertical="center"/>
    </xf>
    <xf numFmtId="0" fontId="97" fillId="15" borderId="0" applyNumberFormat="0" applyBorder="0" applyAlignment="0" applyProtection="0">
      <alignment vertical="center"/>
    </xf>
    <xf numFmtId="0" fontId="95" fillId="0" borderId="0">
      <alignment vertical="center"/>
    </xf>
    <xf numFmtId="0" fontId="98" fillId="24" borderId="0" applyNumberFormat="0" applyBorder="0" applyAlignment="0" applyProtection="0">
      <alignment vertical="center"/>
    </xf>
    <xf numFmtId="0" fontId="98" fillId="25" borderId="0" applyNumberFormat="0" applyBorder="0" applyAlignment="0" applyProtection="0">
      <alignment vertical="center"/>
    </xf>
    <xf numFmtId="0" fontId="97" fillId="11" borderId="0" applyNumberFormat="0" applyBorder="0" applyAlignment="0" applyProtection="0">
      <alignment vertical="center"/>
    </xf>
    <xf numFmtId="0" fontId="97" fillId="10" borderId="0" applyNumberFormat="0" applyBorder="0" applyAlignment="0" applyProtection="0">
      <alignment vertical="center"/>
    </xf>
    <xf numFmtId="0" fontId="97" fillId="8" borderId="0" applyNumberFormat="0" applyBorder="0" applyAlignment="0" applyProtection="0">
      <alignment vertical="center"/>
    </xf>
    <xf numFmtId="0" fontId="97" fillId="9" borderId="0" applyNumberFormat="0" applyBorder="0" applyAlignment="0" applyProtection="0">
      <alignment vertical="center"/>
    </xf>
    <xf numFmtId="0" fontId="97" fillId="6" borderId="0" applyNumberFormat="0" applyBorder="0" applyAlignment="0" applyProtection="0">
      <alignment vertical="center"/>
    </xf>
    <xf numFmtId="0" fontId="98" fillId="27" borderId="0" applyNumberFormat="0" applyBorder="0" applyAlignment="0" applyProtection="0">
      <alignment vertical="center"/>
    </xf>
    <xf numFmtId="0" fontId="97" fillId="14" borderId="0" applyNumberFormat="0" applyBorder="0" applyAlignment="0" applyProtection="0">
      <alignment vertical="center"/>
    </xf>
    <xf numFmtId="0" fontId="97" fillId="13" borderId="0" applyNumberFormat="0" applyBorder="0" applyAlignment="0" applyProtection="0">
      <alignment vertical="center"/>
    </xf>
    <xf numFmtId="0" fontId="97" fillId="5" borderId="0" applyNumberFormat="0" applyBorder="0" applyAlignment="0" applyProtection="0">
      <alignment vertical="center"/>
    </xf>
    <xf numFmtId="0" fontId="98" fillId="19" borderId="0" applyNumberFormat="0" applyBorder="0" applyAlignment="0" applyProtection="0">
      <alignment vertical="center"/>
    </xf>
    <xf numFmtId="0" fontId="95" fillId="0" borderId="0">
      <alignment vertical="center"/>
    </xf>
  </cellStyleXfs>
  <cellXfs count="913">
    <xf numFmtId="0" fontId="0" fillId="0" borderId="0" xfId="0">
      <alignment vertical="center"/>
    </xf>
    <xf numFmtId="0" fontId="13" fillId="0" borderId="0" xfId="0" applyFont="1">
      <alignment vertical="center"/>
    </xf>
    <xf numFmtId="0" fontId="11" fillId="0" borderId="0" xfId="221" applyFont="1">
      <alignment vertical="center"/>
    </xf>
    <xf numFmtId="0" fontId="0" fillId="0" borderId="0" xfId="0" applyAlignment="1">
      <alignment horizontal="left" vertical="center"/>
    </xf>
    <xf numFmtId="0" fontId="13" fillId="0" borderId="0" xfId="0" applyFont="1" applyAlignment="1">
      <alignment horizontal="left" vertical="center"/>
    </xf>
    <xf numFmtId="0" fontId="13" fillId="0" borderId="0" xfId="227" applyFont="1">
      <alignment vertical="center"/>
    </xf>
    <xf numFmtId="0" fontId="10" fillId="0" borderId="0" xfId="0" applyFont="1">
      <alignment vertical="center"/>
    </xf>
    <xf numFmtId="0" fontId="10" fillId="0" borderId="0" xfId="221" applyFont="1">
      <alignment vertical="center"/>
    </xf>
    <xf numFmtId="0" fontId="10" fillId="0" borderId="0" xfId="220">
      <alignment vertical="center"/>
    </xf>
    <xf numFmtId="0" fontId="13" fillId="0" borderId="0" xfId="228" applyFont="1"/>
    <xf numFmtId="0" fontId="13" fillId="0" borderId="0" xfId="219" applyFont="1" applyAlignment="1">
      <alignment vertical="top"/>
    </xf>
    <xf numFmtId="0" fontId="17" fillId="0" borderId="0" xfId="208" applyFont="1">
      <alignment vertical="center"/>
    </xf>
    <xf numFmtId="0" fontId="10" fillId="0" borderId="0" xfId="208" applyFont="1">
      <alignment vertical="center"/>
    </xf>
    <xf numFmtId="0" fontId="13" fillId="0" borderId="0" xfId="208" applyFont="1" applyAlignment="1">
      <alignment horizontal="center" vertical="center"/>
    </xf>
    <xf numFmtId="0" fontId="13" fillId="0" borderId="0" xfId="208" applyFont="1" applyAlignment="1">
      <alignment horizontal="center" vertical="center" wrapText="1" shrinkToFit="1"/>
    </xf>
    <xf numFmtId="0" fontId="10" fillId="0" borderId="0" xfId="210" applyFont="1">
      <alignment vertical="center"/>
    </xf>
    <xf numFmtId="0" fontId="77" fillId="0" borderId="0" xfId="0" applyFont="1">
      <alignment vertical="center"/>
    </xf>
    <xf numFmtId="0" fontId="77" fillId="0" borderId="10" xfId="0" applyFont="1" applyBorder="1" applyAlignment="1">
      <alignment horizontal="center" vertical="center"/>
    </xf>
    <xf numFmtId="0" fontId="77" fillId="0" borderId="10" xfId="0" applyFont="1" applyBorder="1">
      <alignment vertical="center"/>
    </xf>
    <xf numFmtId="0" fontId="77" fillId="0" borderId="0" xfId="0" applyFont="1" applyAlignment="1">
      <alignment vertical="center" wrapText="1"/>
    </xf>
    <xf numFmtId="0" fontId="77" fillId="0" borderId="10" xfId="0" applyFont="1" applyBorder="1" applyAlignment="1">
      <alignment horizontal="center" vertical="center" wrapText="1"/>
    </xf>
    <xf numFmtId="0" fontId="77" fillId="0" borderId="10" xfId="0" applyFont="1" applyBorder="1" applyAlignment="1">
      <alignment vertical="center" wrapText="1"/>
    </xf>
    <xf numFmtId="0" fontId="77" fillId="47" borderId="10" xfId="0" applyFont="1" applyFill="1" applyBorder="1" applyAlignment="1">
      <alignment horizontal="center" vertical="center"/>
    </xf>
    <xf numFmtId="0" fontId="77" fillId="47" borderId="10" xfId="0" applyFont="1" applyFill="1" applyBorder="1" applyAlignment="1">
      <alignment horizontal="left" vertical="center" wrapText="1"/>
    </xf>
    <xf numFmtId="0" fontId="77" fillId="47" borderId="10" xfId="0" applyFont="1" applyFill="1" applyBorder="1" applyAlignment="1">
      <alignment horizontal="center" vertical="center" wrapText="1"/>
    </xf>
    <xf numFmtId="180" fontId="77" fillId="47" borderId="10" xfId="0" applyNumberFormat="1" applyFont="1" applyFill="1" applyBorder="1" applyAlignment="1">
      <alignment horizontal="right" vertical="center" wrapText="1"/>
    </xf>
    <xf numFmtId="179" fontId="77" fillId="47" borderId="10" xfId="0" applyNumberFormat="1" applyFont="1" applyFill="1" applyBorder="1" applyAlignment="1">
      <alignment horizontal="center" vertical="center" wrapText="1"/>
    </xf>
    <xf numFmtId="179" fontId="77" fillId="47" borderId="10" xfId="0" applyNumberFormat="1" applyFont="1" applyFill="1" applyBorder="1" applyAlignment="1">
      <alignment horizontal="left" vertical="center" wrapText="1"/>
    </xf>
    <xf numFmtId="0" fontId="78" fillId="0" borderId="0" xfId="219" applyFont="1" applyAlignment="1">
      <alignment horizontal="center" vertical="center"/>
    </xf>
    <xf numFmtId="0" fontId="78" fillId="0" borderId="0" xfId="219" applyFont="1" applyAlignment="1">
      <alignment vertical="top"/>
    </xf>
    <xf numFmtId="0" fontId="78" fillId="0" borderId="0" xfId="219" applyFont="1"/>
    <xf numFmtId="0" fontId="77" fillId="0" borderId="18" xfId="0" applyFont="1" applyBorder="1">
      <alignment vertical="center"/>
    </xf>
    <xf numFmtId="0" fontId="77" fillId="48" borderId="0" xfId="0" applyFont="1" applyFill="1" applyAlignment="1">
      <alignment horizontal="left" vertical="center"/>
    </xf>
    <xf numFmtId="0" fontId="77" fillId="47" borderId="15" xfId="0" applyFont="1" applyFill="1" applyBorder="1" applyAlignment="1">
      <alignment horizontal="center" vertical="center"/>
    </xf>
    <xf numFmtId="0" fontId="77" fillId="0" borderId="0" xfId="0" applyFont="1" applyAlignment="1">
      <alignment horizontal="center" vertical="center"/>
    </xf>
    <xf numFmtId="0" fontId="77" fillId="46" borderId="10" xfId="0" applyFont="1" applyFill="1" applyBorder="1" applyAlignment="1">
      <alignment horizontal="center" vertical="center"/>
    </xf>
    <xf numFmtId="0" fontId="77" fillId="0" borderId="10" xfId="0" applyFont="1" applyBorder="1" applyAlignment="1">
      <alignment horizontal="left" vertical="center" wrapText="1"/>
    </xf>
    <xf numFmtId="0" fontId="76" fillId="0" borderId="0" xfId="0" applyFont="1">
      <alignment vertical="center"/>
    </xf>
    <xf numFmtId="0" fontId="77" fillId="0" borderId="0" xfId="0" applyFont="1" applyAlignment="1">
      <alignment horizontal="left" vertical="center"/>
    </xf>
    <xf numFmtId="0" fontId="77" fillId="0" borderId="0" xfId="0" applyFont="1" applyAlignment="1">
      <alignment horizontal="left" vertical="center" wrapText="1"/>
    </xf>
    <xf numFmtId="0" fontId="77" fillId="47" borderId="10" xfId="0" applyFont="1" applyFill="1" applyBorder="1" applyAlignment="1">
      <alignment horizontal="left" vertical="center"/>
    </xf>
    <xf numFmtId="0" fontId="77" fillId="46" borderId="10" xfId="0" applyFont="1" applyFill="1" applyBorder="1" applyAlignment="1">
      <alignment horizontal="left" vertical="center"/>
    </xf>
    <xf numFmtId="0" fontId="78" fillId="0" borderId="0" xfId="0" applyFont="1">
      <alignment vertical="center"/>
    </xf>
    <xf numFmtId="0" fontId="78" fillId="0" borderId="10" xfId="0" applyFont="1" applyBorder="1">
      <alignment vertical="center"/>
    </xf>
    <xf numFmtId="0" fontId="78" fillId="0" borderId="10" xfId="0" applyFont="1" applyBorder="1" applyAlignment="1">
      <alignment horizontal="center" vertical="center"/>
    </xf>
    <xf numFmtId="0" fontId="77" fillId="46" borderId="15" xfId="0" applyFont="1" applyFill="1" applyBorder="1" applyAlignment="1">
      <alignment horizontal="center" vertical="center"/>
    </xf>
    <xf numFmtId="0" fontId="77" fillId="46" borderId="10" xfId="0" applyFont="1" applyFill="1" applyBorder="1" applyAlignment="1">
      <alignment horizontal="left" vertical="center" wrapText="1"/>
    </xf>
    <xf numFmtId="0" fontId="77" fillId="0" borderId="0" xfId="221" applyFont="1">
      <alignment vertical="center"/>
    </xf>
    <xf numFmtId="0" fontId="76" fillId="0" borderId="10" xfId="0" applyFont="1" applyBorder="1">
      <alignment vertical="center"/>
    </xf>
    <xf numFmtId="0" fontId="77" fillId="47" borderId="10" xfId="0" applyFont="1" applyFill="1" applyBorder="1">
      <alignment vertical="center"/>
    </xf>
    <xf numFmtId="0" fontId="78" fillId="0" borderId="0" xfId="0" applyFont="1" applyAlignment="1">
      <alignment horizontal="left" vertical="center"/>
    </xf>
    <xf numFmtId="0" fontId="77" fillId="47" borderId="10" xfId="0" applyFont="1" applyFill="1" applyBorder="1" applyAlignment="1">
      <alignment vertical="center" wrapText="1"/>
    </xf>
    <xf numFmtId="179" fontId="77" fillId="47" borderId="10" xfId="0" applyNumberFormat="1" applyFont="1" applyFill="1" applyBorder="1" applyAlignment="1">
      <alignment vertical="center" wrapText="1"/>
    </xf>
    <xf numFmtId="179" fontId="77" fillId="47" borderId="10" xfId="0" applyNumberFormat="1" applyFont="1" applyFill="1" applyBorder="1" applyAlignment="1">
      <alignment horizontal="center" vertical="center"/>
    </xf>
    <xf numFmtId="0" fontId="77" fillId="47" borderId="10" xfId="221" applyFont="1" applyFill="1" applyBorder="1" applyAlignment="1">
      <alignment horizontal="center" vertical="center"/>
    </xf>
    <xf numFmtId="0" fontId="77" fillId="47" borderId="10" xfId="221" applyFont="1" applyFill="1" applyBorder="1" applyAlignment="1">
      <alignment horizontal="left" vertical="center" wrapText="1"/>
    </xf>
    <xf numFmtId="0" fontId="77" fillId="0" borderId="0" xfId="219" applyFont="1" applyAlignment="1">
      <alignment vertical="top"/>
    </xf>
    <xf numFmtId="0" fontId="76" fillId="0" borderId="0" xfId="219" applyFont="1" applyAlignment="1">
      <alignment vertical="top"/>
    </xf>
    <xf numFmtId="0" fontId="77" fillId="0" borderId="10" xfId="219" applyFont="1" applyBorder="1" applyAlignment="1">
      <alignment horizontal="center" vertical="top"/>
    </xf>
    <xf numFmtId="0" fontId="77" fillId="0" borderId="13" xfId="219" applyFont="1" applyBorder="1" applyAlignment="1">
      <alignment horizontal="center" vertical="top"/>
    </xf>
    <xf numFmtId="0" fontId="77" fillId="0" borderId="12" xfId="219" applyFont="1" applyBorder="1" applyAlignment="1">
      <alignment horizontal="center" vertical="top"/>
    </xf>
    <xf numFmtId="0" fontId="77" fillId="47" borderId="10" xfId="219" applyFont="1" applyFill="1" applyBorder="1" applyAlignment="1">
      <alignment horizontal="center" vertical="center"/>
    </xf>
    <xf numFmtId="0" fontId="78" fillId="0" borderId="10" xfId="219" applyFont="1" applyBorder="1" applyAlignment="1">
      <alignment vertical="center"/>
    </xf>
    <xf numFmtId="0" fontId="78" fillId="0" borderId="0" xfId="219" applyFont="1" applyAlignment="1">
      <alignment vertical="center"/>
    </xf>
    <xf numFmtId="0" fontId="77" fillId="0" borderId="0" xfId="219" applyFont="1" applyAlignment="1">
      <alignment horizontal="center" vertical="top"/>
    </xf>
    <xf numFmtId="0" fontId="77" fillId="0" borderId="10" xfId="219" applyFont="1" applyBorder="1" applyAlignment="1">
      <alignment horizontal="center" vertical="center"/>
    </xf>
    <xf numFmtId="0" fontId="77" fillId="0" borderId="13" xfId="219" applyFont="1" applyBorder="1" applyAlignment="1">
      <alignment horizontal="center" vertical="center"/>
    </xf>
    <xf numFmtId="0" fontId="77" fillId="0" borderId="12" xfId="0" applyFont="1" applyBorder="1" applyAlignment="1">
      <alignment horizontal="center" vertical="center"/>
    </xf>
    <xf numFmtId="0" fontId="77" fillId="0" borderId="0" xfId="220" applyFont="1">
      <alignment vertical="center"/>
    </xf>
    <xf numFmtId="0" fontId="80" fillId="0" borderId="0" xfId="208" applyFont="1">
      <alignment vertical="center"/>
    </xf>
    <xf numFmtId="0" fontId="77" fillId="0" borderId="0" xfId="208" applyFont="1">
      <alignment vertical="center"/>
    </xf>
    <xf numFmtId="0" fontId="77" fillId="0" borderId="10" xfId="208" applyFont="1" applyBorder="1" applyAlignment="1">
      <alignment horizontal="left" vertical="center"/>
    </xf>
    <xf numFmtId="0" fontId="78" fillId="0" borderId="0" xfId="227" applyFont="1">
      <alignment vertical="center"/>
    </xf>
    <xf numFmtId="179" fontId="77" fillId="47" borderId="10" xfId="0" applyNumberFormat="1" applyFont="1" applyFill="1" applyBorder="1" applyAlignment="1">
      <alignment horizontal="left" vertical="center"/>
    </xf>
    <xf numFmtId="0" fontId="82" fillId="0" borderId="0" xfId="220" applyFont="1">
      <alignment vertical="center"/>
    </xf>
    <xf numFmtId="0" fontId="78" fillId="0" borderId="0" xfId="208" applyFont="1" applyAlignment="1">
      <alignment horizontal="center" vertical="center"/>
    </xf>
    <xf numFmtId="0" fontId="78" fillId="0" borderId="0" xfId="208" applyFont="1" applyAlignment="1">
      <alignment horizontal="center" vertical="center" wrapText="1" shrinkToFit="1"/>
    </xf>
    <xf numFmtId="0" fontId="77" fillId="0" borderId="19" xfId="208" applyFont="1" applyBorder="1">
      <alignment vertical="center"/>
    </xf>
    <xf numFmtId="0" fontId="81" fillId="0" borderId="0" xfId="208" applyFont="1">
      <alignment vertical="center"/>
    </xf>
    <xf numFmtId="0" fontId="77" fillId="0" borderId="11" xfId="0" applyFont="1" applyBorder="1" applyAlignment="1">
      <alignment horizontal="center" vertical="center" wrapText="1"/>
    </xf>
    <xf numFmtId="0" fontId="77" fillId="47" borderId="10" xfId="221" applyFont="1" applyFill="1" applyBorder="1" applyAlignment="1">
      <alignment horizontal="center" vertical="center" wrapText="1"/>
    </xf>
    <xf numFmtId="0" fontId="77" fillId="47" borderId="10" xfId="221" applyFont="1" applyFill="1" applyBorder="1" applyAlignment="1">
      <alignment vertical="center" wrapText="1"/>
    </xf>
    <xf numFmtId="0" fontId="77" fillId="0" borderId="10" xfId="208" applyFont="1" applyBorder="1" applyAlignment="1">
      <alignment horizontal="center" vertical="center"/>
    </xf>
    <xf numFmtId="0" fontId="82" fillId="0" borderId="0" xfId="208" applyFont="1">
      <alignment vertical="center"/>
    </xf>
    <xf numFmtId="49" fontId="77" fillId="47" borderId="10" xfId="0" applyNumberFormat="1" applyFont="1" applyFill="1" applyBorder="1" applyAlignment="1">
      <alignment horizontal="center" vertical="center"/>
    </xf>
    <xf numFmtId="180" fontId="77" fillId="47" borderId="10" xfId="0" applyNumberFormat="1" applyFont="1" applyFill="1" applyBorder="1" applyAlignment="1">
      <alignment horizontal="center" vertical="center" wrapText="1"/>
    </xf>
    <xf numFmtId="0" fontId="0" fillId="47" borderId="0" xfId="0" applyFill="1" applyAlignment="1">
      <alignment horizontal="left" vertical="center"/>
    </xf>
    <xf numFmtId="0" fontId="77" fillId="47" borderId="10" xfId="221" applyFont="1" applyFill="1" applyBorder="1" applyAlignment="1">
      <alignment horizontal="left" vertical="center"/>
    </xf>
    <xf numFmtId="0" fontId="77" fillId="0" borderId="0" xfId="220" applyFont="1" applyAlignment="1">
      <alignment horizontal="center" vertical="center"/>
    </xf>
    <xf numFmtId="0" fontId="77" fillId="0" borderId="0" xfId="208" applyFont="1" applyAlignment="1">
      <alignment horizontal="center" vertical="center"/>
    </xf>
    <xf numFmtId="0" fontId="77" fillId="0" borderId="0" xfId="210" applyFont="1" applyAlignment="1">
      <alignment horizontal="center" vertical="center"/>
    </xf>
    <xf numFmtId="0" fontId="77" fillId="46" borderId="10" xfId="0" applyFont="1" applyFill="1" applyBorder="1">
      <alignment vertical="center"/>
    </xf>
    <xf numFmtId="0" fontId="77" fillId="46" borderId="10" xfId="0" applyFont="1" applyFill="1" applyBorder="1" applyAlignment="1">
      <alignment vertical="center" wrapText="1"/>
    </xf>
    <xf numFmtId="0" fontId="77" fillId="0" borderId="21" xfId="0" applyFont="1" applyBorder="1" applyAlignment="1">
      <alignment vertical="center" wrapText="1"/>
    </xf>
    <xf numFmtId="0" fontId="79" fillId="0" borderId="0" xfId="220" applyFont="1">
      <alignment vertical="center"/>
    </xf>
    <xf numFmtId="0" fontId="77" fillId="0" borderId="11" xfId="0" applyFont="1" applyBorder="1" applyAlignment="1">
      <alignment horizontal="center" vertical="center"/>
    </xf>
    <xf numFmtId="0" fontId="77" fillId="0" borderId="16" xfId="0" applyFont="1" applyBorder="1" applyAlignment="1">
      <alignment horizontal="center" vertical="center"/>
    </xf>
    <xf numFmtId="0" fontId="77" fillId="0" borderId="10" xfId="221" applyFont="1" applyBorder="1" applyAlignment="1">
      <alignment horizontal="center" vertical="center" textRotation="255" wrapText="1"/>
    </xf>
    <xf numFmtId="0" fontId="77" fillId="0" borderId="10" xfId="221" applyFont="1" applyBorder="1" applyAlignment="1">
      <alignment horizontal="center" vertical="center" textRotation="255"/>
    </xf>
    <xf numFmtId="0" fontId="10" fillId="0" borderId="0" xfId="228" applyFont="1"/>
    <xf numFmtId="0" fontId="77" fillId="0" borderId="10" xfId="219" applyFont="1" applyBorder="1" applyAlignment="1">
      <alignment horizontal="center" vertical="center" wrapText="1"/>
    </xf>
    <xf numFmtId="0" fontId="10" fillId="0" borderId="0" xfId="219" applyFont="1" applyAlignment="1">
      <alignment vertical="top"/>
    </xf>
    <xf numFmtId="0" fontId="77" fillId="47" borderId="10" xfId="219" applyFont="1" applyFill="1" applyBorder="1" applyAlignment="1">
      <alignment horizontal="left" vertical="center" wrapText="1"/>
    </xf>
    <xf numFmtId="0" fontId="77" fillId="47" borderId="10" xfId="219" applyFont="1" applyFill="1" applyBorder="1" applyAlignment="1">
      <alignment horizontal="center" vertical="center" wrapText="1"/>
    </xf>
    <xf numFmtId="180" fontId="77" fillId="47" borderId="10" xfId="219" applyNumberFormat="1" applyFont="1" applyFill="1" applyBorder="1" applyAlignment="1">
      <alignment horizontal="right" vertical="center" wrapText="1"/>
    </xf>
    <xf numFmtId="0" fontId="77" fillId="0" borderId="10" xfId="219" applyFont="1" applyBorder="1" applyAlignment="1">
      <alignment vertical="center" wrapText="1"/>
    </xf>
    <xf numFmtId="0" fontId="77" fillId="47" borderId="10" xfId="219" applyFont="1" applyFill="1" applyBorder="1" applyAlignment="1">
      <alignment horizontal="left" vertical="center"/>
    </xf>
    <xf numFmtId="58" fontId="77" fillId="47" borderId="10" xfId="219" applyNumberFormat="1" applyFont="1" applyFill="1" applyBorder="1" applyAlignment="1">
      <alignment horizontal="right" vertical="center" wrapText="1"/>
    </xf>
    <xf numFmtId="0" fontId="77" fillId="0" borderId="20" xfId="208" applyFont="1" applyBorder="1" applyAlignment="1">
      <alignment horizontal="center" vertical="center" wrapText="1"/>
    </xf>
    <xf numFmtId="0" fontId="77" fillId="0" borderId="10" xfId="208" applyFont="1" applyBorder="1" applyAlignment="1">
      <alignment horizontal="center" vertical="center" wrapText="1"/>
    </xf>
    <xf numFmtId="0" fontId="77" fillId="0" borderId="10" xfId="210" applyFont="1" applyBorder="1" applyAlignment="1">
      <alignment horizontal="center" vertical="center" wrapText="1"/>
    </xf>
    <xf numFmtId="0" fontId="77" fillId="0" borderId="20" xfId="208" applyFont="1" applyBorder="1" applyAlignment="1">
      <alignment horizontal="center" wrapText="1"/>
    </xf>
    <xf numFmtId="0" fontId="85" fillId="0" borderId="10" xfId="210" applyFont="1" applyBorder="1" applyAlignment="1">
      <alignment horizontal="center" vertical="center" wrapText="1"/>
    </xf>
    <xf numFmtId="0" fontId="77" fillId="0" borderId="0" xfId="219" applyFont="1" applyAlignment="1">
      <alignment horizontal="left" vertical="top"/>
    </xf>
    <xf numFmtId="38" fontId="77" fillId="0" borderId="10" xfId="0" applyNumberFormat="1" applyFont="1" applyBorder="1" applyAlignment="1">
      <alignment horizontal="right" vertical="center"/>
    </xf>
    <xf numFmtId="176" fontId="77" fillId="0" borderId="10" xfId="0" applyNumberFormat="1" applyFont="1" applyBorder="1" applyAlignment="1">
      <alignment horizontal="right" vertical="center"/>
    </xf>
    <xf numFmtId="0" fontId="77" fillId="0" borderId="0" xfId="0" applyFont="1" applyAlignment="1">
      <alignment horizontal="left" vertical="center" shrinkToFit="1"/>
    </xf>
    <xf numFmtId="0" fontId="77" fillId="0" borderId="0" xfId="0" applyFont="1" applyAlignment="1">
      <alignment vertical="center" shrinkToFit="1"/>
    </xf>
    <xf numFmtId="197" fontId="77" fillId="47" borderId="10" xfId="0" applyNumberFormat="1" applyFont="1" applyFill="1" applyBorder="1" applyAlignment="1">
      <alignment horizontal="center" vertical="center"/>
    </xf>
    <xf numFmtId="0" fontId="77" fillId="46" borderId="10" xfId="219" applyFont="1" applyFill="1" applyBorder="1" applyAlignment="1">
      <alignment horizontal="center" vertical="center"/>
    </xf>
    <xf numFmtId="192" fontId="77" fillId="46" borderId="0" xfId="219" applyNumberFormat="1" applyFont="1" applyFill="1" applyAlignment="1">
      <alignment vertical="center"/>
    </xf>
    <xf numFmtId="181" fontId="77" fillId="47" borderId="0" xfId="219" applyNumberFormat="1" applyFont="1" applyFill="1" applyAlignment="1">
      <alignment horizontal="right" vertical="center" wrapText="1"/>
    </xf>
    <xf numFmtId="0" fontId="77" fillId="0" borderId="10" xfId="0" applyFont="1" applyBorder="1" applyAlignment="1">
      <alignment vertical="center" shrinkToFit="1"/>
    </xf>
    <xf numFmtId="0" fontId="77" fillId="46" borderId="0" xfId="0" applyFont="1" applyFill="1" applyAlignment="1">
      <alignment vertical="top" wrapText="1"/>
    </xf>
    <xf numFmtId="0" fontId="77" fillId="0" borderId="0" xfId="220" applyFont="1" applyAlignment="1">
      <alignment horizontal="left" vertical="center"/>
    </xf>
    <xf numFmtId="0" fontId="77" fillId="0" borderId="0" xfId="208" applyFont="1" applyAlignment="1">
      <alignment vertical="center" wrapText="1"/>
    </xf>
    <xf numFmtId="0" fontId="77" fillId="0" borderId="0" xfId="227" applyFont="1">
      <alignment vertical="center"/>
    </xf>
    <xf numFmtId="0" fontId="77" fillId="0" borderId="0" xfId="227" applyFont="1" applyAlignment="1">
      <alignment vertical="top"/>
    </xf>
    <xf numFmtId="0" fontId="85" fillId="47" borderId="16" xfId="210" applyFont="1" applyFill="1" applyBorder="1" applyAlignment="1">
      <alignment horizontal="center" vertical="center" wrapText="1"/>
    </xf>
    <xf numFmtId="0" fontId="77" fillId="47" borderId="10" xfId="210" applyFont="1" applyFill="1" applyBorder="1" applyAlignment="1">
      <alignment vertical="center" wrapText="1"/>
    </xf>
    <xf numFmtId="0" fontId="85" fillId="46" borderId="10" xfId="210" applyFont="1" applyFill="1" applyBorder="1" applyAlignment="1">
      <alignment horizontal="left" vertical="center" wrapText="1"/>
    </xf>
    <xf numFmtId="0" fontId="85" fillId="47" borderId="10" xfId="210" applyFont="1" applyFill="1" applyBorder="1" applyAlignment="1">
      <alignment horizontal="left" vertical="center" wrapText="1"/>
    </xf>
    <xf numFmtId="0" fontId="85" fillId="46" borderId="10" xfId="210" applyFont="1" applyFill="1" applyBorder="1" applyAlignment="1">
      <alignment horizontal="left" vertical="center" shrinkToFit="1"/>
    </xf>
    <xf numFmtId="0" fontId="85" fillId="47" borderId="10" xfId="210" applyFont="1" applyFill="1" applyBorder="1" applyAlignment="1">
      <alignment horizontal="left" vertical="center"/>
    </xf>
    <xf numFmtId="0" fontId="85" fillId="47" borderId="10" xfId="210" applyFont="1" applyFill="1" applyBorder="1" applyAlignment="1">
      <alignment horizontal="right" vertical="center"/>
    </xf>
    <xf numFmtId="0" fontId="85" fillId="47" borderId="10" xfId="210" applyFont="1" applyFill="1" applyBorder="1" applyAlignment="1">
      <alignment horizontal="right" vertical="center" wrapText="1"/>
    </xf>
    <xf numFmtId="58" fontId="85" fillId="47" borderId="10" xfId="210" applyNumberFormat="1" applyFont="1" applyFill="1" applyBorder="1" applyAlignment="1">
      <alignment horizontal="right" vertical="center"/>
    </xf>
    <xf numFmtId="0" fontId="77" fillId="46" borderId="10" xfId="210" applyFont="1" applyFill="1" applyBorder="1" applyAlignment="1">
      <alignment vertical="center" wrapText="1"/>
    </xf>
    <xf numFmtId="0" fontId="77" fillId="47" borderId="16" xfId="210" applyFont="1" applyFill="1" applyBorder="1" applyAlignment="1">
      <alignment horizontal="center" vertical="center" wrapText="1"/>
    </xf>
    <xf numFmtId="0" fontId="77" fillId="0" borderId="0" xfId="208" applyFont="1" applyAlignment="1">
      <alignment horizontal="left" vertical="center"/>
    </xf>
    <xf numFmtId="0" fontId="77" fillId="0" borderId="10" xfId="210" applyFont="1" applyBorder="1" applyAlignment="1">
      <alignment horizontal="left" vertical="center" wrapText="1"/>
    </xf>
    <xf numFmtId="0" fontId="78" fillId="0" borderId="0" xfId="208" applyFont="1" applyAlignment="1">
      <alignment horizontal="left" vertical="center"/>
    </xf>
    <xf numFmtId="0" fontId="77" fillId="0" borderId="0" xfId="210" applyFont="1" applyAlignment="1">
      <alignment horizontal="left" vertical="center"/>
    </xf>
    <xf numFmtId="179" fontId="88" fillId="47" borderId="10" xfId="0" applyNumberFormat="1" applyFont="1" applyFill="1" applyBorder="1" applyAlignment="1">
      <alignment horizontal="left" vertical="center" wrapText="1"/>
    </xf>
    <xf numFmtId="0" fontId="77" fillId="46" borderId="13" xfId="219" applyFont="1" applyFill="1" applyBorder="1" applyAlignment="1">
      <alignment horizontal="center" vertical="center"/>
    </xf>
    <xf numFmtId="0" fontId="77" fillId="46" borderId="12" xfId="0" applyFont="1" applyFill="1" applyBorder="1" applyAlignment="1">
      <alignment horizontal="center" vertical="center"/>
    </xf>
    <xf numFmtId="0" fontId="0" fillId="47" borderId="0" xfId="0" applyFill="1">
      <alignment vertical="center"/>
    </xf>
    <xf numFmtId="49" fontId="77" fillId="47" borderId="15" xfId="0" applyNumberFormat="1" applyFont="1" applyFill="1" applyBorder="1" applyAlignment="1">
      <alignment horizontal="center" vertical="center"/>
    </xf>
    <xf numFmtId="49" fontId="79" fillId="46" borderId="10" xfId="0" applyNumberFormat="1" applyFont="1" applyFill="1" applyBorder="1" applyAlignment="1">
      <alignment horizontal="center" vertical="center"/>
    </xf>
    <xf numFmtId="0" fontId="77" fillId="0" borderId="19" xfId="0" applyFont="1" applyBorder="1" applyAlignment="1">
      <alignment horizontal="center" vertical="center"/>
    </xf>
    <xf numFmtId="0" fontId="77" fillId="0" borderId="10" xfId="219" applyFont="1" applyBorder="1" applyAlignment="1">
      <alignment vertical="center" shrinkToFit="1"/>
    </xf>
    <xf numFmtId="0" fontId="80" fillId="0" borderId="0" xfId="0" applyFont="1">
      <alignment vertical="center"/>
    </xf>
    <xf numFmtId="0" fontId="80" fillId="0" borderId="18" xfId="0" applyFont="1" applyBorder="1">
      <alignment vertical="center"/>
    </xf>
    <xf numFmtId="0" fontId="80" fillId="0" borderId="18" xfId="221" applyFont="1" applyBorder="1">
      <alignment vertical="center"/>
    </xf>
    <xf numFmtId="0" fontId="80" fillId="0" borderId="0" xfId="227" applyFont="1">
      <alignment vertical="center"/>
    </xf>
    <xf numFmtId="0" fontId="80" fillId="0" borderId="0" xfId="220" applyFont="1">
      <alignment vertical="center"/>
    </xf>
    <xf numFmtId="0" fontId="84" fillId="0" borderId="18" xfId="220" applyFont="1" applyBorder="1">
      <alignment vertical="center"/>
    </xf>
    <xf numFmtId="0" fontId="77" fillId="46" borderId="10" xfId="248" applyFont="1" applyFill="1" applyBorder="1" applyAlignment="1">
      <alignment horizontal="center" vertical="center" wrapText="1"/>
    </xf>
    <xf numFmtId="0" fontId="85" fillId="46" borderId="10" xfId="210" applyFont="1" applyFill="1" applyBorder="1" applyAlignment="1">
      <alignment vertical="center" wrapText="1"/>
    </xf>
    <xf numFmtId="0" fontId="85" fillId="47" borderId="15" xfId="0" applyFont="1" applyFill="1" applyBorder="1" applyAlignment="1">
      <alignment horizontal="left" vertical="center" wrapText="1"/>
    </xf>
    <xf numFmtId="193" fontId="85" fillId="47" borderId="15" xfId="0" applyNumberFormat="1" applyFont="1" applyFill="1" applyBorder="1" applyAlignment="1">
      <alignment horizontal="right" vertical="center"/>
    </xf>
    <xf numFmtId="0" fontId="85" fillId="47" borderId="10" xfId="0" applyFont="1" applyFill="1" applyBorder="1" applyAlignment="1">
      <alignment horizontal="right" vertical="center"/>
    </xf>
    <xf numFmtId="3" fontId="85" fillId="47" borderId="10" xfId="0" applyNumberFormat="1" applyFont="1" applyFill="1" applyBorder="1" applyAlignment="1">
      <alignment horizontal="right" vertical="center"/>
    </xf>
    <xf numFmtId="177" fontId="91" fillId="47" borderId="10" xfId="0" applyNumberFormat="1" applyFont="1" applyFill="1" applyBorder="1" applyAlignment="1">
      <alignment horizontal="center" vertical="center" wrapText="1"/>
    </xf>
    <xf numFmtId="38" fontId="85" fillId="47" borderId="10" xfId="230" applyFont="1" applyFill="1" applyBorder="1" applyAlignment="1">
      <alignment horizontal="right" vertical="center"/>
    </xf>
    <xf numFmtId="0" fontId="85" fillId="47" borderId="15" xfId="0" applyFont="1" applyFill="1" applyBorder="1" applyAlignment="1">
      <alignment horizontal="center" vertical="center" wrapText="1"/>
    </xf>
    <xf numFmtId="0" fontId="85" fillId="47" borderId="10" xfId="221" applyFont="1" applyFill="1" applyBorder="1" applyAlignment="1">
      <alignment horizontal="center" vertical="center"/>
    </xf>
    <xf numFmtId="0" fontId="92" fillId="47" borderId="30" xfId="220" applyFont="1" applyFill="1" applyBorder="1" applyAlignment="1">
      <alignment vertical="center" wrapText="1"/>
    </xf>
    <xf numFmtId="194" fontId="92" fillId="47" borderId="15" xfId="250" applyNumberFormat="1" applyFont="1" applyFill="1" applyBorder="1" applyAlignment="1">
      <alignment horizontal="left" vertical="center" wrapText="1"/>
    </xf>
    <xf numFmtId="194" fontId="92" fillId="47" borderId="15" xfId="250" applyNumberFormat="1" applyFont="1" applyFill="1" applyBorder="1" applyAlignment="1">
      <alignment horizontal="right" vertical="center" wrapText="1"/>
    </xf>
    <xf numFmtId="38" fontId="92" fillId="47" borderId="15" xfId="250" applyFont="1" applyFill="1" applyBorder="1" applyAlignment="1">
      <alignment horizontal="right" vertical="center" wrapText="1"/>
    </xf>
    <xf numFmtId="0" fontId="92" fillId="47" borderId="16" xfId="220" applyFont="1" applyFill="1" applyBorder="1" applyAlignment="1">
      <alignment vertical="center" wrapText="1"/>
    </xf>
    <xf numFmtId="194" fontId="92" fillId="47" borderId="10" xfId="250" applyNumberFormat="1" applyFont="1" applyFill="1" applyBorder="1" applyAlignment="1">
      <alignment horizontal="left" vertical="center" wrapText="1"/>
    </xf>
    <xf numFmtId="194" fontId="92" fillId="47" borderId="10" xfId="250" applyNumberFormat="1" applyFont="1" applyFill="1" applyBorder="1" applyAlignment="1">
      <alignment horizontal="right" vertical="center" wrapText="1"/>
    </xf>
    <xf numFmtId="194" fontId="92" fillId="47" borderId="10" xfId="250" applyNumberFormat="1" applyFont="1" applyFill="1" applyBorder="1" applyAlignment="1">
      <alignment vertical="center" wrapText="1"/>
    </xf>
    <xf numFmtId="20" fontId="92" fillId="47" borderId="10" xfId="250" applyNumberFormat="1" applyFont="1" applyFill="1" applyBorder="1" applyAlignment="1">
      <alignment vertical="center" wrapText="1"/>
    </xf>
    <xf numFmtId="194" fontId="92" fillId="47" borderId="10" xfId="250" applyNumberFormat="1" applyFont="1" applyFill="1" applyBorder="1" applyAlignment="1">
      <alignment horizontal="right" vertical="center" wrapText="1" indent="1"/>
    </xf>
    <xf numFmtId="195" fontId="92" fillId="47" borderId="10" xfId="250" applyNumberFormat="1" applyFont="1" applyFill="1" applyBorder="1" applyAlignment="1">
      <alignment horizontal="right" vertical="center" wrapText="1"/>
    </xf>
    <xf numFmtId="194" fontId="92" fillId="47" borderId="10" xfId="250" applyNumberFormat="1" applyFont="1" applyFill="1" applyBorder="1" applyAlignment="1">
      <alignment horizontal="left" vertical="center" wrapText="1" indent="1"/>
    </xf>
    <xf numFmtId="197" fontId="85" fillId="47" borderId="10" xfId="208" applyNumberFormat="1" applyFont="1" applyFill="1" applyBorder="1" applyAlignment="1">
      <alignment horizontal="center" vertical="center" wrapText="1"/>
    </xf>
    <xf numFmtId="0" fontId="85" fillId="47" borderId="10" xfId="208" applyFont="1" applyFill="1" applyBorder="1" applyAlignment="1">
      <alignment horizontal="center" vertical="center"/>
    </xf>
    <xf numFmtId="0" fontId="85" fillId="47" borderId="10" xfId="208" applyFont="1" applyFill="1" applyBorder="1" applyAlignment="1">
      <alignment vertical="center" wrapText="1"/>
    </xf>
    <xf numFmtId="0" fontId="85" fillId="47" borderId="10" xfId="208" applyFont="1" applyFill="1" applyBorder="1">
      <alignment vertical="center"/>
    </xf>
    <xf numFmtId="0" fontId="85" fillId="47" borderId="12" xfId="208" applyFont="1" applyFill="1" applyBorder="1" applyAlignment="1">
      <alignment vertical="center" wrapText="1"/>
    </xf>
    <xf numFmtId="0" fontId="85" fillId="47" borderId="10" xfId="227" applyFont="1" applyFill="1" applyBorder="1" applyAlignment="1">
      <alignment horizontal="center" vertical="center" wrapText="1"/>
    </xf>
    <xf numFmtId="0" fontId="85" fillId="47" borderId="10" xfId="210" applyFont="1" applyFill="1" applyBorder="1" applyAlignment="1">
      <alignment horizontal="center" vertical="center" wrapText="1"/>
    </xf>
    <xf numFmtId="0" fontId="77" fillId="0" borderId="21" xfId="0" applyFont="1" applyBorder="1">
      <alignment vertical="center"/>
    </xf>
    <xf numFmtId="0" fontId="91" fillId="0" borderId="10" xfId="210" applyFont="1" applyBorder="1" applyAlignment="1">
      <alignment horizontal="center" vertical="center" wrapText="1"/>
    </xf>
    <xf numFmtId="0" fontId="85" fillId="47" borderId="10" xfId="0" applyFont="1" applyFill="1" applyBorder="1" applyAlignment="1">
      <alignment horizontal="left" vertical="center" wrapText="1"/>
    </xf>
    <xf numFmtId="0" fontId="85" fillId="47" borderId="10" xfId="210" applyFont="1" applyFill="1" applyBorder="1">
      <alignment vertical="center"/>
    </xf>
    <xf numFmtId="0" fontId="85" fillId="47" borderId="10" xfId="210" applyFont="1" applyFill="1" applyBorder="1" applyAlignment="1">
      <alignment horizontal="center" vertical="center"/>
    </xf>
    <xf numFmtId="0" fontId="90" fillId="49" borderId="10" xfId="0" applyFont="1" applyFill="1" applyBorder="1" applyAlignment="1">
      <alignment horizontal="left" vertical="center" wrapText="1"/>
    </xf>
    <xf numFmtId="0" fontId="85" fillId="47" borderId="10" xfId="0" applyFont="1" applyFill="1" applyBorder="1" applyAlignment="1">
      <alignment horizontal="center" vertical="center"/>
    </xf>
    <xf numFmtId="179" fontId="85" fillId="47" borderId="10" xfId="0" applyNumberFormat="1" applyFont="1" applyFill="1" applyBorder="1" applyAlignment="1">
      <alignment horizontal="left" vertical="center" wrapText="1"/>
    </xf>
    <xf numFmtId="179" fontId="85" fillId="47" borderId="10" xfId="0" applyNumberFormat="1" applyFont="1" applyFill="1" applyBorder="1" applyAlignment="1">
      <alignment horizontal="left" vertical="center"/>
    </xf>
    <xf numFmtId="179" fontId="90" fillId="49" borderId="10" xfId="0" applyNumberFormat="1" applyFont="1" applyFill="1" applyBorder="1" applyAlignment="1">
      <alignment horizontal="left" vertical="center" wrapText="1"/>
    </xf>
    <xf numFmtId="0" fontId="78" fillId="0" borderId="15" xfId="219" applyFont="1" applyBorder="1" applyAlignment="1">
      <alignment horizontal="left" vertical="center"/>
    </xf>
    <xf numFmtId="0" fontId="88" fillId="0" borderId="10" xfId="0" applyFont="1" applyBorder="1" applyAlignment="1">
      <alignment vertical="center" wrapText="1"/>
    </xf>
    <xf numFmtId="0" fontId="88" fillId="0" borderId="21" xfId="0" applyFont="1" applyBorder="1" applyAlignment="1">
      <alignment vertical="center" wrapText="1"/>
    </xf>
    <xf numFmtId="0" fontId="88" fillId="47" borderId="15" xfId="0" applyFont="1" applyFill="1" applyBorder="1" applyAlignment="1">
      <alignment horizontal="center" vertical="center"/>
    </xf>
    <xf numFmtId="0" fontId="77" fillId="47" borderId="15" xfId="242" applyFont="1" applyFill="1" applyBorder="1" applyAlignment="1">
      <alignment horizontal="center" vertical="center"/>
    </xf>
    <xf numFmtId="0" fontId="88" fillId="0" borderId="10" xfId="0" applyFont="1" applyBorder="1">
      <alignment vertical="center"/>
    </xf>
    <xf numFmtId="0" fontId="88" fillId="47" borderId="10" xfId="0" applyFont="1" applyFill="1" applyBorder="1" applyAlignment="1">
      <alignment horizontal="left" vertical="center"/>
    </xf>
    <xf numFmtId="0" fontId="88" fillId="47" borderId="10" xfId="0" applyFont="1" applyFill="1" applyBorder="1" applyAlignment="1">
      <alignment horizontal="left" vertical="center" wrapText="1"/>
    </xf>
    <xf numFmtId="0" fontId="88" fillId="47" borderId="10" xfId="0" applyFont="1" applyFill="1" applyBorder="1" applyAlignment="1">
      <alignment horizontal="center" vertical="center"/>
    </xf>
    <xf numFmtId="0" fontId="78" fillId="0" borderId="10" xfId="0" applyFont="1" applyBorder="1" applyAlignment="1">
      <alignment horizontal="left" vertical="center" wrapText="1"/>
    </xf>
    <xf numFmtId="0" fontId="77" fillId="47" borderId="10" xfId="242" applyFont="1" applyFill="1" applyBorder="1" applyAlignment="1">
      <alignment horizontal="left" vertical="center"/>
    </xf>
    <xf numFmtId="0" fontId="78" fillId="47" borderId="10" xfId="0" applyFont="1" applyFill="1" applyBorder="1" applyAlignment="1">
      <alignment horizontal="left" vertical="center" wrapText="1"/>
    </xf>
    <xf numFmtId="0" fontId="79" fillId="46" borderId="10" xfId="0" applyFont="1" applyFill="1" applyBorder="1" applyAlignment="1">
      <alignment horizontal="center" vertical="center"/>
    </xf>
    <xf numFmtId="49" fontId="85" fillId="47" borderId="10" xfId="0" applyNumberFormat="1" applyFont="1" applyFill="1" applyBorder="1" applyAlignment="1">
      <alignment horizontal="left" vertical="center" wrapText="1"/>
    </xf>
    <xf numFmtId="0" fontId="77" fillId="47" borderId="10" xfId="242" applyFont="1" applyFill="1" applyBorder="1" applyAlignment="1">
      <alignment horizontal="center" vertical="center"/>
    </xf>
    <xf numFmtId="0" fontId="88" fillId="0" borderId="10" xfId="264" applyFont="1" applyBorder="1" applyAlignment="1">
      <alignment vertical="center" wrapText="1"/>
    </xf>
    <xf numFmtId="0" fontId="88" fillId="0" borderId="0" xfId="264" applyFont="1" applyAlignment="1">
      <alignment horizontal="left" vertical="center" wrapText="1"/>
    </xf>
    <xf numFmtId="0" fontId="88" fillId="46" borderId="10" xfId="0" applyFont="1" applyFill="1" applyBorder="1" applyAlignment="1">
      <alignment horizontal="left" vertical="center" wrapText="1"/>
    </xf>
    <xf numFmtId="31" fontId="88" fillId="47" borderId="10" xfId="219" applyNumberFormat="1" applyFont="1" applyFill="1" applyBorder="1" applyAlignment="1">
      <alignment horizontal="right" vertical="center" wrapText="1"/>
    </xf>
    <xf numFmtId="202" fontId="88" fillId="47" borderId="10" xfId="219" applyNumberFormat="1" applyFont="1" applyFill="1" applyBorder="1" applyAlignment="1">
      <alignment horizontal="right" vertical="center" wrapText="1"/>
    </xf>
    <xf numFmtId="0" fontId="88" fillId="46" borderId="10" xfId="0" applyFont="1" applyFill="1" applyBorder="1" applyAlignment="1">
      <alignment horizontal="center" vertical="center"/>
    </xf>
    <xf numFmtId="0" fontId="88" fillId="46" borderId="10" xfId="0" applyFont="1" applyFill="1" applyBorder="1" applyAlignment="1">
      <alignment horizontal="left" vertical="center"/>
    </xf>
    <xf numFmtId="0" fontId="88" fillId="0" borderId="10" xfId="0" applyFont="1" applyBorder="1" applyAlignment="1">
      <alignment horizontal="left" vertical="center" wrapText="1"/>
    </xf>
    <xf numFmtId="0" fontId="88" fillId="46" borderId="12" xfId="0" applyFont="1" applyFill="1" applyBorder="1" applyAlignment="1">
      <alignment horizontal="center" vertical="center"/>
    </xf>
    <xf numFmtId="0" fontId="88" fillId="47" borderId="12" xfId="219" applyFont="1" applyFill="1" applyBorder="1" applyAlignment="1">
      <alignment horizontal="center" vertical="center"/>
    </xf>
    <xf numFmtId="179" fontId="88" fillId="47" borderId="10" xfId="0" applyNumberFormat="1" applyFont="1" applyFill="1" applyBorder="1" applyAlignment="1">
      <alignment vertical="center" wrapText="1"/>
    </xf>
    <xf numFmtId="179" fontId="88" fillId="47" borderId="10" xfId="0" applyNumberFormat="1" applyFont="1" applyFill="1" applyBorder="1" applyAlignment="1">
      <alignment horizontal="left" vertical="center"/>
    </xf>
    <xf numFmtId="179" fontId="88" fillId="47" borderId="10" xfId="0" applyNumberFormat="1" applyFont="1" applyFill="1" applyBorder="1" applyAlignment="1">
      <alignment horizontal="center" vertical="center" wrapText="1"/>
    </xf>
    <xf numFmtId="0" fontId="88" fillId="47" borderId="10" xfId="0" applyFont="1" applyFill="1" applyBorder="1" applyAlignment="1">
      <alignment vertical="center" wrapText="1"/>
    </xf>
    <xf numFmtId="0" fontId="88" fillId="47" borderId="10" xfId="0" applyFont="1" applyFill="1" applyBorder="1">
      <alignment vertical="center"/>
    </xf>
    <xf numFmtId="49" fontId="88" fillId="47" borderId="15" xfId="0" applyNumberFormat="1" applyFont="1" applyFill="1" applyBorder="1" applyAlignment="1">
      <alignment horizontal="center" vertical="center"/>
    </xf>
    <xf numFmtId="0" fontId="88" fillId="47" borderId="10" xfId="0" applyFont="1" applyFill="1" applyBorder="1" applyAlignment="1">
      <alignment horizontal="center" vertical="center" wrapText="1"/>
    </xf>
    <xf numFmtId="0" fontId="116" fillId="0" borderId="10" xfId="0" applyFont="1" applyBorder="1">
      <alignment vertical="center"/>
    </xf>
    <xf numFmtId="179" fontId="88" fillId="47" borderId="10" xfId="0" applyNumberFormat="1" applyFont="1" applyFill="1" applyBorder="1">
      <alignment vertical="center"/>
    </xf>
    <xf numFmtId="0" fontId="88" fillId="0" borderId="10" xfId="0" applyFont="1" applyBorder="1" applyAlignment="1">
      <alignment vertical="center" shrinkToFit="1"/>
    </xf>
    <xf numFmtId="0" fontId="116" fillId="0" borderId="10" xfId="219" applyFont="1" applyBorder="1" applyAlignment="1">
      <alignment vertical="center"/>
    </xf>
    <xf numFmtId="0" fontId="88" fillId="47" borderId="13" xfId="219" applyFont="1" applyFill="1" applyBorder="1" applyAlignment="1">
      <alignment horizontal="center" vertical="center"/>
    </xf>
    <xf numFmtId="180" fontId="88" fillId="47" borderId="10" xfId="0" applyNumberFormat="1" applyFont="1" applyFill="1" applyBorder="1" applyAlignment="1">
      <alignment horizontal="right" vertical="center" wrapText="1"/>
    </xf>
    <xf numFmtId="179" fontId="90" fillId="49" borderId="10" xfId="0" applyNumberFormat="1" applyFont="1" applyFill="1" applyBorder="1" applyAlignment="1">
      <alignment horizontal="center" vertical="center"/>
    </xf>
    <xf numFmtId="0" fontId="77" fillId="47" borderId="10" xfId="242" applyFont="1" applyFill="1" applyBorder="1" applyAlignment="1">
      <alignment horizontal="center" vertical="center" wrapText="1"/>
    </xf>
    <xf numFmtId="180" fontId="77" fillId="47" borderId="10" xfId="242" applyNumberFormat="1" applyFont="1" applyFill="1" applyBorder="1" applyAlignment="1">
      <alignment horizontal="right" vertical="center" wrapText="1"/>
    </xf>
    <xf numFmtId="0" fontId="78" fillId="0" borderId="10" xfId="0" applyFont="1" applyBorder="1" applyAlignment="1">
      <alignment vertical="center" wrapText="1"/>
    </xf>
    <xf numFmtId="180" fontId="77" fillId="47" borderId="10" xfId="0" applyNumberFormat="1" applyFont="1" applyFill="1" applyBorder="1" applyAlignment="1">
      <alignment horizontal="right" vertical="center"/>
    </xf>
    <xf numFmtId="190" fontId="77" fillId="47" borderId="10" xfId="219" applyNumberFormat="1" applyFont="1" applyFill="1" applyBorder="1" applyAlignment="1">
      <alignment horizontal="right" vertical="center" wrapText="1"/>
    </xf>
    <xf numFmtId="0" fontId="77" fillId="47" borderId="10" xfId="242" applyFont="1" applyFill="1" applyBorder="1" applyAlignment="1">
      <alignment horizontal="left" vertical="center" wrapText="1"/>
    </xf>
    <xf numFmtId="49" fontId="77" fillId="47" borderId="15" xfId="242" applyNumberFormat="1" applyFont="1" applyFill="1" applyBorder="1" applyAlignment="1">
      <alignment horizontal="center" vertical="center"/>
    </xf>
    <xf numFmtId="0" fontId="85" fillId="0" borderId="10" xfId="0" applyFont="1" applyBorder="1">
      <alignment vertical="center"/>
    </xf>
    <xf numFmtId="0" fontId="77" fillId="46" borderId="10" xfId="242" applyFont="1" applyFill="1" applyBorder="1" applyAlignment="1">
      <alignment horizontal="center" vertical="center"/>
    </xf>
    <xf numFmtId="0" fontId="77" fillId="11" borderId="10" xfId="0" applyFont="1" applyFill="1" applyBorder="1" applyAlignment="1">
      <alignment horizontal="center" vertical="center"/>
    </xf>
    <xf numFmtId="0" fontId="77" fillId="46" borderId="10" xfId="242" applyFont="1" applyFill="1" applyBorder="1" applyAlignment="1">
      <alignment horizontal="left" vertical="center" wrapText="1"/>
    </xf>
    <xf numFmtId="0" fontId="77" fillId="0" borderId="10" xfId="0" applyFont="1" applyBorder="1" applyProtection="1">
      <alignment vertical="center"/>
      <protection locked="0"/>
    </xf>
    <xf numFmtId="0" fontId="77" fillId="11" borderId="10" xfId="0" applyFont="1" applyFill="1" applyBorder="1" applyAlignment="1">
      <alignment horizontal="left" vertical="center"/>
    </xf>
    <xf numFmtId="0" fontId="77" fillId="47" borderId="10" xfId="219" applyFont="1" applyFill="1" applyBorder="1" applyAlignment="1">
      <alignment horizontal="right" vertical="center" wrapText="1"/>
    </xf>
    <xf numFmtId="181" fontId="77" fillId="47" borderId="10" xfId="219" applyNumberFormat="1" applyFont="1" applyFill="1" applyBorder="1" applyAlignment="1">
      <alignment horizontal="right" vertical="center" wrapText="1"/>
    </xf>
    <xf numFmtId="31" fontId="77" fillId="47" borderId="10" xfId="219" applyNumberFormat="1" applyFont="1" applyFill="1" applyBorder="1" applyAlignment="1">
      <alignment horizontal="right" vertical="center" wrapText="1"/>
    </xf>
    <xf numFmtId="0" fontId="77" fillId="46" borderId="10" xfId="0" applyFont="1" applyFill="1" applyBorder="1" applyAlignment="1">
      <alignment horizontal="center" vertical="center" wrapText="1"/>
    </xf>
    <xf numFmtId="0" fontId="77" fillId="46" borderId="10" xfId="219" applyFont="1" applyFill="1" applyBorder="1" applyAlignment="1">
      <alignment vertical="center" wrapText="1"/>
    </xf>
    <xf numFmtId="180" fontId="77" fillId="46" borderId="10" xfId="219" applyNumberFormat="1" applyFont="1" applyFill="1" applyBorder="1" applyAlignment="1">
      <alignment vertical="center"/>
    </xf>
    <xf numFmtId="0" fontId="88" fillId="46" borderId="15" xfId="0" applyFont="1" applyFill="1" applyBorder="1" applyAlignment="1">
      <alignment horizontal="center" vertical="center"/>
    </xf>
    <xf numFmtId="179" fontId="88" fillId="47" borderId="10" xfId="0" applyNumberFormat="1" applyFont="1" applyFill="1" applyBorder="1" applyAlignment="1">
      <alignment horizontal="center" vertical="center"/>
    </xf>
    <xf numFmtId="0" fontId="88" fillId="46" borderId="13" xfId="219" applyFont="1" applyFill="1" applyBorder="1" applyAlignment="1">
      <alignment horizontal="center" vertical="center"/>
    </xf>
    <xf numFmtId="0" fontId="88" fillId="0" borderId="10" xfId="219" applyFont="1" applyBorder="1" applyAlignment="1">
      <alignment horizontal="left" vertical="center"/>
    </xf>
    <xf numFmtId="20" fontId="77" fillId="46" borderId="10" xfId="0" applyNumberFormat="1" applyFont="1" applyFill="1" applyBorder="1" applyAlignment="1">
      <alignment horizontal="left" vertical="center" wrapText="1"/>
    </xf>
    <xf numFmtId="179" fontId="77" fillId="47" borderId="10" xfId="242" applyNumberFormat="1" applyFont="1" applyFill="1" applyBorder="1" applyAlignment="1">
      <alignment vertical="center" wrapText="1"/>
    </xf>
    <xf numFmtId="179" fontId="77" fillId="47" borderId="10" xfId="0" applyNumberFormat="1" applyFont="1" applyFill="1" applyBorder="1">
      <alignment vertical="center"/>
    </xf>
    <xf numFmtId="0" fontId="77" fillId="47" borderId="10" xfId="242" applyFont="1" applyFill="1" applyBorder="1" applyAlignment="1">
      <alignment vertical="center" wrapText="1"/>
    </xf>
    <xf numFmtId="179" fontId="77" fillId="47" borderId="10" xfId="242" applyNumberFormat="1" applyFont="1" applyFill="1" applyBorder="1" applyAlignment="1">
      <alignment horizontal="center" vertical="center" wrapText="1"/>
    </xf>
    <xf numFmtId="0" fontId="77" fillId="47" borderId="10" xfId="221" applyFont="1" applyFill="1" applyBorder="1">
      <alignment vertical="center"/>
    </xf>
    <xf numFmtId="0" fontId="77" fillId="47" borderId="16" xfId="0" applyFont="1" applyFill="1" applyBorder="1" applyAlignment="1">
      <alignment horizontal="center" vertical="center"/>
    </xf>
    <xf numFmtId="0" fontId="77" fillId="46" borderId="10" xfId="221" applyFont="1" applyFill="1" applyBorder="1" applyAlignment="1">
      <alignment horizontal="center" vertical="center"/>
    </xf>
    <xf numFmtId="0" fontId="77" fillId="46" borderId="10" xfId="221" applyFont="1" applyFill="1" applyBorder="1" applyAlignment="1">
      <alignment horizontal="center" vertical="center" wrapText="1"/>
    </xf>
    <xf numFmtId="0" fontId="77" fillId="46" borderId="10" xfId="221" applyFont="1" applyFill="1" applyBorder="1" applyAlignment="1">
      <alignment horizontal="left" vertical="center" wrapText="1"/>
    </xf>
    <xf numFmtId="0" fontId="78" fillId="46" borderId="10" xfId="221" applyFont="1" applyFill="1" applyBorder="1" applyAlignment="1">
      <alignment horizontal="center" vertical="center"/>
    </xf>
    <xf numFmtId="0" fontId="77" fillId="47" borderId="13" xfId="219" applyFont="1" applyFill="1" applyBorder="1" applyAlignment="1">
      <alignment horizontal="center" vertical="center"/>
    </xf>
    <xf numFmtId="0" fontId="77" fillId="47" borderId="12" xfId="219" applyFont="1" applyFill="1" applyBorder="1" applyAlignment="1">
      <alignment horizontal="center" vertical="center"/>
    </xf>
    <xf numFmtId="0" fontId="77" fillId="47" borderId="12" xfId="0" applyFont="1" applyFill="1" applyBorder="1" applyAlignment="1">
      <alignment horizontal="center" vertical="center"/>
    </xf>
    <xf numFmtId="0" fontId="77" fillId="47" borderId="13" xfId="0" applyFont="1" applyFill="1" applyBorder="1" applyAlignment="1">
      <alignment horizontal="left" vertical="center" wrapText="1"/>
    </xf>
    <xf numFmtId="0" fontId="77" fillId="47" borderId="13" xfId="0" applyFont="1" applyFill="1" applyBorder="1">
      <alignment vertical="center"/>
    </xf>
    <xf numFmtId="179" fontId="77" fillId="0" borderId="0" xfId="220" applyNumberFormat="1" applyFont="1">
      <alignment vertical="center"/>
    </xf>
    <xf numFmtId="183" fontId="77" fillId="47" borderId="10" xfId="0" applyNumberFormat="1" applyFont="1" applyFill="1" applyBorder="1" applyAlignment="1">
      <alignment vertical="center" wrapText="1"/>
    </xf>
    <xf numFmtId="183" fontId="77" fillId="47" borderId="13" xfId="0" applyNumberFormat="1" applyFont="1" applyFill="1" applyBorder="1">
      <alignment vertical="center"/>
    </xf>
    <xf numFmtId="184" fontId="77" fillId="47" borderId="10" xfId="0" applyNumberFormat="1" applyFont="1" applyFill="1" applyBorder="1" applyAlignment="1">
      <alignment vertical="center" wrapText="1"/>
    </xf>
    <xf numFmtId="184" fontId="77" fillId="47" borderId="13" xfId="0" applyNumberFormat="1" applyFont="1" applyFill="1" applyBorder="1">
      <alignment vertical="center"/>
    </xf>
    <xf numFmtId="185" fontId="77" fillId="47" borderId="10" xfId="0" applyNumberFormat="1" applyFont="1" applyFill="1" applyBorder="1" applyAlignment="1">
      <alignment vertical="center" wrapText="1"/>
    </xf>
    <xf numFmtId="185" fontId="77" fillId="47" borderId="13" xfId="0" applyNumberFormat="1" applyFont="1" applyFill="1" applyBorder="1">
      <alignment vertical="center"/>
    </xf>
    <xf numFmtId="186" fontId="77" fillId="47" borderId="10" xfId="0" applyNumberFormat="1" applyFont="1" applyFill="1" applyBorder="1" applyAlignment="1">
      <alignment vertical="center" wrapText="1"/>
    </xf>
    <xf numFmtId="186" fontId="77" fillId="47" borderId="13" xfId="0" applyNumberFormat="1" applyFont="1" applyFill="1" applyBorder="1">
      <alignment vertical="center"/>
    </xf>
    <xf numFmtId="187" fontId="77" fillId="47" borderId="10" xfId="0" applyNumberFormat="1" applyFont="1" applyFill="1" applyBorder="1" applyAlignment="1">
      <alignment vertical="center" wrapText="1"/>
    </xf>
    <xf numFmtId="187" fontId="77" fillId="47" borderId="13" xfId="0" applyNumberFormat="1" applyFont="1" applyFill="1" applyBorder="1">
      <alignment vertical="center"/>
    </xf>
    <xf numFmtId="188" fontId="77" fillId="47" borderId="10" xfId="0" applyNumberFormat="1" applyFont="1" applyFill="1" applyBorder="1" applyAlignment="1">
      <alignment vertical="center" wrapText="1"/>
    </xf>
    <xf numFmtId="188" fontId="77" fillId="47" borderId="13" xfId="0" applyNumberFormat="1" applyFont="1" applyFill="1" applyBorder="1">
      <alignment vertical="center"/>
    </xf>
    <xf numFmtId="189" fontId="77" fillId="47" borderId="10" xfId="0" applyNumberFormat="1" applyFont="1" applyFill="1" applyBorder="1" applyAlignment="1">
      <alignment vertical="center" wrapText="1"/>
    </xf>
    <xf numFmtId="189" fontId="77" fillId="47" borderId="13" xfId="0" applyNumberFormat="1" applyFont="1" applyFill="1" applyBorder="1">
      <alignment vertical="center"/>
    </xf>
    <xf numFmtId="182" fontId="77" fillId="47" borderId="10" xfId="0" applyNumberFormat="1" applyFont="1" applyFill="1" applyBorder="1" applyAlignment="1">
      <alignment vertical="center" wrapText="1"/>
    </xf>
    <xf numFmtId="182" fontId="77" fillId="47" borderId="13" xfId="0" applyNumberFormat="1" applyFont="1" applyFill="1" applyBorder="1">
      <alignment vertical="center"/>
    </xf>
    <xf numFmtId="0" fontId="10" fillId="0" borderId="0" xfId="220" applyAlignment="1">
      <alignment vertical="top"/>
    </xf>
    <xf numFmtId="0" fontId="77" fillId="0" borderId="0" xfId="249" applyFont="1" applyAlignment="1">
      <alignment horizontal="center" vertical="center" wrapText="1"/>
    </xf>
    <xf numFmtId="182" fontId="79" fillId="46" borderId="12" xfId="0" applyNumberFormat="1" applyFont="1" applyFill="1" applyBorder="1">
      <alignment vertical="center"/>
    </xf>
    <xf numFmtId="182" fontId="79" fillId="46" borderId="10" xfId="0" applyNumberFormat="1" applyFont="1" applyFill="1" applyBorder="1">
      <alignment vertical="center"/>
    </xf>
    <xf numFmtId="182" fontId="79" fillId="46" borderId="13" xfId="0" applyNumberFormat="1" applyFont="1" applyFill="1" applyBorder="1">
      <alignment vertical="center"/>
    </xf>
    <xf numFmtId="183" fontId="79" fillId="46" borderId="12" xfId="0" applyNumberFormat="1" applyFont="1" applyFill="1" applyBorder="1">
      <alignment vertical="center"/>
    </xf>
    <xf numFmtId="183" fontId="79" fillId="46" borderId="10" xfId="0" applyNumberFormat="1" applyFont="1" applyFill="1" applyBorder="1">
      <alignment vertical="center"/>
    </xf>
    <xf numFmtId="0" fontId="79" fillId="0" borderId="25" xfId="249" applyFont="1" applyBorder="1" applyAlignment="1">
      <alignment horizontal="center" vertical="center" wrapText="1"/>
    </xf>
    <xf numFmtId="0" fontId="79" fillId="0" borderId="0" xfId="220" applyFont="1" applyAlignment="1">
      <alignment horizontal="left" vertical="center"/>
    </xf>
    <xf numFmtId="0" fontId="79" fillId="0" borderId="0" xfId="220" applyFont="1" applyAlignment="1">
      <alignment vertical="top"/>
    </xf>
    <xf numFmtId="0" fontId="79" fillId="0" borderId="15" xfId="249" applyFont="1" applyBorder="1" applyAlignment="1">
      <alignment horizontal="center" vertical="center" wrapText="1"/>
    </xf>
    <xf numFmtId="179" fontId="77" fillId="0" borderId="0" xfId="220" applyNumberFormat="1" applyFont="1" applyAlignment="1">
      <alignment horizontal="left" vertical="center"/>
    </xf>
    <xf numFmtId="0" fontId="77" fillId="0" borderId="0" xfId="0" applyFont="1" applyAlignment="1">
      <alignment horizontal="right" vertical="center"/>
    </xf>
    <xf numFmtId="179" fontId="77" fillId="0" borderId="0" xfId="220" applyNumberFormat="1" applyFont="1" applyAlignment="1">
      <alignment horizontal="right" vertical="center"/>
    </xf>
    <xf numFmtId="0" fontId="77" fillId="0" borderId="0" xfId="220" applyFont="1" applyAlignment="1">
      <alignment horizontal="right" vertical="center"/>
    </xf>
    <xf numFmtId="0" fontId="89" fillId="0" borderId="0" xfId="0" applyFont="1">
      <alignment vertical="center"/>
    </xf>
    <xf numFmtId="0" fontId="79" fillId="0" borderId="24" xfId="221" applyFont="1" applyBorder="1" applyAlignment="1">
      <alignment horizontal="center" vertical="center" wrapText="1" shrinkToFit="1"/>
    </xf>
    <xf numFmtId="0" fontId="79" fillId="0" borderId="24" xfId="221" applyFont="1" applyBorder="1" applyAlignment="1">
      <alignment horizontal="center" vertical="center" wrapText="1"/>
    </xf>
    <xf numFmtId="0" fontId="80" fillId="0" borderId="0" xfId="249" applyFont="1">
      <alignment vertical="center"/>
    </xf>
    <xf numFmtId="0" fontId="88" fillId="47" borderId="10" xfId="264" applyFont="1" applyFill="1" applyBorder="1" applyAlignment="1">
      <alignment horizontal="center" vertical="center"/>
    </xf>
    <xf numFmtId="0" fontId="88" fillId="46" borderId="10" xfId="264" applyFont="1" applyFill="1" applyBorder="1" applyAlignment="1">
      <alignment horizontal="center" vertical="center"/>
    </xf>
    <xf numFmtId="0" fontId="116" fillId="0" borderId="10" xfId="427" applyFont="1" applyBorder="1" applyAlignment="1">
      <alignment vertical="center"/>
    </xf>
    <xf numFmtId="0" fontId="88" fillId="46" borderId="13" xfId="427" applyFont="1" applyFill="1" applyBorder="1" applyAlignment="1">
      <alignment horizontal="center" vertical="center"/>
    </xf>
    <xf numFmtId="0" fontId="88" fillId="46" borderId="12" xfId="264" applyFont="1" applyFill="1" applyBorder="1" applyAlignment="1">
      <alignment horizontal="center" vertical="center"/>
    </xf>
    <xf numFmtId="197" fontId="90" fillId="49" borderId="10" xfId="0" applyNumberFormat="1" applyFont="1" applyFill="1" applyBorder="1" applyAlignment="1">
      <alignment horizontal="center" vertical="center"/>
    </xf>
    <xf numFmtId="197" fontId="88" fillId="47" borderId="10" xfId="210" applyNumberFormat="1" applyFont="1" applyFill="1" applyBorder="1" applyAlignment="1">
      <alignment horizontal="center" vertical="center"/>
    </xf>
    <xf numFmtId="0" fontId="88" fillId="0" borderId="0" xfId="0" applyFont="1">
      <alignment vertical="center"/>
    </xf>
    <xf numFmtId="0" fontId="77" fillId="0" borderId="10" xfId="220" applyFont="1" applyBorder="1" applyAlignment="1">
      <alignment horizontal="left" vertical="center" shrinkToFit="1"/>
    </xf>
    <xf numFmtId="0" fontId="77" fillId="46" borderId="10" xfId="248" applyFont="1" applyFill="1" applyBorder="1" applyAlignment="1">
      <alignment horizontal="left" vertical="center" wrapText="1"/>
    </xf>
    <xf numFmtId="180" fontId="88" fillId="47" borderId="10" xfId="0" applyNumberFormat="1" applyFont="1" applyFill="1" applyBorder="1" applyAlignment="1">
      <alignment horizontal="center" vertical="center" wrapText="1"/>
    </xf>
    <xf numFmtId="180" fontId="77" fillId="47" borderId="10" xfId="0" applyNumberFormat="1" applyFont="1" applyFill="1" applyBorder="1" applyAlignment="1">
      <alignment horizontal="center" vertical="center"/>
    </xf>
    <xf numFmtId="180" fontId="77" fillId="47" borderId="10" xfId="242" applyNumberFormat="1" applyFont="1" applyFill="1" applyBorder="1" applyAlignment="1">
      <alignment horizontal="center" vertical="center" wrapText="1"/>
    </xf>
    <xf numFmtId="197" fontId="77" fillId="47" borderId="10" xfId="242" applyNumberFormat="1" applyFont="1" applyFill="1" applyBorder="1" applyAlignment="1">
      <alignment horizontal="center" vertical="center"/>
    </xf>
    <xf numFmtId="197" fontId="77" fillId="47" borderId="10" xfId="210" applyNumberFormat="1" applyFont="1" applyFill="1" applyBorder="1" applyAlignment="1">
      <alignment horizontal="center" vertical="center"/>
    </xf>
    <xf numFmtId="58" fontId="77" fillId="46" borderId="10" xfId="210" applyNumberFormat="1" applyFont="1" applyFill="1" applyBorder="1">
      <alignment vertical="center"/>
    </xf>
    <xf numFmtId="179" fontId="77" fillId="47" borderId="10" xfId="242" applyNumberFormat="1" applyFont="1" applyFill="1" applyBorder="1" applyAlignment="1">
      <alignment horizontal="left" vertical="center"/>
    </xf>
    <xf numFmtId="179" fontId="77" fillId="47" borderId="10" xfId="242" applyNumberFormat="1" applyFont="1" applyFill="1" applyBorder="1" applyAlignment="1">
      <alignment horizontal="left" vertical="center" wrapText="1"/>
    </xf>
    <xf numFmtId="0" fontId="77" fillId="46" borderId="10" xfId="210" applyFont="1" applyFill="1" applyBorder="1" applyAlignment="1">
      <alignment horizontal="left" vertical="center"/>
    </xf>
    <xf numFmtId="0" fontId="77" fillId="46" borderId="10" xfId="210" applyFont="1" applyFill="1" applyBorder="1" applyAlignment="1">
      <alignment horizontal="left" vertical="center" wrapText="1"/>
    </xf>
    <xf numFmtId="0" fontId="88" fillId="0" borderId="0" xfId="0" applyFont="1" applyAlignment="1">
      <alignment horizontal="left" vertical="center" wrapText="1"/>
    </xf>
    <xf numFmtId="0" fontId="88" fillId="0" borderId="0" xfId="0" applyFont="1" applyAlignment="1">
      <alignment vertical="center" wrapText="1"/>
    </xf>
    <xf numFmtId="0" fontId="116" fillId="0" borderId="0" xfId="0" applyFont="1" applyAlignment="1">
      <alignment horizontal="left" vertical="center"/>
    </xf>
    <xf numFmtId="0" fontId="116" fillId="0" borderId="0" xfId="0" applyFont="1">
      <alignment vertical="center"/>
    </xf>
    <xf numFmtId="0" fontId="88" fillId="0" borderId="0" xfId="0" applyFont="1" applyAlignment="1">
      <alignment horizontal="left" vertical="center"/>
    </xf>
    <xf numFmtId="58" fontId="88" fillId="47" borderId="10" xfId="427" applyNumberFormat="1" applyFont="1" applyFill="1" applyBorder="1" applyAlignment="1">
      <alignment horizontal="right" vertical="center" wrapText="1"/>
    </xf>
    <xf numFmtId="0" fontId="88" fillId="0" borderId="0" xfId="427" applyFont="1" applyAlignment="1">
      <alignment horizontal="left" vertical="top"/>
    </xf>
    <xf numFmtId="0" fontId="88" fillId="0" borderId="0" xfId="427" applyFont="1" applyAlignment="1">
      <alignment vertical="top"/>
    </xf>
    <xf numFmtId="0" fontId="118" fillId="47" borderId="10" xfId="0" applyFont="1" applyFill="1" applyBorder="1" applyAlignment="1">
      <alignment horizontal="center" vertical="center" wrapText="1"/>
    </xf>
    <xf numFmtId="0" fontId="88" fillId="0" borderId="10" xfId="427" applyFont="1" applyBorder="1" applyAlignment="1">
      <alignment horizontal="left" vertical="center"/>
    </xf>
    <xf numFmtId="197" fontId="88" fillId="47" borderId="10" xfId="413" applyNumberFormat="1" applyFont="1" applyFill="1" applyBorder="1" applyAlignment="1">
      <alignment horizontal="center" vertical="center"/>
    </xf>
    <xf numFmtId="0" fontId="77" fillId="0" borderId="21" xfId="208" applyFont="1" applyBorder="1" applyAlignment="1">
      <alignment horizontal="left" vertical="center"/>
    </xf>
    <xf numFmtId="0" fontId="85" fillId="47" borderId="10" xfId="0" applyFont="1" applyFill="1" applyBorder="1">
      <alignment vertical="center"/>
    </xf>
    <xf numFmtId="0" fontId="77" fillId="0" borderId="10" xfId="220" applyFont="1" applyBorder="1" applyAlignment="1">
      <alignment vertical="center" wrapText="1"/>
    </xf>
    <xf numFmtId="49" fontId="117" fillId="47" borderId="10" xfId="0" applyNumberFormat="1" applyFont="1" applyFill="1" applyBorder="1" applyAlignment="1">
      <alignment horizontal="left" vertical="center" wrapText="1"/>
    </xf>
    <xf numFmtId="49" fontId="85" fillId="47" borderId="10" xfId="264" applyNumberFormat="1" applyFont="1" applyFill="1" applyBorder="1" applyAlignment="1">
      <alignment horizontal="left" vertical="center" wrapText="1"/>
    </xf>
    <xf numFmtId="49" fontId="85" fillId="47" borderId="0" xfId="0" applyNumberFormat="1" applyFont="1" applyFill="1" applyAlignment="1">
      <alignment vertical="center" wrapText="1"/>
    </xf>
    <xf numFmtId="0" fontId="117" fillId="47" borderId="15" xfId="0" applyFont="1" applyFill="1" applyBorder="1" applyAlignment="1">
      <alignment horizontal="left" vertical="center" wrapText="1"/>
    </xf>
    <xf numFmtId="179" fontId="85" fillId="47" borderId="15" xfId="0" applyNumberFormat="1" applyFont="1" applyFill="1" applyBorder="1" applyAlignment="1">
      <alignment horizontal="left" vertical="center"/>
    </xf>
    <xf numFmtId="179" fontId="85" fillId="47" borderId="15" xfId="0" applyNumberFormat="1" applyFont="1" applyFill="1" applyBorder="1" applyAlignment="1">
      <alignment horizontal="left" vertical="center" wrapText="1"/>
    </xf>
    <xf numFmtId="179" fontId="85" fillId="47" borderId="15" xfId="0" applyNumberFormat="1" applyFont="1" applyFill="1" applyBorder="1" applyAlignment="1">
      <alignment horizontal="center" vertical="center"/>
    </xf>
    <xf numFmtId="193" fontId="85" fillId="47" borderId="15" xfId="0" applyNumberFormat="1" applyFont="1" applyFill="1" applyBorder="1" applyAlignment="1">
      <alignment horizontal="center" vertical="center"/>
    </xf>
    <xf numFmtId="193" fontId="85" fillId="47" borderId="15" xfId="0" applyNumberFormat="1" applyFont="1" applyFill="1" applyBorder="1" applyAlignment="1">
      <alignment horizontal="right" vertical="center" wrapText="1"/>
    </xf>
    <xf numFmtId="179" fontId="85" fillId="47" borderId="15" xfId="242" applyNumberFormat="1" applyFont="1" applyFill="1" applyBorder="1" applyAlignment="1">
      <alignment horizontal="left" vertical="center" wrapText="1"/>
    </xf>
    <xf numFmtId="193" fontId="85" fillId="47" borderId="15" xfId="242" applyNumberFormat="1" applyFont="1" applyFill="1" applyBorder="1" applyAlignment="1">
      <alignment horizontal="right" vertical="center" wrapText="1"/>
    </xf>
    <xf numFmtId="193" fontId="85" fillId="47" borderId="15" xfId="0" applyNumberFormat="1" applyFont="1" applyFill="1" applyBorder="1" applyAlignment="1">
      <alignment horizontal="left" vertical="center" wrapText="1"/>
    </xf>
    <xf numFmtId="179" fontId="120" fillId="47" borderId="15" xfId="136" applyNumberFormat="1" applyFont="1" applyFill="1" applyBorder="1" applyAlignment="1" applyProtection="1">
      <alignment horizontal="left" vertical="center" wrapText="1"/>
    </xf>
    <xf numFmtId="0" fontId="85" fillId="47" borderId="15" xfId="0" applyFont="1" applyFill="1" applyBorder="1" applyAlignment="1">
      <alignment horizontal="left" vertical="center"/>
    </xf>
    <xf numFmtId="0" fontId="117" fillId="0" borderId="0" xfId="0" applyFont="1">
      <alignment vertical="center"/>
    </xf>
    <xf numFmtId="0" fontId="85" fillId="0" borderId="10" xfId="0" applyFont="1" applyBorder="1" applyAlignment="1">
      <alignment horizontal="center" vertical="center"/>
    </xf>
    <xf numFmtId="0" fontId="85" fillId="0" borderId="10" xfId="0" applyFont="1" applyBorder="1" applyAlignment="1">
      <alignment horizontal="right" vertical="center"/>
    </xf>
    <xf numFmtId="176" fontId="85" fillId="0" borderId="10" xfId="0" applyNumberFormat="1" applyFont="1" applyBorder="1" applyAlignment="1">
      <alignment horizontal="right" vertical="center"/>
    </xf>
    <xf numFmtId="200" fontId="85" fillId="0" borderId="10" xfId="0" applyNumberFormat="1" applyFont="1" applyBorder="1" applyAlignment="1">
      <alignment horizontal="right" vertical="center"/>
    </xf>
    <xf numFmtId="201" fontId="85" fillId="0" borderId="10" xfId="0" applyNumberFormat="1" applyFont="1" applyBorder="1" applyAlignment="1">
      <alignment horizontal="right" vertical="center"/>
    </xf>
    <xf numFmtId="38" fontId="85" fillId="0" borderId="10" xfId="230" applyFont="1" applyFill="1" applyBorder="1" applyAlignment="1">
      <alignment horizontal="right" vertical="center"/>
    </xf>
    <xf numFmtId="176" fontId="85" fillId="0" borderId="10" xfId="230" applyNumberFormat="1" applyFont="1" applyFill="1" applyBorder="1" applyAlignment="1">
      <alignment horizontal="right" vertical="center"/>
    </xf>
    <xf numFmtId="0" fontId="117" fillId="47" borderId="10" xfId="0" applyFont="1" applyFill="1" applyBorder="1" applyAlignment="1">
      <alignment horizontal="right" vertical="center"/>
    </xf>
    <xf numFmtId="3" fontId="117" fillId="47" borderId="10" xfId="0" applyNumberFormat="1" applyFont="1" applyFill="1" applyBorder="1" applyAlignment="1">
      <alignment horizontal="right" vertical="center"/>
    </xf>
    <xf numFmtId="179" fontId="117" fillId="47" borderId="10" xfId="0" applyNumberFormat="1" applyFont="1" applyFill="1" applyBorder="1" applyAlignment="1">
      <alignment horizontal="center" vertical="center" wrapText="1"/>
    </xf>
    <xf numFmtId="179" fontId="85" fillId="47" borderId="10" xfId="0" applyNumberFormat="1" applyFont="1" applyFill="1" applyBorder="1" applyAlignment="1">
      <alignment horizontal="center" vertical="center"/>
    </xf>
    <xf numFmtId="0" fontId="85" fillId="47" borderId="10" xfId="242" applyFont="1" applyFill="1" applyBorder="1" applyAlignment="1">
      <alignment horizontal="right" vertical="center"/>
    </xf>
    <xf numFmtId="179" fontId="85" fillId="47" borderId="10" xfId="242" applyNumberFormat="1" applyFont="1" applyFill="1" applyBorder="1" applyAlignment="1">
      <alignment horizontal="left" vertical="center" wrapText="1"/>
    </xf>
    <xf numFmtId="197" fontId="85" fillId="47" borderId="10" xfId="0" applyNumberFormat="1" applyFont="1" applyFill="1" applyBorder="1" applyAlignment="1">
      <alignment horizontal="right" vertical="center"/>
    </xf>
    <xf numFmtId="0" fontId="117" fillId="0" borderId="10" xfId="0" applyFont="1" applyBorder="1" applyAlignment="1">
      <alignment horizontal="center" vertical="center" wrapText="1"/>
    </xf>
    <xf numFmtId="197" fontId="85" fillId="47" borderId="10" xfId="242" applyNumberFormat="1" applyFont="1" applyFill="1" applyBorder="1" applyAlignment="1">
      <alignment horizontal="right" vertical="center"/>
    </xf>
    <xf numFmtId="197" fontId="85" fillId="47" borderId="10" xfId="0" applyNumberFormat="1" applyFont="1" applyFill="1" applyBorder="1" applyAlignment="1">
      <alignment horizontal="right" vertical="center" wrapText="1"/>
    </xf>
    <xf numFmtId="0" fontId="121" fillId="0" borderId="18" xfId="0" applyFont="1" applyBorder="1">
      <alignment vertical="center"/>
    </xf>
    <xf numFmtId="0" fontId="122" fillId="0" borderId="0" xfId="0" applyFont="1">
      <alignment vertical="center"/>
    </xf>
    <xf numFmtId="0" fontId="91" fillId="0" borderId="0" xfId="0" applyFont="1">
      <alignment vertical="center"/>
    </xf>
    <xf numFmtId="0" fontId="85" fillId="0" borderId="10" xfId="0" applyFont="1" applyBorder="1" applyAlignment="1">
      <alignment horizontal="center" vertical="center" shrinkToFit="1"/>
    </xf>
    <xf numFmtId="0" fontId="85" fillId="0" borderId="13" xfId="0" applyFont="1" applyBorder="1" applyAlignment="1">
      <alignment horizontal="center" vertical="center" shrinkToFit="1"/>
    </xf>
    <xf numFmtId="0" fontId="85" fillId="0" borderId="12" xfId="0" applyFont="1" applyBorder="1" applyAlignment="1">
      <alignment horizontal="center" vertical="center" shrinkToFit="1"/>
    </xf>
    <xf numFmtId="0" fontId="91" fillId="47" borderId="10" xfId="0" applyFont="1" applyFill="1" applyBorder="1" applyAlignment="1">
      <alignment horizontal="center" vertical="center" wrapText="1"/>
    </xf>
    <xf numFmtId="176" fontId="91" fillId="47" borderId="16" xfId="0" applyNumberFormat="1" applyFont="1" applyFill="1" applyBorder="1" applyAlignment="1">
      <alignment horizontal="center" vertical="center" wrapText="1"/>
    </xf>
    <xf numFmtId="177" fontId="91" fillId="47" borderId="16" xfId="0" applyNumberFormat="1" applyFont="1" applyFill="1" applyBorder="1" applyAlignment="1">
      <alignment horizontal="center" vertical="center" wrapText="1"/>
    </xf>
    <xf numFmtId="177" fontId="91" fillId="47" borderId="13" xfId="0" applyNumberFormat="1" applyFont="1" applyFill="1" applyBorder="1" applyAlignment="1">
      <alignment horizontal="center" vertical="center" wrapText="1"/>
    </xf>
    <xf numFmtId="177" fontId="91" fillId="47" borderId="12" xfId="0" applyNumberFormat="1" applyFont="1" applyFill="1" applyBorder="1" applyAlignment="1">
      <alignment horizontal="center" vertical="center" wrapText="1"/>
    </xf>
    <xf numFmtId="38" fontId="91" fillId="47" borderId="10" xfId="0" applyNumberFormat="1" applyFont="1" applyFill="1" applyBorder="1" applyAlignment="1">
      <alignment horizontal="center" vertical="center" wrapText="1"/>
    </xf>
    <xf numFmtId="38" fontId="91" fillId="47" borderId="13" xfId="0" applyNumberFormat="1" applyFont="1" applyFill="1" applyBorder="1" applyAlignment="1">
      <alignment horizontal="center" vertical="center" wrapText="1"/>
    </xf>
    <xf numFmtId="38" fontId="91" fillId="47" borderId="12" xfId="0" applyNumberFormat="1" applyFont="1" applyFill="1" applyBorder="1" applyAlignment="1">
      <alignment horizontal="center" vertical="center" wrapText="1"/>
    </xf>
    <xf numFmtId="196" fontId="91" fillId="47" borderId="10" xfId="0" applyNumberFormat="1" applyFont="1" applyFill="1" applyBorder="1" applyAlignment="1">
      <alignment horizontal="center" vertical="center" wrapText="1"/>
    </xf>
    <xf numFmtId="38" fontId="91" fillId="0" borderId="10" xfId="162" applyFont="1" applyFill="1" applyBorder="1" applyAlignment="1">
      <alignment horizontal="right" vertical="center"/>
    </xf>
    <xf numFmtId="38" fontId="91" fillId="0" borderId="13" xfId="162" applyFont="1" applyFill="1" applyBorder="1" applyAlignment="1">
      <alignment horizontal="right" vertical="center"/>
    </xf>
    <xf numFmtId="38" fontId="91" fillId="0" borderId="12" xfId="162" applyFont="1" applyFill="1" applyBorder="1" applyAlignment="1">
      <alignment horizontal="right" vertical="center"/>
    </xf>
    <xf numFmtId="176" fontId="91" fillId="47" borderId="10" xfId="0" applyNumberFormat="1" applyFont="1" applyFill="1" applyBorder="1" applyAlignment="1">
      <alignment horizontal="center" vertical="center" wrapText="1"/>
    </xf>
    <xf numFmtId="0" fontId="91" fillId="47" borderId="22" xfId="0" applyFont="1" applyFill="1" applyBorder="1" applyAlignment="1">
      <alignment horizontal="center" vertical="center" wrapText="1"/>
    </xf>
    <xf numFmtId="191" fontId="91" fillId="47" borderId="10" xfId="0" applyNumberFormat="1" applyFont="1" applyFill="1" applyBorder="1" applyAlignment="1">
      <alignment horizontal="center" vertical="center" wrapText="1"/>
    </xf>
    <xf numFmtId="177" fontId="91" fillId="47" borderId="22" xfId="0" applyNumberFormat="1" applyFont="1" applyFill="1" applyBorder="1" applyAlignment="1">
      <alignment horizontal="center" vertical="center" wrapText="1"/>
    </xf>
    <xf numFmtId="199" fontId="91" fillId="47" borderId="10" xfId="0" applyNumberFormat="1" applyFont="1" applyFill="1" applyBorder="1" applyAlignment="1">
      <alignment horizontal="center" vertical="center" wrapText="1"/>
    </xf>
    <xf numFmtId="199" fontId="91" fillId="47" borderId="13" xfId="0" applyNumberFormat="1" applyFont="1" applyFill="1" applyBorder="1" applyAlignment="1">
      <alignment horizontal="center" vertical="center" wrapText="1"/>
    </xf>
    <xf numFmtId="177" fontId="91" fillId="47" borderId="10" xfId="242" applyNumberFormat="1" applyFont="1" applyFill="1" applyBorder="1" applyAlignment="1">
      <alignment horizontal="center" vertical="center" wrapText="1"/>
    </xf>
    <xf numFmtId="177" fontId="91" fillId="47" borderId="13" xfId="242" applyNumberFormat="1" applyFont="1" applyFill="1" applyBorder="1" applyAlignment="1">
      <alignment horizontal="center" vertical="center" wrapText="1"/>
    </xf>
    <xf numFmtId="177" fontId="91" fillId="47" borderId="12" xfId="242" applyNumberFormat="1" applyFont="1" applyFill="1" applyBorder="1" applyAlignment="1">
      <alignment horizontal="center" vertical="center" wrapText="1"/>
    </xf>
    <xf numFmtId="177" fontId="91" fillId="47" borderId="16" xfId="242" applyNumberFormat="1" applyFont="1" applyFill="1" applyBorder="1" applyAlignment="1">
      <alignment horizontal="center" vertical="center" wrapText="1"/>
    </xf>
    <xf numFmtId="177" fontId="91" fillId="47" borderId="22" xfId="242" applyNumberFormat="1" applyFont="1" applyFill="1" applyBorder="1" applyAlignment="1">
      <alignment horizontal="center" vertical="center" wrapText="1"/>
    </xf>
    <xf numFmtId="198" fontId="91" fillId="47" borderId="10" xfId="0" applyNumberFormat="1" applyFont="1" applyFill="1" applyBorder="1" applyAlignment="1">
      <alignment horizontal="center" vertical="center" wrapText="1"/>
    </xf>
    <xf numFmtId="198" fontId="91" fillId="47" borderId="13" xfId="0" applyNumberFormat="1" applyFont="1" applyFill="1" applyBorder="1" applyAlignment="1">
      <alignment horizontal="center" vertical="center" wrapText="1"/>
    </xf>
    <xf numFmtId="0" fontId="84" fillId="0" borderId="18" xfId="0" applyFont="1" applyBorder="1">
      <alignment vertical="center"/>
    </xf>
    <xf numFmtId="0" fontId="85" fillId="0" borderId="0" xfId="0" applyFont="1">
      <alignment vertical="center"/>
    </xf>
    <xf numFmtId="0" fontId="85" fillId="47" borderId="15" xfId="0" applyFont="1" applyFill="1" applyBorder="1" applyAlignment="1">
      <alignment horizontal="center" vertical="center"/>
    </xf>
    <xf numFmtId="49" fontId="85" fillId="47" borderId="15" xfId="0" applyNumberFormat="1" applyFont="1" applyFill="1" applyBorder="1" applyAlignment="1">
      <alignment horizontal="center" vertical="center"/>
    </xf>
    <xf numFmtId="49" fontId="92" fillId="46" borderId="10" xfId="0" applyNumberFormat="1" applyFont="1" applyFill="1" applyBorder="1" applyAlignment="1">
      <alignment horizontal="center" vertical="center"/>
    </xf>
    <xf numFmtId="0" fontId="117" fillId="47" borderId="15" xfId="0" applyFont="1" applyFill="1" applyBorder="1" applyAlignment="1">
      <alignment horizontal="center" vertical="center"/>
    </xf>
    <xf numFmtId="49" fontId="117" fillId="47" borderId="15" xfId="0" applyNumberFormat="1" applyFont="1" applyFill="1" applyBorder="1" applyAlignment="1">
      <alignment horizontal="center" vertical="center"/>
    </xf>
    <xf numFmtId="0" fontId="85" fillId="47" borderId="15" xfId="242" applyFont="1" applyFill="1" applyBorder="1" applyAlignment="1">
      <alignment horizontal="center" vertical="center"/>
    </xf>
    <xf numFmtId="49" fontId="85" fillId="47" borderId="15" xfId="242" applyNumberFormat="1" applyFont="1" applyFill="1" applyBorder="1" applyAlignment="1">
      <alignment horizontal="center" vertical="center"/>
    </xf>
    <xf numFmtId="0" fontId="85" fillId="48" borderId="0" xfId="0" applyFont="1" applyFill="1">
      <alignment vertical="center"/>
    </xf>
    <xf numFmtId="0" fontId="92" fillId="47" borderId="15" xfId="0" applyFont="1" applyFill="1" applyBorder="1" applyAlignment="1">
      <alignment horizontal="center" vertical="center"/>
    </xf>
    <xf numFmtId="0" fontId="92" fillId="47" borderId="15" xfId="0" applyFont="1" applyFill="1" applyBorder="1" applyAlignment="1">
      <alignment horizontal="center" vertical="center" wrapText="1"/>
    </xf>
    <xf numFmtId="49" fontId="92" fillId="47" borderId="10" xfId="0" applyNumberFormat="1" applyFont="1" applyFill="1" applyBorder="1" applyAlignment="1">
      <alignment horizontal="center" vertical="center"/>
    </xf>
    <xf numFmtId="0" fontId="117" fillId="47" borderId="15" xfId="242" applyFont="1" applyFill="1" applyBorder="1" applyAlignment="1">
      <alignment horizontal="center" vertical="center"/>
    </xf>
    <xf numFmtId="0" fontId="117" fillId="0" borderId="10" xfId="0" applyFont="1" applyBorder="1" applyAlignment="1">
      <alignment horizontal="center" vertical="center"/>
    </xf>
    <xf numFmtId="0" fontId="85" fillId="46" borderId="15" xfId="0" applyFont="1" applyFill="1" applyBorder="1" applyAlignment="1">
      <alignment horizontal="center" vertical="center" wrapText="1"/>
    </xf>
    <xf numFmtId="0" fontId="85" fillId="46" borderId="15" xfId="0" applyFont="1" applyFill="1" applyBorder="1" applyAlignment="1">
      <alignment horizontal="center" vertical="center"/>
    </xf>
    <xf numFmtId="49" fontId="85" fillId="47" borderId="15" xfId="0" applyNumberFormat="1" applyFont="1" applyFill="1" applyBorder="1" applyAlignment="1">
      <alignment horizontal="center" vertical="center" wrapText="1"/>
    </xf>
    <xf numFmtId="0" fontId="85" fillId="47" borderId="15" xfId="242" applyFont="1" applyFill="1" applyBorder="1" applyAlignment="1">
      <alignment horizontal="center" vertical="center" wrapText="1"/>
    </xf>
    <xf numFmtId="49" fontId="85" fillId="47" borderId="15" xfId="242" applyNumberFormat="1" applyFont="1" applyFill="1" applyBorder="1" applyAlignment="1">
      <alignment horizontal="center" vertical="center" wrapText="1"/>
    </xf>
    <xf numFmtId="49" fontId="85" fillId="47" borderId="10" xfId="0" applyNumberFormat="1" applyFont="1" applyFill="1" applyBorder="1" applyAlignment="1">
      <alignment horizontal="center" vertical="center" wrapText="1"/>
    </xf>
    <xf numFmtId="0" fontId="85" fillId="46" borderId="10" xfId="0" applyFont="1" applyFill="1" applyBorder="1" applyAlignment="1">
      <alignment horizontal="left" vertical="center" wrapText="1"/>
    </xf>
    <xf numFmtId="0" fontId="85" fillId="46" borderId="15" xfId="0" applyFont="1" applyFill="1" applyBorder="1" applyAlignment="1">
      <alignment vertical="center" wrapText="1"/>
    </xf>
    <xf numFmtId="0" fontId="85" fillId="47" borderId="15" xfId="0" applyFont="1" applyFill="1" applyBorder="1" applyAlignment="1">
      <alignment vertical="center" wrapText="1"/>
    </xf>
    <xf numFmtId="0" fontId="85" fillId="46" borderId="10" xfId="0" applyFont="1" applyFill="1" applyBorder="1" applyAlignment="1">
      <alignment horizontal="center" vertical="center"/>
    </xf>
    <xf numFmtId="0" fontId="117" fillId="47" borderId="10" xfId="0" applyFont="1" applyFill="1" applyBorder="1" applyAlignment="1">
      <alignment horizontal="center" vertical="center"/>
    </xf>
    <xf numFmtId="0" fontId="85" fillId="47" borderId="10" xfId="0" applyFont="1" applyFill="1" applyBorder="1" applyAlignment="1">
      <alignment horizontal="left" vertical="center"/>
    </xf>
    <xf numFmtId="0" fontId="85" fillId="0" borderId="0" xfId="0" applyFont="1" applyAlignment="1">
      <alignment horizontal="left" vertical="center"/>
    </xf>
    <xf numFmtId="0" fontId="85" fillId="47" borderId="10" xfId="242" applyFont="1" applyFill="1" applyBorder="1" applyAlignment="1">
      <alignment horizontal="center" vertical="center"/>
    </xf>
    <xf numFmtId="0" fontId="85" fillId="47" borderId="10" xfId="242" applyFont="1" applyFill="1" applyBorder="1" applyAlignment="1">
      <alignment horizontal="left" vertical="center" wrapText="1"/>
    </xf>
    <xf numFmtId="0" fontId="85" fillId="47" borderId="10" xfId="0" applyFont="1" applyFill="1" applyBorder="1" applyAlignment="1">
      <alignment horizontal="center" vertical="center" wrapText="1"/>
    </xf>
    <xf numFmtId="0" fontId="85" fillId="47" borderId="10" xfId="219" applyFont="1" applyFill="1" applyBorder="1" applyAlignment="1">
      <alignment horizontal="left" vertical="center" wrapText="1"/>
    </xf>
    <xf numFmtId="0" fontId="85" fillId="47" borderId="10" xfId="219" applyFont="1" applyFill="1" applyBorder="1" applyAlignment="1">
      <alignment horizontal="left" vertical="center"/>
    </xf>
    <xf numFmtId="0" fontId="91" fillId="0" borderId="0" xfId="219" applyFont="1" applyAlignment="1">
      <alignment horizontal="left" vertical="top" wrapText="1"/>
    </xf>
    <xf numFmtId="0" fontId="91" fillId="0" borderId="0" xfId="219" applyFont="1" applyAlignment="1">
      <alignment vertical="top" wrapText="1"/>
    </xf>
    <xf numFmtId="0" fontId="85" fillId="47" borderId="10" xfId="219" applyFont="1" applyFill="1" applyBorder="1" applyAlignment="1">
      <alignment horizontal="left" vertical="top" wrapText="1"/>
    </xf>
    <xf numFmtId="0" fontId="84" fillId="0" borderId="0" xfId="0" applyFont="1">
      <alignment vertical="center"/>
    </xf>
    <xf numFmtId="0" fontId="85" fillId="0" borderId="10" xfId="0" applyFont="1" applyBorder="1" applyAlignment="1">
      <alignment horizontal="center" vertical="center" wrapText="1"/>
    </xf>
    <xf numFmtId="38" fontId="85" fillId="49" borderId="10" xfId="230" applyFont="1" applyFill="1" applyBorder="1" applyAlignment="1">
      <alignment horizontal="right" vertical="center"/>
    </xf>
    <xf numFmtId="38" fontId="85" fillId="47" borderId="10" xfId="230" applyFont="1" applyFill="1" applyBorder="1" applyAlignment="1">
      <alignment horizontal="right" vertical="center" wrapText="1"/>
    </xf>
    <xf numFmtId="38" fontId="117" fillId="49" borderId="10" xfId="230" applyFont="1" applyFill="1" applyBorder="1" applyAlignment="1">
      <alignment horizontal="right" vertical="center"/>
    </xf>
    <xf numFmtId="38" fontId="117" fillId="47" borderId="10" xfId="230" applyFont="1" applyFill="1" applyBorder="1" applyAlignment="1">
      <alignment horizontal="right" vertical="center"/>
    </xf>
    <xf numFmtId="38" fontId="117" fillId="47" borderId="10" xfId="230" applyFont="1" applyFill="1" applyBorder="1" applyAlignment="1">
      <alignment horizontal="right" vertical="center" wrapText="1"/>
    </xf>
    <xf numFmtId="38" fontId="85" fillId="47" borderId="10" xfId="162" applyFont="1" applyFill="1" applyBorder="1" applyAlignment="1">
      <alignment horizontal="right" vertical="center"/>
    </xf>
    <xf numFmtId="38" fontId="117" fillId="47" borderId="10" xfId="402" applyFont="1" applyFill="1" applyBorder="1" applyAlignment="1">
      <alignment horizontal="right" vertical="center" wrapText="1"/>
    </xf>
    <xf numFmtId="38" fontId="117" fillId="47" borderId="10" xfId="402" applyFont="1" applyFill="1" applyBorder="1" applyAlignment="1">
      <alignment horizontal="right" vertical="center"/>
    </xf>
    <xf numFmtId="0" fontId="85" fillId="47" borderId="10" xfId="248" applyFont="1" applyFill="1" applyBorder="1" applyAlignment="1">
      <alignment horizontal="center" vertical="center"/>
    </xf>
    <xf numFmtId="38" fontId="85" fillId="47" borderId="10" xfId="162" applyFont="1" applyFill="1" applyBorder="1" applyAlignment="1">
      <alignment horizontal="right" vertical="center" wrapText="1"/>
    </xf>
    <xf numFmtId="197" fontId="124" fillId="0" borderId="10" xfId="0" applyNumberFormat="1" applyFont="1" applyBorder="1" applyAlignment="1">
      <alignment horizontal="right" vertical="center" wrapText="1"/>
    </xf>
    <xf numFmtId="38" fontId="85" fillId="50" borderId="10" xfId="162" applyFont="1" applyFill="1" applyBorder="1" applyAlignment="1">
      <alignment horizontal="right" vertical="center" wrapText="1"/>
    </xf>
    <xf numFmtId="38" fontId="85" fillId="50" borderId="10" xfId="162" applyFont="1" applyFill="1" applyBorder="1" applyAlignment="1">
      <alignment horizontal="right" vertical="center"/>
    </xf>
    <xf numFmtId="38" fontId="85" fillId="50" borderId="10" xfId="230" applyFont="1" applyFill="1" applyBorder="1" applyAlignment="1">
      <alignment horizontal="right" vertical="center"/>
    </xf>
    <xf numFmtId="0" fontId="117" fillId="0" borderId="0" xfId="0" applyFont="1" applyAlignment="1">
      <alignment vertical="center" wrapText="1"/>
    </xf>
    <xf numFmtId="0" fontId="117" fillId="0" borderId="10" xfId="0" applyFont="1" applyBorder="1" applyAlignment="1">
      <alignment horizontal="left" vertical="center" wrapText="1"/>
    </xf>
    <xf numFmtId="0" fontId="85" fillId="46" borderId="10" xfId="0" applyFont="1" applyFill="1" applyBorder="1" applyAlignment="1">
      <alignment vertical="center" wrapText="1"/>
    </xf>
    <xf numFmtId="0" fontId="85" fillId="46" borderId="16" xfId="0" applyFont="1" applyFill="1" applyBorder="1" applyAlignment="1">
      <alignment vertical="center" wrapText="1"/>
    </xf>
    <xf numFmtId="0" fontId="85" fillId="46" borderId="10" xfId="0" applyFont="1" applyFill="1" applyBorder="1">
      <alignment vertical="center"/>
    </xf>
    <xf numFmtId="0" fontId="85" fillId="46" borderId="15" xfId="0" applyFont="1" applyFill="1" applyBorder="1">
      <alignment vertical="center"/>
    </xf>
    <xf numFmtId="0" fontId="85" fillId="46" borderId="16" xfId="246" applyFont="1" applyFill="1" applyBorder="1" applyAlignment="1">
      <alignment vertical="center"/>
    </xf>
    <xf numFmtId="0" fontId="85" fillId="46" borderId="10" xfId="219" applyFont="1" applyFill="1" applyBorder="1" applyAlignment="1">
      <alignment vertical="center" wrapText="1"/>
    </xf>
    <xf numFmtId="0" fontId="85" fillId="46" borderId="16" xfId="0" applyFont="1" applyFill="1" applyBorder="1">
      <alignment vertical="center"/>
    </xf>
    <xf numFmtId="0" fontId="85" fillId="47" borderId="15" xfId="0" applyFont="1" applyFill="1" applyBorder="1">
      <alignment vertical="center"/>
    </xf>
    <xf numFmtId="0" fontId="85" fillId="47" borderId="10" xfId="0" applyFont="1" applyFill="1" applyBorder="1" applyAlignment="1">
      <alignment vertical="center" wrapText="1"/>
    </xf>
    <xf numFmtId="0" fontId="85" fillId="46" borderId="16" xfId="468" applyFont="1" applyFill="1" applyBorder="1" applyAlignment="1" applyProtection="1">
      <alignment vertical="center"/>
    </xf>
    <xf numFmtId="0" fontId="85" fillId="46" borderId="10" xfId="427" applyFont="1" applyFill="1" applyBorder="1" applyAlignment="1">
      <alignment vertical="center" wrapText="1"/>
    </xf>
    <xf numFmtId="0" fontId="85" fillId="47" borderId="16" xfId="0" applyFont="1" applyFill="1" applyBorder="1" applyAlignment="1">
      <alignment vertical="center" wrapText="1"/>
    </xf>
    <xf numFmtId="49" fontId="85" fillId="47" borderId="16" xfId="246" applyNumberFormat="1" applyFont="1" applyFill="1" applyBorder="1" applyAlignment="1">
      <alignment vertical="center" wrapText="1"/>
    </xf>
    <xf numFmtId="0" fontId="85" fillId="47" borderId="16" xfId="246" applyFont="1" applyFill="1" applyBorder="1" applyAlignment="1">
      <alignment vertical="center"/>
    </xf>
    <xf numFmtId="0" fontId="85" fillId="47" borderId="15" xfId="136" applyFont="1" applyFill="1" applyBorder="1" applyAlignment="1" applyProtection="1">
      <alignment vertical="center" wrapText="1"/>
    </xf>
    <xf numFmtId="0" fontId="85" fillId="47" borderId="16" xfId="0" applyFont="1" applyFill="1" applyBorder="1">
      <alignment vertical="center"/>
    </xf>
    <xf numFmtId="0" fontId="85" fillId="47" borderId="16" xfId="246" applyFont="1" applyFill="1" applyBorder="1" applyAlignment="1">
      <alignment vertical="center" wrapText="1"/>
    </xf>
    <xf numFmtId="179" fontId="85" fillId="47" borderId="10" xfId="0" applyNumberFormat="1" applyFont="1" applyFill="1" applyBorder="1" applyAlignment="1">
      <alignment horizontal="center" vertical="center" wrapText="1"/>
    </xf>
    <xf numFmtId="179" fontId="85" fillId="47" borderId="10" xfId="0" applyNumberFormat="1" applyFont="1" applyFill="1" applyBorder="1" applyAlignment="1">
      <alignment vertical="center" wrapText="1"/>
    </xf>
    <xf numFmtId="0" fontId="85" fillId="47" borderId="10" xfId="221" applyFont="1" applyFill="1" applyBorder="1" applyAlignment="1">
      <alignment horizontal="left" vertical="center" wrapText="1"/>
    </xf>
    <xf numFmtId="0" fontId="85" fillId="47" borderId="10" xfId="221" applyFont="1" applyFill="1" applyBorder="1" applyAlignment="1">
      <alignment horizontal="center" vertical="center" wrapText="1"/>
    </xf>
    <xf numFmtId="0" fontId="117" fillId="47" borderId="10" xfId="221" applyFont="1" applyFill="1" applyBorder="1" applyAlignment="1">
      <alignment horizontal="center" vertical="center"/>
    </xf>
    <xf numFmtId="0" fontId="85" fillId="47" borderId="10" xfId="221" applyFont="1" applyFill="1" applyBorder="1">
      <alignment vertical="center"/>
    </xf>
    <xf numFmtId="0" fontId="85" fillId="47" borderId="10" xfId="221" applyFont="1" applyFill="1" applyBorder="1" applyAlignment="1">
      <alignment vertical="center" wrapText="1"/>
    </xf>
    <xf numFmtId="0" fontId="85" fillId="47" borderId="10" xfId="221" applyFont="1" applyFill="1" applyBorder="1" applyAlignment="1">
      <alignment horizontal="left" vertical="center"/>
    </xf>
    <xf numFmtId="0" fontId="119" fillId="47" borderId="16" xfId="220" applyFont="1" applyFill="1" applyBorder="1" applyAlignment="1">
      <alignment vertical="center" wrapText="1"/>
    </xf>
    <xf numFmtId="194" fontId="92" fillId="47" borderId="23" xfId="250" applyNumberFormat="1" applyFont="1" applyFill="1" applyBorder="1" applyAlignment="1">
      <alignment horizontal="left" vertical="center" shrinkToFit="1"/>
    </xf>
    <xf numFmtId="0" fontId="92" fillId="47" borderId="27" xfId="220" applyFont="1" applyFill="1" applyBorder="1">
      <alignment vertical="center"/>
    </xf>
    <xf numFmtId="177" fontId="92" fillId="47" borderId="27" xfId="220" applyNumberFormat="1" applyFont="1" applyFill="1" applyBorder="1" applyAlignment="1">
      <alignment horizontal="left" vertical="center"/>
    </xf>
    <xf numFmtId="177" fontId="92" fillId="47" borderId="27" xfId="220" applyNumberFormat="1" applyFont="1" applyFill="1" applyBorder="1" applyAlignment="1">
      <alignment horizontal="right" vertical="center"/>
    </xf>
    <xf numFmtId="179" fontId="92" fillId="47" borderId="27" xfId="220" applyNumberFormat="1" applyFont="1" applyFill="1" applyBorder="1" applyAlignment="1">
      <alignment horizontal="right" vertical="center"/>
    </xf>
    <xf numFmtId="179" fontId="92" fillId="47" borderId="27" xfId="220" applyNumberFormat="1" applyFont="1" applyFill="1" applyBorder="1" applyAlignment="1">
      <alignment horizontal="left" vertical="center" wrapText="1"/>
    </xf>
    <xf numFmtId="0" fontId="92" fillId="47" borderId="10" xfId="220" applyFont="1" applyFill="1" applyBorder="1">
      <alignment vertical="center"/>
    </xf>
    <xf numFmtId="177" fontId="92" fillId="47" borderId="10" xfId="220" applyNumberFormat="1" applyFont="1" applyFill="1" applyBorder="1" applyAlignment="1">
      <alignment horizontal="left" vertical="center"/>
    </xf>
    <xf numFmtId="177" fontId="92" fillId="47" borderId="10" xfId="220" applyNumberFormat="1" applyFont="1" applyFill="1" applyBorder="1" applyAlignment="1">
      <alignment horizontal="right" vertical="center"/>
    </xf>
    <xf numFmtId="179" fontId="92" fillId="47" borderId="10" xfId="220" applyNumberFormat="1" applyFont="1" applyFill="1" applyBorder="1" applyAlignment="1">
      <alignment horizontal="right" vertical="center"/>
    </xf>
    <xf numFmtId="179" fontId="92" fillId="47" borderId="10" xfId="220" applyNumberFormat="1" applyFont="1" applyFill="1" applyBorder="1" applyAlignment="1">
      <alignment horizontal="left" vertical="center" wrapText="1"/>
    </xf>
    <xf numFmtId="0" fontId="92" fillId="47" borderId="10" xfId="220" applyFont="1" applyFill="1" applyBorder="1" applyAlignment="1">
      <alignment vertical="center" wrapText="1"/>
    </xf>
    <xf numFmtId="194" fontId="92" fillId="47" borderId="10" xfId="250" applyNumberFormat="1" applyFont="1" applyFill="1" applyBorder="1" applyAlignment="1">
      <alignment horizontal="left" vertical="center" wrapText="1" shrinkToFit="1"/>
    </xf>
    <xf numFmtId="0" fontId="92" fillId="47" borderId="23" xfId="220" applyFont="1" applyFill="1" applyBorder="1">
      <alignment vertical="center"/>
    </xf>
    <xf numFmtId="177" fontId="92" fillId="47" borderId="23" xfId="220" applyNumberFormat="1" applyFont="1" applyFill="1" applyBorder="1" applyAlignment="1">
      <alignment horizontal="left" vertical="center"/>
    </xf>
    <xf numFmtId="194" fontId="92" fillId="47" borderId="23" xfId="250" applyNumberFormat="1" applyFont="1" applyFill="1" applyBorder="1" applyAlignment="1">
      <alignment horizontal="right" vertical="center" wrapText="1"/>
    </xf>
    <xf numFmtId="194" fontId="92" fillId="47" borderId="23" xfId="250" applyNumberFormat="1" applyFont="1" applyFill="1" applyBorder="1" applyAlignment="1">
      <alignment vertical="center" wrapText="1"/>
    </xf>
    <xf numFmtId="194" fontId="92" fillId="47" borderId="23" xfId="250" applyNumberFormat="1" applyFont="1" applyFill="1" applyBorder="1" applyAlignment="1">
      <alignment horizontal="left" vertical="center" wrapText="1" shrinkToFit="1"/>
    </xf>
    <xf numFmtId="0" fontId="92" fillId="47" borderId="16" xfId="220" applyFont="1" applyFill="1" applyBorder="1">
      <alignment vertical="center"/>
    </xf>
    <xf numFmtId="194" fontId="92" fillId="47" borderId="15" xfId="250" applyNumberFormat="1" applyFont="1" applyFill="1" applyBorder="1" applyAlignment="1">
      <alignment vertical="center" wrapText="1"/>
    </xf>
    <xf numFmtId="0" fontId="92" fillId="47" borderId="28" xfId="220" applyFont="1" applyFill="1" applyBorder="1">
      <alignment vertical="center"/>
    </xf>
    <xf numFmtId="0" fontId="92" fillId="47" borderId="28" xfId="220" applyFont="1" applyFill="1" applyBorder="1" applyAlignment="1">
      <alignment horizontal="left" vertical="center" wrapText="1"/>
    </xf>
    <xf numFmtId="177" fontId="92" fillId="47" borderId="28" xfId="220" applyNumberFormat="1" applyFont="1" applyFill="1" applyBorder="1" applyAlignment="1">
      <alignment horizontal="right" vertical="center"/>
    </xf>
    <xf numFmtId="179" fontId="92" fillId="47" borderId="28" xfId="220" applyNumberFormat="1" applyFont="1" applyFill="1" applyBorder="1" applyAlignment="1">
      <alignment horizontal="right" vertical="center"/>
    </xf>
    <xf numFmtId="179" fontId="92" fillId="47" borderId="28" xfId="220" applyNumberFormat="1" applyFont="1" applyFill="1" applyBorder="1" applyAlignment="1">
      <alignment horizontal="left" vertical="center" wrapText="1"/>
    </xf>
    <xf numFmtId="0" fontId="92" fillId="47" borderId="29" xfId="220" applyFont="1" applyFill="1" applyBorder="1">
      <alignment vertical="center"/>
    </xf>
    <xf numFmtId="0" fontId="92" fillId="47" borderId="29" xfId="220" applyFont="1" applyFill="1" applyBorder="1" applyAlignment="1">
      <alignment horizontal="left" vertical="center" wrapText="1"/>
    </xf>
    <xf numFmtId="177" fontId="92" fillId="47" borderId="29" xfId="220" applyNumberFormat="1" applyFont="1" applyFill="1" applyBorder="1" applyAlignment="1">
      <alignment horizontal="right" vertical="center"/>
    </xf>
    <xf numFmtId="179" fontId="92" fillId="47" borderId="29" xfId="220" applyNumberFormat="1" applyFont="1" applyFill="1" applyBorder="1" applyAlignment="1">
      <alignment horizontal="right" vertical="center"/>
    </xf>
    <xf numFmtId="179" fontId="92" fillId="47" borderId="29" xfId="220" applyNumberFormat="1" applyFont="1" applyFill="1" applyBorder="1" applyAlignment="1">
      <alignment horizontal="left" vertical="center" wrapText="1"/>
    </xf>
    <xf numFmtId="0" fontId="92" fillId="47" borderId="27" xfId="220" applyFont="1" applyFill="1" applyBorder="1" applyAlignment="1">
      <alignment vertical="center" wrapText="1"/>
    </xf>
    <xf numFmtId="0" fontId="92" fillId="47" borderId="27" xfId="220" applyFont="1" applyFill="1" applyBorder="1" applyAlignment="1">
      <alignment horizontal="left" vertical="center" wrapText="1"/>
    </xf>
    <xf numFmtId="179" fontId="92" fillId="47" borderId="27" xfId="220" applyNumberFormat="1" applyFont="1" applyFill="1" applyBorder="1" applyAlignment="1">
      <alignment horizontal="right" vertical="center" wrapText="1"/>
    </xf>
    <xf numFmtId="177" fontId="92" fillId="47" borderId="27" xfId="220" applyNumberFormat="1" applyFont="1" applyFill="1" applyBorder="1" applyAlignment="1">
      <alignment horizontal="right" vertical="center" wrapText="1"/>
    </xf>
    <xf numFmtId="0" fontId="92" fillId="47" borderId="10" xfId="220" applyFont="1" applyFill="1" applyBorder="1" applyAlignment="1">
      <alignment horizontal="left" vertical="center" wrapText="1"/>
    </xf>
    <xf numFmtId="179" fontId="92" fillId="47" borderId="10" xfId="220" applyNumberFormat="1" applyFont="1" applyFill="1" applyBorder="1" applyAlignment="1">
      <alignment horizontal="right" vertical="center" wrapText="1"/>
    </xf>
    <xf numFmtId="177" fontId="92" fillId="47" borderId="10" xfId="220" applyNumberFormat="1" applyFont="1" applyFill="1" applyBorder="1" applyAlignment="1">
      <alignment horizontal="right" vertical="center" wrapText="1"/>
    </xf>
    <xf numFmtId="0" fontId="92" fillId="47" borderId="23" xfId="220" applyFont="1" applyFill="1" applyBorder="1" applyAlignment="1">
      <alignment vertical="center" wrapText="1"/>
    </xf>
    <xf numFmtId="0" fontId="92" fillId="47" borderId="23" xfId="220" applyFont="1" applyFill="1" applyBorder="1" applyAlignment="1">
      <alignment horizontal="left" vertical="center" wrapText="1"/>
    </xf>
    <xf numFmtId="179" fontId="92" fillId="47" borderId="23" xfId="220" applyNumberFormat="1" applyFont="1" applyFill="1" applyBorder="1" applyAlignment="1">
      <alignment horizontal="right" vertical="center" wrapText="1"/>
    </xf>
    <xf numFmtId="177" fontId="92" fillId="47" borderId="23" xfId="220" applyNumberFormat="1" applyFont="1" applyFill="1" applyBorder="1" applyAlignment="1">
      <alignment horizontal="right" vertical="center" wrapText="1"/>
    </xf>
    <xf numFmtId="179" fontId="92" fillId="47" borderId="23" xfId="220" applyNumberFormat="1" applyFont="1" applyFill="1" applyBorder="1" applyAlignment="1">
      <alignment horizontal="left" vertical="center" wrapText="1"/>
    </xf>
    <xf numFmtId="0" fontId="92" fillId="47" borderId="12" xfId="220" applyFont="1" applyFill="1" applyBorder="1" applyAlignment="1">
      <alignment vertical="center" wrapText="1"/>
    </xf>
    <xf numFmtId="179" fontId="92" fillId="47" borderId="10" xfId="220" applyNumberFormat="1" applyFont="1" applyFill="1" applyBorder="1">
      <alignment vertical="center"/>
    </xf>
    <xf numFmtId="191" fontId="92" fillId="47" borderId="10" xfId="220" applyNumberFormat="1" applyFont="1" applyFill="1" applyBorder="1">
      <alignment vertical="center"/>
    </xf>
    <xf numFmtId="0" fontId="92" fillId="47" borderId="12" xfId="220" applyFont="1" applyFill="1" applyBorder="1">
      <alignment vertical="center"/>
    </xf>
    <xf numFmtId="0" fontId="92" fillId="47" borderId="27" xfId="504" applyFont="1" applyFill="1" applyBorder="1">
      <alignment vertical="center"/>
    </xf>
    <xf numFmtId="0" fontId="92" fillId="47" borderId="27" xfId="504" applyFont="1" applyFill="1" applyBorder="1" applyAlignment="1">
      <alignment horizontal="left" vertical="center" wrapText="1"/>
    </xf>
    <xf numFmtId="179" fontId="92" fillId="47" borderId="27" xfId="504" applyNumberFormat="1" applyFont="1" applyFill="1" applyBorder="1" applyAlignment="1">
      <alignment horizontal="right" vertical="center"/>
    </xf>
    <xf numFmtId="177" fontId="92" fillId="47" borderId="27" xfId="504" applyNumberFormat="1" applyFont="1" applyFill="1" applyBorder="1" applyAlignment="1">
      <alignment horizontal="right" vertical="center"/>
    </xf>
    <xf numFmtId="179" fontId="92" fillId="47" borderId="27" xfId="504" applyNumberFormat="1" applyFont="1" applyFill="1" applyBorder="1" applyAlignment="1">
      <alignment horizontal="left" vertical="center" wrapText="1"/>
    </xf>
    <xf numFmtId="0" fontId="92" fillId="47" borderId="10" xfId="504" applyFont="1" applyFill="1" applyBorder="1">
      <alignment vertical="center"/>
    </xf>
    <xf numFmtId="0" fontId="92" fillId="47" borderId="10" xfId="504" applyFont="1" applyFill="1" applyBorder="1" applyAlignment="1">
      <alignment horizontal="left" vertical="center" wrapText="1"/>
    </xf>
    <xf numFmtId="179" fontId="92" fillId="47" borderId="10" xfId="504" applyNumberFormat="1" applyFont="1" applyFill="1" applyBorder="1" applyAlignment="1">
      <alignment horizontal="right" vertical="center"/>
    </xf>
    <xf numFmtId="177" fontId="92" fillId="47" borderId="10" xfId="504" applyNumberFormat="1" applyFont="1" applyFill="1" applyBorder="1" applyAlignment="1">
      <alignment horizontal="right" vertical="center"/>
    </xf>
    <xf numFmtId="179" fontId="92" fillId="47" borderId="10" xfId="504" applyNumberFormat="1" applyFont="1" applyFill="1" applyBorder="1" applyAlignment="1">
      <alignment horizontal="left" vertical="center" wrapText="1"/>
    </xf>
    <xf numFmtId="0" fontId="92" fillId="47" borderId="10" xfId="504" applyFont="1" applyFill="1" applyBorder="1" applyAlignment="1">
      <alignment vertical="center" wrapText="1"/>
    </xf>
    <xf numFmtId="179" fontId="92" fillId="47" borderId="10" xfId="504" applyNumberFormat="1" applyFont="1" applyFill="1" applyBorder="1" applyAlignment="1">
      <alignment horizontal="right" vertical="center" wrapText="1"/>
    </xf>
    <xf numFmtId="0" fontId="92" fillId="47" borderId="23" xfId="504" applyFont="1" applyFill="1" applyBorder="1">
      <alignment vertical="center"/>
    </xf>
    <xf numFmtId="0" fontId="92" fillId="47" borderId="23" xfId="504" applyFont="1" applyFill="1" applyBorder="1" applyAlignment="1">
      <alignment horizontal="left" vertical="center" wrapText="1"/>
    </xf>
    <xf numFmtId="191" fontId="92" fillId="47" borderId="23" xfId="504" applyNumberFormat="1" applyFont="1" applyFill="1" applyBorder="1" applyAlignment="1">
      <alignment horizontal="right" vertical="center"/>
    </xf>
    <xf numFmtId="179" fontId="92" fillId="47" borderId="23" xfId="504" applyNumberFormat="1" applyFont="1" applyFill="1" applyBorder="1" applyAlignment="1">
      <alignment horizontal="right" vertical="center"/>
    </xf>
    <xf numFmtId="177" fontId="92" fillId="47" borderId="23" xfId="504" applyNumberFormat="1" applyFont="1" applyFill="1" applyBorder="1" applyAlignment="1">
      <alignment horizontal="right" vertical="center"/>
    </xf>
    <xf numFmtId="179" fontId="92" fillId="47" borderId="23" xfId="504" applyNumberFormat="1" applyFont="1" applyFill="1" applyBorder="1" applyAlignment="1">
      <alignment horizontal="left" vertical="center" wrapText="1"/>
    </xf>
    <xf numFmtId="191" fontId="92" fillId="47" borderId="27" xfId="220" applyNumberFormat="1" applyFont="1" applyFill="1" applyBorder="1" applyAlignment="1">
      <alignment horizontal="right" vertical="center"/>
    </xf>
    <xf numFmtId="191" fontId="92" fillId="47" borderId="27" xfId="230" applyNumberFormat="1" applyFont="1" applyFill="1" applyBorder="1" applyAlignment="1">
      <alignment horizontal="right" vertical="center"/>
    </xf>
    <xf numFmtId="38" fontId="92" fillId="47" borderId="27" xfId="230" applyFont="1" applyFill="1" applyBorder="1" applyAlignment="1">
      <alignment horizontal="right" vertical="center"/>
    </xf>
    <xf numFmtId="191" fontId="92" fillId="47" borderId="10" xfId="220" applyNumberFormat="1" applyFont="1" applyFill="1" applyBorder="1" applyAlignment="1">
      <alignment horizontal="right" vertical="center"/>
    </xf>
    <xf numFmtId="191" fontId="92" fillId="47" borderId="23" xfId="220" applyNumberFormat="1" applyFont="1" applyFill="1" applyBorder="1" applyAlignment="1">
      <alignment horizontal="right" vertical="center"/>
    </xf>
    <xf numFmtId="0" fontId="92" fillId="47" borderId="23" xfId="220" applyFont="1" applyFill="1" applyBorder="1" applyAlignment="1">
      <alignment horizontal="right" vertical="center"/>
    </xf>
    <xf numFmtId="177" fontId="92" fillId="47" borderId="23" xfId="220" applyNumberFormat="1" applyFont="1" applyFill="1" applyBorder="1" applyAlignment="1">
      <alignment horizontal="right" vertical="center"/>
    </xf>
    <xf numFmtId="179" fontId="92" fillId="47" borderId="27" xfId="467" applyNumberFormat="1" applyFont="1" applyFill="1" applyBorder="1">
      <alignment vertical="center"/>
    </xf>
    <xf numFmtId="179" fontId="92" fillId="47" borderId="27" xfId="467" applyNumberFormat="1" applyFont="1" applyFill="1" applyBorder="1" applyAlignment="1">
      <alignment horizontal="left" vertical="center" wrapText="1"/>
    </xf>
    <xf numFmtId="179" fontId="92" fillId="47" borderId="27" xfId="467" applyNumberFormat="1" applyFont="1" applyFill="1" applyBorder="1" applyAlignment="1">
      <alignment horizontal="right" vertical="center"/>
    </xf>
    <xf numFmtId="177" fontId="92" fillId="47" borderId="27" xfId="467" applyNumberFormat="1" applyFont="1" applyFill="1" applyBorder="1" applyAlignment="1">
      <alignment horizontal="right" vertical="center"/>
    </xf>
    <xf numFmtId="179" fontId="92" fillId="47" borderId="10" xfId="467" applyNumberFormat="1" applyFont="1" applyFill="1" applyBorder="1">
      <alignment vertical="center"/>
    </xf>
    <xf numFmtId="179" fontId="92" fillId="47" borderId="10" xfId="467" applyNumberFormat="1" applyFont="1" applyFill="1" applyBorder="1" applyAlignment="1">
      <alignment horizontal="left" vertical="center" wrapText="1"/>
    </xf>
    <xf numFmtId="179" fontId="92" fillId="47" borderId="10" xfId="467" applyNumberFormat="1" applyFont="1" applyFill="1" applyBorder="1" applyAlignment="1">
      <alignment horizontal="right" vertical="center"/>
    </xf>
    <xf numFmtId="177" fontId="92" fillId="47" borderId="10" xfId="467" applyNumberFormat="1" applyFont="1" applyFill="1" applyBorder="1" applyAlignment="1">
      <alignment horizontal="right" vertical="center"/>
    </xf>
    <xf numFmtId="179" fontId="92" fillId="47" borderId="10" xfId="467" applyNumberFormat="1" applyFont="1" applyFill="1" applyBorder="1" applyAlignment="1">
      <alignment vertical="center" wrapText="1"/>
    </xf>
    <xf numFmtId="179" fontId="92" fillId="47" borderId="23" xfId="467" applyNumberFormat="1" applyFont="1" applyFill="1" applyBorder="1">
      <alignment vertical="center"/>
    </xf>
    <xf numFmtId="179" fontId="92" fillId="47" borderId="23" xfId="467" applyNumberFormat="1" applyFont="1" applyFill="1" applyBorder="1" applyAlignment="1">
      <alignment horizontal="left" vertical="center" wrapText="1"/>
    </xf>
    <xf numFmtId="179" fontId="92" fillId="47" borderId="23" xfId="467" applyNumberFormat="1" applyFont="1" applyFill="1" applyBorder="1" applyAlignment="1">
      <alignment horizontal="right" vertical="center"/>
    </xf>
    <xf numFmtId="177" fontId="92" fillId="47" borderId="23" xfId="467" applyNumberFormat="1" applyFont="1" applyFill="1" applyBorder="1" applyAlignment="1">
      <alignment horizontal="right" vertical="center"/>
    </xf>
    <xf numFmtId="191" fontId="92" fillId="47" borderId="27" xfId="467" applyNumberFormat="1" applyFont="1" applyFill="1" applyBorder="1" applyAlignment="1">
      <alignment horizontal="right" vertical="center"/>
    </xf>
    <xf numFmtId="191" fontId="92" fillId="47" borderId="10" xfId="467" applyNumberFormat="1" applyFont="1" applyFill="1" applyBorder="1" applyAlignment="1">
      <alignment horizontal="right" vertical="center"/>
    </xf>
    <xf numFmtId="0" fontId="92" fillId="47" borderId="32" xfId="220" applyFont="1" applyFill="1" applyBorder="1">
      <alignment vertical="center"/>
    </xf>
    <xf numFmtId="194" fontId="92" fillId="47" borderId="23" xfId="250" applyNumberFormat="1" applyFont="1" applyFill="1" applyBorder="1" applyAlignment="1">
      <alignment horizontal="left" vertical="center" wrapText="1"/>
    </xf>
    <xf numFmtId="194" fontId="92" fillId="47" borderId="23" xfId="250" applyNumberFormat="1" applyFont="1" applyFill="1" applyBorder="1" applyAlignment="1">
      <alignment horizontal="right" vertical="center" wrapText="1" indent="1"/>
    </xf>
    <xf numFmtId="194" fontId="92" fillId="47" borderId="15" xfId="250" applyNumberFormat="1" applyFont="1" applyFill="1" applyBorder="1" applyAlignment="1">
      <alignment horizontal="right" vertical="center" wrapText="1" indent="1"/>
    </xf>
    <xf numFmtId="0" fontId="92" fillId="47" borderId="16" xfId="220" applyFont="1" applyFill="1" applyBorder="1" applyAlignment="1">
      <alignment horizontal="left" vertical="center" wrapText="1"/>
    </xf>
    <xf numFmtId="0" fontId="92" fillId="47" borderId="32" xfId="220" applyFont="1" applyFill="1" applyBorder="1" applyAlignment="1">
      <alignment horizontal="left" vertical="center" wrapText="1"/>
    </xf>
    <xf numFmtId="0" fontId="92" fillId="47" borderId="30" xfId="220" applyFont="1" applyFill="1" applyBorder="1">
      <alignment vertical="center"/>
    </xf>
    <xf numFmtId="0" fontId="92" fillId="47" borderId="35" xfId="220" applyFont="1" applyFill="1" applyBorder="1" applyAlignment="1">
      <alignment vertical="center" wrapText="1"/>
    </xf>
    <xf numFmtId="179" fontId="92" fillId="47" borderId="27" xfId="220" applyNumberFormat="1" applyFont="1" applyFill="1" applyBorder="1" applyAlignment="1">
      <alignment vertical="center" wrapText="1"/>
    </xf>
    <xf numFmtId="194" fontId="92" fillId="47" borderId="27" xfId="250" applyNumberFormat="1" applyFont="1" applyFill="1" applyBorder="1" applyAlignment="1">
      <alignment horizontal="right" vertical="center" wrapText="1"/>
    </xf>
    <xf numFmtId="195" fontId="92" fillId="47" borderId="27" xfId="250" applyNumberFormat="1" applyFont="1" applyFill="1" applyBorder="1" applyAlignment="1">
      <alignment horizontal="right" vertical="center" wrapText="1"/>
    </xf>
    <xf numFmtId="179" fontId="92" fillId="47" borderId="15" xfId="220" applyNumberFormat="1" applyFont="1" applyFill="1" applyBorder="1" applyAlignment="1">
      <alignment vertical="center" wrapText="1"/>
    </xf>
    <xf numFmtId="179" fontId="92" fillId="47" borderId="10" xfId="220" applyNumberFormat="1" applyFont="1" applyFill="1" applyBorder="1" applyAlignment="1">
      <alignment vertical="center" wrapText="1"/>
    </xf>
    <xf numFmtId="179" fontId="92" fillId="47" borderId="23" xfId="220" applyNumberFormat="1" applyFont="1" applyFill="1" applyBorder="1" applyAlignment="1">
      <alignment vertical="center" wrapText="1"/>
    </xf>
    <xf numFmtId="0" fontId="92" fillId="47" borderId="15" xfId="220" applyFont="1" applyFill="1" applyBorder="1">
      <alignment vertical="center"/>
    </xf>
    <xf numFmtId="3" fontId="92" fillId="47" borderId="15" xfId="250" applyNumberFormat="1" applyFont="1" applyFill="1" applyBorder="1" applyAlignment="1">
      <alignment horizontal="right" vertical="center"/>
    </xf>
    <xf numFmtId="0" fontId="92" fillId="47" borderId="15" xfId="250" applyNumberFormat="1" applyFont="1" applyFill="1" applyBorder="1" applyAlignment="1">
      <alignment horizontal="right" vertical="center"/>
    </xf>
    <xf numFmtId="3" fontId="92" fillId="47" borderId="15" xfId="220" applyNumberFormat="1" applyFont="1" applyFill="1" applyBorder="1" applyAlignment="1">
      <alignment horizontal="right" vertical="center"/>
    </xf>
    <xf numFmtId="0" fontId="92" fillId="47" borderId="10" xfId="250" applyNumberFormat="1" applyFont="1" applyFill="1" applyBorder="1" applyAlignment="1">
      <alignment horizontal="right" vertical="center"/>
    </xf>
    <xf numFmtId="3" fontId="92" fillId="47" borderId="10" xfId="250" applyNumberFormat="1" applyFont="1" applyFill="1" applyBorder="1" applyAlignment="1">
      <alignment horizontal="right" vertical="center"/>
    </xf>
    <xf numFmtId="3" fontId="92" fillId="47" borderId="10" xfId="220" applyNumberFormat="1" applyFont="1" applyFill="1" applyBorder="1" applyAlignment="1">
      <alignment horizontal="right" vertical="center"/>
    </xf>
    <xf numFmtId="0" fontId="92" fillId="47" borderId="10" xfId="220" applyFont="1" applyFill="1" applyBorder="1" applyAlignment="1">
      <alignment horizontal="right" vertical="center"/>
    </xf>
    <xf numFmtId="38" fontId="92" fillId="47" borderId="10" xfId="250" applyFont="1" applyFill="1" applyBorder="1" applyAlignment="1">
      <alignment horizontal="right" vertical="center"/>
    </xf>
    <xf numFmtId="0" fontId="92" fillId="47" borderId="33" xfId="220" applyFont="1" applyFill="1" applyBorder="1" applyAlignment="1">
      <alignment vertical="center" wrapText="1"/>
    </xf>
    <xf numFmtId="0" fontId="92" fillId="47" borderId="24" xfId="220" applyFont="1" applyFill="1" applyBorder="1">
      <alignment vertical="center"/>
    </xf>
    <xf numFmtId="38" fontId="92" fillId="47" borderId="24" xfId="250" applyFont="1" applyFill="1" applyBorder="1" applyAlignment="1">
      <alignment horizontal="right" vertical="center"/>
    </xf>
    <xf numFmtId="0" fontId="92" fillId="47" borderId="24" xfId="220" applyFont="1" applyFill="1" applyBorder="1" applyAlignment="1">
      <alignment horizontal="right" vertical="center"/>
    </xf>
    <xf numFmtId="0" fontId="92" fillId="47" borderId="24" xfId="250" applyNumberFormat="1" applyFont="1" applyFill="1" applyBorder="1" applyAlignment="1">
      <alignment horizontal="right" vertical="center" wrapText="1"/>
    </xf>
    <xf numFmtId="0" fontId="92" fillId="47" borderId="24" xfId="220" applyFont="1" applyFill="1" applyBorder="1" applyAlignment="1">
      <alignment horizontal="left" vertical="center" wrapText="1"/>
    </xf>
    <xf numFmtId="195" fontId="92" fillId="47" borderId="15" xfId="250" applyNumberFormat="1" applyFont="1" applyFill="1" applyBorder="1" applyAlignment="1">
      <alignment vertical="center" wrapText="1"/>
    </xf>
    <xf numFmtId="0" fontId="92" fillId="47" borderId="32" xfId="220" applyFont="1" applyFill="1" applyBorder="1" applyAlignment="1">
      <alignment vertical="center" wrapText="1"/>
    </xf>
    <xf numFmtId="194" fontId="92" fillId="47" borderId="15" xfId="250" applyNumberFormat="1" applyFont="1" applyFill="1" applyBorder="1" applyAlignment="1">
      <alignment horizontal="center" vertical="center" wrapText="1"/>
    </xf>
    <xf numFmtId="194" fontId="92" fillId="47" borderId="10" xfId="250" applyNumberFormat="1" applyFont="1" applyFill="1" applyBorder="1" applyAlignment="1">
      <alignment horizontal="center" vertical="center" wrapText="1"/>
    </xf>
    <xf numFmtId="194" fontId="92" fillId="47" borderId="10" xfId="250" applyNumberFormat="1" applyFont="1" applyFill="1" applyBorder="1" applyAlignment="1">
      <alignment horizontal="center" vertical="center" shrinkToFit="1"/>
    </xf>
    <xf numFmtId="194" fontId="92" fillId="47" borderId="21" xfId="250" applyNumberFormat="1" applyFont="1" applyFill="1" applyBorder="1" applyAlignment="1">
      <alignment horizontal="right" vertical="center" wrapText="1"/>
    </xf>
    <xf numFmtId="194" fontId="92" fillId="47" borderId="21" xfId="250" applyNumberFormat="1" applyFont="1" applyFill="1" applyBorder="1" applyAlignment="1">
      <alignment horizontal="left" vertical="center" wrapText="1" indent="1"/>
    </xf>
    <xf numFmtId="194" fontId="92" fillId="47" borderId="24" xfId="250" applyNumberFormat="1" applyFont="1" applyFill="1" applyBorder="1" applyAlignment="1">
      <alignment horizontal="left" vertical="center" wrapText="1"/>
    </xf>
    <xf numFmtId="194" fontId="92" fillId="47" borderId="24" xfId="250" applyNumberFormat="1" applyFont="1" applyFill="1" applyBorder="1" applyAlignment="1">
      <alignment horizontal="right" vertical="center" wrapText="1" indent="1"/>
    </xf>
    <xf numFmtId="194" fontId="92" fillId="47" borderId="24" xfId="250" applyNumberFormat="1" applyFont="1" applyFill="1" applyBorder="1" applyAlignment="1">
      <alignment horizontal="center" vertical="center" wrapText="1"/>
    </xf>
    <xf numFmtId="194" fontId="92" fillId="47" borderId="23" xfId="250" applyNumberFormat="1" applyFont="1" applyFill="1" applyBorder="1" applyAlignment="1">
      <alignment horizontal="left" vertical="center" wrapText="1" indent="1"/>
    </xf>
    <xf numFmtId="194" fontId="92" fillId="47" borderId="10" xfId="250" applyNumberFormat="1" applyFont="1" applyFill="1" applyBorder="1" applyAlignment="1">
      <alignment horizontal="right" vertical="center"/>
    </xf>
    <xf numFmtId="0" fontId="92" fillId="47" borderId="20" xfId="220" applyFont="1" applyFill="1" applyBorder="1">
      <alignment vertical="center"/>
    </xf>
    <xf numFmtId="194" fontId="92" fillId="47" borderId="21" xfId="250" applyNumberFormat="1" applyFont="1" applyFill="1" applyBorder="1" applyAlignment="1">
      <alignment horizontal="right" vertical="center" wrapText="1" indent="1"/>
    </xf>
    <xf numFmtId="179" fontId="92" fillId="47" borderId="21" xfId="220" applyNumberFormat="1" applyFont="1" applyFill="1" applyBorder="1" applyAlignment="1">
      <alignment horizontal="left" vertical="center" wrapText="1"/>
    </xf>
    <xf numFmtId="179" fontId="92" fillId="47" borderId="27" xfId="220" applyNumberFormat="1" applyFont="1" applyFill="1" applyBorder="1" applyAlignment="1">
      <alignment horizontal="left" vertical="center" wrapText="1" shrinkToFit="1"/>
    </xf>
    <xf numFmtId="179" fontId="92" fillId="47" borderId="10" xfId="220" applyNumberFormat="1" applyFont="1" applyFill="1" applyBorder="1" applyAlignment="1">
      <alignment horizontal="left" vertical="center" wrapText="1" shrinkToFit="1"/>
    </xf>
    <xf numFmtId="194" fontId="92" fillId="47" borderId="15" xfId="250" applyNumberFormat="1" applyFont="1" applyFill="1" applyBorder="1" applyAlignment="1">
      <alignment horizontal="left" vertical="center" shrinkToFit="1"/>
    </xf>
    <xf numFmtId="194" fontId="92" fillId="47" borderId="21" xfId="250" applyNumberFormat="1" applyFont="1" applyFill="1" applyBorder="1" applyAlignment="1">
      <alignment horizontal="left" vertical="center" shrinkToFit="1"/>
    </xf>
    <xf numFmtId="194" fontId="92" fillId="47" borderId="10" xfId="250" applyNumberFormat="1" applyFont="1" applyFill="1" applyBorder="1" applyAlignment="1">
      <alignment horizontal="left" vertical="center" shrinkToFit="1"/>
    </xf>
    <xf numFmtId="0" fontId="92" fillId="47" borderId="31" xfId="220" applyFont="1" applyFill="1" applyBorder="1">
      <alignment vertical="center"/>
    </xf>
    <xf numFmtId="191" fontId="92" fillId="47" borderId="28" xfId="220" applyNumberFormat="1" applyFont="1" applyFill="1" applyBorder="1" applyAlignment="1">
      <alignment horizontal="right" vertical="center"/>
    </xf>
    <xf numFmtId="191" fontId="92" fillId="47" borderId="12" xfId="220" applyNumberFormat="1" applyFont="1" applyFill="1" applyBorder="1" applyAlignment="1">
      <alignment horizontal="right" vertical="center"/>
    </xf>
    <xf numFmtId="179" fontId="92" fillId="47" borderId="12" xfId="220" applyNumberFormat="1" applyFont="1" applyFill="1" applyBorder="1" applyAlignment="1">
      <alignment horizontal="right" vertical="center"/>
    </xf>
    <xf numFmtId="177" fontId="92" fillId="47" borderId="12" xfId="220" applyNumberFormat="1" applyFont="1" applyFill="1" applyBorder="1" applyAlignment="1">
      <alignment horizontal="right" vertical="center"/>
    </xf>
    <xf numFmtId="179" fontId="92" fillId="47" borderId="12" xfId="220" applyNumberFormat="1" applyFont="1" applyFill="1" applyBorder="1" applyAlignment="1">
      <alignment horizontal="left" vertical="center" wrapText="1"/>
    </xf>
    <xf numFmtId="191" fontId="92" fillId="47" borderId="29" xfId="220" applyNumberFormat="1" applyFont="1" applyFill="1" applyBorder="1" applyAlignment="1">
      <alignment horizontal="right" vertical="center"/>
    </xf>
    <xf numFmtId="194" fontId="92" fillId="47" borderId="21" xfId="250" applyNumberFormat="1" applyFont="1" applyFill="1" applyBorder="1" applyAlignment="1">
      <alignment vertical="center" wrapText="1"/>
    </xf>
    <xf numFmtId="179" fontId="92" fillId="47" borderId="27" xfId="220" applyNumberFormat="1" applyFont="1" applyFill="1" applyBorder="1">
      <alignment vertical="center"/>
    </xf>
    <xf numFmtId="179" fontId="92" fillId="47" borderId="23" xfId="220" applyNumberFormat="1" applyFont="1" applyFill="1" applyBorder="1">
      <alignment vertical="center"/>
    </xf>
    <xf numFmtId="0" fontId="92" fillId="47" borderId="16" xfId="220" applyFont="1" applyFill="1" applyBorder="1" applyAlignment="1">
      <alignment horizontal="left" vertical="center"/>
    </xf>
    <xf numFmtId="179" fontId="92" fillId="47" borderId="23" xfId="220" applyNumberFormat="1" applyFont="1" applyFill="1" applyBorder="1" applyAlignment="1">
      <alignment horizontal="right" vertical="center"/>
    </xf>
    <xf numFmtId="179" fontId="92" fillId="47" borderId="15" xfId="220" applyNumberFormat="1" applyFont="1" applyFill="1" applyBorder="1">
      <alignment vertical="center"/>
    </xf>
    <xf numFmtId="179" fontId="92" fillId="47" borderId="15" xfId="220" applyNumberFormat="1" applyFont="1" applyFill="1" applyBorder="1" applyAlignment="1">
      <alignment horizontal="left" vertical="center" wrapText="1"/>
    </xf>
    <xf numFmtId="0" fontId="92" fillId="47" borderId="34" xfId="220" applyFont="1" applyFill="1" applyBorder="1">
      <alignment vertical="center"/>
    </xf>
    <xf numFmtId="194" fontId="92" fillId="47" borderId="25" xfId="250" applyNumberFormat="1" applyFont="1" applyFill="1" applyBorder="1" applyAlignment="1">
      <alignment horizontal="left" vertical="center" wrapText="1"/>
    </xf>
    <xf numFmtId="194" fontId="92" fillId="47" borderId="25" xfId="250" applyNumberFormat="1" applyFont="1" applyFill="1" applyBorder="1" applyAlignment="1">
      <alignment vertical="center" wrapText="1"/>
    </xf>
    <xf numFmtId="194" fontId="92" fillId="47" borderId="25" xfId="250" applyNumberFormat="1" applyFont="1" applyFill="1" applyBorder="1" applyAlignment="1">
      <alignment horizontal="right" vertical="center" wrapText="1" indent="1"/>
    </xf>
    <xf numFmtId="0" fontId="92" fillId="47" borderId="32" xfId="220" applyFont="1" applyFill="1" applyBorder="1" applyAlignment="1">
      <alignment horizontal="left" vertical="center"/>
    </xf>
    <xf numFmtId="0" fontId="92" fillId="47" borderId="16" xfId="220" applyFont="1" applyFill="1" applyBorder="1" applyAlignment="1">
      <alignment vertical="center" shrinkToFit="1"/>
    </xf>
    <xf numFmtId="194" fontId="92" fillId="47" borderId="10" xfId="250" applyNumberFormat="1" applyFont="1" applyFill="1" applyBorder="1" applyAlignment="1">
      <alignment horizontal="right" wrapText="1"/>
    </xf>
    <xf numFmtId="179" fontId="92" fillId="47" borderId="25" xfId="220" applyNumberFormat="1" applyFont="1" applyFill="1" applyBorder="1">
      <alignment vertical="center"/>
    </xf>
    <xf numFmtId="179" fontId="92" fillId="47" borderId="25" xfId="220" applyNumberFormat="1" applyFont="1" applyFill="1" applyBorder="1" applyAlignment="1">
      <alignment horizontal="left" vertical="center" wrapText="1"/>
    </xf>
    <xf numFmtId="179" fontId="92" fillId="47" borderId="25" xfId="220" applyNumberFormat="1" applyFont="1" applyFill="1" applyBorder="1" applyAlignment="1">
      <alignment horizontal="right" vertical="center"/>
    </xf>
    <xf numFmtId="177" fontId="92" fillId="47" borderId="25" xfId="220" applyNumberFormat="1" applyFont="1" applyFill="1" applyBorder="1" applyAlignment="1">
      <alignment horizontal="right" vertical="center"/>
    </xf>
    <xf numFmtId="179" fontId="92" fillId="47" borderId="21" xfId="220" applyNumberFormat="1" applyFont="1" applyFill="1" applyBorder="1" applyAlignment="1">
      <alignment horizontal="right" vertical="center"/>
    </xf>
    <xf numFmtId="179" fontId="92" fillId="47" borderId="14" xfId="220" applyNumberFormat="1" applyFont="1" applyFill="1" applyBorder="1" applyAlignment="1">
      <alignment horizontal="left" vertical="center" wrapText="1"/>
    </xf>
    <xf numFmtId="179" fontId="92" fillId="47" borderId="36" xfId="467" applyNumberFormat="1" applyFont="1" applyFill="1" applyBorder="1">
      <alignment vertical="center"/>
    </xf>
    <xf numFmtId="179" fontId="92" fillId="47" borderId="37" xfId="467" applyNumberFormat="1" applyFont="1" applyFill="1" applyBorder="1" applyAlignment="1">
      <alignment horizontal="left" vertical="center" wrapText="1"/>
    </xf>
    <xf numFmtId="179" fontId="92" fillId="47" borderId="38" xfId="467" applyNumberFormat="1" applyFont="1" applyFill="1" applyBorder="1">
      <alignment vertical="center"/>
    </xf>
    <xf numFmtId="179" fontId="92" fillId="47" borderId="39" xfId="467" applyNumberFormat="1" applyFont="1" applyFill="1" applyBorder="1" applyAlignment="1">
      <alignment horizontal="left" vertical="center" wrapText="1"/>
    </xf>
    <xf numFmtId="0" fontId="92" fillId="47" borderId="40" xfId="220" applyFont="1" applyFill="1" applyBorder="1">
      <alignment vertical="center"/>
    </xf>
    <xf numFmtId="179" fontId="92" fillId="47" borderId="41" xfId="220" applyNumberFormat="1" applyFont="1" applyFill="1" applyBorder="1" applyAlignment="1">
      <alignment horizontal="left" vertical="center" wrapText="1"/>
    </xf>
    <xf numFmtId="194" fontId="92" fillId="47" borderId="15" xfId="409" applyNumberFormat="1" applyFont="1" applyFill="1" applyBorder="1" applyAlignment="1">
      <alignment horizontal="left" vertical="center" wrapText="1"/>
    </xf>
    <xf numFmtId="194" fontId="92" fillId="47" borderId="10" xfId="409" applyNumberFormat="1" applyFont="1" applyFill="1" applyBorder="1" applyAlignment="1">
      <alignment horizontal="center" vertical="center" wrapText="1"/>
    </xf>
    <xf numFmtId="194" fontId="92" fillId="47" borderId="10" xfId="409" applyNumberFormat="1" applyFont="1" applyFill="1" applyBorder="1" applyAlignment="1">
      <alignment horizontal="right" vertical="center" wrapText="1" indent="1"/>
    </xf>
    <xf numFmtId="194" fontId="92" fillId="47" borderId="10" xfId="409" applyNumberFormat="1" applyFont="1" applyFill="1" applyBorder="1" applyAlignment="1">
      <alignment vertical="center" wrapText="1"/>
    </xf>
    <xf numFmtId="179" fontId="92" fillId="47" borderId="10" xfId="504" applyNumberFormat="1" applyFont="1" applyFill="1" applyBorder="1" applyAlignment="1">
      <alignment vertical="center" wrapText="1"/>
    </xf>
    <xf numFmtId="194" fontId="92" fillId="47" borderId="10" xfId="409" applyNumberFormat="1" applyFont="1" applyFill="1" applyBorder="1" applyAlignment="1">
      <alignment horizontal="left" vertical="center" wrapText="1"/>
    </xf>
    <xf numFmtId="194" fontId="92" fillId="47" borderId="10" xfId="409" applyNumberFormat="1" applyFont="1" applyFill="1" applyBorder="1" applyAlignment="1">
      <alignment horizontal="left" vertical="center" wrapText="1" indent="1"/>
    </xf>
    <xf numFmtId="194" fontId="92" fillId="47" borderId="23" xfId="409" applyNumberFormat="1" applyFont="1" applyFill="1" applyBorder="1" applyAlignment="1">
      <alignment horizontal="left" vertical="center" wrapText="1"/>
    </xf>
    <xf numFmtId="194" fontId="92" fillId="47" borderId="23" xfId="409" applyNumberFormat="1" applyFont="1" applyFill="1" applyBorder="1" applyAlignment="1">
      <alignment horizontal="center" vertical="center" wrapText="1"/>
    </xf>
    <xf numFmtId="194" fontId="92" fillId="47" borderId="23" xfId="409" applyNumberFormat="1" applyFont="1" applyFill="1" applyBorder="1" applyAlignment="1">
      <alignment horizontal="right" vertical="center" wrapText="1" indent="1"/>
    </xf>
    <xf numFmtId="194" fontId="92" fillId="47" borderId="23" xfId="409" applyNumberFormat="1" applyFont="1" applyFill="1" applyBorder="1" applyAlignment="1">
      <alignment vertical="center" wrapText="1"/>
    </xf>
    <xf numFmtId="194" fontId="92" fillId="47" borderId="23" xfId="409" applyNumberFormat="1" applyFont="1" applyFill="1" applyBorder="1" applyAlignment="1">
      <alignment horizontal="left" vertical="center" wrapText="1" indent="1"/>
    </xf>
    <xf numFmtId="0" fontId="92" fillId="47" borderId="34" xfId="220" applyFont="1" applyFill="1" applyBorder="1" applyAlignment="1">
      <alignment vertical="center" wrapText="1"/>
    </xf>
    <xf numFmtId="0" fontId="92" fillId="47" borderId="33" xfId="220" applyFont="1" applyFill="1" applyBorder="1">
      <alignment vertical="center"/>
    </xf>
    <xf numFmtId="194" fontId="92" fillId="47" borderId="24" xfId="250" applyNumberFormat="1" applyFont="1" applyFill="1" applyBorder="1" applyAlignment="1">
      <alignment vertical="center" wrapText="1"/>
    </xf>
    <xf numFmtId="194" fontId="92" fillId="47" borderId="25" xfId="250" applyNumberFormat="1" applyFont="1" applyFill="1" applyBorder="1" applyAlignment="1">
      <alignment horizontal="left" vertical="center" wrapText="1" indent="1"/>
    </xf>
    <xf numFmtId="194" fontId="92" fillId="47" borderId="25" xfId="250" applyNumberFormat="1" applyFont="1" applyFill="1" applyBorder="1" applyAlignment="1">
      <alignment horizontal="center" vertical="center" wrapText="1"/>
    </xf>
    <xf numFmtId="177" fontId="92" fillId="47" borderId="24" xfId="220" applyNumberFormat="1" applyFont="1" applyFill="1" applyBorder="1" applyAlignment="1">
      <alignment horizontal="right" vertical="center"/>
    </xf>
    <xf numFmtId="179" fontId="92" fillId="47" borderId="24" xfId="220" applyNumberFormat="1" applyFont="1" applyFill="1" applyBorder="1" applyAlignment="1">
      <alignment horizontal="left" vertical="center" wrapText="1"/>
    </xf>
    <xf numFmtId="179" fontId="92" fillId="47" borderId="15" xfId="220" applyNumberFormat="1" applyFont="1" applyFill="1" applyBorder="1" applyAlignment="1">
      <alignment horizontal="right" vertical="center"/>
    </xf>
    <xf numFmtId="177" fontId="92" fillId="47" borderId="15" xfId="220" applyNumberFormat="1" applyFont="1" applyFill="1" applyBorder="1" applyAlignment="1">
      <alignment horizontal="right" vertical="center"/>
    </xf>
    <xf numFmtId="0" fontId="80" fillId="0" borderId="18" xfId="208" applyFont="1" applyBorder="1">
      <alignment vertical="center"/>
    </xf>
    <xf numFmtId="0" fontId="77" fillId="0" borderId="10" xfId="208" applyFont="1" applyBorder="1">
      <alignment vertical="center"/>
    </xf>
    <xf numFmtId="0" fontId="84" fillId="0" borderId="18" xfId="208" applyFont="1" applyBorder="1">
      <alignment vertical="center"/>
    </xf>
    <xf numFmtId="0" fontId="125" fillId="0" borderId="0" xfId="208" applyFont="1">
      <alignment vertical="center"/>
    </xf>
    <xf numFmtId="0" fontId="84" fillId="0" borderId="0" xfId="208" applyFont="1">
      <alignment vertical="center"/>
    </xf>
    <xf numFmtId="0" fontId="85" fillId="0" borderId="0" xfId="208" applyFont="1">
      <alignment vertical="center"/>
    </xf>
    <xf numFmtId="0" fontId="126" fillId="0" borderId="0" xfId="208" applyFont="1">
      <alignment vertical="center"/>
    </xf>
    <xf numFmtId="0" fontId="85" fillId="0" borderId="10" xfId="208" applyFont="1" applyBorder="1" applyAlignment="1">
      <alignment vertical="center" wrapText="1"/>
    </xf>
    <xf numFmtId="0" fontId="85" fillId="47" borderId="10" xfId="208" applyFont="1" applyFill="1" applyBorder="1" applyAlignment="1">
      <alignment horizontal="center" vertical="center" wrapText="1"/>
    </xf>
    <xf numFmtId="0" fontId="85" fillId="0" borderId="10" xfId="208" applyFont="1" applyBorder="1" applyAlignment="1">
      <alignment horizontal="left" vertical="center"/>
    </xf>
    <xf numFmtId="0" fontId="85" fillId="46" borderId="10" xfId="208" applyFont="1" applyFill="1" applyBorder="1">
      <alignment vertical="center"/>
    </xf>
    <xf numFmtId="179" fontId="85" fillId="47" borderId="12" xfId="208" applyNumberFormat="1" applyFont="1" applyFill="1" applyBorder="1" applyAlignment="1">
      <alignment vertical="center" wrapText="1"/>
    </xf>
    <xf numFmtId="0" fontId="85" fillId="47" borderId="12" xfId="208" applyFont="1" applyFill="1" applyBorder="1" applyAlignment="1">
      <alignment horizontal="center" vertical="center" wrapText="1"/>
    </xf>
    <xf numFmtId="197" fontId="85" fillId="49" borderId="12" xfId="208" applyNumberFormat="1" applyFont="1" applyFill="1" applyBorder="1" applyAlignment="1">
      <alignment horizontal="center" vertical="center" wrapText="1"/>
    </xf>
    <xf numFmtId="179" fontId="85" fillId="47" borderId="12" xfId="208" applyNumberFormat="1" applyFont="1" applyFill="1" applyBorder="1" applyAlignment="1">
      <alignment horizontal="center" vertical="center" wrapText="1"/>
    </xf>
    <xf numFmtId="179" fontId="85" fillId="47" borderId="12" xfId="136" applyNumberFormat="1" applyFont="1" applyFill="1" applyBorder="1" applyAlignment="1" applyProtection="1">
      <alignment vertical="center" wrapText="1"/>
    </xf>
    <xf numFmtId="0" fontId="117" fillId="47" borderId="12" xfId="208" applyFont="1" applyFill="1" applyBorder="1" applyAlignment="1">
      <alignment horizontal="center" vertical="center" wrapText="1"/>
    </xf>
    <xf numFmtId="197" fontId="117" fillId="47" borderId="12" xfId="208" applyNumberFormat="1" applyFont="1" applyFill="1" applyBorder="1" applyAlignment="1">
      <alignment horizontal="center" vertical="center" wrapText="1"/>
    </xf>
    <xf numFmtId="179" fontId="117" fillId="47" borderId="12" xfId="208" applyNumberFormat="1" applyFont="1" applyFill="1" applyBorder="1" applyAlignment="1">
      <alignment horizontal="center" vertical="center" wrapText="1"/>
    </xf>
    <xf numFmtId="179" fontId="117" fillId="47" borderId="12" xfId="136" applyNumberFormat="1" applyFont="1" applyFill="1" applyBorder="1" applyAlignment="1" applyProtection="1">
      <alignment vertical="center" wrapText="1"/>
    </xf>
    <xf numFmtId="0" fontId="117" fillId="0" borderId="10" xfId="219" applyFont="1" applyBorder="1" applyAlignment="1">
      <alignment horizontal="left" vertical="center"/>
    </xf>
    <xf numFmtId="179" fontId="117" fillId="47" borderId="12" xfId="208" applyNumberFormat="1" applyFont="1" applyFill="1" applyBorder="1" applyAlignment="1">
      <alignment vertical="center" wrapText="1"/>
    </xf>
    <xf numFmtId="0" fontId="85" fillId="49" borderId="10" xfId="208" applyFont="1" applyFill="1" applyBorder="1" applyAlignment="1">
      <alignment horizontal="center" vertical="center"/>
    </xf>
    <xf numFmtId="0" fontId="85" fillId="46" borderId="10" xfId="208" applyFont="1" applyFill="1" applyBorder="1" applyAlignment="1">
      <alignment horizontal="center" vertical="center" wrapText="1"/>
    </xf>
    <xf numFmtId="0" fontId="85" fillId="46" borderId="10" xfId="208" applyFont="1" applyFill="1" applyBorder="1" applyAlignment="1">
      <alignment horizontal="center" vertical="center"/>
    </xf>
    <xf numFmtId="0" fontId="117" fillId="47" borderId="10" xfId="0" applyFont="1" applyFill="1" applyBorder="1" applyAlignment="1">
      <alignment horizontal="center" vertical="center" wrapText="1"/>
    </xf>
    <xf numFmtId="179" fontId="85" fillId="47" borderId="10" xfId="208" applyNumberFormat="1" applyFont="1" applyFill="1" applyBorder="1" applyAlignment="1">
      <alignment vertical="center" wrapText="1"/>
    </xf>
    <xf numFmtId="0" fontId="127" fillId="47" borderId="0" xfId="136" applyFont="1" applyFill="1" applyAlignment="1" applyProtection="1">
      <alignment vertical="center"/>
    </xf>
    <xf numFmtId="197" fontId="85" fillId="47" borderId="12" xfId="208" applyNumberFormat="1" applyFont="1" applyFill="1" applyBorder="1" applyAlignment="1">
      <alignment horizontal="center" vertical="center" wrapText="1"/>
    </xf>
    <xf numFmtId="197" fontId="117" fillId="47" borderId="10" xfId="413" applyNumberFormat="1" applyFont="1" applyFill="1" applyBorder="1" applyAlignment="1">
      <alignment horizontal="center" vertical="center" wrapText="1"/>
    </xf>
    <xf numFmtId="0" fontId="117" fillId="0" borderId="10" xfId="427" applyFont="1" applyBorder="1" applyAlignment="1">
      <alignment horizontal="left" vertical="center"/>
    </xf>
    <xf numFmtId="179" fontId="117" fillId="47" borderId="12" xfId="413" applyNumberFormat="1" applyFont="1" applyFill="1" applyBorder="1" applyAlignment="1">
      <alignment vertical="center" wrapText="1"/>
    </xf>
    <xf numFmtId="178" fontId="85" fillId="0" borderId="10" xfId="208" applyNumberFormat="1" applyFont="1" applyBorder="1" applyAlignment="1">
      <alignment horizontal="right" vertical="center" wrapText="1"/>
    </xf>
    <xf numFmtId="179" fontId="85" fillId="0" borderId="10" xfId="208" applyNumberFormat="1" applyFont="1" applyBorder="1" applyAlignment="1">
      <alignment vertical="center" wrapText="1"/>
    </xf>
    <xf numFmtId="0" fontId="85" fillId="0" borderId="0" xfId="208" applyFont="1" applyAlignment="1">
      <alignment vertical="center" wrapText="1" shrinkToFit="1"/>
    </xf>
    <xf numFmtId="0" fontId="85" fillId="47" borderId="10" xfId="246" applyFont="1" applyFill="1" applyBorder="1" applyAlignment="1">
      <alignment vertical="center" wrapText="1"/>
    </xf>
    <xf numFmtId="0" fontId="117" fillId="47" borderId="10" xfId="219" applyFont="1" applyFill="1" applyBorder="1" applyAlignment="1">
      <alignment vertical="center" wrapText="1"/>
    </xf>
    <xf numFmtId="0" fontId="127" fillId="47" borderId="0" xfId="136" applyFont="1" applyFill="1" applyAlignment="1" applyProtection="1">
      <alignment vertical="center" wrapText="1"/>
    </xf>
    <xf numFmtId="0" fontId="127" fillId="47" borderId="10" xfId="136" applyFont="1" applyFill="1" applyBorder="1" applyAlignment="1" applyProtection="1">
      <alignment vertical="center" wrapText="1"/>
    </xf>
    <xf numFmtId="0" fontId="85" fillId="47" borderId="10" xfId="246" applyFont="1" applyFill="1" applyBorder="1" applyAlignment="1">
      <alignment vertical="center" wrapText="1" shrinkToFit="1"/>
    </xf>
    <xf numFmtId="0" fontId="117" fillId="47" borderId="10" xfId="136" applyFont="1" applyFill="1" applyBorder="1" applyAlignment="1" applyProtection="1">
      <alignment vertical="center" wrapText="1"/>
    </xf>
    <xf numFmtId="179" fontId="128" fillId="47" borderId="12" xfId="136" applyNumberFormat="1" applyFont="1" applyFill="1" applyBorder="1" applyAlignment="1" applyProtection="1">
      <alignment vertical="center" wrapText="1"/>
    </xf>
    <xf numFmtId="0" fontId="117" fillId="47" borderId="10" xfId="427" applyFont="1" applyFill="1" applyBorder="1" applyAlignment="1">
      <alignment vertical="center" wrapText="1"/>
    </xf>
    <xf numFmtId="197" fontId="85" fillId="47" borderId="10" xfId="208" applyNumberFormat="1" applyFont="1" applyFill="1" applyBorder="1" applyAlignment="1">
      <alignment horizontal="center" vertical="center"/>
    </xf>
    <xf numFmtId="197" fontId="117" fillId="47" borderId="10" xfId="208" applyNumberFormat="1" applyFont="1" applyFill="1" applyBorder="1" applyAlignment="1">
      <alignment horizontal="center" vertical="center" wrapText="1"/>
    </xf>
    <xf numFmtId="0" fontId="121" fillId="0" borderId="0" xfId="227" applyFont="1">
      <alignment vertical="center"/>
    </xf>
    <xf numFmtId="0" fontId="129" fillId="0" borderId="0" xfId="228" applyFont="1" applyAlignment="1">
      <alignment horizontal="center" vertical="center"/>
    </xf>
    <xf numFmtId="0" fontId="129" fillId="0" borderId="0" xfId="228" applyFont="1"/>
    <xf numFmtId="0" fontId="129" fillId="0" borderId="0" xfId="228" applyFont="1" applyAlignment="1">
      <alignment horizontal="center"/>
    </xf>
    <xf numFmtId="0" fontId="85" fillId="0" borderId="10" xfId="221" applyFont="1" applyBorder="1" applyAlignment="1">
      <alignment horizontal="center" vertical="center"/>
    </xf>
    <xf numFmtId="0" fontId="85" fillId="0" borderId="10" xfId="221" applyFont="1" applyBorder="1" applyAlignment="1">
      <alignment horizontal="center" vertical="center" wrapText="1"/>
    </xf>
    <xf numFmtId="0" fontId="85" fillId="47" borderId="10" xfId="227" applyFont="1" applyFill="1" applyBorder="1" applyAlignment="1">
      <alignment vertical="center" wrapText="1"/>
    </xf>
    <xf numFmtId="58" fontId="85" fillId="47" borderId="10" xfId="227" applyNumberFormat="1" applyFont="1" applyFill="1" applyBorder="1" applyAlignment="1">
      <alignment vertical="center" wrapText="1"/>
    </xf>
    <xf numFmtId="0" fontId="85" fillId="47" borderId="10" xfId="227" applyFont="1" applyFill="1" applyBorder="1" applyAlignment="1">
      <alignment horizontal="center" vertical="center"/>
    </xf>
    <xf numFmtId="58" fontId="85" fillId="47" borderId="10" xfId="227" applyNumberFormat="1" applyFont="1" applyFill="1" applyBorder="1" applyAlignment="1">
      <alignment horizontal="right" vertical="center" wrapText="1"/>
    </xf>
    <xf numFmtId="0" fontId="85" fillId="47" borderId="10" xfId="227" applyFont="1" applyFill="1" applyBorder="1">
      <alignment vertical="center"/>
    </xf>
    <xf numFmtId="58" fontId="85" fillId="47" borderId="10" xfId="227" applyNumberFormat="1" applyFont="1" applyFill="1" applyBorder="1">
      <alignment vertical="center"/>
    </xf>
    <xf numFmtId="180" fontId="85" fillId="47" borderId="10" xfId="227" applyNumberFormat="1" applyFont="1" applyFill="1" applyBorder="1" applyAlignment="1">
      <alignment horizontal="right" vertical="center" wrapText="1"/>
    </xf>
    <xf numFmtId="180" fontId="85" fillId="47" borderId="10" xfId="227" applyNumberFormat="1" applyFont="1" applyFill="1" applyBorder="1" applyAlignment="1">
      <alignment horizontal="right" vertical="center"/>
    </xf>
    <xf numFmtId="0" fontId="85" fillId="47" borderId="10" xfId="227" applyFont="1" applyFill="1" applyBorder="1" applyAlignment="1">
      <alignment horizontal="right" vertical="center"/>
    </xf>
    <xf numFmtId="0" fontId="85" fillId="47" borderId="10" xfId="227" applyFont="1" applyFill="1" applyBorder="1" applyAlignment="1">
      <alignment horizontal="right" vertical="center" wrapText="1"/>
    </xf>
    <xf numFmtId="202" fontId="85" fillId="47" borderId="10" xfId="219" applyNumberFormat="1" applyFont="1" applyFill="1" applyBorder="1" applyAlignment="1">
      <alignment horizontal="right" vertical="center" wrapText="1"/>
    </xf>
    <xf numFmtId="0" fontId="85" fillId="47" borderId="10" xfId="227" applyFont="1" applyFill="1" applyBorder="1" applyAlignment="1">
      <alignment horizontal="left" vertical="center" wrapText="1"/>
    </xf>
    <xf numFmtId="190" fontId="85" fillId="47" borderId="10" xfId="227" applyNumberFormat="1" applyFont="1" applyFill="1" applyBorder="1" applyAlignment="1">
      <alignment horizontal="right" vertical="center" wrapText="1"/>
    </xf>
    <xf numFmtId="181" fontId="85" fillId="47" borderId="10" xfId="227" applyNumberFormat="1" applyFont="1" applyFill="1" applyBorder="1" applyAlignment="1">
      <alignment horizontal="right" vertical="center" wrapText="1"/>
    </xf>
    <xf numFmtId="190" fontId="85" fillId="47" borderId="10" xfId="227" applyNumberFormat="1" applyFont="1" applyFill="1" applyBorder="1" applyAlignment="1">
      <alignment vertical="center" wrapText="1"/>
    </xf>
    <xf numFmtId="180" fontId="85" fillId="47" borderId="10" xfId="0" applyNumberFormat="1" applyFont="1" applyFill="1" applyBorder="1" applyAlignment="1">
      <alignment horizontal="right" vertical="center" wrapText="1"/>
    </xf>
    <xf numFmtId="0" fontId="85" fillId="47" borderId="10" xfId="219" applyFont="1" applyFill="1" applyBorder="1" applyAlignment="1">
      <alignment horizontal="right" vertical="center" wrapText="1"/>
    </xf>
    <xf numFmtId="192" fontId="85" fillId="47" borderId="10" xfId="227" applyNumberFormat="1" applyFont="1" applyFill="1" applyBorder="1" applyAlignment="1">
      <alignment vertical="center" wrapText="1"/>
    </xf>
    <xf numFmtId="203" fontId="85" fillId="47" borderId="10" xfId="227" applyNumberFormat="1" applyFont="1" applyFill="1" applyBorder="1" applyAlignment="1">
      <alignment horizontal="right" vertical="center" wrapText="1"/>
    </xf>
    <xf numFmtId="20" fontId="85" fillId="47" borderId="10" xfId="227" applyNumberFormat="1" applyFont="1" applyFill="1" applyBorder="1" applyAlignment="1">
      <alignment vertical="center" wrapText="1"/>
    </xf>
    <xf numFmtId="202" fontId="85" fillId="47" borderId="10" xfId="427" applyNumberFormat="1" applyFont="1" applyFill="1" applyBorder="1" applyAlignment="1">
      <alignment horizontal="right" vertical="center" wrapText="1"/>
    </xf>
    <xf numFmtId="0" fontId="85" fillId="47" borderId="10" xfId="427" applyFont="1" applyFill="1" applyBorder="1" applyAlignment="1">
      <alignment horizontal="right" vertical="center" wrapText="1"/>
    </xf>
    <xf numFmtId="58" fontId="85" fillId="47" borderId="10" xfId="0" applyNumberFormat="1" applyFont="1" applyFill="1" applyBorder="1" applyAlignment="1">
      <alignment vertical="center" wrapText="1"/>
    </xf>
    <xf numFmtId="0" fontId="85" fillId="47" borderId="10" xfId="0" applyFont="1" applyFill="1" applyBorder="1" applyAlignment="1">
      <alignment horizontal="right" vertical="center" wrapText="1"/>
    </xf>
    <xf numFmtId="0" fontId="91" fillId="0" borderId="0" xfId="0" applyFont="1" applyAlignment="1">
      <alignment horizontal="center" vertical="center"/>
    </xf>
    <xf numFmtId="197" fontId="85" fillId="47" borderId="10" xfId="0" applyNumberFormat="1" applyFont="1" applyFill="1" applyBorder="1" applyAlignment="1">
      <alignment horizontal="center" vertical="center"/>
    </xf>
    <xf numFmtId="180" fontId="85" fillId="47" borderId="10" xfId="0" applyNumberFormat="1" applyFont="1" applyFill="1" applyBorder="1" applyAlignment="1">
      <alignment horizontal="center" vertical="center" wrapText="1"/>
    </xf>
    <xf numFmtId="0" fontId="85" fillId="47" borderId="10" xfId="210" applyFont="1" applyFill="1" applyBorder="1" applyAlignment="1">
      <alignment vertical="center" wrapText="1"/>
    </xf>
    <xf numFmtId="0" fontId="121" fillId="0" borderId="0" xfId="220" applyFont="1">
      <alignment vertical="center"/>
    </xf>
    <xf numFmtId="0" fontId="117" fillId="0" borderId="0" xfId="220" applyFont="1">
      <alignment vertical="center"/>
    </xf>
    <xf numFmtId="0" fontId="117" fillId="0" borderId="0" xfId="208" applyFont="1">
      <alignment vertical="center"/>
    </xf>
    <xf numFmtId="0" fontId="117" fillId="0" borderId="0" xfId="208" applyFont="1" applyAlignment="1">
      <alignment horizontal="center" vertical="center"/>
    </xf>
    <xf numFmtId="0" fontId="129" fillId="0" borderId="20" xfId="208" applyFont="1" applyBorder="1" applyAlignment="1">
      <alignment horizontal="center" vertical="center" wrapText="1"/>
    </xf>
    <xf numFmtId="0" fontId="91" fillId="0" borderId="10" xfId="208" applyFont="1" applyBorder="1" applyAlignment="1">
      <alignment horizontal="center" vertical="center" wrapText="1"/>
    </xf>
    <xf numFmtId="0" fontId="85" fillId="46" borderId="10" xfId="210" applyFont="1" applyFill="1" applyBorder="1" applyAlignment="1">
      <alignment vertical="center" wrapText="1" shrinkToFit="1"/>
    </xf>
    <xf numFmtId="0" fontId="85" fillId="47" borderId="10" xfId="215" applyFont="1" applyFill="1" applyBorder="1" applyAlignment="1">
      <alignment horizontal="center" vertical="center"/>
    </xf>
    <xf numFmtId="179" fontId="85" fillId="47" borderId="10" xfId="215" applyNumberFormat="1" applyFont="1" applyFill="1" applyBorder="1" applyAlignment="1">
      <alignment horizontal="left" vertical="center" wrapText="1"/>
    </xf>
    <xf numFmtId="0" fontId="85" fillId="0" borderId="0" xfId="210" applyFont="1">
      <alignment vertical="center"/>
    </xf>
    <xf numFmtId="0" fontId="91" fillId="0" borderId="0" xfId="208" applyFont="1" applyAlignment="1">
      <alignment horizontal="center" vertical="center"/>
    </xf>
    <xf numFmtId="0" fontId="123" fillId="0" borderId="0" xfId="208" applyFont="1">
      <alignment vertical="center"/>
    </xf>
    <xf numFmtId="0" fontId="85" fillId="47" borderId="16" xfId="0" applyFont="1" applyFill="1" applyBorder="1" applyAlignment="1">
      <alignment horizontal="center" vertical="center"/>
    </xf>
    <xf numFmtId="0" fontId="93" fillId="0" borderId="0" xfId="220" applyFont="1" applyAlignment="1">
      <alignment horizontal="left" vertical="center"/>
    </xf>
    <xf numFmtId="0" fontId="93" fillId="0" borderId="0" xfId="220" applyFont="1" applyAlignment="1">
      <alignment horizontal="right" vertical="center"/>
    </xf>
    <xf numFmtId="0" fontId="130" fillId="0" borderId="0" xfId="220" applyFont="1">
      <alignment vertical="center"/>
    </xf>
    <xf numFmtId="0" fontId="130" fillId="0" borderId="10" xfId="210" applyFont="1" applyBorder="1" applyAlignment="1">
      <alignment horizontal="center" vertical="center" wrapText="1"/>
    </xf>
    <xf numFmtId="179" fontId="127" fillId="47" borderId="10" xfId="136" applyNumberFormat="1" applyFont="1" applyFill="1" applyBorder="1" applyAlignment="1" applyProtection="1">
      <alignment horizontal="left" vertical="center" wrapText="1"/>
    </xf>
    <xf numFmtId="179" fontId="85" fillId="47" borderId="10" xfId="0" applyNumberFormat="1" applyFont="1" applyFill="1" applyBorder="1" applyAlignment="1">
      <alignment horizontal="right" vertical="center" wrapText="1"/>
    </xf>
    <xf numFmtId="179" fontId="117" fillId="47" borderId="10" xfId="0" applyNumberFormat="1" applyFont="1" applyFill="1" applyBorder="1" applyAlignment="1">
      <alignment horizontal="left" vertical="center" wrapText="1"/>
    </xf>
    <xf numFmtId="0" fontId="117" fillId="47" borderId="10" xfId="219" applyFont="1" applyFill="1" applyBorder="1" applyAlignment="1">
      <alignment horizontal="right" vertical="center" wrapText="1"/>
    </xf>
    <xf numFmtId="179" fontId="117" fillId="47" borderId="10" xfId="0" applyNumberFormat="1" applyFont="1" applyFill="1" applyBorder="1" applyAlignment="1">
      <alignment horizontal="right" vertical="center" wrapText="1"/>
    </xf>
    <xf numFmtId="179" fontId="85" fillId="47" borderId="10" xfId="136" applyNumberFormat="1" applyFont="1" applyFill="1" applyBorder="1" applyAlignment="1" applyProtection="1">
      <alignment horizontal="left" vertical="center" wrapText="1"/>
    </xf>
    <xf numFmtId="190" fontId="85" fillId="47" borderId="10" xfId="0" applyNumberFormat="1" applyFont="1" applyFill="1" applyBorder="1" applyAlignment="1">
      <alignment horizontal="right" vertical="center" wrapText="1"/>
    </xf>
    <xf numFmtId="180" fontId="117" fillId="47" borderId="10" xfId="0" applyNumberFormat="1" applyFont="1" applyFill="1" applyBorder="1" applyAlignment="1">
      <alignment horizontal="right" vertical="center" wrapText="1"/>
    </xf>
    <xf numFmtId="179" fontId="120" fillId="47" borderId="10" xfId="136" applyNumberFormat="1" applyFont="1" applyFill="1" applyBorder="1" applyAlignment="1" applyProtection="1">
      <alignment horizontal="left" vertical="center" wrapText="1"/>
    </xf>
    <xf numFmtId="58" fontId="85" fillId="47" borderId="10" xfId="0" applyNumberFormat="1" applyFont="1" applyFill="1" applyBorder="1" applyAlignment="1">
      <alignment horizontal="right" vertical="center" wrapText="1"/>
    </xf>
    <xf numFmtId="0" fontId="117" fillId="47" borderId="10" xfId="427" applyFont="1" applyFill="1" applyBorder="1" applyAlignment="1">
      <alignment horizontal="right" vertical="center" wrapText="1"/>
    </xf>
    <xf numFmtId="179" fontId="93" fillId="47" borderId="10" xfId="136" applyNumberFormat="1" applyFont="1" applyFill="1" applyBorder="1" applyAlignment="1" applyProtection="1">
      <alignment horizontal="left" vertical="center" wrapText="1"/>
    </xf>
    <xf numFmtId="0" fontId="131" fillId="0" borderId="0" xfId="208" applyFont="1" applyAlignment="1">
      <alignment horizontal="left" vertical="center"/>
    </xf>
    <xf numFmtId="0" fontId="131" fillId="0" borderId="0" xfId="208" applyFont="1" applyAlignment="1">
      <alignment horizontal="left" vertical="center" wrapText="1" shrinkToFit="1"/>
    </xf>
    <xf numFmtId="0" fontId="131" fillId="0" borderId="0" xfId="208" applyFont="1" applyAlignment="1">
      <alignment horizontal="right" vertical="center"/>
    </xf>
    <xf numFmtId="0" fontId="132" fillId="0" borderId="0" xfId="208" applyFont="1" applyAlignment="1">
      <alignment horizontal="center" vertical="center"/>
    </xf>
    <xf numFmtId="0" fontId="130" fillId="0" borderId="0" xfId="208" applyFont="1">
      <alignment vertical="center"/>
    </xf>
    <xf numFmtId="0" fontId="93" fillId="0" borderId="0" xfId="210" applyFont="1" applyAlignment="1">
      <alignment horizontal="left" vertical="center"/>
    </xf>
    <xf numFmtId="0" fontId="93" fillId="0" borderId="0" xfId="210" applyFont="1" applyAlignment="1">
      <alignment horizontal="right" vertical="center"/>
    </xf>
    <xf numFmtId="0" fontId="130" fillId="0" borderId="0" xfId="210" applyFont="1">
      <alignment vertical="center"/>
    </xf>
    <xf numFmtId="0" fontId="93" fillId="0" borderId="0" xfId="208" applyFont="1" applyAlignment="1">
      <alignment horizontal="left" vertical="center"/>
    </xf>
    <xf numFmtId="0" fontId="93" fillId="0" borderId="0" xfId="208" applyFont="1" applyAlignment="1">
      <alignment horizontal="right" vertical="center"/>
    </xf>
    <xf numFmtId="179" fontId="127" fillId="47" borderId="10" xfId="136" applyNumberFormat="1" applyFont="1" applyFill="1" applyBorder="1" applyAlignment="1" applyProtection="1">
      <alignment horizontal="center" vertical="center" wrapText="1"/>
    </xf>
    <xf numFmtId="38" fontId="85" fillId="50" borderId="10" xfId="230" applyFont="1" applyFill="1" applyBorder="1" applyAlignment="1">
      <alignment horizontal="right" vertical="center" wrapText="1"/>
    </xf>
    <xf numFmtId="197" fontId="85" fillId="50" borderId="10" xfId="208" applyNumberFormat="1" applyFont="1" applyFill="1" applyBorder="1" applyAlignment="1">
      <alignment horizontal="center" vertical="center" wrapText="1"/>
    </xf>
    <xf numFmtId="0" fontId="85" fillId="50" borderId="10" xfId="208" applyFont="1" applyFill="1" applyBorder="1" applyAlignment="1">
      <alignment horizontal="center" vertical="center"/>
    </xf>
    <xf numFmtId="179" fontId="85" fillId="50" borderId="12" xfId="208" applyNumberFormat="1" applyFont="1" applyFill="1" applyBorder="1" applyAlignment="1">
      <alignment horizontal="center" vertical="center" wrapText="1"/>
    </xf>
    <xf numFmtId="197" fontId="85" fillId="50" borderId="12" xfId="208" applyNumberFormat="1" applyFont="1" applyFill="1" applyBorder="1" applyAlignment="1">
      <alignment horizontal="center" vertical="center" wrapText="1"/>
    </xf>
    <xf numFmtId="179" fontId="117" fillId="50" borderId="12" xfId="208" applyNumberFormat="1" applyFont="1" applyFill="1" applyBorder="1" applyAlignment="1">
      <alignment horizontal="center" vertical="center" wrapText="1"/>
    </xf>
    <xf numFmtId="0" fontId="117" fillId="50" borderId="10" xfId="0" applyFont="1" applyFill="1" applyBorder="1" applyAlignment="1">
      <alignment horizontal="center" vertical="center"/>
    </xf>
    <xf numFmtId="0" fontId="85" fillId="46" borderId="10" xfId="242" applyFont="1" applyFill="1" applyBorder="1" applyAlignment="1">
      <alignment horizontal="left" vertical="center" wrapText="1"/>
    </xf>
    <xf numFmtId="49" fontId="85" fillId="47" borderId="10" xfId="0" applyNumberFormat="1" applyFont="1" applyFill="1" applyBorder="1" applyAlignment="1">
      <alignment horizontal="right" vertical="center"/>
    </xf>
    <xf numFmtId="0" fontId="77" fillId="47" borderId="0" xfId="0" applyFont="1" applyFill="1" applyAlignment="1">
      <alignment horizontal="center" vertical="center"/>
    </xf>
    <xf numFmtId="179" fontId="77" fillId="0" borderId="0" xfId="0" applyNumberFormat="1" applyFont="1" applyAlignment="1">
      <alignment horizontal="left" vertical="center" wrapText="1"/>
    </xf>
    <xf numFmtId="179" fontId="77" fillId="0" borderId="0" xfId="0" applyNumberFormat="1" applyFont="1" applyAlignment="1">
      <alignment horizontal="center" vertical="center" wrapText="1"/>
    </xf>
    <xf numFmtId="197" fontId="77" fillId="0" borderId="0" xfId="0" applyNumberFormat="1" applyFont="1" applyAlignment="1">
      <alignment horizontal="center" vertical="center"/>
    </xf>
    <xf numFmtId="0" fontId="77" fillId="0" borderId="10" xfId="0" applyFont="1" applyBorder="1" applyAlignment="1">
      <alignment horizontal="center" vertical="center" wrapText="1"/>
    </xf>
    <xf numFmtId="0" fontId="77" fillId="0" borderId="0" xfId="0" applyFont="1" applyAlignment="1">
      <alignment horizontal="center" vertical="center" wrapText="1"/>
    </xf>
    <xf numFmtId="0" fontId="77" fillId="0" borderId="10" xfId="219" applyFont="1" applyBorder="1" applyAlignment="1">
      <alignment horizontal="left" vertical="center"/>
    </xf>
    <xf numFmtId="0" fontId="77" fillId="0" borderId="10" xfId="0" applyFont="1" applyBorder="1" applyAlignment="1">
      <alignment horizontal="center" vertical="center"/>
    </xf>
    <xf numFmtId="0" fontId="77" fillId="0" borderId="11" xfId="0" applyFont="1" applyBorder="1" applyAlignment="1">
      <alignment horizontal="center" vertical="center"/>
    </xf>
    <xf numFmtId="0" fontId="77" fillId="0" borderId="15" xfId="0" applyFont="1" applyBorder="1" applyAlignment="1">
      <alignment horizontal="center" vertical="center"/>
    </xf>
    <xf numFmtId="0" fontId="77" fillId="0" borderId="21" xfId="0" applyFont="1" applyBorder="1" applyAlignment="1">
      <alignment horizontal="center" vertical="center" wrapText="1"/>
    </xf>
    <xf numFmtId="0" fontId="117" fillId="0" borderId="16" xfId="0" applyFont="1" applyBorder="1" applyAlignment="1">
      <alignment horizontal="center" vertical="center"/>
    </xf>
    <xf numFmtId="0" fontId="85" fillId="0" borderId="12" xfId="0" applyFont="1" applyBorder="1" applyAlignment="1">
      <alignment horizontal="center" vertical="center"/>
    </xf>
    <xf numFmtId="0" fontId="77" fillId="0" borderId="16" xfId="0" applyFont="1" applyBorder="1" applyAlignment="1">
      <alignment horizontal="center" vertical="center"/>
    </xf>
    <xf numFmtId="0" fontId="77" fillId="0" borderId="12" xfId="0" applyFont="1" applyBorder="1" applyAlignment="1">
      <alignment horizontal="center" vertical="center"/>
    </xf>
    <xf numFmtId="0" fontId="77" fillId="0" borderId="17" xfId="0" applyFont="1" applyBorder="1" applyAlignment="1">
      <alignment horizontal="center" vertical="center"/>
    </xf>
    <xf numFmtId="0" fontId="77" fillId="0" borderId="16" xfId="0" applyFont="1" applyBorder="1" applyAlignment="1">
      <alignment horizontal="center" vertical="center" shrinkToFit="1"/>
    </xf>
    <xf numFmtId="0" fontId="77" fillId="0" borderId="12" xfId="0" applyFont="1" applyBorder="1" applyAlignment="1">
      <alignment horizontal="center" vertical="center" shrinkToFit="1"/>
    </xf>
    <xf numFmtId="0" fontId="77" fillId="0" borderId="10" xfId="0" applyFont="1" applyBorder="1" applyAlignment="1">
      <alignment horizontal="center" vertical="center" shrinkToFit="1"/>
    </xf>
    <xf numFmtId="0" fontId="85" fillId="0" borderId="10" xfId="0" applyFont="1" applyBorder="1" applyAlignment="1">
      <alignment horizontal="center" vertical="center" shrinkToFit="1"/>
    </xf>
    <xf numFmtId="0" fontId="85" fillId="0" borderId="13" xfId="0" applyFont="1" applyBorder="1" applyAlignment="1">
      <alignment horizontal="center" vertical="center" shrinkToFit="1"/>
    </xf>
    <xf numFmtId="0" fontId="85" fillId="0" borderId="12" xfId="0" applyFont="1" applyBorder="1" applyAlignment="1">
      <alignment horizontal="center" vertical="center" shrinkToFit="1"/>
    </xf>
    <xf numFmtId="0" fontId="85" fillId="0" borderId="11" xfId="0" applyFont="1" applyBorder="1" applyAlignment="1">
      <alignment horizontal="center" vertical="center"/>
    </xf>
    <xf numFmtId="0" fontId="85" fillId="0" borderId="15" xfId="0" applyFont="1" applyBorder="1" applyAlignment="1">
      <alignment horizontal="center" vertical="center"/>
    </xf>
    <xf numFmtId="0" fontId="85" fillId="0" borderId="11" xfId="0" applyFont="1" applyBorder="1" applyAlignment="1">
      <alignment horizontal="center" vertical="center" wrapText="1"/>
    </xf>
    <xf numFmtId="0" fontId="85" fillId="0" borderId="15" xfId="0" applyFont="1" applyBorder="1" applyAlignment="1">
      <alignment horizontal="center" vertical="center" wrapText="1"/>
    </xf>
    <xf numFmtId="0" fontId="85" fillId="0" borderId="21" xfId="0" applyFont="1" applyBorder="1" applyAlignment="1">
      <alignment horizontal="center" vertical="center"/>
    </xf>
    <xf numFmtId="0" fontId="85" fillId="0" borderId="21" xfId="0" applyFont="1" applyBorder="1" applyAlignment="1">
      <alignment horizontal="center" vertical="center" wrapText="1"/>
    </xf>
    <xf numFmtId="0" fontId="117" fillId="0" borderId="10" xfId="0" applyFont="1" applyBorder="1" applyAlignment="1">
      <alignment horizontal="center" vertical="center"/>
    </xf>
    <xf numFmtId="0" fontId="85" fillId="0" borderId="16" xfId="0" applyFont="1" applyBorder="1" applyAlignment="1">
      <alignment horizontal="center" vertical="center"/>
    </xf>
    <xf numFmtId="0" fontId="85" fillId="0" borderId="17" xfId="0" applyFont="1" applyBorder="1" applyAlignment="1">
      <alignment horizontal="center" vertical="center"/>
    </xf>
    <xf numFmtId="0" fontId="77" fillId="0" borderId="10" xfId="219" applyFont="1" applyBorder="1" applyAlignment="1">
      <alignment horizontal="center" vertical="center" wrapText="1"/>
    </xf>
    <xf numFmtId="0" fontId="77" fillId="0" borderId="10" xfId="219" applyFont="1" applyBorder="1" applyAlignment="1">
      <alignment horizontal="center" vertical="center"/>
    </xf>
    <xf numFmtId="0" fontId="117" fillId="0" borderId="10" xfId="219" applyFont="1" applyBorder="1" applyAlignment="1">
      <alignment horizontal="center" vertical="center" wrapText="1"/>
    </xf>
    <xf numFmtId="0" fontId="85" fillId="0" borderId="10" xfId="0" applyFont="1" applyBorder="1" applyAlignment="1">
      <alignment horizontal="center" vertical="center"/>
    </xf>
    <xf numFmtId="0" fontId="85" fillId="0" borderId="10" xfId="0" applyFont="1" applyBorder="1" applyAlignment="1">
      <alignment horizontal="center" vertical="center" wrapText="1"/>
    </xf>
    <xf numFmtId="0" fontId="117" fillId="0" borderId="21" xfId="0" applyFont="1" applyBorder="1" applyAlignment="1">
      <alignment horizontal="center" vertical="center" wrapText="1"/>
    </xf>
    <xf numFmtId="0" fontId="77" fillId="0" borderId="18" xfId="0" applyFont="1" applyBorder="1" applyAlignment="1">
      <alignment horizontal="left" vertical="center" wrapText="1"/>
    </xf>
    <xf numFmtId="0" fontId="77" fillId="0" borderId="11" xfId="221" applyFont="1" applyBorder="1" applyAlignment="1">
      <alignment horizontal="center" vertical="center" wrapText="1"/>
    </xf>
    <xf numFmtId="0" fontId="77" fillId="0" borderId="14" xfId="221" applyFont="1" applyBorder="1" applyAlignment="1">
      <alignment horizontal="center" vertical="center" wrapText="1"/>
    </xf>
    <xf numFmtId="0" fontId="77" fillId="0" borderId="15" xfId="221" applyFont="1" applyBorder="1" applyAlignment="1">
      <alignment horizontal="center" vertical="center" wrapText="1"/>
    </xf>
    <xf numFmtId="0" fontId="77" fillId="0" borderId="10" xfId="221" applyFont="1" applyBorder="1" applyAlignment="1">
      <alignment horizontal="center" vertical="center" wrapText="1"/>
    </xf>
    <xf numFmtId="0" fontId="77" fillId="0" borderId="10" xfId="221" applyFont="1" applyBorder="1" applyAlignment="1">
      <alignment horizontal="center" vertical="center"/>
    </xf>
    <xf numFmtId="0" fontId="77" fillId="0" borderId="10" xfId="221" applyFont="1" applyBorder="1" applyAlignment="1">
      <alignment horizontal="center" vertical="center" textRotation="255" wrapText="1"/>
    </xf>
    <xf numFmtId="0" fontId="77" fillId="0" borderId="10" xfId="221" applyFont="1" applyBorder="1">
      <alignment vertical="center"/>
    </xf>
    <xf numFmtId="0" fontId="77" fillId="0" borderId="10" xfId="221" applyFont="1" applyBorder="1" applyAlignment="1">
      <alignment vertical="center" textRotation="255" wrapText="1"/>
    </xf>
    <xf numFmtId="0" fontId="77" fillId="0" borderId="11" xfId="221" applyFont="1" applyBorder="1" applyAlignment="1">
      <alignment horizontal="center" vertical="center" textRotation="255" wrapText="1"/>
    </xf>
    <xf numFmtId="0" fontId="77" fillId="0" borderId="14" xfId="221" applyFont="1" applyBorder="1" applyAlignment="1">
      <alignment horizontal="center" vertical="center" textRotation="255" wrapText="1"/>
    </xf>
    <xf numFmtId="0" fontId="77" fillId="0" borderId="15" xfId="221" applyFont="1" applyBorder="1" applyAlignment="1">
      <alignment horizontal="center" vertical="center" textRotation="255" wrapText="1"/>
    </xf>
    <xf numFmtId="0" fontId="77" fillId="0" borderId="21" xfId="221" applyFont="1" applyBorder="1" applyAlignment="1">
      <alignment horizontal="center" vertical="center" textRotation="255"/>
    </xf>
    <xf numFmtId="0" fontId="77" fillId="0" borderId="15" xfId="221" applyFont="1" applyBorder="1" applyAlignment="1">
      <alignment horizontal="center" vertical="center" textRotation="255"/>
    </xf>
    <xf numFmtId="0" fontId="77" fillId="0" borderId="12" xfId="219" applyFont="1" applyBorder="1" applyAlignment="1">
      <alignment horizontal="center" vertical="top"/>
    </xf>
    <xf numFmtId="0" fontId="77" fillId="0" borderId="10" xfId="219" applyFont="1" applyBorder="1" applyAlignment="1">
      <alignment horizontal="center" vertical="top"/>
    </xf>
    <xf numFmtId="0" fontId="78" fillId="0" borderId="10" xfId="219" applyFont="1" applyBorder="1" applyAlignment="1">
      <alignment horizontal="center" vertical="center" wrapText="1"/>
    </xf>
    <xf numFmtId="0" fontId="77" fillId="0" borderId="13" xfId="219" applyFont="1" applyBorder="1" applyAlignment="1">
      <alignment horizontal="center" vertical="top"/>
    </xf>
    <xf numFmtId="0" fontId="78" fillId="0" borderId="21" xfId="219" applyFont="1" applyBorder="1" applyAlignment="1">
      <alignment horizontal="left" vertical="center"/>
    </xf>
    <xf numFmtId="0" fontId="78" fillId="0" borderId="14" xfId="219" applyFont="1" applyBorder="1" applyAlignment="1">
      <alignment horizontal="left" vertical="center"/>
    </xf>
    <xf numFmtId="0" fontId="78" fillId="0" borderId="15" xfId="219" applyFont="1" applyBorder="1" applyAlignment="1">
      <alignment horizontal="left" vertical="center"/>
    </xf>
    <xf numFmtId="0" fontId="78" fillId="0" borderId="21" xfId="0" applyFont="1" applyBorder="1" applyAlignment="1">
      <alignment horizontal="left" vertical="center" wrapText="1"/>
    </xf>
    <xf numFmtId="0" fontId="78" fillId="0" borderId="15" xfId="0" applyFont="1" applyBorder="1" applyAlignment="1">
      <alignment horizontal="left" vertical="center" wrapText="1"/>
    </xf>
    <xf numFmtId="0" fontId="79" fillId="0" borderId="10" xfId="220" applyFont="1" applyBorder="1" applyAlignment="1">
      <alignment horizontal="center" vertical="center" shrinkToFit="1"/>
    </xf>
    <xf numFmtId="0" fontId="79" fillId="0" borderId="23" xfId="220" applyFont="1" applyBorder="1" applyAlignment="1">
      <alignment horizontal="center" vertical="center" shrinkToFit="1"/>
    </xf>
    <xf numFmtId="0" fontId="79" fillId="0" borderId="21" xfId="221" applyFont="1" applyBorder="1" applyAlignment="1">
      <alignment horizontal="center" vertical="center" shrinkToFit="1"/>
    </xf>
    <xf numFmtId="0" fontId="79" fillId="0" borderId="24" xfId="221" applyFont="1" applyBorder="1" applyAlignment="1">
      <alignment horizontal="center" vertical="center" shrinkToFit="1"/>
    </xf>
    <xf numFmtId="0" fontId="79" fillId="0" borderId="21" xfId="221" applyFont="1" applyBorder="1" applyAlignment="1">
      <alignment horizontal="center" vertical="center" wrapText="1" shrinkToFit="1"/>
    </xf>
    <xf numFmtId="0" fontId="79" fillId="0" borderId="10" xfId="221" applyFont="1" applyBorder="1" applyAlignment="1">
      <alignment horizontal="center" vertical="center"/>
    </xf>
    <xf numFmtId="0" fontId="79" fillId="0" borderId="21" xfId="220" applyFont="1" applyBorder="1" applyAlignment="1">
      <alignment horizontal="center" vertical="center"/>
    </xf>
    <xf numFmtId="0" fontId="79" fillId="0" borderId="24" xfId="220" applyFont="1" applyBorder="1" applyAlignment="1">
      <alignment horizontal="center" vertical="center"/>
    </xf>
    <xf numFmtId="0" fontId="79" fillId="0" borderId="14" xfId="220" applyFont="1" applyBorder="1" applyAlignment="1">
      <alignment horizontal="center" vertical="center" wrapText="1"/>
    </xf>
    <xf numFmtId="0" fontId="79" fillId="0" borderId="24" xfId="220" applyFont="1" applyBorder="1" applyAlignment="1">
      <alignment horizontal="center" vertical="center" wrapText="1"/>
    </xf>
    <xf numFmtId="0" fontId="94" fillId="0" borderId="26" xfId="220" applyFont="1" applyBorder="1" applyAlignment="1">
      <alignment horizontal="center" vertical="center" wrapText="1"/>
    </xf>
    <xf numFmtId="0" fontId="94" fillId="0" borderId="14" xfId="220" applyFont="1" applyBorder="1" applyAlignment="1">
      <alignment horizontal="center" vertical="center" wrapText="1"/>
    </xf>
    <xf numFmtId="0" fontId="94" fillId="0" borderId="24" xfId="220" applyFont="1" applyBorder="1" applyAlignment="1">
      <alignment horizontal="center" vertical="center" wrapText="1"/>
    </xf>
    <xf numFmtId="0" fontId="79" fillId="0" borderId="26" xfId="249" applyFont="1" applyBorder="1" applyAlignment="1">
      <alignment horizontal="center" vertical="center" wrapText="1"/>
    </xf>
    <xf numFmtId="0" fontId="79" fillId="0" borderId="14" xfId="249" applyFont="1" applyBorder="1" applyAlignment="1">
      <alignment horizontal="center" vertical="center" wrapText="1"/>
    </xf>
    <xf numFmtId="0" fontId="79" fillId="0" borderId="24" xfId="249" applyFont="1" applyBorder="1" applyAlignment="1">
      <alignment horizontal="center" vertical="center" wrapText="1"/>
    </xf>
    <xf numFmtId="0" fontId="79" fillId="0" borderId="26" xfId="220" applyFont="1" applyBorder="1" applyAlignment="1">
      <alignment horizontal="center" vertical="center" wrapText="1"/>
    </xf>
    <xf numFmtId="0" fontId="79" fillId="0" borderId="26" xfId="249" applyFont="1" applyBorder="1" applyAlignment="1">
      <alignment horizontal="center" vertical="center"/>
    </xf>
    <xf numFmtId="0" fontId="79" fillId="0" borderId="14" xfId="249" applyFont="1" applyBorder="1" applyAlignment="1">
      <alignment horizontal="center" vertical="center"/>
    </xf>
    <xf numFmtId="0" fontId="79" fillId="0" borderId="24" xfId="249" applyFont="1" applyBorder="1" applyAlignment="1">
      <alignment horizontal="center" vertical="center"/>
    </xf>
    <xf numFmtId="0" fontId="79" fillId="0" borderId="42" xfId="249" applyFont="1" applyBorder="1" applyAlignment="1">
      <alignment horizontal="center" vertical="center" wrapText="1"/>
    </xf>
    <xf numFmtId="0" fontId="79" fillId="0" borderId="43" xfId="249" applyFont="1" applyBorder="1" applyAlignment="1">
      <alignment horizontal="center" vertical="center" wrapText="1"/>
    </xf>
    <xf numFmtId="0" fontId="79" fillId="0" borderId="44" xfId="249" applyFont="1" applyBorder="1" applyAlignment="1">
      <alignment horizontal="center" vertical="center" wrapText="1"/>
    </xf>
    <xf numFmtId="0" fontId="77" fillId="0" borderId="10" xfId="208" applyFont="1" applyBorder="1" applyAlignment="1">
      <alignment horizontal="center" vertical="center"/>
    </xf>
    <xf numFmtId="0" fontId="91" fillId="0" borderId="10" xfId="208" applyFont="1" applyBorder="1" applyAlignment="1">
      <alignment vertical="center" wrapText="1" shrinkToFit="1"/>
    </xf>
    <xf numFmtId="0" fontId="85" fillId="0" borderId="10" xfId="208" applyFont="1" applyBorder="1" applyAlignment="1">
      <alignment vertical="center" wrapText="1"/>
    </xf>
    <xf numFmtId="0" fontId="85" fillId="0" borderId="10" xfId="208" applyFont="1" applyBorder="1">
      <alignment vertical="center"/>
    </xf>
    <xf numFmtId="0" fontId="91" fillId="0" borderId="10" xfId="208" applyFont="1" applyBorder="1" applyAlignment="1">
      <alignment vertical="center" shrinkToFit="1"/>
    </xf>
    <xf numFmtId="0" fontId="85" fillId="0" borderId="10" xfId="208" applyFont="1" applyBorder="1" applyAlignment="1">
      <alignment horizontal="left" vertical="center" wrapText="1"/>
    </xf>
    <xf numFmtId="0" fontId="91" fillId="0" borderId="10" xfId="208" applyFont="1" applyBorder="1" applyAlignment="1">
      <alignment vertical="center" wrapText="1"/>
    </xf>
    <xf numFmtId="0" fontId="85" fillId="0" borderId="10" xfId="208" applyFont="1" applyBorder="1" applyAlignment="1">
      <alignment horizontal="center" vertical="center"/>
    </xf>
    <xf numFmtId="0" fontId="85" fillId="0" borderId="10" xfId="208" applyFont="1" applyBorder="1" applyAlignment="1">
      <alignment horizontal="center" vertical="center" shrinkToFit="1"/>
    </xf>
    <xf numFmtId="0" fontId="85" fillId="0" borderId="12" xfId="208" applyFont="1" applyBorder="1" applyAlignment="1">
      <alignment horizontal="center" vertical="center" shrinkToFit="1"/>
    </xf>
    <xf numFmtId="0" fontId="91" fillId="0" borderId="16" xfId="208" applyFont="1" applyBorder="1" applyAlignment="1">
      <alignment vertical="center" shrinkToFit="1"/>
    </xf>
    <xf numFmtId="0" fontId="91" fillId="0" borderId="10" xfId="208" applyFont="1" applyBorder="1" applyAlignment="1">
      <alignment horizontal="center" vertical="center" shrinkToFit="1"/>
    </xf>
    <xf numFmtId="0" fontId="77" fillId="0" borderId="10" xfId="227" applyFont="1" applyBorder="1" applyAlignment="1">
      <alignment horizontal="center" vertical="center" shrinkToFit="1"/>
    </xf>
    <xf numFmtId="0" fontId="117" fillId="0" borderId="10" xfId="221" applyFont="1" applyBorder="1" applyAlignment="1">
      <alignment horizontal="center" vertical="center" shrinkToFit="1"/>
    </xf>
    <xf numFmtId="0" fontId="85" fillId="0" borderId="10" xfId="221" applyFont="1" applyBorder="1" applyAlignment="1">
      <alignment horizontal="center" vertical="center"/>
    </xf>
    <xf numFmtId="0" fontId="77" fillId="0" borderId="15" xfId="0" applyFont="1" applyBorder="1" applyAlignment="1">
      <alignment horizontal="center" vertical="center" wrapText="1"/>
    </xf>
    <xf numFmtId="0" fontId="78" fillId="0" borderId="0" xfId="210" applyFont="1" applyAlignment="1">
      <alignment horizontal="left" vertical="center"/>
    </xf>
    <xf numFmtId="0" fontId="78" fillId="0" borderId="0" xfId="210" applyFont="1" applyAlignment="1">
      <alignment horizontal="left" vertical="center" wrapText="1"/>
    </xf>
    <xf numFmtId="0" fontId="77" fillId="0" borderId="21" xfId="208" applyFont="1" applyBorder="1" applyAlignment="1">
      <alignment horizontal="left" vertical="center"/>
    </xf>
    <xf numFmtId="0" fontId="77" fillId="0" borderId="15" xfId="208" applyFont="1" applyBorder="1" applyAlignment="1">
      <alignment horizontal="left" vertical="center"/>
    </xf>
    <xf numFmtId="0" fontId="82" fillId="0" borderId="18" xfId="208" applyFont="1" applyBorder="1" applyAlignment="1">
      <alignment horizontal="left" vertical="center" wrapText="1"/>
    </xf>
    <xf numFmtId="0" fontId="85" fillId="0" borderId="10" xfId="210" applyFont="1" applyBorder="1" applyAlignment="1">
      <alignment horizontal="center" vertical="center"/>
    </xf>
    <xf numFmtId="0" fontId="85" fillId="0" borderId="10" xfId="210" applyFont="1" applyBorder="1" applyAlignment="1">
      <alignment horizontal="center" vertical="center" wrapText="1"/>
    </xf>
    <xf numFmtId="0" fontId="85" fillId="0" borderId="10" xfId="210" quotePrefix="1" applyFont="1" applyBorder="1" applyAlignment="1">
      <alignment horizontal="center" vertical="center" wrapText="1"/>
    </xf>
    <xf numFmtId="0" fontId="85" fillId="0" borderId="21" xfId="210" applyFont="1" applyBorder="1" applyAlignment="1">
      <alignment horizontal="center" vertical="center"/>
    </xf>
    <xf numFmtId="0" fontId="85" fillId="0" borderId="15" xfId="210" applyFont="1" applyBorder="1" applyAlignment="1">
      <alignment horizontal="center" vertical="center"/>
    </xf>
  </cellXfs>
  <cellStyles count="505">
    <cellStyle name="20% - アクセント 1 2" xfId="1" xr:uid="{00000000-0005-0000-0000-000000000000}"/>
    <cellStyle name="20% - アクセント 1 2 2" xfId="2" xr:uid="{00000000-0005-0000-0000-000001000000}"/>
    <cellStyle name="20% - アクセント 1 2 2 2" xfId="266" xr:uid="{77B60C65-56DC-43C4-B9CE-CFCD74ABDB4C}"/>
    <cellStyle name="20% - アクセント 1 2 3" xfId="265" xr:uid="{6CC8D6B3-1A7C-4755-84D8-D504BAF7AECD}"/>
    <cellStyle name="20% - アクセント 1 3" xfId="3" xr:uid="{00000000-0005-0000-0000-000002000000}"/>
    <cellStyle name="20% - アクセント 1 3 2" xfId="267" xr:uid="{58CA054B-D314-4B84-B9EA-E09E2A2251B2}"/>
    <cellStyle name="20% - アクセント 1 4" xfId="4" xr:uid="{00000000-0005-0000-0000-000003000000}"/>
    <cellStyle name="20% - アクセント 1 4 2" xfId="5" xr:uid="{00000000-0005-0000-0000-000004000000}"/>
    <cellStyle name="20% - アクセント 1 4 2 2" xfId="269" xr:uid="{EF454EEA-0062-479B-9319-7985434A9942}"/>
    <cellStyle name="20% - アクセント 1 4 3" xfId="268" xr:uid="{8EA6DC31-16F5-42DD-A84D-F5384ACFC419}"/>
    <cellStyle name="20% - アクセント 2 2" xfId="6" xr:uid="{00000000-0005-0000-0000-000005000000}"/>
    <cellStyle name="20% - アクセント 2 2 2" xfId="7" xr:uid="{00000000-0005-0000-0000-000006000000}"/>
    <cellStyle name="20% - アクセント 2 2 2 2" xfId="270" xr:uid="{7E9F7497-03AB-447F-9539-A72DFABF685F}"/>
    <cellStyle name="20% - アクセント 2 2 3" xfId="502" xr:uid="{E6A0BF81-9B1A-45D2-9C29-D9030FA0E8E0}"/>
    <cellStyle name="20% - アクセント 2 3" xfId="8" xr:uid="{00000000-0005-0000-0000-000007000000}"/>
    <cellStyle name="20% - アクセント 2 3 2" xfId="271" xr:uid="{D3DE81A7-7B89-49BD-9008-C44A4D063589}"/>
    <cellStyle name="20% - アクセント 2 4" xfId="9" xr:uid="{00000000-0005-0000-0000-000008000000}"/>
    <cellStyle name="20% - アクセント 2 4 2" xfId="10" xr:uid="{00000000-0005-0000-0000-000009000000}"/>
    <cellStyle name="20% - アクセント 2 4 2 2" xfId="263" xr:uid="{18104DB1-8AE7-46F1-8197-50562C3554D4}"/>
    <cellStyle name="20% - アクセント 2 4 3" xfId="272" xr:uid="{74F75F5B-B315-4398-9F0B-89FDFB2284CD}"/>
    <cellStyle name="20% - アクセント 3 2" xfId="11" xr:uid="{00000000-0005-0000-0000-00000A000000}"/>
    <cellStyle name="20% - アクセント 3 2 2" xfId="12" xr:uid="{00000000-0005-0000-0000-00000B000000}"/>
    <cellStyle name="20% - アクセント 3 2 2 2" xfId="257" xr:uid="{6B0F3E72-7BCE-47E8-B163-64AE8FBAD21D}"/>
    <cellStyle name="20% - アクセント 3 2 3" xfId="273" xr:uid="{CF441243-6AA1-40F2-8D82-79D80B851AE7}"/>
    <cellStyle name="20% - アクセント 3 3" xfId="13" xr:uid="{00000000-0005-0000-0000-00000C000000}"/>
    <cellStyle name="20% - アクセント 3 3 2" xfId="498" xr:uid="{EC2C8405-E852-464C-8ECB-020A6F326A0F}"/>
    <cellStyle name="20% - アクセント 3 4" xfId="14" xr:uid="{00000000-0005-0000-0000-00000D000000}"/>
    <cellStyle name="20% - アクセント 3 4 2" xfId="15" xr:uid="{00000000-0005-0000-0000-00000E000000}"/>
    <cellStyle name="20% - アクセント 3 4 2 2" xfId="259" xr:uid="{6239D850-D6D5-4BC5-9BF8-F434DFA6BBBE}"/>
    <cellStyle name="20% - アクセント 3 4 3" xfId="258" xr:uid="{E4AC1CB2-B287-45BB-9D9A-9ACC2F83FFD2}"/>
    <cellStyle name="20% - アクセント 4 2" xfId="16" xr:uid="{00000000-0005-0000-0000-00000F000000}"/>
    <cellStyle name="20% - アクセント 4 2 2" xfId="17" xr:uid="{00000000-0005-0000-0000-000010000000}"/>
    <cellStyle name="20% - アクセント 4 2 2 2" xfId="274" xr:uid="{30A9964A-8A94-431A-97B9-6EF0B0975BE4}"/>
    <cellStyle name="20% - アクセント 4 2 3" xfId="262" xr:uid="{4A8D1806-3DDC-4CCF-8FA4-27DC4E3204C7}"/>
    <cellStyle name="20% - アクセント 4 3" xfId="18" xr:uid="{00000000-0005-0000-0000-000011000000}"/>
    <cellStyle name="20% - アクセント 4 3 2" xfId="496" xr:uid="{DDF4E5CD-F55E-47C8-AB2F-C3265C67A2E1}"/>
    <cellStyle name="20% - アクセント 4 4" xfId="19" xr:uid="{00000000-0005-0000-0000-000012000000}"/>
    <cellStyle name="20% - アクセント 4 4 2" xfId="20" xr:uid="{00000000-0005-0000-0000-000013000000}"/>
    <cellStyle name="20% - アクセント 4 4 2 2" xfId="275" xr:uid="{1A045E2C-1FB0-4866-A545-B188F594148E}"/>
    <cellStyle name="20% - アクセント 4 4 3" xfId="497" xr:uid="{34A4C263-F785-49E5-A3D9-F0665F55061E}"/>
    <cellStyle name="20% - アクセント 5 2" xfId="21" xr:uid="{00000000-0005-0000-0000-000014000000}"/>
    <cellStyle name="20% - アクセント 5 2 2" xfId="22" xr:uid="{00000000-0005-0000-0000-000015000000}"/>
    <cellStyle name="20% - アクセント 5 2 2 2" xfId="494" xr:uid="{4DD790EC-F2BB-482B-86E2-74980063C489}"/>
    <cellStyle name="20% - アクセント 5 2 3" xfId="276" xr:uid="{864A3318-5E61-459E-A256-18C029AC54AC}"/>
    <cellStyle name="20% - アクセント 5 3" xfId="23" xr:uid="{00000000-0005-0000-0000-000016000000}"/>
    <cellStyle name="20% - アクセント 5 3 2" xfId="495" xr:uid="{814E9DCC-CDC9-48ED-ADAF-7F4D72DAD3C0}"/>
    <cellStyle name="20% - アクセント 5 4" xfId="24" xr:uid="{00000000-0005-0000-0000-000017000000}"/>
    <cellStyle name="20% - アクセント 5 4 2" xfId="25" xr:uid="{00000000-0005-0000-0000-000018000000}"/>
    <cellStyle name="20% - アクセント 5 4 2 2" xfId="278" xr:uid="{B55DB7B0-A037-4015-9733-7D1FD7EB9839}"/>
    <cellStyle name="20% - アクセント 5 4 3" xfId="277" xr:uid="{DC1F1444-9E56-49E3-8C78-C7C75EC5631C}"/>
    <cellStyle name="20% - アクセント 6 2" xfId="26" xr:uid="{00000000-0005-0000-0000-000019000000}"/>
    <cellStyle name="20% - アクセント 6 2 2" xfId="27" xr:uid="{00000000-0005-0000-0000-00001A000000}"/>
    <cellStyle name="20% - アクセント 6 2 2 2" xfId="501" xr:uid="{290A5F30-443B-4E4E-9391-76A91DE215F2}"/>
    <cellStyle name="20% - アクセント 6 2 3" xfId="279" xr:uid="{739CE241-BC5E-440A-816C-6662A0409344}"/>
    <cellStyle name="20% - アクセント 6 3" xfId="28" xr:uid="{00000000-0005-0000-0000-00001B000000}"/>
    <cellStyle name="20% - アクセント 6 3 2" xfId="280" xr:uid="{5D985280-9404-4B0A-9CFF-E6AB9DDF0545}"/>
    <cellStyle name="20% - アクセント 6 4" xfId="29" xr:uid="{00000000-0005-0000-0000-00001C000000}"/>
    <cellStyle name="20% - アクセント 6 4 2" xfId="30" xr:uid="{00000000-0005-0000-0000-00001D000000}"/>
    <cellStyle name="20% - アクセント 6 4 2 2" xfId="282" xr:uid="{7566D53C-1A59-41A1-A363-B0FFA9806355}"/>
    <cellStyle name="20% - アクセント 6 4 3" xfId="281" xr:uid="{832D7925-EEC4-4417-90A4-B13B0A0B9698}"/>
    <cellStyle name="40% - アクセント 1 2" xfId="31" xr:uid="{00000000-0005-0000-0000-00001E000000}"/>
    <cellStyle name="40% - アクセント 1 2 2" xfId="32" xr:uid="{00000000-0005-0000-0000-00001F000000}"/>
    <cellStyle name="40% - アクセント 1 2 2 2" xfId="284" xr:uid="{1ACC6920-DD98-4BD7-88E7-D47CBA1DB6CA}"/>
    <cellStyle name="40% - アクセント 1 2 3" xfId="283" xr:uid="{BBE971A3-03B9-4D9D-915C-A8C9CB4769DE}"/>
    <cellStyle name="40% - アクセント 1 3" xfId="33" xr:uid="{00000000-0005-0000-0000-000020000000}"/>
    <cellStyle name="40% - アクセント 1 3 2" xfId="500" xr:uid="{D1F06A38-A01E-4646-908E-3ADCB5B5B2FF}"/>
    <cellStyle name="40% - アクセント 1 4" xfId="34" xr:uid="{00000000-0005-0000-0000-000021000000}"/>
    <cellStyle name="40% - アクセント 1 4 2" xfId="35" xr:uid="{00000000-0005-0000-0000-000022000000}"/>
    <cellStyle name="40% - アクセント 1 4 2 2" xfId="285" xr:uid="{1152BAB4-345A-48ED-93DC-6A5482D62C20}"/>
    <cellStyle name="40% - アクセント 1 4 3" xfId="490" xr:uid="{9A6586CF-D705-4ACC-9E49-78000E95B6FC}"/>
    <cellStyle name="40% - アクセント 2 2" xfId="36" xr:uid="{00000000-0005-0000-0000-000023000000}"/>
    <cellStyle name="40% - アクセント 2 2 2" xfId="37" xr:uid="{00000000-0005-0000-0000-000024000000}"/>
    <cellStyle name="40% - アクセント 2 2 2 2" xfId="287" xr:uid="{4472D2B3-7A40-4AEA-BEBF-1CD7905B36EE}"/>
    <cellStyle name="40% - アクセント 2 2 3" xfId="286" xr:uid="{243CD597-8676-4AC7-BD23-F1A97ED0EE52}"/>
    <cellStyle name="40% - アクセント 2 3" xfId="38" xr:uid="{00000000-0005-0000-0000-000025000000}"/>
    <cellStyle name="40% - アクセント 2 3 2" xfId="288" xr:uid="{060880B9-A135-48D4-81FE-83EF8AA74773}"/>
    <cellStyle name="40% - アクセント 2 4" xfId="39" xr:uid="{00000000-0005-0000-0000-000026000000}"/>
    <cellStyle name="40% - アクセント 2 4 2" xfId="40" xr:uid="{00000000-0005-0000-0000-000027000000}"/>
    <cellStyle name="40% - アクセント 2 4 2 2" xfId="290" xr:uid="{EC6348D2-DA62-46B1-B773-693B4B845E16}"/>
    <cellStyle name="40% - アクセント 2 4 3" xfId="289" xr:uid="{B671A689-6240-494E-9061-B75D21A4A3AE}"/>
    <cellStyle name="40% - アクセント 3 2" xfId="41" xr:uid="{00000000-0005-0000-0000-000028000000}"/>
    <cellStyle name="40% - アクセント 3 2 2" xfId="42" xr:uid="{00000000-0005-0000-0000-000029000000}"/>
    <cellStyle name="40% - アクセント 3 2 2 2" xfId="292" xr:uid="{FD10251C-67B5-497C-B553-381EFAB76712}"/>
    <cellStyle name="40% - アクセント 3 2 3" xfId="291" xr:uid="{0F0B59D4-50E3-404D-AAC2-6F75B1AC0C08}"/>
    <cellStyle name="40% - アクセント 3 3" xfId="43" xr:uid="{00000000-0005-0000-0000-00002A000000}"/>
    <cellStyle name="40% - アクセント 3 3 2" xfId="293" xr:uid="{EE41E558-0185-435B-9391-BFAB878221B7}"/>
    <cellStyle name="40% - アクセント 3 4" xfId="44" xr:uid="{00000000-0005-0000-0000-00002B000000}"/>
    <cellStyle name="40% - アクセント 3 4 2" xfId="45" xr:uid="{00000000-0005-0000-0000-00002C000000}"/>
    <cellStyle name="40% - アクセント 3 4 2 2" xfId="295" xr:uid="{744B6239-8989-4DD1-8F76-35015F600889}"/>
    <cellStyle name="40% - アクセント 3 4 3" xfId="294" xr:uid="{21259D8A-9821-44DB-B61E-9C0DCD1B816D}"/>
    <cellStyle name="40% - アクセント 4 2" xfId="46" xr:uid="{00000000-0005-0000-0000-00002D000000}"/>
    <cellStyle name="40% - アクセント 4 2 2" xfId="47" xr:uid="{00000000-0005-0000-0000-00002E000000}"/>
    <cellStyle name="40% - アクセント 4 2 2 2" xfId="297" xr:uid="{88E474B1-1163-4215-BABD-554ADA3D4110}"/>
    <cellStyle name="40% - アクセント 4 2 3" xfId="296" xr:uid="{EA1DB79F-151C-48DE-92C9-1239ED3DC530}"/>
    <cellStyle name="40% - アクセント 4 3" xfId="48" xr:uid="{00000000-0005-0000-0000-00002F000000}"/>
    <cellStyle name="40% - アクセント 4 3 2" xfId="298" xr:uid="{04FBB8B1-FBAE-4ED0-81E5-C5AEE2BAB085}"/>
    <cellStyle name="40% - アクセント 4 4" xfId="49" xr:uid="{00000000-0005-0000-0000-000030000000}"/>
    <cellStyle name="40% - アクセント 4 4 2" xfId="50" xr:uid="{00000000-0005-0000-0000-000031000000}"/>
    <cellStyle name="40% - アクセント 4 4 2 2" xfId="300" xr:uid="{28D63B29-E425-4038-B384-C447FA6985C5}"/>
    <cellStyle name="40% - アクセント 4 4 3" xfId="299" xr:uid="{013866E0-0DE9-48A5-9D8B-D8EB64CA9682}"/>
    <cellStyle name="40% - アクセント 5 2" xfId="51" xr:uid="{00000000-0005-0000-0000-000032000000}"/>
    <cellStyle name="40% - アクセント 5 2 2" xfId="52" xr:uid="{00000000-0005-0000-0000-000033000000}"/>
    <cellStyle name="40% - アクセント 5 2 2 2" xfId="302" xr:uid="{F1662C62-7247-46ED-A92F-62CAAE6A92D5}"/>
    <cellStyle name="40% - アクセント 5 2 3" xfId="301" xr:uid="{7F762671-F967-4A68-83D4-D1E57A3757D2}"/>
    <cellStyle name="40% - アクセント 5 3" xfId="53" xr:uid="{00000000-0005-0000-0000-000034000000}"/>
    <cellStyle name="40% - アクセント 5 3 2" xfId="303" xr:uid="{38589722-A282-47E5-AC43-FC27895AB1C3}"/>
    <cellStyle name="40% - アクセント 5 4" xfId="54" xr:uid="{00000000-0005-0000-0000-000035000000}"/>
    <cellStyle name="40% - アクセント 5 4 2" xfId="55" xr:uid="{00000000-0005-0000-0000-000036000000}"/>
    <cellStyle name="40% - アクセント 5 4 2 2" xfId="305" xr:uid="{62DD39D2-A1B5-4D79-8C8E-8B7230EDE4F1}"/>
    <cellStyle name="40% - アクセント 5 4 3" xfId="304" xr:uid="{FFF04025-92C5-42B3-A341-84EB236C542C}"/>
    <cellStyle name="40% - アクセント 6 2" xfId="56" xr:uid="{00000000-0005-0000-0000-000037000000}"/>
    <cellStyle name="40% - アクセント 6 2 2" xfId="57" xr:uid="{00000000-0005-0000-0000-000038000000}"/>
    <cellStyle name="40% - アクセント 6 2 2 2" xfId="307" xr:uid="{99131BC1-755C-457E-A9A4-2051E5FE7317}"/>
    <cellStyle name="40% - アクセント 6 2 3" xfId="306" xr:uid="{1625A657-B74B-4F6A-9C95-66618A58896A}"/>
    <cellStyle name="40% - アクセント 6 3" xfId="58" xr:uid="{00000000-0005-0000-0000-000039000000}"/>
    <cellStyle name="40% - アクセント 6 3 2" xfId="308" xr:uid="{7281756B-56D4-4A56-B209-1D757E17A558}"/>
    <cellStyle name="40% - アクセント 6 4" xfId="59" xr:uid="{00000000-0005-0000-0000-00003A000000}"/>
    <cellStyle name="40% - アクセント 6 4 2" xfId="60" xr:uid="{00000000-0005-0000-0000-00003B000000}"/>
    <cellStyle name="40% - アクセント 6 4 2 2" xfId="310" xr:uid="{602AFB1A-7568-4F15-A9D8-542E54912D05}"/>
    <cellStyle name="40% - アクセント 6 4 3" xfId="309" xr:uid="{7AE6E10C-AD63-41C7-8451-1B7E62BC15EB}"/>
    <cellStyle name="60% - アクセント 1 2" xfId="61" xr:uid="{00000000-0005-0000-0000-00003C000000}"/>
    <cellStyle name="60% - アクセント 1 2 2" xfId="62" xr:uid="{00000000-0005-0000-0000-00003D000000}"/>
    <cellStyle name="60% - アクセント 1 2 2 2" xfId="312" xr:uid="{F0DBFDAE-349C-4B0C-BAEF-E06B2288E3C0}"/>
    <cellStyle name="60% - アクセント 1 2 3" xfId="311" xr:uid="{3B989EB4-61FC-4DCB-B4FF-F1F8BFB3DF96}"/>
    <cellStyle name="60% - アクセント 1 3" xfId="63" xr:uid="{00000000-0005-0000-0000-00003E000000}"/>
    <cellStyle name="60% - アクセント 1 3 2" xfId="313" xr:uid="{1F86C30D-42B2-49D4-B168-C2A9BD6C2C22}"/>
    <cellStyle name="60% - アクセント 1 4" xfId="64" xr:uid="{00000000-0005-0000-0000-00003F000000}"/>
    <cellStyle name="60% - アクセント 1 4 2" xfId="65" xr:uid="{00000000-0005-0000-0000-000040000000}"/>
    <cellStyle name="60% - アクセント 1 4 2 2" xfId="315" xr:uid="{1568219E-7EA6-44B7-91B3-2389E12CFDCE}"/>
    <cellStyle name="60% - アクセント 1 4 3" xfId="314" xr:uid="{071E938B-C423-45E0-BC9A-66A070142759}"/>
    <cellStyle name="60% - アクセント 2 2" xfId="66" xr:uid="{00000000-0005-0000-0000-000041000000}"/>
    <cellStyle name="60% - アクセント 2 2 2" xfId="67" xr:uid="{00000000-0005-0000-0000-000042000000}"/>
    <cellStyle name="60% - アクセント 2 2 2 2" xfId="317" xr:uid="{22BF7374-8200-4732-9370-2676CDE9E06F}"/>
    <cellStyle name="60% - アクセント 2 2 3" xfId="316" xr:uid="{65E7B23B-ECB4-4296-A597-4B3D11DB8213}"/>
    <cellStyle name="60% - アクセント 2 3" xfId="68" xr:uid="{00000000-0005-0000-0000-000043000000}"/>
    <cellStyle name="60% - アクセント 2 3 2" xfId="318" xr:uid="{2C35A5EB-37F5-4757-8F65-5C223D471B7B}"/>
    <cellStyle name="60% - アクセント 2 4" xfId="69" xr:uid="{00000000-0005-0000-0000-000044000000}"/>
    <cellStyle name="60% - アクセント 2 4 2" xfId="70" xr:uid="{00000000-0005-0000-0000-000045000000}"/>
    <cellStyle name="60% - アクセント 2 4 2 2" xfId="320" xr:uid="{F0B99C50-2205-46E8-973C-FEA4A346A3AD}"/>
    <cellStyle name="60% - アクセント 2 4 3" xfId="319" xr:uid="{7BBD30E7-CF9D-4FA7-BD0D-D125BA430A36}"/>
    <cellStyle name="60% - アクセント 3 2" xfId="71" xr:uid="{00000000-0005-0000-0000-000046000000}"/>
    <cellStyle name="60% - アクセント 3 2 2" xfId="72" xr:uid="{00000000-0005-0000-0000-000047000000}"/>
    <cellStyle name="60% - アクセント 3 2 2 2" xfId="322" xr:uid="{673A754A-390D-4C54-8467-2BEBB66A9B67}"/>
    <cellStyle name="60% - アクセント 3 2 3" xfId="321" xr:uid="{57BF6FEE-5BE8-4CFF-996A-8434AF1C023A}"/>
    <cellStyle name="60% - アクセント 3 3" xfId="73" xr:uid="{00000000-0005-0000-0000-000048000000}"/>
    <cellStyle name="60% - アクセント 3 3 2" xfId="323" xr:uid="{B432A2AA-2E59-4871-B7C6-036890BBB644}"/>
    <cellStyle name="60% - アクセント 3 4" xfId="74" xr:uid="{00000000-0005-0000-0000-000049000000}"/>
    <cellStyle name="60% - アクセント 3 4 2" xfId="75" xr:uid="{00000000-0005-0000-0000-00004A000000}"/>
    <cellStyle name="60% - アクセント 3 4 2 2" xfId="503" xr:uid="{8A46D7F7-B0BE-47B6-879B-DDD7F7E46307}"/>
    <cellStyle name="60% - アクセント 3 4 3" xfId="324" xr:uid="{3A14B4D1-385F-4F9E-86DC-425B37B539A3}"/>
    <cellStyle name="60% - アクセント 4 2" xfId="76" xr:uid="{00000000-0005-0000-0000-00004B000000}"/>
    <cellStyle name="60% - アクセント 4 2 2" xfId="77" xr:uid="{00000000-0005-0000-0000-00004C000000}"/>
    <cellStyle name="60% - アクセント 4 2 2 2" xfId="325" xr:uid="{7692A421-7C5D-49B8-A058-6CE9AA3396D3}"/>
    <cellStyle name="60% - アクセント 4 2 3" xfId="261" xr:uid="{82727AC3-5C4C-492F-84CA-ECEC01BDE7D1}"/>
    <cellStyle name="60% - アクセント 4 3" xfId="78" xr:uid="{00000000-0005-0000-0000-00004D000000}"/>
    <cellStyle name="60% - アクセント 4 3 2" xfId="492" xr:uid="{4E200F10-135D-4C4F-B712-F0345B13580D}"/>
    <cellStyle name="60% - アクセント 4 4" xfId="79" xr:uid="{00000000-0005-0000-0000-00004E000000}"/>
    <cellStyle name="60% - アクセント 4 4 2" xfId="80" xr:uid="{00000000-0005-0000-0000-00004F000000}"/>
    <cellStyle name="60% - アクセント 4 4 2 2" xfId="326" xr:uid="{B8C700AE-F473-4281-B1D1-DF9BE5F99828}"/>
    <cellStyle name="60% - アクセント 4 4 3" xfId="493" xr:uid="{992017F4-D067-46AC-826B-7DE944661D41}"/>
    <cellStyle name="60% - アクセント 5 2" xfId="81" xr:uid="{00000000-0005-0000-0000-000050000000}"/>
    <cellStyle name="60% - アクセント 5 2 2" xfId="82" xr:uid="{00000000-0005-0000-0000-000051000000}"/>
    <cellStyle name="60% - アクセント 5 2 2 2" xfId="260" xr:uid="{D3C69626-3661-40E6-BB95-DC5630BAEDBA}"/>
    <cellStyle name="60% - アクセント 5 2 3" xfId="327" xr:uid="{EA85D0CD-5A72-4F5A-B4E5-CAF7A5AF7E70}"/>
    <cellStyle name="60% - アクセント 5 3" xfId="83" xr:uid="{00000000-0005-0000-0000-000052000000}"/>
    <cellStyle name="60% - アクセント 5 3 2" xfId="328" xr:uid="{6EE36E79-4175-45D1-8578-503098048150}"/>
    <cellStyle name="60% - アクセント 5 4" xfId="84" xr:uid="{00000000-0005-0000-0000-000053000000}"/>
    <cellStyle name="60% - アクセント 5 4 2" xfId="85" xr:uid="{00000000-0005-0000-0000-000054000000}"/>
    <cellStyle name="60% - アクセント 5 4 2 2" xfId="330" xr:uid="{3E39C9DF-1E0A-4CF7-918E-10D1355C3E6F}"/>
    <cellStyle name="60% - アクセント 5 4 3" xfId="329" xr:uid="{0EF9BB94-ED99-4C65-9EA1-FFD56A059B1D}"/>
    <cellStyle name="60% - アクセント 6 2" xfId="86" xr:uid="{00000000-0005-0000-0000-000055000000}"/>
    <cellStyle name="60% - アクセント 6 2 2" xfId="87" xr:uid="{00000000-0005-0000-0000-000056000000}"/>
    <cellStyle name="60% - アクセント 6 2 2 2" xfId="332" xr:uid="{F53AA245-11DB-44CD-B1CE-B6B8ECEC1BF9}"/>
    <cellStyle name="60% - アクセント 6 2 3" xfId="331" xr:uid="{9D2D94D5-65BE-407C-B6BB-B52BAC103898}"/>
    <cellStyle name="60% - アクセント 6 3" xfId="88" xr:uid="{00000000-0005-0000-0000-000057000000}"/>
    <cellStyle name="60% - アクセント 6 3 2" xfId="333" xr:uid="{DD7465D3-CB06-40EA-BCD2-26852951927B}"/>
    <cellStyle name="60% - アクセント 6 4" xfId="89" xr:uid="{00000000-0005-0000-0000-000058000000}"/>
    <cellStyle name="60% - アクセント 6 4 2" xfId="90" xr:uid="{00000000-0005-0000-0000-000059000000}"/>
    <cellStyle name="60% - アクセント 6 4 2 2" xfId="335" xr:uid="{4124F9F9-9F6B-4EFA-870F-04011099F9D0}"/>
    <cellStyle name="60% - アクセント 6 4 3" xfId="334" xr:uid="{BEED183C-9B06-443C-AFB1-5D3895ECEA77}"/>
    <cellStyle name="アクセント 1 2" xfId="91" xr:uid="{00000000-0005-0000-0000-00005A000000}"/>
    <cellStyle name="アクセント 1 2 2" xfId="92" xr:uid="{00000000-0005-0000-0000-00005B000000}"/>
    <cellStyle name="アクセント 1 2 2 2" xfId="342" xr:uid="{E6A271B9-5951-44C6-9F00-C13F6B58F6CF}"/>
    <cellStyle name="アクセント 1 2 3" xfId="341" xr:uid="{D2E1C7F2-B413-4CD6-972B-96BF73C47A47}"/>
    <cellStyle name="アクセント 1 3" xfId="93" xr:uid="{00000000-0005-0000-0000-00005C000000}"/>
    <cellStyle name="アクセント 1 3 2" xfId="343" xr:uid="{8F028372-FA50-44DF-949B-21E25B551996}"/>
    <cellStyle name="アクセント 1 4" xfId="94" xr:uid="{00000000-0005-0000-0000-00005D000000}"/>
    <cellStyle name="アクセント 1 4 2" xfId="95" xr:uid="{00000000-0005-0000-0000-00005E000000}"/>
    <cellStyle name="アクセント 1 4 2 2" xfId="345" xr:uid="{16001D6E-65CB-4BEA-9951-22E4E9FA40D2}"/>
    <cellStyle name="アクセント 1 4 3" xfId="344" xr:uid="{494E7774-970A-418A-86D6-E8C0200A8118}"/>
    <cellStyle name="アクセント 2 2" xfId="96" xr:uid="{00000000-0005-0000-0000-00005F000000}"/>
    <cellStyle name="アクセント 2 2 2" xfId="97" xr:uid="{00000000-0005-0000-0000-000060000000}"/>
    <cellStyle name="アクセント 2 2 2 2" xfId="347" xr:uid="{1848C4A5-D2CB-4E2C-915B-5D836E87E034}"/>
    <cellStyle name="アクセント 2 2 3" xfId="346" xr:uid="{21EFDCA4-1312-4FBF-A420-DB64905D3672}"/>
    <cellStyle name="アクセント 2 3" xfId="98" xr:uid="{00000000-0005-0000-0000-000061000000}"/>
    <cellStyle name="アクセント 2 3 2" xfId="348" xr:uid="{25770996-C75D-4BB7-BF19-AF91E70F9110}"/>
    <cellStyle name="アクセント 2 4" xfId="99" xr:uid="{00000000-0005-0000-0000-000062000000}"/>
    <cellStyle name="アクセント 2 4 2" xfId="100" xr:uid="{00000000-0005-0000-0000-000063000000}"/>
    <cellStyle name="アクセント 2 4 2 2" xfId="350" xr:uid="{D251A168-1E00-4ED7-BC00-4ABE734A2082}"/>
    <cellStyle name="アクセント 2 4 3" xfId="349" xr:uid="{1767A6AC-984D-41D9-A3F0-5DD362BAE533}"/>
    <cellStyle name="アクセント 3 2" xfId="101" xr:uid="{00000000-0005-0000-0000-000064000000}"/>
    <cellStyle name="アクセント 3 2 2" xfId="102" xr:uid="{00000000-0005-0000-0000-000065000000}"/>
    <cellStyle name="アクセント 3 2 2 2" xfId="252" xr:uid="{4B7CF7A0-A241-4043-A851-DBA9798FE6B4}"/>
    <cellStyle name="アクセント 3 2 3" xfId="253" xr:uid="{FCB3412A-5C51-47E4-946E-354696B71143}"/>
    <cellStyle name="アクセント 3 3" xfId="103" xr:uid="{00000000-0005-0000-0000-000066000000}"/>
    <cellStyle name="アクセント 3 3 2" xfId="351" xr:uid="{6D12B20C-5E3B-4339-A965-4BC9035EEECB}"/>
    <cellStyle name="アクセント 3 4" xfId="104" xr:uid="{00000000-0005-0000-0000-000067000000}"/>
    <cellStyle name="アクセント 3 4 2" xfId="105" xr:uid="{00000000-0005-0000-0000-000068000000}"/>
    <cellStyle name="アクセント 3 4 2 2" xfId="254" xr:uid="{1B553C51-077C-4A94-B071-AF81AB1522A9}"/>
    <cellStyle name="アクセント 3 4 3" xfId="352" xr:uid="{ADDB60AD-0D6D-47DE-8024-6928E9CA46A6}"/>
    <cellStyle name="アクセント 4 2" xfId="106" xr:uid="{00000000-0005-0000-0000-000069000000}"/>
    <cellStyle name="アクセント 4 2 2" xfId="107" xr:uid="{00000000-0005-0000-0000-00006A000000}"/>
    <cellStyle name="アクセント 4 2 2 2" xfId="256" xr:uid="{A3686908-814C-41BB-BEE1-C259C5ED44D2}"/>
    <cellStyle name="アクセント 4 2 3" xfId="353" xr:uid="{F37AFD54-F7D4-4492-9E3F-4248C8559C63}"/>
    <cellStyle name="アクセント 4 3" xfId="108" xr:uid="{00000000-0005-0000-0000-00006B000000}"/>
    <cellStyle name="アクセント 4 3 2" xfId="255" xr:uid="{3DE19650-4898-4F6D-9DD1-8FF6F0E79731}"/>
    <cellStyle name="アクセント 4 4" xfId="109" xr:uid="{00000000-0005-0000-0000-00006C000000}"/>
    <cellStyle name="アクセント 4 4 2" xfId="110" xr:uid="{00000000-0005-0000-0000-00006D000000}"/>
    <cellStyle name="アクセント 4 4 2 2" xfId="355" xr:uid="{99DF8892-5313-4067-94E3-5A82F5E32900}"/>
    <cellStyle name="アクセント 4 4 3" xfId="354" xr:uid="{91D1297E-9739-4886-88B8-050E4CD62420}"/>
    <cellStyle name="アクセント 5 2" xfId="111" xr:uid="{00000000-0005-0000-0000-00006E000000}"/>
    <cellStyle name="アクセント 5 2 2" xfId="112" xr:uid="{00000000-0005-0000-0000-00006F000000}"/>
    <cellStyle name="アクセント 5 2 2 2" xfId="356" xr:uid="{D83355DD-2921-4658-8895-9F455203DA87}"/>
    <cellStyle name="アクセント 5 2 3" xfId="499" xr:uid="{3B34C1DD-38DB-4213-8617-04E9A7C81D9E}"/>
    <cellStyle name="アクセント 5 3" xfId="113" xr:uid="{00000000-0005-0000-0000-000070000000}"/>
    <cellStyle name="アクセント 5 3 2" xfId="357" xr:uid="{2042315F-817B-444F-9A4F-33A0E1DF75B9}"/>
    <cellStyle name="アクセント 5 4" xfId="114" xr:uid="{00000000-0005-0000-0000-000071000000}"/>
    <cellStyle name="アクセント 5 4 2" xfId="115" xr:uid="{00000000-0005-0000-0000-000072000000}"/>
    <cellStyle name="アクセント 5 4 2 2" xfId="359" xr:uid="{A5053CEF-3A80-41E0-9425-9B2873EBD2C0}"/>
    <cellStyle name="アクセント 5 4 3" xfId="358" xr:uid="{669AB676-13F1-4297-A7A7-5164EBCA70AE}"/>
    <cellStyle name="アクセント 6 2" xfId="116" xr:uid="{00000000-0005-0000-0000-000073000000}"/>
    <cellStyle name="アクセント 6 2 2" xfId="117" xr:uid="{00000000-0005-0000-0000-000074000000}"/>
    <cellStyle name="アクセント 6 2 2 2" xfId="361" xr:uid="{EFA02662-4874-4677-AFED-6DB9836703E0}"/>
    <cellStyle name="アクセント 6 2 3" xfId="360" xr:uid="{C0FCD7C4-ABC0-4729-817B-62195EC8DAEE}"/>
    <cellStyle name="アクセント 6 3" xfId="118" xr:uid="{00000000-0005-0000-0000-000075000000}"/>
    <cellStyle name="アクセント 6 3 2" xfId="362" xr:uid="{A8A59A24-6212-4D59-ABBC-EF2D9F4913B8}"/>
    <cellStyle name="アクセント 6 4" xfId="119" xr:uid="{00000000-0005-0000-0000-000076000000}"/>
    <cellStyle name="アクセント 6 4 2" xfId="120" xr:uid="{00000000-0005-0000-0000-000077000000}"/>
    <cellStyle name="アクセント 6 4 2 2" xfId="364" xr:uid="{9C252D82-84F9-4EB2-A621-A3ACEBB50A49}"/>
    <cellStyle name="アクセント 6 4 3" xfId="363" xr:uid="{8DEB3B73-BAF1-4D99-9487-B3021C4EEF8B}"/>
    <cellStyle name="タイトル 2" xfId="121" xr:uid="{00000000-0005-0000-0000-000078000000}"/>
    <cellStyle name="タイトル 2 2" xfId="122" xr:uid="{00000000-0005-0000-0000-000079000000}"/>
    <cellStyle name="タイトル 2 2 2" xfId="366" xr:uid="{182443D5-38D5-4CE4-AA4A-A3C9F8FCAA34}"/>
    <cellStyle name="タイトル 2 3" xfId="365" xr:uid="{9851B212-6D26-4494-A357-9E24B1A5263C}"/>
    <cellStyle name="タイトル 3" xfId="123" xr:uid="{00000000-0005-0000-0000-00007A000000}"/>
    <cellStyle name="タイトル 3 2" xfId="367" xr:uid="{EA691724-003B-4B8E-BD50-F541B3EC785C}"/>
    <cellStyle name="タイトル 4" xfId="124" xr:uid="{00000000-0005-0000-0000-00007B000000}"/>
    <cellStyle name="タイトル 4 2" xfId="125" xr:uid="{00000000-0005-0000-0000-00007C000000}"/>
    <cellStyle name="タイトル 4 2 2" xfId="369" xr:uid="{6CDB9FC2-5BCF-4586-B11E-83D5090CB8DE}"/>
    <cellStyle name="タイトル 4 3" xfId="368" xr:uid="{E08AED86-F032-48F1-AE39-B539092A4921}"/>
    <cellStyle name="チェック セル 2" xfId="126" xr:uid="{00000000-0005-0000-0000-00007D000000}"/>
    <cellStyle name="チェック セル 2 2" xfId="127" xr:uid="{00000000-0005-0000-0000-00007E000000}"/>
    <cellStyle name="チェック セル 2 2 2" xfId="371" xr:uid="{47BB2027-025A-4671-80D5-9AC0EFF54318}"/>
    <cellStyle name="チェック セル 2 3" xfId="370" xr:uid="{D3813497-17D4-4841-8D9B-140567FCECBC}"/>
    <cellStyle name="チェック セル 3" xfId="128" xr:uid="{00000000-0005-0000-0000-00007F000000}"/>
    <cellStyle name="チェック セル 3 2" xfId="372" xr:uid="{1D56D984-1248-4695-9185-EEFA770C52D3}"/>
    <cellStyle name="チェック セル 4" xfId="129" xr:uid="{00000000-0005-0000-0000-000080000000}"/>
    <cellStyle name="チェック セル 4 2" xfId="130" xr:uid="{00000000-0005-0000-0000-000081000000}"/>
    <cellStyle name="チェック セル 4 2 2" xfId="374" xr:uid="{2FD297A5-E49D-4EB7-88EC-18B0432FB703}"/>
    <cellStyle name="チェック セル 4 3" xfId="373" xr:uid="{BC97B13F-5F31-4621-B91B-07477AE0D510}"/>
    <cellStyle name="どちらでもない 2" xfId="131" xr:uid="{00000000-0005-0000-0000-000082000000}"/>
    <cellStyle name="どちらでもない 2 2" xfId="132" xr:uid="{00000000-0005-0000-0000-000083000000}"/>
    <cellStyle name="どちらでもない 2 2 2" xfId="337" xr:uid="{821C0591-C503-4433-8125-9B8825541E31}"/>
    <cellStyle name="どちらでもない 2 3" xfId="336" xr:uid="{138274AC-B00F-4C7D-AC43-65881BB020DB}"/>
    <cellStyle name="どちらでもない 3" xfId="133" xr:uid="{00000000-0005-0000-0000-000084000000}"/>
    <cellStyle name="どちらでもない 3 2" xfId="338" xr:uid="{7ADAB1FA-9B09-4A88-9411-EF6320CA72CE}"/>
    <cellStyle name="どちらでもない 4" xfId="134" xr:uid="{00000000-0005-0000-0000-000085000000}"/>
    <cellStyle name="どちらでもない 4 2" xfId="135" xr:uid="{00000000-0005-0000-0000-000086000000}"/>
    <cellStyle name="どちらでもない 4 2 2" xfId="340" xr:uid="{6788FB98-732A-4A2F-A361-0EDDD1E296AC}"/>
    <cellStyle name="どちらでもない 4 3" xfId="339" xr:uid="{CBB40EF9-E5D8-4804-8CE6-4AB336EBD39D}"/>
    <cellStyle name="ハイパーリンク" xfId="136" builtinId="8"/>
    <cellStyle name="ハイパーリンク 2" xfId="246" xr:uid="{00000000-0005-0000-0000-000088000000}"/>
    <cellStyle name="ハイパーリンク 2 2" xfId="375" xr:uid="{1D8DC15E-6833-48EA-BA93-4670DC864C7B}"/>
    <cellStyle name="ハイパーリンク 3" xfId="468" xr:uid="{588480FB-B7AD-48D9-8C08-DC5557919257}"/>
    <cellStyle name="メモ 2" xfId="137" xr:uid="{00000000-0005-0000-0000-000089000000}"/>
    <cellStyle name="メモ 2 2" xfId="138" xr:uid="{00000000-0005-0000-0000-00008A000000}"/>
    <cellStyle name="メモ 2 2 2" xfId="235" xr:uid="{00000000-0005-0000-0000-00008B000000}"/>
    <cellStyle name="メモ 2 2 2 2" xfId="378" xr:uid="{17497BF4-59BC-42C5-94F2-5C69BFA2C9D5}"/>
    <cellStyle name="メモ 2 2 3" xfId="377" xr:uid="{9965B83A-182C-463D-81C9-ED75946FC035}"/>
    <cellStyle name="メモ 2 3" xfId="234" xr:uid="{00000000-0005-0000-0000-00008C000000}"/>
    <cellStyle name="メモ 2 3 2" xfId="379" xr:uid="{3CE4DD1B-353A-45E4-B941-5D812B254B98}"/>
    <cellStyle name="メモ 2 4" xfId="376" xr:uid="{B23DE951-3309-4544-A048-66412C94A9FE}"/>
    <cellStyle name="メモ 3" xfId="139" xr:uid="{00000000-0005-0000-0000-00008D000000}"/>
    <cellStyle name="メモ 3 2" xfId="236" xr:uid="{00000000-0005-0000-0000-00008E000000}"/>
    <cellStyle name="メモ 3 2 2" xfId="381" xr:uid="{36EF47F5-B157-4461-9791-AD17D115031F}"/>
    <cellStyle name="メモ 3 3" xfId="380" xr:uid="{ACF01561-BB1C-43DF-AE0B-D09EECC8EC39}"/>
    <cellStyle name="メモ 4" xfId="140" xr:uid="{00000000-0005-0000-0000-00008F000000}"/>
    <cellStyle name="メモ 4 2" xfId="141" xr:uid="{00000000-0005-0000-0000-000090000000}"/>
    <cellStyle name="メモ 4 2 2" xfId="238" xr:uid="{00000000-0005-0000-0000-000091000000}"/>
    <cellStyle name="メモ 4 2 2 2" xfId="384" xr:uid="{678A33D2-4E0A-4D98-B39B-009275801382}"/>
    <cellStyle name="メモ 4 2 3" xfId="383" xr:uid="{7FB87A70-96A6-4AFA-8D78-370FC96F7D34}"/>
    <cellStyle name="メモ 4 3" xfId="237" xr:uid="{00000000-0005-0000-0000-000092000000}"/>
    <cellStyle name="メモ 4 3 2" xfId="385" xr:uid="{5DECFD10-C39F-4C5D-A2B8-24BE1A1A9E5B}"/>
    <cellStyle name="メモ 4 4" xfId="382" xr:uid="{3EC0BE63-5939-4265-8F6A-F2FCBDADD37D}"/>
    <cellStyle name="リンク セル 2" xfId="142" xr:uid="{00000000-0005-0000-0000-000093000000}"/>
    <cellStyle name="リンク セル 2 2" xfId="143" xr:uid="{00000000-0005-0000-0000-000094000000}"/>
    <cellStyle name="リンク セル 2 2 2" xfId="387" xr:uid="{C8CAB928-E978-4C75-BC2B-1D3B7FB059D3}"/>
    <cellStyle name="リンク セル 2 3" xfId="386" xr:uid="{3ABAE69C-5394-4CD6-89C3-C5067C371D65}"/>
    <cellStyle name="リンク セル 3" xfId="144" xr:uid="{00000000-0005-0000-0000-000095000000}"/>
    <cellStyle name="リンク セル 3 2" xfId="487" xr:uid="{62D305D0-FC4C-44D7-8E10-C6438753ACDE}"/>
    <cellStyle name="リンク セル 4" xfId="145" xr:uid="{00000000-0005-0000-0000-000096000000}"/>
    <cellStyle name="リンク セル 4 2" xfId="146" xr:uid="{00000000-0005-0000-0000-000097000000}"/>
    <cellStyle name="リンク セル 4 2 2" xfId="389" xr:uid="{E26AD855-B00F-4CAF-830D-26AD4539684A}"/>
    <cellStyle name="リンク セル 4 3" xfId="388" xr:uid="{A37045E9-EC7A-468E-A689-8F975DF3AE70}"/>
    <cellStyle name="悪い 2" xfId="147" xr:uid="{00000000-0005-0000-0000-000098000000}"/>
    <cellStyle name="悪い 2 2" xfId="148" xr:uid="{00000000-0005-0000-0000-000099000000}"/>
    <cellStyle name="悪い 2 2 2" xfId="396" xr:uid="{6BD5CDCA-864D-4EB4-979D-B437F1D903C9}"/>
    <cellStyle name="悪い 2 3" xfId="395" xr:uid="{22C6370D-EBFB-47B1-A082-1BE334B3F393}"/>
    <cellStyle name="悪い 3" xfId="149" xr:uid="{00000000-0005-0000-0000-00009A000000}"/>
    <cellStyle name="悪い 3 2" xfId="397" xr:uid="{6BE08E1D-A5D3-4EA2-A230-61FC2D05E1BC}"/>
    <cellStyle name="悪い 4" xfId="150" xr:uid="{00000000-0005-0000-0000-00009B000000}"/>
    <cellStyle name="悪い 4 2" xfId="151" xr:uid="{00000000-0005-0000-0000-00009C000000}"/>
    <cellStyle name="悪い 4 2 2" xfId="399" xr:uid="{3A9B5907-FC5A-45C5-A840-96E65CE5277A}"/>
    <cellStyle name="悪い 4 3" xfId="398" xr:uid="{0D730CF9-DE35-472D-933F-22F6B4CBF345}"/>
    <cellStyle name="計算 2" xfId="152" xr:uid="{00000000-0005-0000-0000-00009D000000}"/>
    <cellStyle name="計算 2 2" xfId="153" xr:uid="{00000000-0005-0000-0000-00009E000000}"/>
    <cellStyle name="計算 2 2 2" xfId="251" xr:uid="{94E1FFAA-A763-416A-BE5B-2582652E457F}"/>
    <cellStyle name="計算 2 3" xfId="453" xr:uid="{7B64B786-78D3-44F7-B4DD-305EC6A15978}"/>
    <cellStyle name="計算 3" xfId="154" xr:uid="{00000000-0005-0000-0000-00009F000000}"/>
    <cellStyle name="計算 3 2" xfId="454" xr:uid="{C89195EC-08C2-474D-9EE0-E565F6C1EDC5}"/>
    <cellStyle name="計算 4" xfId="155" xr:uid="{00000000-0005-0000-0000-0000A0000000}"/>
    <cellStyle name="計算 4 2" xfId="156" xr:uid="{00000000-0005-0000-0000-0000A1000000}"/>
    <cellStyle name="計算 4 2 2" xfId="456" xr:uid="{A3311F71-7551-4A6C-8290-D8368AEEB151}"/>
    <cellStyle name="計算 4 3" xfId="455" xr:uid="{85060EEC-EE30-4CA6-89F1-B01FE4C2F8DD}"/>
    <cellStyle name="警告文 2" xfId="157" xr:uid="{00000000-0005-0000-0000-0000A2000000}"/>
    <cellStyle name="警告文 2 2" xfId="158" xr:uid="{00000000-0005-0000-0000-0000A3000000}"/>
    <cellStyle name="警告文 2 2 2" xfId="483" xr:uid="{1E0F576F-6080-4418-A172-113627944197}"/>
    <cellStyle name="警告文 2 3" xfId="461" xr:uid="{56D1E8F3-1B72-4CB1-A784-12BD078AF799}"/>
    <cellStyle name="警告文 3" xfId="159" xr:uid="{00000000-0005-0000-0000-0000A4000000}"/>
    <cellStyle name="警告文 3 2" xfId="482" xr:uid="{31E67373-5323-4B0E-A8A2-DA07E8D06690}"/>
    <cellStyle name="警告文 4" xfId="160" xr:uid="{00000000-0005-0000-0000-0000A5000000}"/>
    <cellStyle name="警告文 4 2" xfId="161" xr:uid="{00000000-0005-0000-0000-0000A6000000}"/>
    <cellStyle name="警告文 4 2 2" xfId="463" xr:uid="{EAE1E3B2-CC02-4052-BAB4-4BF94F2C9BEF}"/>
    <cellStyle name="警告文 4 3" xfId="462" xr:uid="{63E71060-39F1-4E88-B7C5-AF5049F37E4B}"/>
    <cellStyle name="桁区切り" xfId="162" builtinId="6"/>
    <cellStyle name="桁区切り 2" xfId="163" xr:uid="{00000000-0005-0000-0000-0000A8000000}"/>
    <cellStyle name="桁区切り 2 2" xfId="164" xr:uid="{00000000-0005-0000-0000-0000A9000000}"/>
    <cellStyle name="桁区切り 2 2 2" xfId="230" xr:uid="{00000000-0005-0000-0000-0000AA000000}"/>
    <cellStyle name="桁区切り 2 2 2 2" xfId="402" xr:uid="{D479C5B4-1996-4AFC-8208-36913C76B63A}"/>
    <cellStyle name="桁区切り 2 2 3" xfId="401" xr:uid="{18D16B0E-59D4-461A-AED9-6A46526C5111}"/>
    <cellStyle name="桁区切り 2 3" xfId="400" xr:uid="{0341A958-B0F5-4954-A6AF-3FEF3973734D}"/>
    <cellStyle name="桁区切り 3" xfId="165" xr:uid="{00000000-0005-0000-0000-0000AB000000}"/>
    <cellStyle name="桁区切り 3 2" xfId="166" xr:uid="{00000000-0005-0000-0000-0000AC000000}"/>
    <cellStyle name="桁区切り 3 2 2" xfId="240" xr:uid="{00000000-0005-0000-0000-0000AD000000}"/>
    <cellStyle name="桁区切り 3 2 2 2" xfId="405" xr:uid="{23DFAFAB-58BE-4D8C-8A6E-530FC838FE34}"/>
    <cellStyle name="桁区切り 3 2 3" xfId="404" xr:uid="{3F41F320-1BAE-43B8-9915-BC07A1D8AB04}"/>
    <cellStyle name="桁区切り 3 3" xfId="239" xr:uid="{00000000-0005-0000-0000-0000AE000000}"/>
    <cellStyle name="桁区切り 3 3 2" xfId="406" xr:uid="{9129E8E8-42CA-4842-AD89-378DF0C4766F}"/>
    <cellStyle name="桁区切り 3 4" xfId="403" xr:uid="{959832F5-8B9D-4ACE-A479-2DF0FFAC988B}"/>
    <cellStyle name="桁区切り 4" xfId="167" xr:uid="{00000000-0005-0000-0000-0000AF000000}"/>
    <cellStyle name="桁区切り 4 2" xfId="407" xr:uid="{3F722823-EA15-47A8-B779-5CB244D40DF1}"/>
    <cellStyle name="桁区切り 5" xfId="229" xr:uid="{00000000-0005-0000-0000-0000B0000000}"/>
    <cellStyle name="桁区切り 5 2" xfId="408" xr:uid="{C663BF8B-C8D0-43EB-9554-51D76D74AC0D}"/>
    <cellStyle name="桁区切り 6" xfId="250" xr:uid="{4A578881-C104-400C-ADE0-7532E94E48BF}"/>
    <cellStyle name="桁区切り 6 2" xfId="409" xr:uid="{F21FD874-85A3-4975-94BE-7A6E2ECDC827}"/>
    <cellStyle name="桁区切り 7" xfId="466" xr:uid="{DE53A21E-C505-4A62-AE4D-C3E089548926}"/>
    <cellStyle name="見出し 1 2" xfId="168" xr:uid="{00000000-0005-0000-0000-0000B1000000}"/>
    <cellStyle name="見出し 1 2 2" xfId="169" xr:uid="{00000000-0005-0000-0000-0000B2000000}"/>
    <cellStyle name="見出し 1 2 2 2" xfId="434" xr:uid="{3EBBD4C3-F157-40C6-958A-95F146C02466}"/>
    <cellStyle name="見出し 1 2 3" xfId="433" xr:uid="{A69213E3-7258-43F8-BCFB-0594E6B41023}"/>
    <cellStyle name="見出し 1 3" xfId="170" xr:uid="{00000000-0005-0000-0000-0000B3000000}"/>
    <cellStyle name="見出し 1 3 2" xfId="435" xr:uid="{06C14FD6-53E8-4904-8724-98F58294EEF0}"/>
    <cellStyle name="見出し 1 4" xfId="171" xr:uid="{00000000-0005-0000-0000-0000B4000000}"/>
    <cellStyle name="見出し 1 4 2" xfId="172" xr:uid="{00000000-0005-0000-0000-0000B5000000}"/>
    <cellStyle name="見出し 1 4 2 2" xfId="437" xr:uid="{832FC177-080B-4B31-BF8D-C8E117E3B570}"/>
    <cellStyle name="見出し 1 4 3" xfId="436" xr:uid="{4795D7AC-1582-4E13-B9D9-CA7FC08DE6C8}"/>
    <cellStyle name="見出し 2 2" xfId="173" xr:uid="{00000000-0005-0000-0000-0000B6000000}"/>
    <cellStyle name="見出し 2 2 2" xfId="174" xr:uid="{00000000-0005-0000-0000-0000B7000000}"/>
    <cellStyle name="見出し 2 2 2 2" xfId="439" xr:uid="{DBCBCFF5-E3D7-45FB-B105-BB9A6A8887C3}"/>
    <cellStyle name="見出し 2 2 3" xfId="438" xr:uid="{C9044872-8509-4F48-AA35-37B8385822AA}"/>
    <cellStyle name="見出し 2 3" xfId="175" xr:uid="{00000000-0005-0000-0000-0000B8000000}"/>
    <cellStyle name="見出し 2 3 2" xfId="440" xr:uid="{6B381843-C096-4EC3-8228-EB2D3C4470C2}"/>
    <cellStyle name="見出し 2 4" xfId="176" xr:uid="{00000000-0005-0000-0000-0000B9000000}"/>
    <cellStyle name="見出し 2 4 2" xfId="177" xr:uid="{00000000-0005-0000-0000-0000BA000000}"/>
    <cellStyle name="見出し 2 4 2 2" xfId="442" xr:uid="{B0F3DAC2-C5D0-4AC6-8FB6-1EA45E40B1E2}"/>
    <cellStyle name="見出し 2 4 3" xfId="441" xr:uid="{A0D57427-5AF0-45A8-BCD0-2AF9FE2363AF}"/>
    <cellStyle name="見出し 3 2" xfId="178" xr:uid="{00000000-0005-0000-0000-0000BB000000}"/>
    <cellStyle name="見出し 3 2 2" xfId="179" xr:uid="{00000000-0005-0000-0000-0000BC000000}"/>
    <cellStyle name="見出し 3 2 2 2" xfId="444" xr:uid="{EE1C9092-5D7E-4B52-A6BE-9714114438D2}"/>
    <cellStyle name="見出し 3 2 3" xfId="443" xr:uid="{594C4283-B1D6-4BD8-8246-146864A81BBD}"/>
    <cellStyle name="見出し 3 3" xfId="180" xr:uid="{00000000-0005-0000-0000-0000BD000000}"/>
    <cellStyle name="見出し 3 3 2" xfId="445" xr:uid="{54745C4E-6917-4357-BC86-6B5EDB2A5C54}"/>
    <cellStyle name="見出し 3 4" xfId="181" xr:uid="{00000000-0005-0000-0000-0000BE000000}"/>
    <cellStyle name="見出し 3 4 2" xfId="182" xr:uid="{00000000-0005-0000-0000-0000BF000000}"/>
    <cellStyle name="見出し 3 4 2 2" xfId="447" xr:uid="{FE596DF7-5FA7-438D-ABDA-4BAE33707AA2}"/>
    <cellStyle name="見出し 3 4 3" xfId="446" xr:uid="{90D15DBA-26AC-407A-B929-32FE9C8FF899}"/>
    <cellStyle name="見出し 4 2" xfId="183" xr:uid="{00000000-0005-0000-0000-0000C0000000}"/>
    <cellStyle name="見出し 4 2 2" xfId="184" xr:uid="{00000000-0005-0000-0000-0000C1000000}"/>
    <cellStyle name="見出し 4 2 2 2" xfId="449" xr:uid="{FBC23872-861B-4527-995C-B16049C45854}"/>
    <cellStyle name="見出し 4 2 3" xfId="448" xr:uid="{F8A79964-EC4B-4596-9FB1-1958F8E59803}"/>
    <cellStyle name="見出し 4 3" xfId="185" xr:uid="{00000000-0005-0000-0000-0000C2000000}"/>
    <cellStyle name="見出し 4 3 2" xfId="450" xr:uid="{B746D3E5-3697-4BD4-B47B-DD009F411808}"/>
    <cellStyle name="見出し 4 4" xfId="186" xr:uid="{00000000-0005-0000-0000-0000C3000000}"/>
    <cellStyle name="見出し 4 4 2" xfId="187" xr:uid="{00000000-0005-0000-0000-0000C4000000}"/>
    <cellStyle name="見出し 4 4 2 2" xfId="452" xr:uid="{05E06584-553E-41F7-99BC-0EC1558FBB94}"/>
    <cellStyle name="見出し 4 4 3" xfId="451" xr:uid="{085E0040-76B8-4CF6-96EE-48B9D7322C40}"/>
    <cellStyle name="集計 2" xfId="188" xr:uid="{00000000-0005-0000-0000-0000C5000000}"/>
    <cellStyle name="集計 2 2" xfId="189" xr:uid="{00000000-0005-0000-0000-0000C6000000}"/>
    <cellStyle name="集計 2 2 2" xfId="484" xr:uid="{F0E77A10-3E6E-4643-A922-D29AB3EA58A3}"/>
    <cellStyle name="集計 2 3" xfId="485" xr:uid="{64BC3BFC-708A-4510-BCE3-29F078295741}"/>
    <cellStyle name="集計 3" xfId="190" xr:uid="{00000000-0005-0000-0000-0000C7000000}"/>
    <cellStyle name="集計 3 2" xfId="464" xr:uid="{8B5FE0AB-772E-43B4-808B-FFF1ADD921F0}"/>
    <cellStyle name="集計 4" xfId="191" xr:uid="{00000000-0005-0000-0000-0000C8000000}"/>
    <cellStyle name="集計 4 2" xfId="192" xr:uid="{00000000-0005-0000-0000-0000C9000000}"/>
    <cellStyle name="集計 4 2 2" xfId="465" xr:uid="{FB7A1D67-A3B2-40E6-BE9C-F3C70A2190F7}"/>
    <cellStyle name="集計 4 3" xfId="469" xr:uid="{1FEAFC79-7C33-475D-B9C6-AD11C2F7EDC6}"/>
    <cellStyle name="出力 2" xfId="193" xr:uid="{00000000-0005-0000-0000-0000CA000000}"/>
    <cellStyle name="出力 2 2" xfId="194" xr:uid="{00000000-0005-0000-0000-0000CB000000}"/>
    <cellStyle name="出力 2 2 2" xfId="479" xr:uid="{336F0EF5-3594-4328-BAD2-659B1B5D9410}"/>
    <cellStyle name="出力 2 3" xfId="392" xr:uid="{9B0EFEFD-2D62-4DD6-A2BA-A63EF599518A}"/>
    <cellStyle name="出力 3" xfId="195" xr:uid="{00000000-0005-0000-0000-0000CC000000}"/>
    <cellStyle name="出力 3 2" xfId="478" xr:uid="{C54166F6-8B26-4B27-8571-D8C0DF8F8864}"/>
    <cellStyle name="出力 4" xfId="196" xr:uid="{00000000-0005-0000-0000-0000CD000000}"/>
    <cellStyle name="出力 4 2" xfId="197" xr:uid="{00000000-0005-0000-0000-0000CE000000}"/>
    <cellStyle name="出力 4 2 2" xfId="394" xr:uid="{375B2E4E-5DBF-4FC3-BF35-E5426E4D1AEB}"/>
    <cellStyle name="出力 4 3" xfId="393" xr:uid="{DB48F686-4609-4E71-AC7D-5592FCE4DC55}"/>
    <cellStyle name="説明文 2" xfId="198" xr:uid="{00000000-0005-0000-0000-0000CF000000}"/>
    <cellStyle name="説明文 2 2" xfId="199" xr:uid="{00000000-0005-0000-0000-0000D0000000}"/>
    <cellStyle name="説明文 2 2 2" xfId="458" xr:uid="{8BDDAE7B-9F87-4180-908B-47E8904EBF5D}"/>
    <cellStyle name="説明文 2 3" xfId="457" xr:uid="{656FE889-3CC5-4493-BB1C-6B1F80640061}"/>
    <cellStyle name="説明文 3" xfId="200" xr:uid="{00000000-0005-0000-0000-0000D1000000}"/>
    <cellStyle name="説明文 3 2" xfId="489" xr:uid="{72185E90-4BF9-4482-84E0-FA50B0820D21}"/>
    <cellStyle name="説明文 4" xfId="201" xr:uid="{00000000-0005-0000-0000-0000D2000000}"/>
    <cellStyle name="説明文 4 2" xfId="202" xr:uid="{00000000-0005-0000-0000-0000D3000000}"/>
    <cellStyle name="説明文 4 2 2" xfId="460" xr:uid="{96993190-2E6F-43E0-903A-38F041C77BEC}"/>
    <cellStyle name="説明文 4 3" xfId="459" xr:uid="{AC4042B0-6E22-471E-AF5F-EC2E68C3A69E}"/>
    <cellStyle name="入力 2" xfId="203" xr:uid="{00000000-0005-0000-0000-0000D4000000}"/>
    <cellStyle name="入力 2 2" xfId="204" xr:uid="{00000000-0005-0000-0000-0000D5000000}"/>
    <cellStyle name="入力 2 2 2" xfId="475" xr:uid="{6BA6B991-19F5-449D-840C-51DD8EE77B46}"/>
    <cellStyle name="入力 2 3" xfId="476" xr:uid="{64FECA2B-1950-4BEA-9B38-BD41BC81D7C2}"/>
    <cellStyle name="入力 3" xfId="205" xr:uid="{00000000-0005-0000-0000-0000D6000000}"/>
    <cellStyle name="入力 3 2" xfId="390" xr:uid="{20AAD333-B1EE-48C9-A3BC-13D9EC4C4FCA}"/>
    <cellStyle name="入力 4" xfId="206" xr:uid="{00000000-0005-0000-0000-0000D7000000}"/>
    <cellStyle name="入力 4 2" xfId="207" xr:uid="{00000000-0005-0000-0000-0000D8000000}"/>
    <cellStyle name="入力 4 2 2" xfId="391" xr:uid="{C9CC2E03-70A8-4890-A435-205F07FBF59C}"/>
    <cellStyle name="入力 4 3" xfId="477" xr:uid="{BBAD5281-ABB1-4F38-BCD7-4A2F244E47C6}"/>
    <cellStyle name="標準" xfId="0" builtinId="0"/>
    <cellStyle name="標準 10" xfId="247" xr:uid="{00000000-0005-0000-0000-0000DA000000}"/>
    <cellStyle name="標準 10 2" xfId="488" xr:uid="{EF9C3BA7-877B-47D6-A05D-D31FA00D769B}"/>
    <cellStyle name="標準 10 3" xfId="410" xr:uid="{B3E8566B-6584-48AA-B780-F08292CA8079}"/>
    <cellStyle name="標準 11" xfId="264" xr:uid="{93F505E0-C1FB-4B66-9F5D-70EA38329B43}"/>
    <cellStyle name="標準 2" xfId="208" xr:uid="{00000000-0005-0000-0000-0000DB000000}"/>
    <cellStyle name="標準 2 2" xfId="209" xr:uid="{00000000-0005-0000-0000-0000DC000000}"/>
    <cellStyle name="標準 2 2 2" xfId="210" xr:uid="{00000000-0005-0000-0000-0000DD000000}"/>
    <cellStyle name="標準 2 2 2 2" xfId="413" xr:uid="{B515A0C2-E1A5-48A8-9B1D-5E799619A1D8}"/>
    <cellStyle name="標準 2 2 3" xfId="412" xr:uid="{8D882850-FDCC-44B8-A888-4A80F6512B03}"/>
    <cellStyle name="標準 2 3" xfId="211" xr:uid="{00000000-0005-0000-0000-0000DE000000}"/>
    <cellStyle name="標準 2 3 2" xfId="212" xr:uid="{00000000-0005-0000-0000-0000DF000000}"/>
    <cellStyle name="標準 2 3 2 2" xfId="415" xr:uid="{A3E45494-6903-4BA9-B4A5-E4AB0A9E6D92}"/>
    <cellStyle name="標準 2 3 3" xfId="414" xr:uid="{035F878D-275A-44F5-AA0D-4E59C7EC16DC}"/>
    <cellStyle name="標準 2 4" xfId="411" xr:uid="{820EF41F-59D8-4B28-8EC3-275C978B4E42}"/>
    <cellStyle name="標準 2 5" xfId="248" xr:uid="{00000000-0005-0000-0000-0000E0000000}"/>
    <cellStyle name="標準 2 5 2" xfId="471" xr:uid="{90406A7F-B768-460B-83D2-79B04AD8555C}"/>
    <cellStyle name="標準 3" xfId="213" xr:uid="{00000000-0005-0000-0000-0000E1000000}"/>
    <cellStyle name="標準 3 2" xfId="416" xr:uid="{0A01E81E-85AB-4F16-A477-DCD229E493D5}"/>
    <cellStyle name="標準 4" xfId="214" xr:uid="{00000000-0005-0000-0000-0000E2000000}"/>
    <cellStyle name="標準 4 2" xfId="215" xr:uid="{00000000-0005-0000-0000-0000E3000000}"/>
    <cellStyle name="標準 4 2 2" xfId="242" xr:uid="{00000000-0005-0000-0000-0000E4000000}"/>
    <cellStyle name="標準 4 2 2 2" xfId="480" xr:uid="{04366D92-C530-4EC9-8A0C-D7F50046A9B1}"/>
    <cellStyle name="標準 4 2 3" xfId="481" xr:uid="{E71FFDBF-3389-498E-8A3E-2B0570E6EE63}"/>
    <cellStyle name="標準 4 3" xfId="241" xr:uid="{00000000-0005-0000-0000-0000E5000000}"/>
    <cellStyle name="標準 4 3 2" xfId="418" xr:uid="{452E6546-F87C-4A4E-A254-8D50D3390E5E}"/>
    <cellStyle name="標準 4 4" xfId="417" xr:uid="{56309F08-716B-4782-AB36-4E57E6FC539A}"/>
    <cellStyle name="標準 5" xfId="216" xr:uid="{00000000-0005-0000-0000-0000E6000000}"/>
    <cellStyle name="標準 5 2" xfId="217" xr:uid="{00000000-0005-0000-0000-0000E7000000}"/>
    <cellStyle name="標準 5 2 2" xfId="244" xr:uid="{00000000-0005-0000-0000-0000E8000000}"/>
    <cellStyle name="標準 5 2 2 2" xfId="419" xr:uid="{FD6C0265-9DC2-4EFC-9427-44F331A791EF}"/>
    <cellStyle name="標準 5 2 3" xfId="491" xr:uid="{8E2D2086-A8F6-4258-B315-4B03F07865B1}"/>
    <cellStyle name="標準 5 3" xfId="243" xr:uid="{00000000-0005-0000-0000-0000E9000000}"/>
    <cellStyle name="標準 5 3 2" xfId="420" xr:uid="{C10151D2-BCD1-40D7-8C48-6B025757A7A4}"/>
    <cellStyle name="標準 5 4" xfId="470" xr:uid="{64FD9C01-38C2-4211-B1CB-6C731CBC4747}"/>
    <cellStyle name="標準 6" xfId="218" xr:uid="{00000000-0005-0000-0000-0000EA000000}"/>
    <cellStyle name="標準 6 2" xfId="421" xr:uid="{1BFD0350-C068-48A1-A56D-E446B5A7156E}"/>
    <cellStyle name="標準 7" xfId="228" xr:uid="{00000000-0005-0000-0000-0000EB000000}"/>
    <cellStyle name="標準 7 2" xfId="422" xr:uid="{B3555074-1D9B-4DE1-A714-CBC76010E755}"/>
    <cellStyle name="標準 8" xfId="231" xr:uid="{00000000-0005-0000-0000-0000EC000000}"/>
    <cellStyle name="標準 8 2" xfId="232" xr:uid="{00000000-0005-0000-0000-0000ED000000}"/>
    <cellStyle name="標準 8 2 2" xfId="473" xr:uid="{9D1192B6-47F6-4CE2-8D9C-60B4580ECA47}"/>
    <cellStyle name="標準 8 2 3" xfId="424" xr:uid="{C849EDE2-93A9-430B-97EB-3506F54B0144}"/>
    <cellStyle name="標準 8 3" xfId="245" xr:uid="{00000000-0005-0000-0000-0000EE000000}"/>
    <cellStyle name="標準 8 3 2" xfId="486" xr:uid="{B051459E-E5F0-4725-AB02-293C8BA522AB}"/>
    <cellStyle name="標準 8 3 3" xfId="425" xr:uid="{F36BBD5F-F74B-4265-8AD3-9B5C4FB7C8B3}"/>
    <cellStyle name="標準 8 4" xfId="472" xr:uid="{389D910A-8C53-4438-ABA1-F3B57C20BDBB}"/>
    <cellStyle name="標準 8 5" xfId="423" xr:uid="{B8D8A5C6-25BF-4363-942E-8594917E83A8}"/>
    <cellStyle name="標準 9" xfId="233" xr:uid="{00000000-0005-0000-0000-0000EF000000}"/>
    <cellStyle name="標準 9 2" xfId="474" xr:uid="{DE439AE4-13AD-4D85-9F91-814E2621E903}"/>
    <cellStyle name="標準 9 3" xfId="426" xr:uid="{FD7DD07D-05BC-485E-9C85-504403BDEDF3}"/>
    <cellStyle name="標準_H17調査結果（全体）" xfId="219" xr:uid="{00000000-0005-0000-0000-0000F0000000}"/>
    <cellStyle name="標準_H17調査結果（全体） 2" xfId="427" xr:uid="{5BCACA76-8E5B-4216-BA7E-6BAFAA2C447C}"/>
    <cellStyle name="標準_H21一般廃棄物の施策に係る調査集計結果（公表用）" xfId="227" xr:uid="{00000000-0005-0000-0000-0000F2000000}"/>
    <cellStyle name="標準_H22千葉県調査回答票" xfId="220" xr:uid="{00000000-0005-0000-0000-0000F3000000}"/>
    <cellStyle name="標準_H22千葉県調査回答票 2" xfId="504" xr:uid="{4D8AC5B0-DC8E-435A-970A-6D22A7299BAB}"/>
    <cellStyle name="標準_H22千葉県調査回答票 2 2" xfId="467" xr:uid="{D3927A4A-3D7C-46C4-B696-06BA0BD813A9}"/>
    <cellStyle name="標準_H22千葉県調査回答票 3 2" xfId="249" xr:uid="{8F00E115-8573-49F1-A865-1A878C8EE2A1}"/>
    <cellStyle name="標準_千葉県調査（問18,19,20）" xfId="221" xr:uid="{00000000-0005-0000-0000-0000F6000000}"/>
    <cellStyle name="良い 2" xfId="222" xr:uid="{00000000-0005-0000-0000-0000F7000000}"/>
    <cellStyle name="良い 2 2" xfId="223" xr:uid="{00000000-0005-0000-0000-0000F8000000}"/>
    <cellStyle name="良い 2 2 2" xfId="429" xr:uid="{CC0554FA-E867-4695-A26E-0A33E1982202}"/>
    <cellStyle name="良い 2 3" xfId="428" xr:uid="{22930FF1-C4AC-4903-B180-157D3E05599C}"/>
    <cellStyle name="良い 3" xfId="224" xr:uid="{00000000-0005-0000-0000-0000F9000000}"/>
    <cellStyle name="良い 3 2" xfId="430" xr:uid="{B34D3C2A-AAF7-4648-9E49-CD1D817BFC3A}"/>
    <cellStyle name="良い 4" xfId="225" xr:uid="{00000000-0005-0000-0000-0000FA000000}"/>
    <cellStyle name="良い 4 2" xfId="226" xr:uid="{00000000-0005-0000-0000-0000FB000000}"/>
    <cellStyle name="良い 4 2 2" xfId="432" xr:uid="{13C3ECBB-7875-4746-A5B4-A9E18E0A8EDA}"/>
    <cellStyle name="良い 4 3" xfId="431" xr:uid="{37B41ABC-81BC-474A-86A7-195F48D76F35}"/>
  </cellStyles>
  <dxfs count="396">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s>
  <tableStyles count="0" defaultTableStyle="TableStyleMedium9" defaultPivotStyle="PivotStyleLight16"/>
  <colors>
    <mruColors>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427104</xdr:colOff>
      <xdr:row>3</xdr:row>
      <xdr:rowOff>1521118</xdr:rowOff>
    </xdr:from>
    <xdr:to>
      <xdr:col>16</xdr:col>
      <xdr:colOff>2960915</xdr:colOff>
      <xdr:row>3</xdr:row>
      <xdr:rowOff>2090056</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4545875" y="2294004"/>
          <a:ext cx="2533811" cy="568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例：展開検査、優良事業者認定制度</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s://www.city.yotsukaido.chiba.jp/kurashi/gomi/kateimuke/recycle/yhaiki202104.html" TargetMode="External"/><Relationship Id="rId7" Type="http://schemas.openxmlformats.org/officeDocument/2006/relationships/hyperlink" Target="https://www.town.onjuku.chiba.jp/sub1/6/agedasu.html" TargetMode="External"/><Relationship Id="rId2" Type="http://schemas.openxmlformats.org/officeDocument/2006/relationships/hyperlink" Target="https://www.city.togane.chiba.jp/0000001069.html" TargetMode="External"/><Relationship Id="rId1" Type="http://schemas.openxmlformats.org/officeDocument/2006/relationships/hyperlink" Target="https://www.city.narita.chiba.jp/" TargetMode="External"/><Relationship Id="rId6" Type="http://schemas.openxmlformats.org/officeDocument/2006/relationships/hyperlink" Target="https://www.town.nagara.chiba.jp/soshiki/5/2341.html" TargetMode="External"/><Relationship Id="rId5" Type="http://schemas.openxmlformats.org/officeDocument/2006/relationships/hyperlink" Target="https://www.town.yokoshibahikari.chiba.jp/soshiki/11/14533.html" TargetMode="External"/><Relationship Id="rId4" Type="http://schemas.openxmlformats.org/officeDocument/2006/relationships/hyperlink" Target="https://www.city.shiroi.chiba.jp/soshiki/shimin/k01/kan04/kan09/kan11/1421159123395.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s://www.city.inzai.lg.jp/0000001665.html" TargetMode="External"/><Relationship Id="rId13" Type="http://schemas.openxmlformats.org/officeDocument/2006/relationships/hyperlink" Target="https://www.city.oamishirasato.lg.jp/0000013757.html" TargetMode="External"/><Relationship Id="rId18" Type="http://schemas.openxmlformats.org/officeDocument/2006/relationships/printerSettings" Target="../printerSettings/printerSettings21.bin"/><Relationship Id="rId3" Type="http://schemas.openxmlformats.org/officeDocument/2006/relationships/hyperlink" Target="https://www.city.ichihara.chiba.jp/article?articleId=65a71f801a58b575fe25ae13" TargetMode="External"/><Relationship Id="rId7" Type="http://schemas.openxmlformats.org/officeDocument/2006/relationships/hyperlink" Target="https://www.city.yachimata.lg.jp/soshiki/22/23.html" TargetMode="External"/><Relationship Id="rId12" Type="http://schemas.openxmlformats.org/officeDocument/2006/relationships/hyperlink" Target="https://www.city.sammu.lg.jp/page/page001019.html" TargetMode="External"/><Relationship Id="rId17" Type="http://schemas.openxmlformats.org/officeDocument/2006/relationships/hyperlink" Target="https://www.town.onjuku.chiba.jp/sub1/7/konpost_hojo.html" TargetMode="External"/><Relationship Id="rId2" Type="http://schemas.openxmlformats.org/officeDocument/2006/relationships/hyperlink" Target="https://www.city.togane.chiba.jp/0000001071.html" TargetMode="External"/><Relationship Id="rId16" Type="http://schemas.openxmlformats.org/officeDocument/2006/relationships/hyperlink" Target="https://www.town.shirako.lg.jp/0000003330.html" TargetMode="External"/><Relationship Id="rId1" Type="http://schemas.openxmlformats.org/officeDocument/2006/relationships/hyperlink" Target="https://www.city.ichikawa.lg.jp/env04/1551000004.html" TargetMode="External"/><Relationship Id="rId6" Type="http://schemas.openxmlformats.org/officeDocument/2006/relationships/hyperlink" Target="https://www.city.sodegaura.lg.jp/soshiki/haikibutsu/namagomi.html" TargetMode="External"/><Relationship Id="rId11" Type="http://schemas.openxmlformats.org/officeDocument/2006/relationships/hyperlink" Target="http://city.katori.lg.jp/living/gomi_recycling/hojo_shoureikin/konyu.html" TargetMode="External"/><Relationship Id="rId5" Type="http://schemas.openxmlformats.org/officeDocument/2006/relationships/hyperlink" Target="https://www.city.kamagaya.chiba.jp/kurashi-tetsuzuki/gomi/oshirase/gomihojo.html" TargetMode="External"/><Relationship Id="rId15" Type="http://schemas.openxmlformats.org/officeDocument/2006/relationships/hyperlink" Target="https://www.town.kujukuri.chiba.jp/0000000106.html" TargetMode="External"/><Relationship Id="rId10" Type="http://schemas.openxmlformats.org/officeDocument/2006/relationships/hyperlink" Target="https://www.city.sosa.lg.jp/page/page000245.html" TargetMode="External"/><Relationship Id="rId4" Type="http://schemas.openxmlformats.org/officeDocument/2006/relationships/hyperlink" Target="https://city.nagareyama.chiiba.jp/life/1002401/1002403/1034406/index.html" TargetMode="External"/><Relationship Id="rId9" Type="http://schemas.openxmlformats.org/officeDocument/2006/relationships/hyperlink" Target="https://www.city.shiroi.chiba.jp/soshiki/shimin/k01/kan04/kan14/kan17/1421159137487.html" TargetMode="External"/><Relationship Id="rId14" Type="http://schemas.openxmlformats.org/officeDocument/2006/relationships/hyperlink" Target="https://town.tako.chiba.jp/docs/2022112200022/"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hyperlink" Target="https://www.city.futtsu.lg.jp/0000007351.html" TargetMode="External"/><Relationship Id="rId13" Type="http://schemas.openxmlformats.org/officeDocument/2006/relationships/hyperlink" Target="https://choseikouiki.jp/kankyo/haikibutu/" TargetMode="External"/><Relationship Id="rId3" Type="http://schemas.openxmlformats.org/officeDocument/2006/relationships/hyperlink" Target="https://www.city.tateyama.chiba.jp/files/300204622.pdf" TargetMode="External"/><Relationship Id="rId7" Type="http://schemas.openxmlformats.org/officeDocument/2006/relationships/hyperlink" Target="https://www.city.futtsu.lg.jp/0000007351.html" TargetMode="External"/><Relationship Id="rId12" Type="http://schemas.openxmlformats.org/officeDocument/2006/relationships/hyperlink" Target="https://www.city.inzai.lg.jp/bousaiportal/0000008724.html" TargetMode="External"/><Relationship Id="rId2" Type="http://schemas.openxmlformats.org/officeDocument/2006/relationships/hyperlink" Target="https://www.city.chiba.jp/somu/kikikanri/kikikanri/bcpkansensyou.html" TargetMode="External"/><Relationship Id="rId1" Type="http://schemas.openxmlformats.org/officeDocument/2006/relationships/hyperlink" Target="https://www.city.chiba.jp/somu/kikikanri/kikikanri/gyoumukeizokukeikaku_jisin.html" TargetMode="External"/><Relationship Id="rId6" Type="http://schemas.openxmlformats.org/officeDocument/2006/relationships/hyperlink" Target="https://www.city.abiko.chiba.jp/anshin/bousai/saigaisonae/gyomukeizoku.html" TargetMode="External"/><Relationship Id="rId11" Type="http://schemas.openxmlformats.org/officeDocument/2006/relationships/hyperlink" Target="https://www.city.inzai.lg.jp/0000003370.html" TargetMode="External"/><Relationship Id="rId5" Type="http://schemas.openxmlformats.org/officeDocument/2006/relationships/hyperlink" Target="https://www.city.ichihara.chiba.jp/article?articleId=61e0e34f99f4f835527f7a0b" TargetMode="External"/><Relationship Id="rId10" Type="http://schemas.openxmlformats.org/officeDocument/2006/relationships/hyperlink" Target="https://www.city.yachimata.lg.jp/soshiki/15/554.html" TargetMode="External"/><Relationship Id="rId4" Type="http://schemas.openxmlformats.org/officeDocument/2006/relationships/hyperlink" Target="https://www.city.sakura.lg.jp/soshiki/kikikanrika/112/keikaku/2839.html" TargetMode="External"/><Relationship Id="rId9" Type="http://schemas.openxmlformats.org/officeDocument/2006/relationships/hyperlink" Target="https://www.city.yachimata.lg.jp/soshiki/8/9718.html" TargetMode="External"/><Relationship Id="rId14"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5"/>
  <sheetViews>
    <sheetView tabSelected="1" view="pageBreakPreview" zoomScale="55" zoomScaleNormal="80" zoomScaleSheetLayoutView="55" workbookViewId="0">
      <pane xSplit="1" ySplit="11" topLeftCell="B12" activePane="bottomRight" state="frozen"/>
      <selection activeCell="D23" sqref="D23"/>
      <selection pane="topRight" activeCell="D23" sqref="D23"/>
      <selection pane="bottomLeft" activeCell="D23" sqref="D23"/>
      <selection pane="bottomRight" activeCell="C1" sqref="C1"/>
    </sheetView>
  </sheetViews>
  <sheetFormatPr defaultColWidth="9" defaultRowHeight="18" x14ac:dyDescent="0.2"/>
  <cols>
    <col min="1" max="1" width="16.21875" style="19" customWidth="1"/>
    <col min="2" max="2" width="62.21875" style="16" customWidth="1"/>
    <col min="3" max="3" width="35.88671875" style="19" customWidth="1"/>
    <col min="4" max="4" width="35.6640625" style="19" customWidth="1"/>
    <col min="5" max="5" width="19.6640625" style="19" customWidth="1"/>
    <col min="6" max="6" width="34.88671875" style="16" customWidth="1"/>
    <col min="7" max="7" width="21.6640625" style="19" customWidth="1"/>
    <col min="8" max="8" width="38.33203125" style="19" customWidth="1"/>
    <col min="9" max="9" width="19.77734375" style="19" customWidth="1"/>
    <col min="10" max="10" width="52.21875" style="19" customWidth="1"/>
    <col min="11" max="11" width="9" style="19"/>
    <col min="12" max="12" width="27.6640625" style="19" customWidth="1"/>
    <col min="13" max="16384" width="9" style="19"/>
  </cols>
  <sheetData>
    <row r="1" spans="1:11" ht="30" customHeight="1" x14ac:dyDescent="0.2">
      <c r="A1" s="151" t="s">
        <v>2491</v>
      </c>
      <c r="B1" s="151"/>
    </row>
    <row r="2" spans="1:11" x14ac:dyDescent="0.2">
      <c r="A2" s="113" t="s">
        <v>79</v>
      </c>
      <c r="B2" s="809"/>
      <c r="C2" s="809"/>
      <c r="D2" s="809"/>
      <c r="E2" s="809"/>
      <c r="F2" s="809"/>
      <c r="G2" s="809"/>
      <c r="H2" s="809"/>
      <c r="I2" s="809"/>
    </row>
    <row r="3" spans="1:11" ht="16.5" customHeight="1" x14ac:dyDescent="0.2">
      <c r="A3" s="65" t="s">
        <v>209</v>
      </c>
      <c r="B3" s="810" t="s">
        <v>210</v>
      </c>
      <c r="C3" s="810"/>
      <c r="D3" s="810"/>
      <c r="E3" s="810"/>
      <c r="F3" s="810"/>
      <c r="G3" s="810"/>
      <c r="H3" s="810"/>
      <c r="I3" s="810"/>
      <c r="J3" s="810"/>
    </row>
    <row r="4" spans="1:11" ht="16.5" customHeight="1" x14ac:dyDescent="0.2">
      <c r="A4" s="65" t="s">
        <v>211</v>
      </c>
      <c r="B4" s="810" t="s">
        <v>291</v>
      </c>
      <c r="C4" s="810"/>
      <c r="D4" s="810"/>
      <c r="E4" s="810"/>
      <c r="F4" s="810"/>
      <c r="G4" s="810"/>
      <c r="H4" s="810"/>
      <c r="I4" s="810"/>
      <c r="J4" s="810"/>
    </row>
    <row r="5" spans="1:11" ht="16.5" customHeight="1" x14ac:dyDescent="0.2">
      <c r="A5" s="65" t="s">
        <v>290</v>
      </c>
      <c r="B5" s="810" t="s">
        <v>212</v>
      </c>
      <c r="C5" s="810"/>
      <c r="D5" s="810"/>
      <c r="E5" s="810"/>
      <c r="F5" s="810"/>
      <c r="G5" s="810"/>
      <c r="H5" s="810"/>
      <c r="I5" s="810"/>
      <c r="J5" s="810"/>
    </row>
    <row r="6" spans="1:11" ht="30" customHeight="1" x14ac:dyDescent="0.2">
      <c r="A6" s="100" t="s">
        <v>292</v>
      </c>
      <c r="B6" s="810" t="s">
        <v>218</v>
      </c>
      <c r="C6" s="810"/>
      <c r="D6" s="810"/>
      <c r="E6" s="810"/>
      <c r="F6" s="810"/>
      <c r="G6" s="810"/>
      <c r="H6" s="810"/>
      <c r="I6" s="810"/>
      <c r="J6" s="810"/>
    </row>
    <row r="7" spans="1:11" ht="16.5" customHeight="1" x14ac:dyDescent="0.2">
      <c r="A7" s="65" t="s">
        <v>83</v>
      </c>
      <c r="B7" s="810" t="s">
        <v>219</v>
      </c>
      <c r="C7" s="810"/>
      <c r="D7" s="810"/>
      <c r="E7" s="810"/>
      <c r="F7" s="810"/>
      <c r="G7" s="810"/>
      <c r="H7" s="810"/>
      <c r="I7" s="810"/>
      <c r="J7" s="810"/>
    </row>
    <row r="8" spans="1:11" x14ac:dyDescent="0.2">
      <c r="A8" s="37"/>
    </row>
    <row r="9" spans="1:11" ht="21" customHeight="1" x14ac:dyDescent="0.2">
      <c r="A9" s="808" t="s">
        <v>45</v>
      </c>
      <c r="B9" s="808" t="s">
        <v>112</v>
      </c>
      <c r="C9" s="808"/>
      <c r="D9" s="808"/>
      <c r="E9" s="808"/>
      <c r="F9" s="808" t="s">
        <v>113</v>
      </c>
      <c r="G9" s="808"/>
      <c r="H9" s="808"/>
      <c r="I9" s="808"/>
      <c r="J9" s="808"/>
    </row>
    <row r="10" spans="1:11" x14ac:dyDescent="0.2">
      <c r="A10" s="808"/>
      <c r="B10" s="808" t="s">
        <v>114</v>
      </c>
      <c r="C10" s="808" t="s">
        <v>115</v>
      </c>
      <c r="D10" s="808" t="s">
        <v>116</v>
      </c>
      <c r="E10" s="808" t="s">
        <v>103</v>
      </c>
      <c r="F10" s="808" t="s">
        <v>117</v>
      </c>
      <c r="G10" s="808" t="s">
        <v>118</v>
      </c>
      <c r="H10" s="808" t="s">
        <v>119</v>
      </c>
      <c r="I10" s="808" t="s">
        <v>181</v>
      </c>
      <c r="J10" s="808" t="s">
        <v>103</v>
      </c>
    </row>
    <row r="11" spans="1:11" ht="21.6" customHeight="1" x14ac:dyDescent="0.2">
      <c r="A11" s="808"/>
      <c r="B11" s="808"/>
      <c r="C11" s="808"/>
      <c r="D11" s="808"/>
      <c r="E11" s="808"/>
      <c r="F11" s="808"/>
      <c r="G11" s="808"/>
      <c r="H11" s="808"/>
      <c r="I11" s="808"/>
      <c r="J11" s="808"/>
    </row>
    <row r="12" spans="1:11" s="39" customFormat="1" ht="125.55" customHeight="1" x14ac:dyDescent="0.2">
      <c r="A12" s="36" t="s">
        <v>18</v>
      </c>
      <c r="B12" s="344" t="s">
        <v>350</v>
      </c>
      <c r="C12" s="344"/>
      <c r="D12" s="344" t="s">
        <v>351</v>
      </c>
      <c r="E12" s="344"/>
      <c r="F12" s="344" t="s">
        <v>352</v>
      </c>
      <c r="G12" s="344"/>
      <c r="H12" s="344" t="s">
        <v>353</v>
      </c>
      <c r="I12" s="344">
        <v>24</v>
      </c>
      <c r="J12" s="344" t="s">
        <v>354</v>
      </c>
    </row>
    <row r="13" spans="1:11" x14ac:dyDescent="0.2">
      <c r="A13" s="21" t="s">
        <v>135</v>
      </c>
      <c r="B13" s="344" t="s">
        <v>355</v>
      </c>
      <c r="C13" s="344"/>
      <c r="D13" s="344">
        <v>45</v>
      </c>
      <c r="E13" s="344"/>
      <c r="F13" s="344" t="s">
        <v>356</v>
      </c>
      <c r="G13" s="344" t="s">
        <v>357</v>
      </c>
      <c r="H13" s="344" t="s">
        <v>358</v>
      </c>
      <c r="I13" s="344">
        <v>31</v>
      </c>
      <c r="J13" s="344"/>
      <c r="K13" s="39"/>
    </row>
    <row r="14" spans="1:11" x14ac:dyDescent="0.2">
      <c r="A14" s="21" t="s">
        <v>226</v>
      </c>
      <c r="B14" s="344" t="s">
        <v>359</v>
      </c>
      <c r="C14" s="344"/>
      <c r="D14" s="344" t="s">
        <v>360</v>
      </c>
      <c r="E14" s="344"/>
      <c r="F14" s="344" t="s">
        <v>361</v>
      </c>
      <c r="G14" s="344"/>
      <c r="H14" s="344" t="s">
        <v>362</v>
      </c>
      <c r="I14" s="344" t="s">
        <v>363</v>
      </c>
      <c r="J14" s="344" t="s">
        <v>364</v>
      </c>
      <c r="K14" s="39"/>
    </row>
    <row r="15" spans="1:11" x14ac:dyDescent="0.2">
      <c r="A15" s="21" t="s">
        <v>1888</v>
      </c>
      <c r="B15" s="344" t="s">
        <v>365</v>
      </c>
      <c r="C15" s="344"/>
      <c r="D15" s="344" t="s">
        <v>2459</v>
      </c>
      <c r="E15" s="344"/>
      <c r="F15" s="344">
        <v>45</v>
      </c>
      <c r="G15" s="344"/>
      <c r="H15" s="344" t="s">
        <v>366</v>
      </c>
      <c r="I15" s="344" t="s">
        <v>367</v>
      </c>
      <c r="J15" s="344"/>
      <c r="K15" s="39"/>
    </row>
    <row r="16" spans="1:11" x14ac:dyDescent="0.2">
      <c r="A16" s="21" t="s">
        <v>1890</v>
      </c>
      <c r="B16" s="209" t="s">
        <v>1967</v>
      </c>
      <c r="C16" s="344"/>
      <c r="D16" s="344"/>
      <c r="E16" s="344"/>
      <c r="F16" s="209" t="s">
        <v>1968</v>
      </c>
      <c r="G16" s="344"/>
      <c r="H16" s="344" t="s">
        <v>368</v>
      </c>
      <c r="I16" s="344" t="s">
        <v>369</v>
      </c>
      <c r="J16" s="344"/>
      <c r="K16" s="39"/>
    </row>
    <row r="17" spans="1:11" x14ac:dyDescent="0.2">
      <c r="A17" s="21" t="s">
        <v>229</v>
      </c>
      <c r="B17" s="344" t="s">
        <v>370</v>
      </c>
      <c r="C17" s="344"/>
      <c r="D17" s="209" t="s">
        <v>1977</v>
      </c>
      <c r="E17" s="344">
        <v>45</v>
      </c>
      <c r="F17" s="209" t="s">
        <v>1978</v>
      </c>
      <c r="G17" s="344"/>
      <c r="H17" s="344" t="s">
        <v>372</v>
      </c>
      <c r="I17" s="344" t="s">
        <v>369</v>
      </c>
      <c r="J17" s="344" t="s">
        <v>373</v>
      </c>
      <c r="K17" s="39"/>
    </row>
    <row r="18" spans="1:11" ht="36" x14ac:dyDescent="0.2">
      <c r="A18" s="36" t="s">
        <v>29</v>
      </c>
      <c r="B18" s="209" t="s">
        <v>1979</v>
      </c>
      <c r="C18" s="344"/>
      <c r="D18" s="209" t="s">
        <v>1980</v>
      </c>
      <c r="E18" s="344"/>
      <c r="F18" s="344" t="s">
        <v>374</v>
      </c>
      <c r="G18" s="344"/>
      <c r="H18" s="344" t="s">
        <v>375</v>
      </c>
      <c r="I18" s="344" t="s">
        <v>376</v>
      </c>
      <c r="J18" s="209" t="s">
        <v>1981</v>
      </c>
      <c r="K18" s="39"/>
    </row>
    <row r="19" spans="1:11" x14ac:dyDescent="0.2">
      <c r="A19" s="197" t="s">
        <v>2001</v>
      </c>
      <c r="B19" s="209" t="s">
        <v>377</v>
      </c>
      <c r="C19" s="209">
        <v>44</v>
      </c>
      <c r="D19" s="209">
        <v>45</v>
      </c>
      <c r="E19" s="209"/>
      <c r="F19" s="209"/>
      <c r="G19" s="209">
        <v>44</v>
      </c>
      <c r="H19" s="209" t="s">
        <v>378</v>
      </c>
      <c r="I19" s="209">
        <v>24.33</v>
      </c>
      <c r="J19" s="209"/>
      <c r="K19" s="39"/>
    </row>
    <row r="20" spans="1:11" x14ac:dyDescent="0.2">
      <c r="A20" s="21" t="s">
        <v>1894</v>
      </c>
      <c r="B20" s="344" t="s">
        <v>379</v>
      </c>
      <c r="C20" s="344"/>
      <c r="D20" s="344">
        <v>45</v>
      </c>
      <c r="E20" s="344"/>
      <c r="F20" s="344" t="s">
        <v>380</v>
      </c>
      <c r="G20" s="344" t="s">
        <v>381</v>
      </c>
      <c r="H20" s="344"/>
      <c r="I20" s="344">
        <v>24</v>
      </c>
      <c r="J20" s="344" t="s">
        <v>382</v>
      </c>
      <c r="K20" s="39"/>
    </row>
    <row r="21" spans="1:11" ht="54" x14ac:dyDescent="0.2">
      <c r="A21" s="21" t="s">
        <v>233</v>
      </c>
      <c r="B21" s="344" t="s">
        <v>383</v>
      </c>
      <c r="C21" s="344" t="s">
        <v>383</v>
      </c>
      <c r="D21" s="344">
        <v>31.43</v>
      </c>
      <c r="E21" s="344" t="s">
        <v>384</v>
      </c>
      <c r="F21" s="344" t="s">
        <v>385</v>
      </c>
      <c r="G21" s="344" t="s">
        <v>386</v>
      </c>
      <c r="H21" s="344"/>
      <c r="I21" s="344" t="s">
        <v>387</v>
      </c>
      <c r="J21" s="344" t="s">
        <v>388</v>
      </c>
      <c r="K21" s="39"/>
    </row>
    <row r="22" spans="1:11" x14ac:dyDescent="0.2">
      <c r="A22" s="21" t="s">
        <v>235</v>
      </c>
      <c r="B22" s="344" t="s">
        <v>389</v>
      </c>
      <c r="C22" s="344">
        <v>46</v>
      </c>
      <c r="D22" s="344" t="s">
        <v>2460</v>
      </c>
      <c r="E22" s="344"/>
      <c r="F22" s="344">
        <v>43</v>
      </c>
      <c r="G22" s="344"/>
      <c r="H22" s="344" t="s">
        <v>390</v>
      </c>
      <c r="I22" s="344" t="s">
        <v>391</v>
      </c>
      <c r="J22" s="344" t="s">
        <v>392</v>
      </c>
      <c r="K22" s="39"/>
    </row>
    <row r="23" spans="1:11" ht="90" x14ac:dyDescent="0.2">
      <c r="A23" s="21" t="s">
        <v>2002</v>
      </c>
      <c r="B23" s="344" t="s">
        <v>393</v>
      </c>
      <c r="C23" s="344" t="s">
        <v>394</v>
      </c>
      <c r="D23" s="344" t="s">
        <v>395</v>
      </c>
      <c r="E23" s="344"/>
      <c r="F23" s="344" t="s">
        <v>396</v>
      </c>
      <c r="G23" s="344" t="s">
        <v>397</v>
      </c>
      <c r="H23" s="344"/>
      <c r="I23" s="344"/>
      <c r="J23" s="344" t="s">
        <v>2461</v>
      </c>
      <c r="K23" s="39"/>
    </row>
    <row r="24" spans="1:11" ht="36" x14ac:dyDescent="0.2">
      <c r="A24" s="21" t="s">
        <v>2003</v>
      </c>
      <c r="B24" s="344" t="s">
        <v>398</v>
      </c>
      <c r="C24" s="344"/>
      <c r="D24" s="344">
        <v>45</v>
      </c>
      <c r="E24" s="344"/>
      <c r="F24" s="344" t="s">
        <v>356</v>
      </c>
      <c r="G24" s="344" t="s">
        <v>357</v>
      </c>
      <c r="H24" s="344"/>
      <c r="I24" s="344">
        <v>31</v>
      </c>
      <c r="J24" s="344" t="s">
        <v>358</v>
      </c>
      <c r="K24" s="39"/>
    </row>
    <row r="25" spans="1:11" x14ac:dyDescent="0.2">
      <c r="A25" s="21" t="s">
        <v>239</v>
      </c>
      <c r="B25" s="344" t="s">
        <v>355</v>
      </c>
      <c r="C25" s="344"/>
      <c r="D25" s="344">
        <v>32.450000000000003</v>
      </c>
      <c r="E25" s="344"/>
      <c r="F25" s="344" t="s">
        <v>371</v>
      </c>
      <c r="G25" s="344"/>
      <c r="H25" s="344" t="s">
        <v>399</v>
      </c>
      <c r="I25" s="344">
        <v>24.32</v>
      </c>
      <c r="J25" s="344"/>
      <c r="K25" s="39"/>
    </row>
    <row r="26" spans="1:11" ht="54" x14ac:dyDescent="0.2">
      <c r="A26" s="343" t="s">
        <v>0</v>
      </c>
      <c r="B26" s="344" t="s">
        <v>400</v>
      </c>
      <c r="C26" s="344"/>
      <c r="D26" s="344">
        <v>45</v>
      </c>
      <c r="E26" s="344"/>
      <c r="F26" s="344"/>
      <c r="G26" s="344"/>
      <c r="H26" s="344" t="s">
        <v>401</v>
      </c>
      <c r="I26" s="344" t="s">
        <v>363</v>
      </c>
      <c r="J26" s="344">
        <v>45</v>
      </c>
      <c r="K26" s="39"/>
    </row>
    <row r="27" spans="1:11" x14ac:dyDescent="0.2">
      <c r="A27" s="197" t="s">
        <v>2004</v>
      </c>
      <c r="B27" s="209" t="s">
        <v>402</v>
      </c>
      <c r="C27" s="209"/>
      <c r="D27" s="209">
        <v>43</v>
      </c>
      <c r="E27" s="209"/>
      <c r="F27" s="209" t="s">
        <v>403</v>
      </c>
      <c r="G27" s="209"/>
      <c r="H27" s="209" t="s">
        <v>404</v>
      </c>
      <c r="I27" s="209" t="s">
        <v>405</v>
      </c>
      <c r="J27" s="209" t="s">
        <v>406</v>
      </c>
      <c r="K27" s="39"/>
    </row>
    <row r="28" spans="1:11" x14ac:dyDescent="0.2">
      <c r="A28" s="21" t="s">
        <v>243</v>
      </c>
      <c r="B28" s="209" t="s">
        <v>1982</v>
      </c>
      <c r="C28" s="344" t="s">
        <v>1761</v>
      </c>
      <c r="D28" s="344" t="s">
        <v>1762</v>
      </c>
      <c r="E28" s="344" t="s">
        <v>1761</v>
      </c>
      <c r="F28" s="209" t="s">
        <v>1983</v>
      </c>
      <c r="G28" s="344" t="s">
        <v>1763</v>
      </c>
      <c r="H28" s="344" t="s">
        <v>1761</v>
      </c>
      <c r="I28" s="344" t="s">
        <v>1764</v>
      </c>
      <c r="J28" s="344"/>
      <c r="K28" s="39"/>
    </row>
    <row r="29" spans="1:11" x14ac:dyDescent="0.2">
      <c r="A29" s="21" t="s">
        <v>2005</v>
      </c>
      <c r="B29" s="344" t="s">
        <v>407</v>
      </c>
      <c r="C29" s="344"/>
      <c r="D29" s="344"/>
      <c r="E29" s="344"/>
      <c r="F29" s="344"/>
      <c r="G29" s="344"/>
      <c r="H29" s="344">
        <v>31</v>
      </c>
      <c r="I29" s="344" t="s">
        <v>405</v>
      </c>
      <c r="J29" s="344"/>
      <c r="K29" s="39"/>
    </row>
    <row r="30" spans="1:11" ht="36" x14ac:dyDescent="0.2">
      <c r="A30" s="21" t="s">
        <v>2006</v>
      </c>
      <c r="B30" s="344" t="s">
        <v>1765</v>
      </c>
      <c r="C30" s="344" t="s">
        <v>1761</v>
      </c>
      <c r="D30" s="344" t="s">
        <v>1768</v>
      </c>
      <c r="E30" s="344" t="s">
        <v>1761</v>
      </c>
      <c r="F30" s="344" t="s">
        <v>1766</v>
      </c>
      <c r="G30" s="344" t="s">
        <v>1761</v>
      </c>
      <c r="H30" s="209" t="s">
        <v>1984</v>
      </c>
      <c r="I30" s="344" t="s">
        <v>1767</v>
      </c>
      <c r="J30" s="209" t="s">
        <v>1985</v>
      </c>
      <c r="K30" s="39"/>
    </row>
    <row r="31" spans="1:11" x14ac:dyDescent="0.2">
      <c r="A31" s="21" t="s">
        <v>2007</v>
      </c>
      <c r="B31" s="344" t="s">
        <v>1986</v>
      </c>
      <c r="C31" s="344"/>
      <c r="D31" s="344">
        <v>45</v>
      </c>
      <c r="E31" s="344"/>
      <c r="F31" s="344" t="s">
        <v>408</v>
      </c>
      <c r="G31" s="344"/>
      <c r="H31" s="344" t="s">
        <v>372</v>
      </c>
      <c r="I31" s="344" t="s">
        <v>1987</v>
      </c>
      <c r="J31" s="344" t="s">
        <v>1988</v>
      </c>
      <c r="K31" s="39"/>
    </row>
    <row r="32" spans="1:11" x14ac:dyDescent="0.2">
      <c r="A32" s="21" t="s">
        <v>247</v>
      </c>
      <c r="B32" s="344" t="s">
        <v>409</v>
      </c>
      <c r="C32" s="344"/>
      <c r="D32" s="344"/>
      <c r="E32" s="344"/>
      <c r="F32" s="344" t="s">
        <v>410</v>
      </c>
      <c r="G32" s="344">
        <v>32</v>
      </c>
      <c r="H32" s="344"/>
      <c r="I32" s="344" t="s">
        <v>411</v>
      </c>
      <c r="J32" s="344">
        <v>46</v>
      </c>
      <c r="K32" s="39"/>
    </row>
    <row r="33" spans="1:11" x14ac:dyDescent="0.2">
      <c r="A33" s="21" t="s">
        <v>2008</v>
      </c>
      <c r="B33" s="344" t="s">
        <v>412</v>
      </c>
      <c r="C33" s="344" t="s">
        <v>412</v>
      </c>
      <c r="D33" s="344">
        <v>45</v>
      </c>
      <c r="E33" s="344"/>
      <c r="F33" s="344" t="s">
        <v>413</v>
      </c>
      <c r="G33" s="344"/>
      <c r="H33" s="344" t="s">
        <v>414</v>
      </c>
      <c r="I33" s="344" t="s">
        <v>415</v>
      </c>
      <c r="J33" s="344">
        <v>45</v>
      </c>
      <c r="K33" s="39"/>
    </row>
    <row r="34" spans="1:11" x14ac:dyDescent="0.2">
      <c r="A34" s="21" t="s">
        <v>249</v>
      </c>
      <c r="B34" s="344" t="s">
        <v>1989</v>
      </c>
      <c r="C34" s="344"/>
      <c r="D34" s="344">
        <v>45</v>
      </c>
      <c r="E34" s="344"/>
      <c r="F34" s="344" t="s">
        <v>416</v>
      </c>
      <c r="G34" s="344" t="s">
        <v>417</v>
      </c>
      <c r="H34" s="344">
        <v>31</v>
      </c>
      <c r="I34" s="344" t="s">
        <v>418</v>
      </c>
      <c r="J34" s="344"/>
      <c r="K34" s="39"/>
    </row>
    <row r="35" spans="1:11" x14ac:dyDescent="0.2">
      <c r="A35" s="21" t="s">
        <v>250</v>
      </c>
      <c r="B35" s="209" t="s">
        <v>1990</v>
      </c>
      <c r="C35" s="344"/>
      <c r="D35" s="344"/>
      <c r="E35" s="344"/>
      <c r="F35" s="209" t="s">
        <v>1991</v>
      </c>
      <c r="G35" s="344"/>
      <c r="H35" s="344" t="s">
        <v>419</v>
      </c>
      <c r="I35" s="344" t="s">
        <v>420</v>
      </c>
      <c r="J35" s="344"/>
      <c r="K35" s="39"/>
    </row>
    <row r="36" spans="1:11" ht="36" x14ac:dyDescent="0.2">
      <c r="A36" s="21" t="s">
        <v>2009</v>
      </c>
      <c r="B36" s="344" t="s">
        <v>2462</v>
      </c>
      <c r="C36" s="344" t="s">
        <v>2463</v>
      </c>
      <c r="D36" s="344" t="s">
        <v>421</v>
      </c>
      <c r="E36" s="344"/>
      <c r="F36" s="344" t="s">
        <v>1857</v>
      </c>
      <c r="G36" s="344" t="s">
        <v>422</v>
      </c>
      <c r="H36" s="344">
        <v>45</v>
      </c>
      <c r="I36" s="344">
        <v>24</v>
      </c>
      <c r="J36" s="344"/>
      <c r="K36" s="39"/>
    </row>
    <row r="37" spans="1:11" x14ac:dyDescent="0.2">
      <c r="A37" s="21" t="s">
        <v>253</v>
      </c>
      <c r="B37" s="344" t="s">
        <v>1992</v>
      </c>
      <c r="C37" s="344" t="s">
        <v>423</v>
      </c>
      <c r="D37" s="344" t="s">
        <v>1993</v>
      </c>
      <c r="E37" s="344" t="s">
        <v>423</v>
      </c>
      <c r="F37" s="344" t="s">
        <v>424</v>
      </c>
      <c r="G37" s="344" t="s">
        <v>340</v>
      </c>
      <c r="H37" s="344" t="s">
        <v>425</v>
      </c>
      <c r="I37" s="344" t="s">
        <v>426</v>
      </c>
      <c r="J37" s="344">
        <v>13.46</v>
      </c>
      <c r="K37" s="39"/>
    </row>
    <row r="38" spans="1:11" ht="54" x14ac:dyDescent="0.2">
      <c r="A38" s="21" t="s">
        <v>20</v>
      </c>
      <c r="B38" s="344" t="s">
        <v>427</v>
      </c>
      <c r="C38" s="344" t="s">
        <v>428</v>
      </c>
      <c r="D38" s="344" t="s">
        <v>429</v>
      </c>
      <c r="E38" s="344" t="s">
        <v>430</v>
      </c>
      <c r="F38" s="344" t="s">
        <v>431</v>
      </c>
      <c r="G38" s="344" t="s">
        <v>432</v>
      </c>
      <c r="H38" s="344" t="s">
        <v>428</v>
      </c>
      <c r="I38" s="344" t="s">
        <v>411</v>
      </c>
      <c r="J38" s="344" t="s">
        <v>428</v>
      </c>
      <c r="K38" s="39"/>
    </row>
    <row r="39" spans="1:11" x14ac:dyDescent="0.2">
      <c r="A39" s="21" t="s">
        <v>256</v>
      </c>
      <c r="B39" s="344" t="s">
        <v>1769</v>
      </c>
      <c r="C39" s="344" t="s">
        <v>1761</v>
      </c>
      <c r="D39" s="209" t="s">
        <v>1994</v>
      </c>
      <c r="E39" s="344"/>
      <c r="F39" s="344" t="s">
        <v>1995</v>
      </c>
      <c r="G39" s="344" t="s">
        <v>1761</v>
      </c>
      <c r="H39" s="209" t="s">
        <v>1996</v>
      </c>
      <c r="I39" s="344" t="s">
        <v>1770</v>
      </c>
      <c r="J39" s="344" t="s">
        <v>1771</v>
      </c>
      <c r="K39" s="39"/>
    </row>
    <row r="40" spans="1:11" x14ac:dyDescent="0.2">
      <c r="A40" s="21" t="s">
        <v>2010</v>
      </c>
      <c r="B40" s="344" t="s">
        <v>1997</v>
      </c>
      <c r="C40" s="344"/>
      <c r="D40" s="344" t="s">
        <v>352</v>
      </c>
      <c r="E40" s="344"/>
      <c r="F40" s="344" t="s">
        <v>352</v>
      </c>
      <c r="G40" s="344"/>
      <c r="H40" s="344" t="s">
        <v>433</v>
      </c>
      <c r="I40" s="344" t="s">
        <v>1998</v>
      </c>
      <c r="J40" s="344"/>
      <c r="K40" s="39"/>
    </row>
    <row r="41" spans="1:11" x14ac:dyDescent="0.2">
      <c r="A41" s="21" t="s">
        <v>258</v>
      </c>
      <c r="B41" s="344" t="s">
        <v>434</v>
      </c>
      <c r="C41" s="344"/>
      <c r="D41" s="344" t="s">
        <v>435</v>
      </c>
      <c r="E41" s="344"/>
      <c r="F41" s="344" t="s">
        <v>436</v>
      </c>
      <c r="G41" s="344"/>
      <c r="H41" s="344">
        <v>11.12</v>
      </c>
      <c r="I41" s="344" t="s">
        <v>369</v>
      </c>
      <c r="J41" s="344"/>
      <c r="K41" s="39"/>
    </row>
    <row r="42" spans="1:11" x14ac:dyDescent="0.2">
      <c r="A42" s="21" t="s">
        <v>2011</v>
      </c>
      <c r="B42" s="344" t="s">
        <v>437</v>
      </c>
      <c r="C42" s="344"/>
      <c r="D42" s="344" t="s">
        <v>438</v>
      </c>
      <c r="E42" s="344">
        <v>46</v>
      </c>
      <c r="F42" s="344" t="s">
        <v>439</v>
      </c>
      <c r="G42" s="344" t="s">
        <v>1861</v>
      </c>
      <c r="H42" s="344"/>
      <c r="I42" s="344">
        <v>24</v>
      </c>
      <c r="J42" s="344" t="s">
        <v>358</v>
      </c>
      <c r="K42" s="39"/>
    </row>
    <row r="43" spans="1:11" x14ac:dyDescent="0.2">
      <c r="A43" s="21" t="s">
        <v>2012</v>
      </c>
      <c r="B43" s="344" t="s">
        <v>440</v>
      </c>
      <c r="C43" s="344"/>
      <c r="D43" s="344"/>
      <c r="E43" s="344"/>
      <c r="F43" s="344"/>
      <c r="G43" s="344"/>
      <c r="H43" s="344" t="s">
        <v>441</v>
      </c>
      <c r="I43" s="344" t="s">
        <v>442</v>
      </c>
      <c r="J43" s="344" t="s">
        <v>443</v>
      </c>
      <c r="K43" s="39"/>
    </row>
    <row r="44" spans="1:11" ht="36" x14ac:dyDescent="0.2">
      <c r="A44" s="21" t="s">
        <v>263</v>
      </c>
      <c r="B44" s="344" t="s">
        <v>398</v>
      </c>
      <c r="C44" s="344"/>
      <c r="D44" s="344">
        <v>45</v>
      </c>
      <c r="E44" s="344"/>
      <c r="F44" s="344" t="s">
        <v>356</v>
      </c>
      <c r="G44" s="344" t="s">
        <v>357</v>
      </c>
      <c r="H44" s="344"/>
      <c r="I44" s="344" t="s">
        <v>442</v>
      </c>
      <c r="J44" s="344"/>
      <c r="K44" s="39"/>
    </row>
    <row r="45" spans="1:11" x14ac:dyDescent="0.2">
      <c r="A45" s="197" t="s">
        <v>128</v>
      </c>
      <c r="B45" s="209" t="s">
        <v>444</v>
      </c>
      <c r="C45" s="209"/>
      <c r="D45" s="209" t="s">
        <v>445</v>
      </c>
      <c r="E45" s="209"/>
      <c r="F45" s="209" t="s">
        <v>436</v>
      </c>
      <c r="G45" s="209"/>
      <c r="H45" s="209"/>
      <c r="I45" s="209" t="s">
        <v>369</v>
      </c>
      <c r="J45" s="209" t="s">
        <v>446</v>
      </c>
      <c r="K45" s="39"/>
    </row>
    <row r="46" spans="1:11" x14ac:dyDescent="0.2">
      <c r="A46" s="21" t="s">
        <v>2013</v>
      </c>
      <c r="B46" s="344" t="s">
        <v>447</v>
      </c>
      <c r="C46" s="344"/>
      <c r="D46" s="344" t="s">
        <v>448</v>
      </c>
      <c r="E46" s="344"/>
      <c r="F46" s="344" t="s">
        <v>449</v>
      </c>
      <c r="G46" s="344"/>
      <c r="H46" s="344"/>
      <c r="I46" s="344"/>
      <c r="J46" s="344" t="s">
        <v>450</v>
      </c>
      <c r="K46" s="39"/>
    </row>
    <row r="47" spans="1:11" x14ac:dyDescent="0.2">
      <c r="A47" s="21" t="s">
        <v>2042</v>
      </c>
      <c r="B47" s="344" t="s">
        <v>451</v>
      </c>
      <c r="C47" s="344"/>
      <c r="D47" s="344"/>
      <c r="E47" s="344"/>
      <c r="F47" s="344" t="s">
        <v>452</v>
      </c>
      <c r="G47" s="344">
        <v>11.12</v>
      </c>
      <c r="H47" s="344"/>
      <c r="I47" s="344" t="s">
        <v>453</v>
      </c>
      <c r="J47" s="344"/>
      <c r="K47" s="39"/>
    </row>
    <row r="48" spans="1:11" x14ac:dyDescent="0.2">
      <c r="A48" s="211" t="s">
        <v>2027</v>
      </c>
      <c r="B48" s="345" t="s">
        <v>454</v>
      </c>
      <c r="C48" s="345"/>
      <c r="D48" s="345" t="s">
        <v>455</v>
      </c>
      <c r="E48" s="345"/>
      <c r="F48" s="345" t="s">
        <v>456</v>
      </c>
      <c r="G48" s="345" t="s">
        <v>397</v>
      </c>
      <c r="H48" s="345"/>
      <c r="I48" s="345" t="s">
        <v>457</v>
      </c>
      <c r="J48" s="345" t="s">
        <v>405</v>
      </c>
      <c r="K48" s="212"/>
    </row>
    <row r="49" spans="1:11" ht="36" x14ac:dyDescent="0.2">
      <c r="A49" s="197" t="s">
        <v>2014</v>
      </c>
      <c r="B49" s="209" t="s">
        <v>458</v>
      </c>
      <c r="C49" s="209" t="s">
        <v>459</v>
      </c>
      <c r="D49" s="209" t="s">
        <v>460</v>
      </c>
      <c r="E49" s="209"/>
      <c r="F49" s="209" t="s">
        <v>461</v>
      </c>
      <c r="G49" s="209" t="s">
        <v>462</v>
      </c>
      <c r="H49" s="209" t="s">
        <v>463</v>
      </c>
      <c r="I49" s="209">
        <v>31</v>
      </c>
      <c r="J49" s="209"/>
      <c r="K49" s="39"/>
    </row>
    <row r="50" spans="1:11" x14ac:dyDescent="0.2">
      <c r="A50" s="21" t="s">
        <v>2015</v>
      </c>
      <c r="B50" s="344" t="s">
        <v>464</v>
      </c>
      <c r="C50" s="344"/>
      <c r="D50" s="209" t="s">
        <v>1999</v>
      </c>
      <c r="E50" s="344"/>
      <c r="F50" s="209" t="s">
        <v>1968</v>
      </c>
      <c r="G50" s="344"/>
      <c r="H50" s="209" t="s">
        <v>2000</v>
      </c>
      <c r="I50" s="344">
        <v>31.33</v>
      </c>
      <c r="J50" s="344"/>
      <c r="K50" s="39"/>
    </row>
    <row r="51" spans="1:11" ht="36" x14ac:dyDescent="0.2">
      <c r="A51" s="21" t="s">
        <v>2016</v>
      </c>
      <c r="B51" s="344" t="s">
        <v>465</v>
      </c>
      <c r="C51" s="344"/>
      <c r="D51" s="344" t="s">
        <v>466</v>
      </c>
      <c r="E51" s="344"/>
      <c r="F51" s="344"/>
      <c r="G51" s="344"/>
      <c r="H51" s="344" t="s">
        <v>467</v>
      </c>
      <c r="I51" s="344" t="s">
        <v>468</v>
      </c>
      <c r="J51" s="344" t="s">
        <v>368</v>
      </c>
      <c r="K51" s="39"/>
    </row>
    <row r="52" spans="1:11" ht="36" x14ac:dyDescent="0.2">
      <c r="A52" s="21" t="s">
        <v>2017</v>
      </c>
      <c r="B52" s="344" t="s">
        <v>469</v>
      </c>
      <c r="C52" s="344"/>
      <c r="D52" s="344"/>
      <c r="E52" s="344"/>
      <c r="F52" s="344" t="s">
        <v>470</v>
      </c>
      <c r="G52" s="344"/>
      <c r="H52" s="344"/>
      <c r="I52" s="344" t="s">
        <v>471</v>
      </c>
      <c r="J52" s="344"/>
      <c r="K52" s="39"/>
    </row>
    <row r="53" spans="1:11" x14ac:dyDescent="0.2">
      <c r="A53" s="21" t="s">
        <v>2018</v>
      </c>
      <c r="B53" s="344" t="s">
        <v>472</v>
      </c>
      <c r="C53" s="344"/>
      <c r="D53" s="344">
        <v>45</v>
      </c>
      <c r="E53" s="344">
        <v>44</v>
      </c>
      <c r="F53" s="344" t="s">
        <v>473</v>
      </c>
      <c r="G53" s="344" t="s">
        <v>474</v>
      </c>
      <c r="H53" s="344">
        <v>31.44</v>
      </c>
      <c r="I53" s="344">
        <v>32.33</v>
      </c>
      <c r="J53" s="344"/>
      <c r="K53" s="39"/>
    </row>
    <row r="54" spans="1:11" x14ac:dyDescent="0.2">
      <c r="A54" s="21" t="s">
        <v>2019</v>
      </c>
      <c r="B54" s="344">
        <v>31</v>
      </c>
      <c r="C54" s="344"/>
      <c r="D54" s="344" t="s">
        <v>371</v>
      </c>
      <c r="E54" s="344" t="s">
        <v>475</v>
      </c>
      <c r="F54" s="344" t="s">
        <v>371</v>
      </c>
      <c r="G54" s="344">
        <v>13</v>
      </c>
      <c r="H54" s="344"/>
      <c r="I54" s="344" t="s">
        <v>453</v>
      </c>
      <c r="J54" s="344"/>
      <c r="K54" s="39"/>
    </row>
    <row r="55" spans="1:11" x14ac:dyDescent="0.2">
      <c r="A55" s="21" t="s">
        <v>274</v>
      </c>
      <c r="B55" s="344" t="s">
        <v>2399</v>
      </c>
      <c r="C55" s="346"/>
      <c r="D55" s="344"/>
      <c r="E55" s="344"/>
      <c r="F55" s="344" t="s">
        <v>477</v>
      </c>
      <c r="G55" s="344" t="s">
        <v>478</v>
      </c>
      <c r="H55" s="344"/>
      <c r="I55" s="344" t="s">
        <v>411</v>
      </c>
      <c r="J55" s="344">
        <v>45</v>
      </c>
      <c r="K55" s="39"/>
    </row>
    <row r="56" spans="1:11" s="331" customFormat="1" x14ac:dyDescent="0.2">
      <c r="A56" s="197" t="s">
        <v>2411</v>
      </c>
      <c r="B56" s="209" t="s">
        <v>476</v>
      </c>
      <c r="C56" s="209"/>
      <c r="D56" s="209">
        <v>43</v>
      </c>
      <c r="E56" s="209"/>
      <c r="F56" s="209" t="s">
        <v>479</v>
      </c>
      <c r="G56" s="209" t="s">
        <v>478</v>
      </c>
      <c r="H56" s="209"/>
      <c r="I56" s="209" t="s">
        <v>411</v>
      </c>
      <c r="J56" s="209">
        <v>45</v>
      </c>
      <c r="K56" s="330"/>
    </row>
    <row r="57" spans="1:11" ht="36" x14ac:dyDescent="0.2">
      <c r="A57" s="21" t="s">
        <v>140</v>
      </c>
      <c r="B57" s="344" t="s">
        <v>480</v>
      </c>
      <c r="C57" s="344"/>
      <c r="D57" s="344">
        <v>45</v>
      </c>
      <c r="E57" s="344"/>
      <c r="F57" s="344" t="s">
        <v>380</v>
      </c>
      <c r="G57" s="344" t="s">
        <v>362</v>
      </c>
      <c r="H57" s="344"/>
      <c r="I57" s="344">
        <v>24</v>
      </c>
      <c r="J57" s="344" t="s">
        <v>382</v>
      </c>
      <c r="K57" s="39"/>
    </row>
    <row r="58" spans="1:11" x14ac:dyDescent="0.2">
      <c r="A58" s="21" t="s">
        <v>2422</v>
      </c>
      <c r="B58" s="344" t="s">
        <v>379</v>
      </c>
      <c r="C58" s="344"/>
      <c r="D58" s="344">
        <v>45</v>
      </c>
      <c r="E58" s="344"/>
      <c r="F58" s="344" t="s">
        <v>380</v>
      </c>
      <c r="G58" s="344" t="s">
        <v>381</v>
      </c>
      <c r="H58" s="344"/>
      <c r="I58" s="344">
        <v>24</v>
      </c>
      <c r="J58" s="344" t="s">
        <v>382</v>
      </c>
      <c r="K58" s="39"/>
    </row>
    <row r="59" spans="1:11" x14ac:dyDescent="0.2">
      <c r="A59" s="21" t="s">
        <v>279</v>
      </c>
      <c r="B59" s="344" t="s">
        <v>379</v>
      </c>
      <c r="C59" s="344"/>
      <c r="D59" s="344">
        <v>45</v>
      </c>
      <c r="E59" s="344"/>
      <c r="F59" s="344" t="s">
        <v>380</v>
      </c>
      <c r="G59" s="344" t="s">
        <v>381</v>
      </c>
      <c r="H59" s="344"/>
      <c r="I59" s="344">
        <v>24</v>
      </c>
      <c r="J59" s="344" t="s">
        <v>382</v>
      </c>
      <c r="K59" s="39"/>
    </row>
    <row r="60" spans="1:11" x14ac:dyDescent="0.2">
      <c r="A60" s="21" t="s">
        <v>2431</v>
      </c>
      <c r="B60" s="344" t="s">
        <v>379</v>
      </c>
      <c r="C60" s="344"/>
      <c r="D60" s="344">
        <v>45</v>
      </c>
      <c r="E60" s="344"/>
      <c r="F60" s="344" t="s">
        <v>380</v>
      </c>
      <c r="G60" s="344" t="s">
        <v>381</v>
      </c>
      <c r="H60" s="344"/>
      <c r="I60" s="344">
        <v>24</v>
      </c>
      <c r="J60" s="344" t="s">
        <v>382</v>
      </c>
      <c r="K60" s="39"/>
    </row>
    <row r="61" spans="1:11" x14ac:dyDescent="0.2">
      <c r="A61" s="21" t="s">
        <v>2432</v>
      </c>
      <c r="B61" s="209" t="s">
        <v>379</v>
      </c>
      <c r="C61" s="344"/>
      <c r="D61" s="344">
        <v>45</v>
      </c>
      <c r="E61" s="344"/>
      <c r="F61" s="344" t="s">
        <v>380</v>
      </c>
      <c r="G61" s="344" t="s">
        <v>381</v>
      </c>
      <c r="H61" s="344"/>
      <c r="I61" s="344">
        <v>24</v>
      </c>
      <c r="J61" s="344" t="s">
        <v>382</v>
      </c>
      <c r="K61" s="39"/>
    </row>
    <row r="62" spans="1:11" x14ac:dyDescent="0.2">
      <c r="A62" s="21" t="s">
        <v>145</v>
      </c>
      <c r="B62" s="344" t="s">
        <v>379</v>
      </c>
      <c r="C62" s="344"/>
      <c r="D62" s="344">
        <v>45</v>
      </c>
      <c r="E62" s="344"/>
      <c r="F62" s="344" t="s">
        <v>380</v>
      </c>
      <c r="G62" s="344" t="s">
        <v>381</v>
      </c>
      <c r="H62" s="344"/>
      <c r="I62" s="344">
        <v>24</v>
      </c>
      <c r="J62" s="344" t="s">
        <v>382</v>
      </c>
      <c r="K62" s="39"/>
    </row>
    <row r="63" spans="1:11" x14ac:dyDescent="0.2">
      <c r="A63" s="21" t="s">
        <v>2436</v>
      </c>
      <c r="B63" s="344" t="s">
        <v>1779</v>
      </c>
      <c r="C63" s="344"/>
      <c r="D63" s="344"/>
      <c r="E63" s="344"/>
      <c r="F63" s="344" t="s">
        <v>1776</v>
      </c>
      <c r="G63" s="344" t="s">
        <v>1777</v>
      </c>
      <c r="H63" s="344"/>
      <c r="I63" s="344" t="s">
        <v>1778</v>
      </c>
      <c r="J63" s="344">
        <v>45</v>
      </c>
      <c r="K63" s="39"/>
    </row>
    <row r="64" spans="1:11" x14ac:dyDescent="0.2">
      <c r="A64" s="21" t="s">
        <v>284</v>
      </c>
      <c r="B64" s="344" t="s">
        <v>481</v>
      </c>
      <c r="C64" s="344">
        <v>46</v>
      </c>
      <c r="D64" s="344"/>
      <c r="E64" s="344"/>
      <c r="F64" s="344" t="s">
        <v>482</v>
      </c>
      <c r="G64" s="344" t="s">
        <v>419</v>
      </c>
      <c r="H64" s="344"/>
      <c r="I64" s="344"/>
      <c r="J64" s="344" t="s">
        <v>486</v>
      </c>
      <c r="K64" s="39"/>
    </row>
    <row r="65" spans="1:11" x14ac:dyDescent="0.2">
      <c r="A65" s="21" t="s">
        <v>2456</v>
      </c>
      <c r="B65" s="344" t="s">
        <v>483</v>
      </c>
      <c r="C65" s="344"/>
      <c r="D65" s="344"/>
      <c r="E65" s="344"/>
      <c r="F65" s="344" t="s">
        <v>484</v>
      </c>
      <c r="G65" s="344" t="s">
        <v>485</v>
      </c>
      <c r="H65" s="344"/>
      <c r="I65" s="344" t="s">
        <v>411</v>
      </c>
      <c r="J65" s="344"/>
      <c r="K65" s="39"/>
    </row>
  </sheetData>
  <mergeCells count="18">
    <mergeCell ref="B2:I2"/>
    <mergeCell ref="B3:J3"/>
    <mergeCell ref="B4:J4"/>
    <mergeCell ref="B5:J5"/>
    <mergeCell ref="B7:J7"/>
    <mergeCell ref="B6:J6"/>
    <mergeCell ref="A9:A11"/>
    <mergeCell ref="B9:E9"/>
    <mergeCell ref="F9:J9"/>
    <mergeCell ref="B10:B11"/>
    <mergeCell ref="C10:C11"/>
    <mergeCell ref="D10:D11"/>
    <mergeCell ref="E10:E11"/>
    <mergeCell ref="F10:F11"/>
    <mergeCell ref="G10:G11"/>
    <mergeCell ref="H10:H11"/>
    <mergeCell ref="I10:I11"/>
    <mergeCell ref="J10:J11"/>
  </mergeCells>
  <phoneticPr fontId="12"/>
  <dataValidations count="1">
    <dataValidation imeMode="off" allowBlank="1" showInputMessage="1" showErrorMessage="1" sqref="L5 D30" xr:uid="{18339D3F-92D9-4176-8C2E-FD2242C79D96}"/>
  </dataValidations>
  <printOptions horizontalCentered="1"/>
  <pageMargins left="0.23622047244094491" right="0.23622047244094491" top="0.74803149606299213" bottom="0.74803149606299213" header="0.31496062992125984" footer="0.31496062992125984"/>
  <pageSetup paperSize="9" scale="43" fitToHeight="0" orientation="landscape"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47"/>
  <sheetViews>
    <sheetView showZeros="0" view="pageBreakPreview" zoomScale="85" zoomScaleNormal="90" zoomScaleSheetLayoutView="85" workbookViewId="0">
      <pane ySplit="3" topLeftCell="A38" activePane="bottomLeft" state="frozen"/>
      <selection activeCell="B16" sqref="B16"/>
      <selection pane="bottomLeft" activeCell="B16" sqref="B16"/>
    </sheetView>
  </sheetViews>
  <sheetFormatPr defaultColWidth="9" defaultRowHeight="16.2" x14ac:dyDescent="0.2"/>
  <cols>
    <col min="1" max="1" width="11.88671875" style="29" customWidth="1"/>
    <col min="2" max="2" width="23.109375" style="440" customWidth="1"/>
    <col min="3" max="3" width="26.88671875" style="441" customWidth="1"/>
    <col min="4" max="4" width="7.77734375" style="28" customWidth="1"/>
    <col min="5" max="5" width="39.109375" style="29" customWidth="1"/>
    <col min="6" max="6" width="30.33203125" style="29" customWidth="1"/>
    <col min="7" max="7" width="7.21875" style="28" customWidth="1"/>
    <col min="8" max="8" width="25.33203125" style="29" bestFit="1" customWidth="1"/>
    <col min="9" max="9" width="15.44140625" style="10" customWidth="1"/>
    <col min="10" max="16384" width="9" style="10"/>
  </cols>
  <sheetData>
    <row r="1" spans="1:9" ht="28.5" customHeight="1" x14ac:dyDescent="0.2">
      <c r="A1" s="152" t="s">
        <v>2499</v>
      </c>
      <c r="B1" s="376"/>
      <c r="C1" s="376"/>
      <c r="D1" s="152"/>
      <c r="E1" s="152"/>
    </row>
    <row r="2" spans="1:9" s="101" customFormat="1" ht="18" x14ac:dyDescent="0.2">
      <c r="A2" s="835" t="s">
        <v>46</v>
      </c>
      <c r="B2" s="837" t="s">
        <v>17</v>
      </c>
      <c r="C2" s="837" t="s">
        <v>123</v>
      </c>
      <c r="D2" s="835" t="s">
        <v>1931</v>
      </c>
      <c r="E2" s="835"/>
      <c r="F2" s="835"/>
      <c r="G2" s="835"/>
      <c r="H2" s="835"/>
    </row>
    <row r="3" spans="1:9" s="101" customFormat="1" ht="39" customHeight="1" x14ac:dyDescent="0.2">
      <c r="A3" s="836"/>
      <c r="B3" s="837"/>
      <c r="C3" s="837"/>
      <c r="D3" s="100" t="s">
        <v>310</v>
      </c>
      <c r="E3" s="65" t="s">
        <v>124</v>
      </c>
      <c r="F3" s="100" t="s">
        <v>2</v>
      </c>
      <c r="G3" s="100" t="s">
        <v>311</v>
      </c>
      <c r="H3" s="65" t="s">
        <v>125</v>
      </c>
    </row>
    <row r="4" spans="1:9" s="56" customFormat="1" ht="54" x14ac:dyDescent="0.2">
      <c r="A4" s="21" t="s">
        <v>134</v>
      </c>
      <c r="B4" s="438" t="s">
        <v>2069</v>
      </c>
      <c r="C4" s="438" t="s">
        <v>2070</v>
      </c>
      <c r="D4" s="103" t="s">
        <v>339</v>
      </c>
      <c r="E4" s="102" t="s">
        <v>604</v>
      </c>
      <c r="F4" s="104">
        <v>40634</v>
      </c>
      <c r="G4" s="103" t="s">
        <v>2043</v>
      </c>
      <c r="H4" s="102" t="s">
        <v>605</v>
      </c>
      <c r="I4" s="113"/>
    </row>
    <row r="5" spans="1:9" s="56" customFormat="1" ht="36" x14ac:dyDescent="0.2">
      <c r="A5" s="105" t="s">
        <v>135</v>
      </c>
      <c r="B5" s="438" t="s">
        <v>672</v>
      </c>
      <c r="C5" s="442"/>
      <c r="D5" s="119" t="s">
        <v>673</v>
      </c>
      <c r="E5" s="252" t="s">
        <v>674</v>
      </c>
      <c r="F5" s="253">
        <v>26388</v>
      </c>
      <c r="G5" s="119" t="s">
        <v>672</v>
      </c>
      <c r="H5" s="102"/>
      <c r="I5" s="120"/>
    </row>
    <row r="6" spans="1:9" s="56" customFormat="1" ht="36" x14ac:dyDescent="0.2">
      <c r="A6" s="105" t="s">
        <v>227</v>
      </c>
      <c r="B6" s="438" t="s">
        <v>334</v>
      </c>
      <c r="C6" s="438"/>
      <c r="D6" s="103" t="s">
        <v>339</v>
      </c>
      <c r="E6" s="102" t="s">
        <v>705</v>
      </c>
      <c r="F6" s="104">
        <v>37965</v>
      </c>
      <c r="G6" s="103" t="s">
        <v>339</v>
      </c>
      <c r="H6" s="102" t="s">
        <v>706</v>
      </c>
      <c r="I6" s="113"/>
    </row>
    <row r="7" spans="1:9" s="56" customFormat="1" ht="54" x14ac:dyDescent="0.2">
      <c r="A7" s="105" t="s">
        <v>1888</v>
      </c>
      <c r="B7" s="438" t="s">
        <v>848</v>
      </c>
      <c r="C7" s="438" t="s">
        <v>849</v>
      </c>
      <c r="D7" s="103" t="s">
        <v>339</v>
      </c>
      <c r="E7" s="102" t="s">
        <v>850</v>
      </c>
      <c r="F7" s="104">
        <v>39538</v>
      </c>
      <c r="G7" s="103" t="s">
        <v>334</v>
      </c>
      <c r="H7" s="102" t="s">
        <v>851</v>
      </c>
      <c r="I7" s="113"/>
    </row>
    <row r="8" spans="1:9" s="56" customFormat="1" ht="18" x14ac:dyDescent="0.2">
      <c r="A8" s="105" t="s">
        <v>1890</v>
      </c>
      <c r="B8" s="438" t="s">
        <v>334</v>
      </c>
      <c r="C8" s="438"/>
      <c r="D8" s="103" t="s">
        <v>334</v>
      </c>
      <c r="E8" s="103"/>
      <c r="F8" s="103"/>
      <c r="G8" s="103"/>
      <c r="H8" s="103"/>
      <c r="I8" s="113"/>
    </row>
    <row r="9" spans="1:9" s="56" customFormat="1" ht="36" x14ac:dyDescent="0.2">
      <c r="A9" s="105" t="s">
        <v>229</v>
      </c>
      <c r="B9" s="438" t="s">
        <v>852</v>
      </c>
      <c r="C9" s="438" t="s">
        <v>2071</v>
      </c>
      <c r="D9" s="103" t="s">
        <v>339</v>
      </c>
      <c r="E9" s="102" t="s">
        <v>853</v>
      </c>
      <c r="F9" s="104">
        <v>36982</v>
      </c>
      <c r="G9" s="103" t="s">
        <v>339</v>
      </c>
      <c r="H9" s="102" t="s">
        <v>854</v>
      </c>
      <c r="I9" s="113"/>
    </row>
    <row r="10" spans="1:9" s="56" customFormat="1" ht="36" x14ac:dyDescent="0.2">
      <c r="A10" s="105" t="s">
        <v>30</v>
      </c>
      <c r="B10" s="438" t="s">
        <v>855</v>
      </c>
      <c r="C10" s="438" t="s">
        <v>856</v>
      </c>
      <c r="D10" s="103" t="s">
        <v>339</v>
      </c>
      <c r="E10" s="102" t="s">
        <v>857</v>
      </c>
      <c r="F10" s="104">
        <v>38443</v>
      </c>
      <c r="G10" s="103" t="s">
        <v>339</v>
      </c>
      <c r="H10" s="102" t="s">
        <v>858</v>
      </c>
      <c r="I10" s="113"/>
    </row>
    <row r="11" spans="1:9" s="56" customFormat="1" ht="36" x14ac:dyDescent="0.2">
      <c r="A11" s="197" t="s">
        <v>2001</v>
      </c>
      <c r="B11" s="188" t="s">
        <v>859</v>
      </c>
      <c r="C11" s="188" t="s">
        <v>860</v>
      </c>
      <c r="D11" s="227" t="s">
        <v>339</v>
      </c>
      <c r="E11" s="203" t="s">
        <v>861</v>
      </c>
      <c r="F11" s="215">
        <v>34607</v>
      </c>
      <c r="G11" s="227" t="s">
        <v>339</v>
      </c>
      <c r="H11" s="203" t="s">
        <v>862</v>
      </c>
      <c r="I11" s="113"/>
    </row>
    <row r="12" spans="1:9" s="56" customFormat="1" ht="36" x14ac:dyDescent="0.2">
      <c r="A12" s="105" t="s">
        <v>1894</v>
      </c>
      <c r="B12" s="438" t="s">
        <v>863</v>
      </c>
      <c r="C12" s="438" t="s">
        <v>864</v>
      </c>
      <c r="D12" s="103" t="s">
        <v>339</v>
      </c>
      <c r="E12" s="102" t="s">
        <v>865</v>
      </c>
      <c r="F12" s="104">
        <v>40225</v>
      </c>
      <c r="G12" s="103" t="s">
        <v>339</v>
      </c>
      <c r="H12" s="102" t="s">
        <v>854</v>
      </c>
      <c r="I12" s="113"/>
    </row>
    <row r="13" spans="1:9" s="56" customFormat="1" ht="54" x14ac:dyDescent="0.2">
      <c r="A13" s="105" t="s">
        <v>233</v>
      </c>
      <c r="B13" s="438" t="s">
        <v>866</v>
      </c>
      <c r="C13" s="438" t="s">
        <v>867</v>
      </c>
      <c r="D13" s="103" t="s">
        <v>334</v>
      </c>
      <c r="E13" s="102"/>
      <c r="F13" s="103"/>
      <c r="G13" s="103"/>
      <c r="H13" s="102"/>
      <c r="I13" s="113"/>
    </row>
    <row r="14" spans="1:9" s="56" customFormat="1" ht="18" x14ac:dyDescent="0.2">
      <c r="A14" s="105" t="s">
        <v>2047</v>
      </c>
      <c r="B14" s="438" t="s">
        <v>2072</v>
      </c>
      <c r="C14" s="438" t="s">
        <v>2073</v>
      </c>
      <c r="D14" s="103" t="s">
        <v>339</v>
      </c>
      <c r="E14" s="102" t="s">
        <v>797</v>
      </c>
      <c r="F14" s="104">
        <v>35885</v>
      </c>
      <c r="G14" s="103" t="s">
        <v>339</v>
      </c>
      <c r="H14" s="102" t="s">
        <v>605</v>
      </c>
      <c r="I14" s="113"/>
    </row>
    <row r="15" spans="1:9" s="56" customFormat="1" ht="54" x14ac:dyDescent="0.2">
      <c r="A15" s="105" t="s">
        <v>2002</v>
      </c>
      <c r="B15" s="438" t="s">
        <v>334</v>
      </c>
      <c r="C15" s="438" t="s">
        <v>868</v>
      </c>
      <c r="D15" s="103" t="s">
        <v>339</v>
      </c>
      <c r="E15" s="102" t="s">
        <v>869</v>
      </c>
      <c r="F15" s="104">
        <v>34695</v>
      </c>
      <c r="G15" s="103" t="s">
        <v>339</v>
      </c>
      <c r="H15" s="102" t="s">
        <v>854</v>
      </c>
      <c r="I15" s="113"/>
    </row>
    <row r="16" spans="1:9" s="56" customFormat="1" ht="36" x14ac:dyDescent="0.2">
      <c r="A16" s="105" t="s">
        <v>2003</v>
      </c>
      <c r="B16" s="438" t="s">
        <v>672</v>
      </c>
      <c r="C16" s="438" t="s">
        <v>870</v>
      </c>
      <c r="D16" s="103" t="s">
        <v>339</v>
      </c>
      <c r="E16" s="102" t="s">
        <v>871</v>
      </c>
      <c r="F16" s="104">
        <v>38534</v>
      </c>
      <c r="G16" s="103" t="s">
        <v>334</v>
      </c>
      <c r="H16" s="102"/>
      <c r="I16" s="113"/>
    </row>
    <row r="17" spans="1:9" s="56" customFormat="1" ht="36" x14ac:dyDescent="0.2">
      <c r="A17" s="105" t="s">
        <v>239</v>
      </c>
      <c r="B17" s="438" t="s">
        <v>872</v>
      </c>
      <c r="C17" s="438" t="s">
        <v>873</v>
      </c>
      <c r="D17" s="103" t="s">
        <v>339</v>
      </c>
      <c r="E17" s="102" t="s">
        <v>802</v>
      </c>
      <c r="F17" s="248" t="s">
        <v>1796</v>
      </c>
      <c r="G17" s="103" t="s">
        <v>339</v>
      </c>
      <c r="H17" s="102" t="s">
        <v>854</v>
      </c>
      <c r="I17" s="113"/>
    </row>
    <row r="18" spans="1:9" s="56" customFormat="1" ht="72" x14ac:dyDescent="0.2">
      <c r="A18" s="105" t="s">
        <v>0</v>
      </c>
      <c r="B18" s="438" t="s">
        <v>874</v>
      </c>
      <c r="C18" s="438" t="s">
        <v>875</v>
      </c>
      <c r="D18" s="103" t="s">
        <v>339</v>
      </c>
      <c r="E18" s="102" t="s">
        <v>876</v>
      </c>
      <c r="F18" s="104">
        <v>34058</v>
      </c>
      <c r="G18" s="103" t="s">
        <v>339</v>
      </c>
      <c r="H18" s="102" t="s">
        <v>605</v>
      </c>
      <c r="I18" s="113"/>
    </row>
    <row r="19" spans="1:9" s="56" customFormat="1" ht="18" x14ac:dyDescent="0.2">
      <c r="A19" s="197" t="s">
        <v>2004</v>
      </c>
      <c r="B19" s="188" t="s">
        <v>334</v>
      </c>
      <c r="C19" s="188"/>
      <c r="D19" s="227" t="s">
        <v>339</v>
      </c>
      <c r="E19" s="203" t="s">
        <v>877</v>
      </c>
      <c r="F19" s="233">
        <v>39441</v>
      </c>
      <c r="G19" s="227" t="s">
        <v>334</v>
      </c>
      <c r="H19" s="203"/>
      <c r="I19" s="113"/>
    </row>
    <row r="20" spans="1:9" s="56" customFormat="1" ht="36" x14ac:dyDescent="0.2">
      <c r="A20" s="105" t="s">
        <v>222</v>
      </c>
      <c r="B20" s="438" t="s">
        <v>878</v>
      </c>
      <c r="C20" s="438" t="s">
        <v>2074</v>
      </c>
      <c r="D20" s="103" t="s">
        <v>339</v>
      </c>
      <c r="E20" s="102" t="s">
        <v>879</v>
      </c>
      <c r="F20" s="104">
        <v>39995</v>
      </c>
      <c r="G20" s="103" t="s">
        <v>339</v>
      </c>
      <c r="H20" s="102" t="s">
        <v>854</v>
      </c>
      <c r="I20" s="113"/>
    </row>
    <row r="21" spans="1:9" s="56" customFormat="1" ht="36" x14ac:dyDescent="0.2">
      <c r="A21" s="105" t="s">
        <v>2005</v>
      </c>
      <c r="B21" s="438" t="s">
        <v>334</v>
      </c>
      <c r="C21" s="438"/>
      <c r="D21" s="103" t="s">
        <v>339</v>
      </c>
      <c r="E21" s="102" t="s">
        <v>880</v>
      </c>
      <c r="F21" s="239">
        <v>39904</v>
      </c>
      <c r="G21" s="103" t="s">
        <v>339</v>
      </c>
      <c r="H21" s="106" t="s">
        <v>854</v>
      </c>
      <c r="I21" s="113"/>
    </row>
    <row r="22" spans="1:9" s="56" customFormat="1" ht="36" x14ac:dyDescent="0.2">
      <c r="A22" s="105" t="s">
        <v>2006</v>
      </c>
      <c r="B22" s="438" t="s">
        <v>334</v>
      </c>
      <c r="C22" s="438" t="s">
        <v>881</v>
      </c>
      <c r="D22" s="103" t="s">
        <v>339</v>
      </c>
      <c r="E22" s="102" t="s">
        <v>882</v>
      </c>
      <c r="F22" s="248" t="s">
        <v>1797</v>
      </c>
      <c r="G22" s="103" t="s">
        <v>339</v>
      </c>
      <c r="H22" s="102" t="s">
        <v>883</v>
      </c>
      <c r="I22" s="113"/>
    </row>
    <row r="23" spans="1:9" s="56" customFormat="1" ht="54" x14ac:dyDescent="0.2">
      <c r="A23" s="105" t="s">
        <v>2033</v>
      </c>
      <c r="B23" s="438" t="s">
        <v>2075</v>
      </c>
      <c r="C23" s="438" t="s">
        <v>884</v>
      </c>
      <c r="D23" s="103" t="s">
        <v>339</v>
      </c>
      <c r="E23" s="102" t="s">
        <v>885</v>
      </c>
      <c r="F23" s="248" t="s">
        <v>1798</v>
      </c>
      <c r="G23" s="103" t="s">
        <v>339</v>
      </c>
      <c r="H23" s="102" t="s">
        <v>1795</v>
      </c>
      <c r="I23" s="113"/>
    </row>
    <row r="24" spans="1:9" s="56" customFormat="1" ht="18" x14ac:dyDescent="0.2">
      <c r="A24" s="105" t="s">
        <v>35</v>
      </c>
      <c r="B24" s="438" t="s">
        <v>334</v>
      </c>
      <c r="C24" s="438"/>
      <c r="D24" s="103" t="s">
        <v>334</v>
      </c>
      <c r="E24" s="102"/>
      <c r="F24" s="248"/>
      <c r="G24" s="103"/>
      <c r="H24" s="102"/>
      <c r="I24" s="113"/>
    </row>
    <row r="25" spans="1:9" s="56" customFormat="1" ht="18" x14ac:dyDescent="0.2">
      <c r="A25" s="105" t="s">
        <v>2008</v>
      </c>
      <c r="B25" s="438" t="s">
        <v>2076</v>
      </c>
      <c r="C25" s="438" t="s">
        <v>2077</v>
      </c>
      <c r="D25" s="103" t="s">
        <v>334</v>
      </c>
      <c r="E25" s="102"/>
      <c r="F25" s="248"/>
      <c r="G25" s="103"/>
      <c r="H25" s="102"/>
      <c r="I25" s="113"/>
    </row>
    <row r="26" spans="1:9" s="56" customFormat="1" ht="36" x14ac:dyDescent="0.2">
      <c r="A26" s="105" t="s">
        <v>249</v>
      </c>
      <c r="B26" s="438" t="s">
        <v>334</v>
      </c>
      <c r="C26" s="438" t="s">
        <v>887</v>
      </c>
      <c r="D26" s="103" t="s">
        <v>334</v>
      </c>
      <c r="E26" s="102"/>
      <c r="F26" s="248"/>
      <c r="G26" s="103"/>
      <c r="H26" s="102"/>
      <c r="I26" s="113"/>
    </row>
    <row r="27" spans="1:9" s="56" customFormat="1" ht="36" x14ac:dyDescent="0.2">
      <c r="A27" s="21" t="s">
        <v>250</v>
      </c>
      <c r="B27" s="438" t="s">
        <v>2078</v>
      </c>
      <c r="C27" s="438" t="s">
        <v>2079</v>
      </c>
      <c r="D27" s="103" t="s">
        <v>334</v>
      </c>
      <c r="E27" s="103"/>
      <c r="F27" s="103"/>
      <c r="G27" s="103"/>
      <c r="H27" s="103"/>
      <c r="I27" s="113"/>
    </row>
    <row r="28" spans="1:9" s="56" customFormat="1" ht="54" x14ac:dyDescent="0.2">
      <c r="A28" s="105" t="s">
        <v>2009</v>
      </c>
      <c r="B28" s="438" t="s">
        <v>888</v>
      </c>
      <c r="C28" s="438" t="s">
        <v>889</v>
      </c>
      <c r="D28" s="103" t="s">
        <v>339</v>
      </c>
      <c r="E28" s="102" t="s">
        <v>890</v>
      </c>
      <c r="F28" s="104">
        <v>39173</v>
      </c>
      <c r="G28" s="103" t="s">
        <v>339</v>
      </c>
      <c r="H28" s="102" t="s">
        <v>854</v>
      </c>
      <c r="I28" s="113"/>
    </row>
    <row r="29" spans="1:9" s="56" customFormat="1" ht="36" x14ac:dyDescent="0.2">
      <c r="A29" s="105" t="s">
        <v>255</v>
      </c>
      <c r="B29" s="438" t="s">
        <v>334</v>
      </c>
      <c r="C29" s="438" t="s">
        <v>891</v>
      </c>
      <c r="D29" s="103" t="s">
        <v>339</v>
      </c>
      <c r="E29" s="102" t="s">
        <v>892</v>
      </c>
      <c r="F29" s="107">
        <v>38443</v>
      </c>
      <c r="G29" s="103" t="s">
        <v>334</v>
      </c>
      <c r="H29" s="102"/>
      <c r="I29" s="121"/>
    </row>
    <row r="30" spans="1:9" s="56" customFormat="1" ht="18" x14ac:dyDescent="0.2">
      <c r="A30" s="105" t="s">
        <v>20</v>
      </c>
      <c r="B30" s="438" t="s">
        <v>334</v>
      </c>
      <c r="C30" s="438"/>
      <c r="D30" s="103" t="s">
        <v>335</v>
      </c>
      <c r="E30" s="102"/>
      <c r="F30" s="249"/>
      <c r="G30" s="103"/>
      <c r="H30" s="102"/>
      <c r="I30" s="113"/>
    </row>
    <row r="31" spans="1:9" s="56" customFormat="1" ht="18" x14ac:dyDescent="0.2">
      <c r="A31" s="105" t="s">
        <v>256</v>
      </c>
      <c r="B31" s="438" t="s">
        <v>334</v>
      </c>
      <c r="C31" s="438"/>
      <c r="D31" s="103" t="s">
        <v>339</v>
      </c>
      <c r="E31" s="102" t="s">
        <v>1799</v>
      </c>
      <c r="F31" s="239">
        <v>26577</v>
      </c>
      <c r="G31" s="103" t="s">
        <v>339</v>
      </c>
      <c r="H31" s="102" t="s">
        <v>1795</v>
      </c>
      <c r="I31" s="113"/>
    </row>
    <row r="32" spans="1:9" s="56" customFormat="1" ht="36" x14ac:dyDescent="0.2">
      <c r="A32" s="105" t="s">
        <v>130</v>
      </c>
      <c r="B32" s="438" t="s">
        <v>334</v>
      </c>
      <c r="C32" s="438"/>
      <c r="D32" s="103" t="s">
        <v>339</v>
      </c>
      <c r="E32" s="102" t="s">
        <v>893</v>
      </c>
      <c r="F32" s="104">
        <v>35150</v>
      </c>
      <c r="G32" s="103" t="s">
        <v>334</v>
      </c>
      <c r="H32" s="102"/>
      <c r="I32" s="113"/>
    </row>
    <row r="33" spans="1:9" s="56" customFormat="1" ht="18" x14ac:dyDescent="0.2">
      <c r="A33" s="105" t="s">
        <v>258</v>
      </c>
      <c r="B33" s="438" t="s">
        <v>671</v>
      </c>
      <c r="C33" s="438" t="s">
        <v>2080</v>
      </c>
      <c r="D33" s="103" t="s">
        <v>334</v>
      </c>
      <c r="E33" s="102"/>
      <c r="F33" s="104"/>
      <c r="G33" s="103"/>
      <c r="H33" s="102"/>
      <c r="I33" s="113"/>
    </row>
    <row r="34" spans="1:9" s="56" customFormat="1" ht="18" x14ac:dyDescent="0.2">
      <c r="A34" s="105" t="s">
        <v>2011</v>
      </c>
      <c r="B34" s="438" t="s">
        <v>334</v>
      </c>
      <c r="C34" s="438"/>
      <c r="D34" s="103" t="s">
        <v>334</v>
      </c>
      <c r="E34" s="102"/>
      <c r="F34" s="104"/>
      <c r="G34" s="103"/>
      <c r="H34" s="102"/>
      <c r="I34" s="113"/>
    </row>
    <row r="35" spans="1:9" s="56" customFormat="1" ht="18" x14ac:dyDescent="0.2">
      <c r="A35" s="105" t="s">
        <v>23</v>
      </c>
      <c r="B35" s="438" t="s">
        <v>334</v>
      </c>
      <c r="C35" s="438"/>
      <c r="D35" s="103" t="s">
        <v>335</v>
      </c>
      <c r="E35" s="102"/>
      <c r="F35" s="104"/>
      <c r="G35" s="103"/>
      <c r="H35" s="102"/>
      <c r="I35" s="113"/>
    </row>
    <row r="36" spans="1:9" s="56" customFormat="1" ht="18" x14ac:dyDescent="0.2">
      <c r="A36" s="105" t="s">
        <v>24</v>
      </c>
      <c r="B36" s="438" t="s">
        <v>334</v>
      </c>
      <c r="C36" s="438" t="s">
        <v>334</v>
      </c>
      <c r="D36" s="103" t="s">
        <v>334</v>
      </c>
      <c r="E36" s="102"/>
      <c r="F36" s="104"/>
      <c r="G36" s="103"/>
      <c r="H36" s="102"/>
      <c r="I36" s="113"/>
    </row>
    <row r="37" spans="1:9" s="56" customFormat="1" ht="18" x14ac:dyDescent="0.2">
      <c r="A37" s="197" t="s">
        <v>128</v>
      </c>
      <c r="B37" s="188" t="s">
        <v>334</v>
      </c>
      <c r="C37" s="188" t="s">
        <v>334</v>
      </c>
      <c r="D37" s="227" t="s">
        <v>334</v>
      </c>
      <c r="E37" s="203"/>
      <c r="F37" s="233"/>
      <c r="G37" s="227"/>
      <c r="H37" s="203"/>
      <c r="I37" s="113"/>
    </row>
    <row r="38" spans="1:9" s="56" customFormat="1" ht="18" x14ac:dyDescent="0.2">
      <c r="A38" s="105" t="s">
        <v>2013</v>
      </c>
      <c r="B38" s="438" t="s">
        <v>334</v>
      </c>
      <c r="C38" s="438" t="s">
        <v>886</v>
      </c>
      <c r="D38" s="103" t="s">
        <v>339</v>
      </c>
      <c r="E38" s="102" t="s">
        <v>1800</v>
      </c>
      <c r="F38" s="104">
        <v>39380</v>
      </c>
      <c r="G38" s="103" t="s">
        <v>334</v>
      </c>
      <c r="H38" s="102"/>
      <c r="I38" s="113"/>
    </row>
    <row r="39" spans="1:9" s="56" customFormat="1" ht="18" x14ac:dyDescent="0.2">
      <c r="A39" s="105" t="s">
        <v>149</v>
      </c>
      <c r="B39" s="438" t="s">
        <v>334</v>
      </c>
      <c r="C39" s="438" t="s">
        <v>334</v>
      </c>
      <c r="D39" s="103" t="s">
        <v>334</v>
      </c>
      <c r="E39" s="102"/>
      <c r="F39" s="250"/>
      <c r="G39" s="103"/>
      <c r="H39" s="102"/>
      <c r="I39" s="113"/>
    </row>
    <row r="40" spans="1:9" s="56" customFormat="1" ht="18" x14ac:dyDescent="0.2">
      <c r="A40" s="197" t="s">
        <v>2027</v>
      </c>
      <c r="B40" s="188" t="s">
        <v>334</v>
      </c>
      <c r="C40" s="188" t="s">
        <v>895</v>
      </c>
      <c r="D40" s="227" t="s">
        <v>334</v>
      </c>
      <c r="E40" s="203"/>
      <c r="F40" s="214"/>
      <c r="G40" s="227"/>
      <c r="H40" s="203"/>
      <c r="I40" s="113"/>
    </row>
    <row r="41" spans="1:9" s="56" customFormat="1" ht="18" x14ac:dyDescent="0.2">
      <c r="A41" s="197" t="s">
        <v>39</v>
      </c>
      <c r="B41" s="188" t="s">
        <v>334</v>
      </c>
      <c r="C41" s="188"/>
      <c r="D41" s="227" t="s">
        <v>334</v>
      </c>
      <c r="E41" s="203"/>
      <c r="F41" s="214"/>
      <c r="G41" s="227"/>
      <c r="H41" s="203"/>
      <c r="I41" s="113"/>
    </row>
    <row r="42" spans="1:9" s="56" customFormat="1" ht="18" x14ac:dyDescent="0.2">
      <c r="A42" s="105" t="s">
        <v>84</v>
      </c>
      <c r="B42" s="438" t="s">
        <v>334</v>
      </c>
      <c r="C42" s="438"/>
      <c r="D42" s="103" t="s">
        <v>334</v>
      </c>
      <c r="E42" s="102"/>
      <c r="F42" s="248"/>
      <c r="G42" s="103"/>
      <c r="H42" s="102"/>
      <c r="I42" s="113"/>
    </row>
    <row r="43" spans="1:9" s="56" customFormat="1" ht="18" x14ac:dyDescent="0.2">
      <c r="A43" s="105" t="s">
        <v>126</v>
      </c>
      <c r="B43" s="438" t="s">
        <v>334</v>
      </c>
      <c r="C43" s="438"/>
      <c r="D43" s="103" t="s">
        <v>334</v>
      </c>
      <c r="E43" s="102"/>
      <c r="F43" s="250"/>
      <c r="G43" s="103"/>
      <c r="H43" s="102"/>
      <c r="I43" s="113"/>
    </row>
    <row r="44" spans="1:9" s="56" customFormat="1" ht="18" x14ac:dyDescent="0.2">
      <c r="A44" s="105" t="s">
        <v>127</v>
      </c>
      <c r="B44" s="438" t="s">
        <v>334</v>
      </c>
      <c r="C44" s="438" t="s">
        <v>886</v>
      </c>
      <c r="D44" s="103" t="s">
        <v>334</v>
      </c>
      <c r="E44" s="102"/>
      <c r="F44" s="250"/>
      <c r="G44" s="103"/>
      <c r="H44" s="102"/>
      <c r="I44" s="113"/>
    </row>
    <row r="45" spans="1:9" s="56" customFormat="1" ht="18" x14ac:dyDescent="0.2">
      <c r="A45" s="105" t="s">
        <v>25</v>
      </c>
      <c r="B45" s="438" t="s">
        <v>334</v>
      </c>
      <c r="C45" s="438"/>
      <c r="D45" s="103" t="s">
        <v>335</v>
      </c>
      <c r="E45" s="102"/>
      <c r="F45" s="250"/>
      <c r="G45" s="103"/>
      <c r="H45" s="102"/>
      <c r="I45" s="113"/>
    </row>
    <row r="46" spans="1:9" s="56" customFormat="1" ht="18" x14ac:dyDescent="0.2">
      <c r="A46" s="105" t="s">
        <v>2019</v>
      </c>
      <c r="B46" s="438" t="s">
        <v>335</v>
      </c>
      <c r="C46" s="438"/>
      <c r="D46" s="103" t="s">
        <v>335</v>
      </c>
      <c r="E46" s="102"/>
      <c r="F46" s="250"/>
      <c r="G46" s="103"/>
      <c r="H46" s="102"/>
      <c r="I46" s="113"/>
    </row>
    <row r="47" spans="1:9" s="56" customFormat="1" ht="18" x14ac:dyDescent="0.2">
      <c r="A47" s="105" t="s">
        <v>138</v>
      </c>
      <c r="B47" s="438" t="s">
        <v>334</v>
      </c>
      <c r="C47" s="438"/>
      <c r="D47" s="103" t="s">
        <v>339</v>
      </c>
      <c r="E47" s="102" t="s">
        <v>894</v>
      </c>
      <c r="F47" s="104">
        <v>39380</v>
      </c>
      <c r="G47" s="103" t="s">
        <v>334</v>
      </c>
      <c r="H47" s="102"/>
      <c r="I47" s="113"/>
    </row>
    <row r="48" spans="1:9" s="337" customFormat="1" ht="36" x14ac:dyDescent="0.2">
      <c r="A48" s="197" t="s">
        <v>2411</v>
      </c>
      <c r="B48" s="188" t="s">
        <v>896</v>
      </c>
      <c r="C48" s="188" t="s">
        <v>897</v>
      </c>
      <c r="D48" s="227" t="s">
        <v>339</v>
      </c>
      <c r="E48" s="203" t="s">
        <v>894</v>
      </c>
      <c r="F48" s="335">
        <v>39380</v>
      </c>
      <c r="G48" s="227" t="s">
        <v>334</v>
      </c>
      <c r="H48" s="203"/>
      <c r="I48" s="336"/>
    </row>
    <row r="49" spans="1:9" s="56" customFormat="1" ht="36" x14ac:dyDescent="0.2">
      <c r="A49" s="105" t="s">
        <v>2418</v>
      </c>
      <c r="B49" s="439" t="s">
        <v>863</v>
      </c>
      <c r="C49" s="438" t="s">
        <v>864</v>
      </c>
      <c r="D49" s="103" t="s">
        <v>339</v>
      </c>
      <c r="E49" s="102" t="s">
        <v>898</v>
      </c>
      <c r="F49" s="107">
        <v>40225</v>
      </c>
      <c r="G49" s="103" t="s">
        <v>339</v>
      </c>
      <c r="H49" s="102" t="s">
        <v>1795</v>
      </c>
      <c r="I49" s="113"/>
    </row>
    <row r="50" spans="1:9" s="56" customFormat="1" ht="36" x14ac:dyDescent="0.2">
      <c r="A50" s="105" t="s">
        <v>141</v>
      </c>
      <c r="B50" s="439" t="s">
        <v>863</v>
      </c>
      <c r="C50" s="438" t="s">
        <v>864</v>
      </c>
      <c r="D50" s="103" t="s">
        <v>339</v>
      </c>
      <c r="E50" s="102" t="s">
        <v>865</v>
      </c>
      <c r="F50" s="107">
        <v>40225</v>
      </c>
      <c r="G50" s="103" t="s">
        <v>339</v>
      </c>
      <c r="H50" s="102" t="s">
        <v>854</v>
      </c>
      <c r="I50" s="113"/>
    </row>
    <row r="51" spans="1:9" s="56" customFormat="1" ht="36" x14ac:dyDescent="0.2">
      <c r="A51" s="105" t="s">
        <v>279</v>
      </c>
      <c r="B51" s="439" t="s">
        <v>863</v>
      </c>
      <c r="C51" s="438" t="s">
        <v>864</v>
      </c>
      <c r="D51" s="103" t="s">
        <v>339</v>
      </c>
      <c r="E51" s="102" t="s">
        <v>865</v>
      </c>
      <c r="F51" s="107">
        <v>40225</v>
      </c>
      <c r="G51" s="103" t="s">
        <v>339</v>
      </c>
      <c r="H51" s="102" t="s">
        <v>854</v>
      </c>
      <c r="I51" s="113"/>
    </row>
    <row r="52" spans="1:9" s="56" customFormat="1" ht="36" x14ac:dyDescent="0.2">
      <c r="A52" s="105" t="s">
        <v>2431</v>
      </c>
      <c r="B52" s="439" t="s">
        <v>863</v>
      </c>
      <c r="C52" s="438" t="s">
        <v>864</v>
      </c>
      <c r="D52" s="103" t="s">
        <v>339</v>
      </c>
      <c r="E52" s="102" t="s">
        <v>865</v>
      </c>
      <c r="F52" s="107">
        <v>40225</v>
      </c>
      <c r="G52" s="103" t="s">
        <v>339</v>
      </c>
      <c r="H52" s="102" t="s">
        <v>854</v>
      </c>
      <c r="I52" s="113"/>
    </row>
    <row r="53" spans="1:9" s="56" customFormat="1" ht="36" x14ac:dyDescent="0.2">
      <c r="A53" s="105" t="s">
        <v>2432</v>
      </c>
      <c r="B53" s="438" t="s">
        <v>899</v>
      </c>
      <c r="C53" s="438" t="s">
        <v>864</v>
      </c>
      <c r="D53" s="103" t="s">
        <v>339</v>
      </c>
      <c r="E53" s="102" t="s">
        <v>865</v>
      </c>
      <c r="F53" s="107">
        <v>40225</v>
      </c>
      <c r="G53" s="103" t="s">
        <v>339</v>
      </c>
      <c r="H53" s="102" t="s">
        <v>854</v>
      </c>
      <c r="I53" s="113"/>
    </row>
    <row r="54" spans="1:9" s="56" customFormat="1" ht="36" x14ac:dyDescent="0.2">
      <c r="A54" s="105" t="s">
        <v>2435</v>
      </c>
      <c r="B54" s="439" t="s">
        <v>863</v>
      </c>
      <c r="C54" s="438" t="s">
        <v>864</v>
      </c>
      <c r="D54" s="103" t="s">
        <v>339</v>
      </c>
      <c r="E54" s="102" t="s">
        <v>865</v>
      </c>
      <c r="F54" s="107">
        <v>40225</v>
      </c>
      <c r="G54" s="103" t="s">
        <v>339</v>
      </c>
      <c r="H54" s="102" t="s">
        <v>854</v>
      </c>
      <c r="I54" s="113"/>
    </row>
    <row r="55" spans="1:9" s="56" customFormat="1" ht="18" x14ac:dyDescent="0.2">
      <c r="A55" s="105" t="s">
        <v>146</v>
      </c>
      <c r="B55" s="438" t="s">
        <v>2441</v>
      </c>
      <c r="C55" s="438" t="s">
        <v>2442</v>
      </c>
      <c r="D55" s="103" t="s">
        <v>2441</v>
      </c>
      <c r="E55" s="103"/>
      <c r="F55" s="103"/>
      <c r="G55" s="103"/>
      <c r="H55" s="103"/>
      <c r="I55" s="113"/>
    </row>
    <row r="56" spans="1:9" s="56" customFormat="1" ht="18" x14ac:dyDescent="0.2">
      <c r="A56" s="105" t="s">
        <v>150</v>
      </c>
      <c r="B56" s="438" t="s">
        <v>334</v>
      </c>
      <c r="C56" s="438"/>
      <c r="D56" s="103" t="s">
        <v>335</v>
      </c>
      <c r="E56" s="103"/>
      <c r="F56" s="103"/>
      <c r="G56" s="103"/>
      <c r="H56" s="102"/>
      <c r="I56" s="113"/>
    </row>
    <row r="57" spans="1:9" s="56" customFormat="1" ht="18" x14ac:dyDescent="0.2">
      <c r="A57" s="105" t="s">
        <v>151</v>
      </c>
      <c r="B57" s="438" t="s">
        <v>334</v>
      </c>
      <c r="C57" s="438" t="s">
        <v>334</v>
      </c>
      <c r="D57" s="103" t="s">
        <v>334</v>
      </c>
      <c r="E57" s="102"/>
      <c r="F57" s="107"/>
      <c r="G57" s="103"/>
      <c r="H57" s="102"/>
      <c r="I57" s="113"/>
    </row>
    <row r="58" spans="1:9" x14ac:dyDescent="0.4">
      <c r="A58" s="30"/>
    </row>
    <row r="59" spans="1:9" x14ac:dyDescent="0.4">
      <c r="A59" s="30"/>
    </row>
    <row r="60" spans="1:9" x14ac:dyDescent="0.4">
      <c r="A60" s="30"/>
    </row>
    <row r="61" spans="1:9" x14ac:dyDescent="0.4">
      <c r="A61" s="30"/>
    </row>
    <row r="62" spans="1:9" x14ac:dyDescent="0.4">
      <c r="A62" s="30"/>
    </row>
    <row r="63" spans="1:9" x14ac:dyDescent="0.4">
      <c r="A63" s="30"/>
    </row>
    <row r="64" spans="1:9" x14ac:dyDescent="0.4">
      <c r="A64" s="30"/>
    </row>
    <row r="65" spans="1:1" x14ac:dyDescent="0.4">
      <c r="A65" s="30"/>
    </row>
    <row r="66" spans="1:1" x14ac:dyDescent="0.4">
      <c r="A66" s="30"/>
    </row>
    <row r="67" spans="1:1" x14ac:dyDescent="0.4">
      <c r="A67" s="30"/>
    </row>
    <row r="68" spans="1:1" x14ac:dyDescent="0.4">
      <c r="A68" s="30"/>
    </row>
    <row r="69" spans="1:1" x14ac:dyDescent="0.4">
      <c r="A69" s="30"/>
    </row>
    <row r="70" spans="1:1" x14ac:dyDescent="0.4">
      <c r="A70" s="30"/>
    </row>
    <row r="71" spans="1:1" x14ac:dyDescent="0.4">
      <c r="A71" s="30"/>
    </row>
    <row r="72" spans="1:1" x14ac:dyDescent="0.4">
      <c r="A72" s="30"/>
    </row>
    <row r="73" spans="1:1" x14ac:dyDescent="0.4">
      <c r="A73" s="30"/>
    </row>
    <row r="74" spans="1:1" x14ac:dyDescent="0.4">
      <c r="A74" s="30"/>
    </row>
    <row r="75" spans="1:1" x14ac:dyDescent="0.4">
      <c r="A75" s="30"/>
    </row>
    <row r="76" spans="1:1" x14ac:dyDescent="0.4">
      <c r="A76" s="30"/>
    </row>
    <row r="77" spans="1:1" x14ac:dyDescent="0.4">
      <c r="A77" s="30"/>
    </row>
    <row r="78" spans="1:1" x14ac:dyDescent="0.4">
      <c r="A78" s="30"/>
    </row>
    <row r="79" spans="1:1" x14ac:dyDescent="0.4">
      <c r="A79" s="30"/>
    </row>
    <row r="80" spans="1:1" x14ac:dyDescent="0.4">
      <c r="A80" s="30"/>
    </row>
    <row r="81" spans="1:1" x14ac:dyDescent="0.4">
      <c r="A81" s="30"/>
    </row>
    <row r="82" spans="1:1" x14ac:dyDescent="0.4">
      <c r="A82" s="30"/>
    </row>
    <row r="83" spans="1:1" x14ac:dyDescent="0.4">
      <c r="A83" s="30"/>
    </row>
    <row r="84" spans="1:1" x14ac:dyDescent="0.4">
      <c r="A84" s="30"/>
    </row>
    <row r="85" spans="1:1" x14ac:dyDescent="0.4">
      <c r="A85" s="30"/>
    </row>
    <row r="86" spans="1:1" x14ac:dyDescent="0.4">
      <c r="A86" s="30"/>
    </row>
    <row r="87" spans="1:1" x14ac:dyDescent="0.4">
      <c r="A87" s="30"/>
    </row>
    <row r="88" spans="1:1" x14ac:dyDescent="0.4">
      <c r="A88" s="30"/>
    </row>
    <row r="89" spans="1:1" x14ac:dyDescent="0.4">
      <c r="A89" s="30"/>
    </row>
    <row r="90" spans="1:1" x14ac:dyDescent="0.4">
      <c r="A90" s="30"/>
    </row>
    <row r="91" spans="1:1" x14ac:dyDescent="0.4">
      <c r="A91" s="30"/>
    </row>
    <row r="92" spans="1:1" x14ac:dyDescent="0.4">
      <c r="A92" s="30"/>
    </row>
    <row r="93" spans="1:1" x14ac:dyDescent="0.4">
      <c r="A93" s="30"/>
    </row>
    <row r="94" spans="1:1" x14ac:dyDescent="0.4">
      <c r="A94" s="30"/>
    </row>
    <row r="95" spans="1:1" x14ac:dyDescent="0.4">
      <c r="A95" s="30"/>
    </row>
    <row r="96" spans="1:1" x14ac:dyDescent="0.4">
      <c r="A96" s="30"/>
    </row>
    <row r="97" spans="1:1" x14ac:dyDescent="0.4">
      <c r="A97" s="30"/>
    </row>
    <row r="98" spans="1:1" x14ac:dyDescent="0.4">
      <c r="A98" s="30"/>
    </row>
    <row r="99" spans="1:1" x14ac:dyDescent="0.4">
      <c r="A99" s="30"/>
    </row>
    <row r="100" spans="1:1" x14ac:dyDescent="0.4">
      <c r="A100" s="30"/>
    </row>
    <row r="101" spans="1:1" x14ac:dyDescent="0.4">
      <c r="A101" s="30"/>
    </row>
    <row r="102" spans="1:1" x14ac:dyDescent="0.4">
      <c r="A102" s="30"/>
    </row>
    <row r="103" spans="1:1" x14ac:dyDescent="0.4">
      <c r="A103" s="30"/>
    </row>
    <row r="104" spans="1:1" x14ac:dyDescent="0.4">
      <c r="A104" s="30"/>
    </row>
    <row r="105" spans="1:1" x14ac:dyDescent="0.4">
      <c r="A105" s="30"/>
    </row>
    <row r="106" spans="1:1" x14ac:dyDescent="0.4">
      <c r="A106" s="30"/>
    </row>
    <row r="107" spans="1:1" x14ac:dyDescent="0.4">
      <c r="A107" s="30"/>
    </row>
    <row r="108" spans="1:1" x14ac:dyDescent="0.4">
      <c r="A108" s="30"/>
    </row>
    <row r="109" spans="1:1" x14ac:dyDescent="0.4">
      <c r="A109" s="30"/>
    </row>
    <row r="110" spans="1:1" x14ac:dyDescent="0.4">
      <c r="A110" s="30"/>
    </row>
    <row r="111" spans="1:1" x14ac:dyDescent="0.4">
      <c r="A111" s="30"/>
    </row>
    <row r="112" spans="1:1" x14ac:dyDescent="0.4">
      <c r="A112" s="30"/>
    </row>
    <row r="113" spans="1:1" x14ac:dyDescent="0.4">
      <c r="A113" s="30"/>
    </row>
    <row r="114" spans="1:1" x14ac:dyDescent="0.4">
      <c r="A114" s="30"/>
    </row>
    <row r="115" spans="1:1" x14ac:dyDescent="0.4">
      <c r="A115" s="30"/>
    </row>
    <row r="116" spans="1:1" x14ac:dyDescent="0.4">
      <c r="A116" s="30"/>
    </row>
    <row r="117" spans="1:1" x14ac:dyDescent="0.4">
      <c r="A117" s="30"/>
    </row>
    <row r="118" spans="1:1" x14ac:dyDescent="0.4">
      <c r="A118" s="30"/>
    </row>
    <row r="119" spans="1:1" x14ac:dyDescent="0.4">
      <c r="A119" s="30"/>
    </row>
    <row r="120" spans="1:1" x14ac:dyDescent="0.4">
      <c r="A120" s="30"/>
    </row>
    <row r="121" spans="1:1" x14ac:dyDescent="0.4">
      <c r="A121" s="30"/>
    </row>
    <row r="122" spans="1:1" x14ac:dyDescent="0.4">
      <c r="A122" s="30"/>
    </row>
    <row r="123" spans="1:1" x14ac:dyDescent="0.4">
      <c r="A123" s="30"/>
    </row>
    <row r="124" spans="1:1" x14ac:dyDescent="0.4">
      <c r="A124" s="30"/>
    </row>
    <row r="125" spans="1:1" x14ac:dyDescent="0.4">
      <c r="A125" s="30"/>
    </row>
    <row r="126" spans="1:1" x14ac:dyDescent="0.4">
      <c r="A126" s="30"/>
    </row>
    <row r="127" spans="1:1" x14ac:dyDescent="0.4">
      <c r="A127" s="30"/>
    </row>
    <row r="128" spans="1:1" x14ac:dyDescent="0.4">
      <c r="A128" s="30"/>
    </row>
    <row r="129" spans="1:1" x14ac:dyDescent="0.4">
      <c r="A129" s="30"/>
    </row>
    <row r="130" spans="1:1" x14ac:dyDescent="0.4">
      <c r="A130" s="30"/>
    </row>
    <row r="131" spans="1:1" x14ac:dyDescent="0.4">
      <c r="A131" s="30"/>
    </row>
    <row r="132" spans="1:1" x14ac:dyDescent="0.4">
      <c r="A132" s="30"/>
    </row>
    <row r="133" spans="1:1" x14ac:dyDescent="0.4">
      <c r="A133" s="30"/>
    </row>
    <row r="134" spans="1:1" x14ac:dyDescent="0.4">
      <c r="A134" s="30"/>
    </row>
    <row r="135" spans="1:1" x14ac:dyDescent="0.4">
      <c r="A135" s="30"/>
    </row>
    <row r="136" spans="1:1" x14ac:dyDescent="0.4">
      <c r="A136" s="30"/>
    </row>
    <row r="137" spans="1:1" x14ac:dyDescent="0.4">
      <c r="A137" s="30"/>
    </row>
    <row r="138" spans="1:1" x14ac:dyDescent="0.4">
      <c r="A138" s="30"/>
    </row>
    <row r="139" spans="1:1" x14ac:dyDescent="0.4">
      <c r="A139" s="30"/>
    </row>
    <row r="140" spans="1:1" x14ac:dyDescent="0.4">
      <c r="A140" s="30"/>
    </row>
    <row r="141" spans="1:1" x14ac:dyDescent="0.4">
      <c r="A141" s="30"/>
    </row>
    <row r="142" spans="1:1" x14ac:dyDescent="0.4">
      <c r="A142" s="30"/>
    </row>
    <row r="143" spans="1:1" x14ac:dyDescent="0.4">
      <c r="A143" s="30"/>
    </row>
    <row r="144" spans="1:1" x14ac:dyDescent="0.4">
      <c r="A144" s="30"/>
    </row>
    <row r="145" spans="1:1" x14ac:dyDescent="0.4">
      <c r="A145" s="30"/>
    </row>
    <row r="146" spans="1:1" x14ac:dyDescent="0.4">
      <c r="A146" s="30"/>
    </row>
    <row r="147" spans="1:1" x14ac:dyDescent="0.4">
      <c r="A147" s="30"/>
    </row>
  </sheetData>
  <mergeCells count="4">
    <mergeCell ref="A2:A3"/>
    <mergeCell ref="B2:B3"/>
    <mergeCell ref="C2:C3"/>
    <mergeCell ref="D2:H2"/>
  </mergeCells>
  <phoneticPr fontId="12"/>
  <conditionalFormatting sqref="E4:H10">
    <cfRule type="expression" dxfId="318" priority="40">
      <formula>$D4="無"</formula>
    </cfRule>
  </conditionalFormatting>
  <conditionalFormatting sqref="E11:H11">
    <cfRule type="expression" dxfId="317" priority="38">
      <formula>$D11="無"</formula>
    </cfRule>
  </conditionalFormatting>
  <conditionalFormatting sqref="E12:H18">
    <cfRule type="expression" dxfId="316" priority="36">
      <formula>$D12="無"</formula>
    </cfRule>
  </conditionalFormatting>
  <conditionalFormatting sqref="E19:H19">
    <cfRule type="expression" dxfId="315" priority="34">
      <formula>$D19="無"</formula>
    </cfRule>
  </conditionalFormatting>
  <conditionalFormatting sqref="E20:H36">
    <cfRule type="expression" dxfId="314" priority="32">
      <formula>$D20="無"</formula>
    </cfRule>
  </conditionalFormatting>
  <conditionalFormatting sqref="E37:H37">
    <cfRule type="expression" dxfId="313" priority="30">
      <formula>$D37="無"</formula>
    </cfRule>
  </conditionalFormatting>
  <conditionalFormatting sqref="E38:H39">
    <cfRule type="expression" dxfId="312" priority="28">
      <formula>$D38="無"</formula>
    </cfRule>
  </conditionalFormatting>
  <conditionalFormatting sqref="E40:H41">
    <cfRule type="expression" dxfId="311" priority="26">
      <formula>$D40="無"</formula>
    </cfRule>
  </conditionalFormatting>
  <conditionalFormatting sqref="E42:H47">
    <cfRule type="expression" dxfId="310" priority="22">
      <formula>$D42="無"</formula>
    </cfRule>
  </conditionalFormatting>
  <conditionalFormatting sqref="E48:H48">
    <cfRule type="expression" dxfId="309" priority="20">
      <formula>$D48="無"</formula>
    </cfRule>
  </conditionalFormatting>
  <conditionalFormatting sqref="E49:H58">
    <cfRule type="expression" dxfId="308" priority="2">
      <formula>$D49="無"</formula>
    </cfRule>
  </conditionalFormatting>
  <conditionalFormatting sqref="H4:H10">
    <cfRule type="expression" dxfId="307" priority="39">
      <formula>$G4="無"</formula>
    </cfRule>
  </conditionalFormatting>
  <conditionalFormatting sqref="H11">
    <cfRule type="expression" dxfId="306" priority="37">
      <formula>$G11="無"</formula>
    </cfRule>
  </conditionalFormatting>
  <conditionalFormatting sqref="H12:H18">
    <cfRule type="expression" dxfId="305" priority="35">
      <formula>$G12="無"</formula>
    </cfRule>
  </conditionalFormatting>
  <conditionalFormatting sqref="H19">
    <cfRule type="expression" dxfId="304" priority="33">
      <formula>$G19="無"</formula>
    </cfRule>
  </conditionalFormatting>
  <conditionalFormatting sqref="H20:H36">
    <cfRule type="expression" dxfId="303" priority="31">
      <formula>$G20="無"</formula>
    </cfRule>
  </conditionalFormatting>
  <conditionalFormatting sqref="H37">
    <cfRule type="expression" dxfId="302" priority="29">
      <formula>$G37="無"</formula>
    </cfRule>
  </conditionalFormatting>
  <conditionalFormatting sqref="H38:H39">
    <cfRule type="expression" dxfId="301" priority="27">
      <formula>$G38="無"</formula>
    </cfRule>
  </conditionalFormatting>
  <conditionalFormatting sqref="H40:H41">
    <cfRule type="expression" dxfId="300" priority="25">
      <formula>$G40="無"</formula>
    </cfRule>
  </conditionalFormatting>
  <conditionalFormatting sqref="H42:H47">
    <cfRule type="expression" dxfId="299" priority="21">
      <formula>$G42="無"</formula>
    </cfRule>
  </conditionalFormatting>
  <conditionalFormatting sqref="H48">
    <cfRule type="expression" dxfId="298" priority="19">
      <formula>$G48="無"</formula>
    </cfRule>
  </conditionalFormatting>
  <conditionalFormatting sqref="H49:H57">
    <cfRule type="expression" dxfId="297" priority="1">
      <formula>$G49="無"</formula>
    </cfRule>
  </conditionalFormatting>
  <dataValidations count="1">
    <dataValidation type="list" allowBlank="1" showInputMessage="1" showErrorMessage="1" sqref="D4:D57 G4:G57" xr:uid="{A41741F1-DAF8-4B09-86E2-A87CF6DD29CC}">
      <formula1>"有,無"</formula1>
    </dataValidation>
  </dataValidations>
  <printOptions horizontalCentered="1"/>
  <pageMargins left="0.43307086614173229" right="0.31496062992125984" top="0.70866141732283472" bottom="0.59055118110236227" header="0.51181102362204722" footer="0.51181102362204722"/>
  <pageSetup paperSize="9" scale="57" fitToHeight="0" orientation="portrait" r:id="rId1"/>
  <headerFooter alignWithMargins="0">
    <oddFooter>&amp;C&amp;P</oddFooter>
  </headerFooter>
  <rowBreaks count="1" manualBreakCount="1">
    <brk id="45"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F5CF9-AB2A-4617-A5E8-EC1ADCF2BD11}">
  <sheetPr>
    <pageSetUpPr fitToPage="1"/>
  </sheetPr>
  <dimension ref="A1:F63"/>
  <sheetViews>
    <sheetView showZeros="0" view="pageBreakPreview" zoomScale="85" zoomScaleNormal="80" zoomScaleSheetLayoutView="85" workbookViewId="0">
      <selection activeCell="E12" sqref="E12"/>
    </sheetView>
  </sheetViews>
  <sheetFormatPr defaultColWidth="9" defaultRowHeight="18" x14ac:dyDescent="0.2"/>
  <cols>
    <col min="1" max="1" width="18.77734375" style="16" customWidth="1"/>
    <col min="2" max="2" width="10.88671875" style="408" customWidth="1"/>
    <col min="3" max="6" width="18.77734375" style="408" customWidth="1"/>
  </cols>
  <sheetData>
    <row r="1" spans="1:6" ht="27.75" customHeight="1" x14ac:dyDescent="0.2">
      <c r="A1" s="151" t="s">
        <v>2500</v>
      </c>
      <c r="B1" s="443"/>
    </row>
    <row r="2" spans="1:6" ht="22.5" customHeight="1" x14ac:dyDescent="0.2">
      <c r="A2" s="16" t="s">
        <v>341</v>
      </c>
    </row>
    <row r="3" spans="1:6" ht="18.75" customHeight="1" x14ac:dyDescent="0.2">
      <c r="A3" s="16" t="s">
        <v>80</v>
      </c>
    </row>
    <row r="4" spans="1:6" ht="18.75" customHeight="1" x14ac:dyDescent="0.2">
      <c r="A4" s="16" t="s">
        <v>81</v>
      </c>
    </row>
    <row r="5" spans="1:6" ht="18.75" customHeight="1" x14ac:dyDescent="0.2">
      <c r="A5" s="16" t="s">
        <v>82</v>
      </c>
    </row>
    <row r="6" spans="1:6" ht="18.75" customHeight="1" x14ac:dyDescent="0.2">
      <c r="A6" s="16" t="s">
        <v>2501</v>
      </c>
    </row>
    <row r="7" spans="1:6" ht="17.399999999999999" customHeight="1" x14ac:dyDescent="0.2">
      <c r="A7" s="811" t="s">
        <v>45</v>
      </c>
      <c r="B7" s="838" t="s">
        <v>74</v>
      </c>
      <c r="C7" s="839" t="s">
        <v>676</v>
      </c>
      <c r="D7" s="838" t="s">
        <v>677</v>
      </c>
      <c r="E7" s="838"/>
      <c r="F7" s="838" t="s">
        <v>678</v>
      </c>
    </row>
    <row r="8" spans="1:6" ht="18" customHeight="1" x14ac:dyDescent="0.2">
      <c r="A8" s="811"/>
      <c r="B8" s="838"/>
      <c r="C8" s="839"/>
      <c r="D8" s="359" t="s">
        <v>75</v>
      </c>
      <c r="E8" s="359" t="s">
        <v>76</v>
      </c>
      <c r="F8" s="838"/>
    </row>
    <row r="9" spans="1:6" s="16" customFormat="1" ht="19.5" customHeight="1" x14ac:dyDescent="0.2">
      <c r="A9" s="21" t="s">
        <v>197</v>
      </c>
      <c r="B9" s="192" t="s">
        <v>546</v>
      </c>
      <c r="C9" s="164">
        <v>15497</v>
      </c>
      <c r="D9" s="164"/>
      <c r="E9" s="164"/>
      <c r="F9" s="164">
        <f>SUM(C9:E9)</f>
        <v>15497</v>
      </c>
    </row>
    <row r="10" spans="1:6" s="16" customFormat="1" ht="19.5" customHeight="1" x14ac:dyDescent="0.2">
      <c r="A10" s="18" t="s">
        <v>206</v>
      </c>
      <c r="B10" s="192" t="s">
        <v>546</v>
      </c>
      <c r="C10" s="446">
        <v>746</v>
      </c>
      <c r="D10" s="164"/>
      <c r="E10" s="445">
        <v>0</v>
      </c>
      <c r="F10" s="164">
        <f t="shared" ref="F10:F14" si="0">SUM(C10:E10)</f>
        <v>746</v>
      </c>
    </row>
    <row r="11" spans="1:6" s="16" customFormat="1" ht="19.5" customHeight="1" x14ac:dyDescent="0.2">
      <c r="A11" s="18" t="s">
        <v>227</v>
      </c>
      <c r="B11" s="192" t="s">
        <v>707</v>
      </c>
      <c r="C11" s="446"/>
      <c r="D11" s="164">
        <v>5907</v>
      </c>
      <c r="E11" s="164">
        <v>3581</v>
      </c>
      <c r="F11" s="164">
        <f t="shared" si="0"/>
        <v>9488</v>
      </c>
    </row>
    <row r="12" spans="1:6" s="16" customFormat="1" ht="19.5" customHeight="1" x14ac:dyDescent="0.2">
      <c r="A12" s="18" t="s">
        <v>1888</v>
      </c>
      <c r="B12" s="192" t="s">
        <v>551</v>
      </c>
      <c r="C12" s="164">
        <v>0</v>
      </c>
      <c r="D12" s="164">
        <v>292.32</v>
      </c>
      <c r="E12" s="164">
        <f>7832.52-D12</f>
        <v>7540.2000000000007</v>
      </c>
      <c r="F12" s="164">
        <f t="shared" si="0"/>
        <v>7832.52</v>
      </c>
    </row>
    <row r="13" spans="1:6" s="16" customFormat="1" ht="19.5" customHeight="1" x14ac:dyDescent="0.2">
      <c r="A13" s="246" t="s">
        <v>1890</v>
      </c>
      <c r="B13" s="192" t="s">
        <v>547</v>
      </c>
      <c r="C13" s="164">
        <v>156</v>
      </c>
      <c r="D13" s="164">
        <v>1533</v>
      </c>
      <c r="E13" s="164"/>
      <c r="F13" s="164">
        <f t="shared" si="0"/>
        <v>1689</v>
      </c>
    </row>
    <row r="14" spans="1:6" s="16" customFormat="1" ht="19.5" customHeight="1" x14ac:dyDescent="0.2">
      <c r="A14" s="246" t="s">
        <v>229</v>
      </c>
      <c r="B14" s="192" t="s">
        <v>551</v>
      </c>
      <c r="C14" s="164"/>
      <c r="D14" s="164"/>
      <c r="E14" s="164">
        <v>1144.8</v>
      </c>
      <c r="F14" s="164">
        <f t="shared" si="0"/>
        <v>1144.8</v>
      </c>
    </row>
    <row r="15" spans="1:6" s="16" customFormat="1" ht="19.5" customHeight="1" x14ac:dyDescent="0.2">
      <c r="A15" s="246" t="s">
        <v>30</v>
      </c>
      <c r="B15" s="192" t="s">
        <v>547</v>
      </c>
      <c r="C15" s="164">
        <v>74</v>
      </c>
      <c r="D15" s="164">
        <v>356</v>
      </c>
      <c r="E15" s="164">
        <v>9654</v>
      </c>
      <c r="F15" s="164">
        <v>10084</v>
      </c>
    </row>
    <row r="16" spans="1:6" s="16" customFormat="1" ht="19.5" customHeight="1" x14ac:dyDescent="0.2">
      <c r="A16" s="18" t="s">
        <v>231</v>
      </c>
      <c r="B16" s="432" t="s">
        <v>551</v>
      </c>
      <c r="C16" s="447">
        <v>0</v>
      </c>
      <c r="D16" s="448">
        <v>529</v>
      </c>
      <c r="E16" s="448">
        <v>1678</v>
      </c>
      <c r="F16" s="448">
        <f t="shared" ref="F16:F22" si="1">SUM(C16:E16)</f>
        <v>2207</v>
      </c>
    </row>
    <row r="17" spans="1:6" s="16" customFormat="1" ht="19.5" customHeight="1" x14ac:dyDescent="0.2">
      <c r="A17" s="18" t="s">
        <v>1894</v>
      </c>
      <c r="B17" s="192" t="s">
        <v>675</v>
      </c>
      <c r="C17" s="446">
        <v>3170</v>
      </c>
      <c r="D17" s="164">
        <v>0</v>
      </c>
      <c r="E17" s="164">
        <v>588</v>
      </c>
      <c r="F17" s="164">
        <f t="shared" si="1"/>
        <v>3758</v>
      </c>
    </row>
    <row r="18" spans="1:6" s="16" customFormat="1" ht="19.5" customHeight="1" x14ac:dyDescent="0.2">
      <c r="A18" s="18" t="s">
        <v>233</v>
      </c>
      <c r="B18" s="192" t="s">
        <v>551</v>
      </c>
      <c r="C18" s="164"/>
      <c r="D18" s="164">
        <v>129</v>
      </c>
      <c r="E18" s="164">
        <v>1093</v>
      </c>
      <c r="F18" s="164">
        <f t="shared" si="1"/>
        <v>1222</v>
      </c>
    </row>
    <row r="19" spans="1:6" s="16" customFormat="1" ht="19.5" customHeight="1" x14ac:dyDescent="0.2">
      <c r="A19" s="18" t="s">
        <v>2047</v>
      </c>
      <c r="B19" s="192" t="s">
        <v>547</v>
      </c>
      <c r="C19" s="164">
        <v>7</v>
      </c>
      <c r="D19" s="164">
        <v>1262</v>
      </c>
      <c r="E19" s="164">
        <v>0</v>
      </c>
      <c r="F19" s="164">
        <f t="shared" si="1"/>
        <v>1269</v>
      </c>
    </row>
    <row r="20" spans="1:6" s="16" customFormat="1" ht="19.5" customHeight="1" x14ac:dyDescent="0.2">
      <c r="A20" s="18" t="s">
        <v>2002</v>
      </c>
      <c r="B20" s="192" t="s">
        <v>546</v>
      </c>
      <c r="C20" s="164">
        <v>302</v>
      </c>
      <c r="D20" s="164"/>
      <c r="E20" s="164"/>
      <c r="F20" s="164">
        <f t="shared" si="1"/>
        <v>302</v>
      </c>
    </row>
    <row r="21" spans="1:6" s="16" customFormat="1" ht="19.5" customHeight="1" x14ac:dyDescent="0.2">
      <c r="A21" s="18" t="s">
        <v>2003</v>
      </c>
      <c r="B21" s="192" t="s">
        <v>546</v>
      </c>
      <c r="C21" s="446">
        <v>721</v>
      </c>
      <c r="D21" s="164"/>
      <c r="E21" s="164"/>
      <c r="F21" s="164">
        <f t="shared" si="1"/>
        <v>721</v>
      </c>
    </row>
    <row r="22" spans="1:6" s="16" customFormat="1" ht="19.5" customHeight="1" x14ac:dyDescent="0.2">
      <c r="A22" s="18" t="s">
        <v>239</v>
      </c>
      <c r="B22" s="192" t="s">
        <v>707</v>
      </c>
      <c r="C22" s="446"/>
      <c r="D22" s="164"/>
      <c r="E22" s="164">
        <v>1344</v>
      </c>
      <c r="F22" s="164">
        <f t="shared" si="1"/>
        <v>1344</v>
      </c>
    </row>
    <row r="23" spans="1:6" s="16" customFormat="1" ht="19.5" customHeight="1" x14ac:dyDescent="0.2">
      <c r="A23" s="18" t="s">
        <v>0</v>
      </c>
      <c r="B23" s="435" t="s">
        <v>551</v>
      </c>
      <c r="C23" s="164"/>
      <c r="D23" s="164"/>
      <c r="E23" s="164">
        <v>10886</v>
      </c>
      <c r="F23" s="164">
        <f t="shared" ref="F23:F30" si="2">SUM(C23:E23)</f>
        <v>10886</v>
      </c>
    </row>
    <row r="24" spans="1:6" s="16" customFormat="1" ht="19.5" customHeight="1" x14ac:dyDescent="0.2">
      <c r="A24" s="18" t="s">
        <v>242</v>
      </c>
      <c r="B24" s="432" t="s">
        <v>551</v>
      </c>
      <c r="C24" s="449"/>
      <c r="D24" s="448"/>
      <c r="E24" s="448">
        <v>611</v>
      </c>
      <c r="F24" s="448">
        <f t="shared" si="2"/>
        <v>611</v>
      </c>
    </row>
    <row r="25" spans="1:6" s="16" customFormat="1" ht="19.5" customHeight="1" x14ac:dyDescent="0.2">
      <c r="A25" s="18" t="s">
        <v>243</v>
      </c>
      <c r="B25" s="192" t="s">
        <v>1549</v>
      </c>
      <c r="C25" s="446">
        <v>4996</v>
      </c>
      <c r="D25" s="164"/>
      <c r="E25" s="164"/>
      <c r="F25" s="164">
        <f t="shared" si="2"/>
        <v>4996</v>
      </c>
    </row>
    <row r="26" spans="1:6" s="16" customFormat="1" ht="28.8" customHeight="1" x14ac:dyDescent="0.2">
      <c r="A26" s="18" t="s">
        <v>2005</v>
      </c>
      <c r="B26" s="192" t="s">
        <v>707</v>
      </c>
      <c r="C26" s="446">
        <v>0</v>
      </c>
      <c r="D26" s="164"/>
      <c r="E26" s="164">
        <v>1432</v>
      </c>
      <c r="F26" s="164">
        <f t="shared" si="2"/>
        <v>1432</v>
      </c>
    </row>
    <row r="27" spans="1:6" s="16" customFormat="1" ht="19.5" customHeight="1" x14ac:dyDescent="0.2">
      <c r="A27" s="18" t="s">
        <v>2006</v>
      </c>
      <c r="B27" s="192" t="s">
        <v>546</v>
      </c>
      <c r="C27" s="446">
        <v>4033</v>
      </c>
      <c r="D27" s="164"/>
      <c r="E27" s="164"/>
      <c r="F27" s="164">
        <f t="shared" si="2"/>
        <v>4033</v>
      </c>
    </row>
    <row r="28" spans="1:6" s="16" customFormat="1" ht="19.5" customHeight="1" x14ac:dyDescent="0.2">
      <c r="A28" s="18" t="s">
        <v>2033</v>
      </c>
      <c r="B28" s="192" t="s">
        <v>707</v>
      </c>
      <c r="C28" s="446">
        <v>0</v>
      </c>
      <c r="D28" s="164"/>
      <c r="E28" s="164">
        <v>2357</v>
      </c>
      <c r="F28" s="164">
        <f t="shared" si="2"/>
        <v>2357</v>
      </c>
    </row>
    <row r="29" spans="1:6" s="16" customFormat="1" ht="19.5" customHeight="1" x14ac:dyDescent="0.2">
      <c r="A29" s="18" t="s">
        <v>247</v>
      </c>
      <c r="B29" s="192" t="s">
        <v>675</v>
      </c>
      <c r="C29" s="446">
        <v>102</v>
      </c>
      <c r="D29" s="164">
        <v>621</v>
      </c>
      <c r="E29" s="164"/>
      <c r="F29" s="164">
        <f t="shared" si="2"/>
        <v>723</v>
      </c>
    </row>
    <row r="30" spans="1:6" s="16" customFormat="1" ht="19.5" customHeight="1" x14ac:dyDescent="0.2">
      <c r="A30" s="18" t="s">
        <v>2008</v>
      </c>
      <c r="B30" s="192" t="s">
        <v>551</v>
      </c>
      <c r="C30" s="446"/>
      <c r="D30" s="164"/>
      <c r="E30" s="164">
        <v>2111</v>
      </c>
      <c r="F30" s="164">
        <f t="shared" si="2"/>
        <v>2111</v>
      </c>
    </row>
    <row r="31" spans="1:6" s="16" customFormat="1" ht="19.5" customHeight="1" x14ac:dyDescent="0.2">
      <c r="A31" s="18" t="s">
        <v>249</v>
      </c>
      <c r="B31" s="192" t="s">
        <v>548</v>
      </c>
      <c r="C31" s="795"/>
      <c r="D31" s="458"/>
      <c r="E31" s="458">
        <v>0</v>
      </c>
      <c r="F31" s="803" t="s">
        <v>2467</v>
      </c>
    </row>
    <row r="32" spans="1:6" s="16" customFormat="1" ht="19.5" customHeight="1" x14ac:dyDescent="0.2">
      <c r="A32" s="18" t="s">
        <v>250</v>
      </c>
      <c r="B32" s="192" t="s">
        <v>675</v>
      </c>
      <c r="C32" s="446">
        <v>325.27</v>
      </c>
      <c r="D32" s="164"/>
      <c r="E32" s="164">
        <v>112.93</v>
      </c>
      <c r="F32" s="164">
        <f>SUM(C32:E32)</f>
        <v>438.2</v>
      </c>
    </row>
    <row r="33" spans="1:6" s="16" customFormat="1" ht="19.5" customHeight="1" x14ac:dyDescent="0.2">
      <c r="A33" s="18" t="s">
        <v>251</v>
      </c>
      <c r="B33" s="192" t="s">
        <v>551</v>
      </c>
      <c r="C33" s="164">
        <v>0</v>
      </c>
      <c r="D33" s="164">
        <v>490</v>
      </c>
      <c r="E33" s="164">
        <v>2608</v>
      </c>
      <c r="F33" s="164">
        <f t="shared" ref="F33:F43" si="3">SUM(C33:E33)</f>
        <v>3098</v>
      </c>
    </row>
    <row r="34" spans="1:6" s="16" customFormat="1" ht="19.5" customHeight="1" x14ac:dyDescent="0.2">
      <c r="A34" s="18" t="s">
        <v>55</v>
      </c>
      <c r="B34" s="192" t="s">
        <v>707</v>
      </c>
      <c r="C34" s="446" t="s">
        <v>1629</v>
      </c>
      <c r="D34" s="164"/>
      <c r="E34" s="164">
        <v>1907</v>
      </c>
      <c r="F34" s="164">
        <f t="shared" si="3"/>
        <v>1907</v>
      </c>
    </row>
    <row r="35" spans="1:6" s="16" customFormat="1" ht="19.5" customHeight="1" x14ac:dyDescent="0.2">
      <c r="A35" s="18" t="s">
        <v>20</v>
      </c>
      <c r="B35" s="192" t="s">
        <v>707</v>
      </c>
      <c r="C35" s="446">
        <v>0</v>
      </c>
      <c r="D35" s="164">
        <v>0</v>
      </c>
      <c r="E35" s="164">
        <v>420</v>
      </c>
      <c r="F35" s="164">
        <f t="shared" si="3"/>
        <v>420</v>
      </c>
    </row>
    <row r="36" spans="1:6" s="16" customFormat="1" ht="19.5" customHeight="1" x14ac:dyDescent="0.2">
      <c r="A36" s="18" t="s">
        <v>256</v>
      </c>
      <c r="B36" s="192" t="s">
        <v>546</v>
      </c>
      <c r="C36" s="164">
        <v>702</v>
      </c>
      <c r="D36" s="164"/>
      <c r="E36" s="164"/>
      <c r="F36" s="164">
        <f t="shared" si="3"/>
        <v>702</v>
      </c>
    </row>
    <row r="37" spans="1:6" s="16" customFormat="1" ht="19.5" customHeight="1" x14ac:dyDescent="0.2">
      <c r="A37" s="18" t="s">
        <v>2010</v>
      </c>
      <c r="B37" s="192" t="s">
        <v>1549</v>
      </c>
      <c r="C37" s="446">
        <v>3434</v>
      </c>
      <c r="D37" s="164"/>
      <c r="E37" s="164"/>
      <c r="F37" s="164">
        <f t="shared" si="3"/>
        <v>3434</v>
      </c>
    </row>
    <row r="38" spans="1:6" s="16" customFormat="1" ht="19.5" customHeight="1" x14ac:dyDescent="0.2">
      <c r="A38" s="18" t="s">
        <v>259</v>
      </c>
      <c r="B38" s="192" t="s">
        <v>546</v>
      </c>
      <c r="C38" s="164">
        <v>2037</v>
      </c>
      <c r="D38" s="164"/>
      <c r="E38" s="164"/>
      <c r="F38" s="164">
        <f t="shared" si="3"/>
        <v>2037</v>
      </c>
    </row>
    <row r="39" spans="1:6" s="16" customFormat="1" ht="19.5" customHeight="1" x14ac:dyDescent="0.2">
      <c r="A39" s="18" t="s">
        <v>2011</v>
      </c>
      <c r="B39" s="192" t="s">
        <v>707</v>
      </c>
      <c r="C39" s="446"/>
      <c r="D39" s="164">
        <v>168</v>
      </c>
      <c r="E39" s="164">
        <v>249</v>
      </c>
      <c r="F39" s="164">
        <f t="shared" si="3"/>
        <v>417</v>
      </c>
    </row>
    <row r="40" spans="1:6" s="16" customFormat="1" ht="19.5" customHeight="1" x14ac:dyDescent="0.2">
      <c r="A40" s="18" t="s">
        <v>2081</v>
      </c>
      <c r="B40" s="192" t="s">
        <v>547</v>
      </c>
      <c r="C40" s="448">
        <v>808</v>
      </c>
      <c r="D40" s="164">
        <v>180</v>
      </c>
      <c r="E40" s="164">
        <v>868</v>
      </c>
      <c r="F40" s="164">
        <f t="shared" si="3"/>
        <v>1856</v>
      </c>
    </row>
    <row r="41" spans="1:6" s="16" customFormat="1" ht="19.5" customHeight="1" x14ac:dyDescent="0.2">
      <c r="A41" s="18" t="s">
        <v>263</v>
      </c>
      <c r="B41" s="192" t="s">
        <v>546</v>
      </c>
      <c r="C41" s="449">
        <v>308</v>
      </c>
      <c r="D41" s="164"/>
      <c r="E41" s="164"/>
      <c r="F41" s="164">
        <f t="shared" si="3"/>
        <v>308</v>
      </c>
    </row>
    <row r="42" spans="1:6" s="16" customFormat="1" ht="19.5" customHeight="1" x14ac:dyDescent="0.2">
      <c r="A42" s="18" t="s">
        <v>2082</v>
      </c>
      <c r="B42" s="432" t="s">
        <v>546</v>
      </c>
      <c r="C42" s="449">
        <v>1735</v>
      </c>
      <c r="D42" s="448"/>
      <c r="E42" s="448"/>
      <c r="F42" s="448">
        <f t="shared" si="3"/>
        <v>1735</v>
      </c>
    </row>
    <row r="43" spans="1:6" s="16" customFormat="1" ht="19.5" customHeight="1" x14ac:dyDescent="0.2">
      <c r="A43" s="18" t="s">
        <v>2013</v>
      </c>
      <c r="B43" s="192" t="s">
        <v>675</v>
      </c>
      <c r="C43" s="449">
        <v>798</v>
      </c>
      <c r="D43" s="164">
        <v>6</v>
      </c>
      <c r="E43" s="164"/>
      <c r="F43" s="164">
        <f t="shared" si="3"/>
        <v>804</v>
      </c>
    </row>
    <row r="44" spans="1:6" s="16" customFormat="1" ht="19.5" customHeight="1" x14ac:dyDescent="0.2">
      <c r="A44" s="18" t="s">
        <v>2042</v>
      </c>
      <c r="B44" s="192" t="s">
        <v>1549</v>
      </c>
      <c r="C44" s="449">
        <v>243</v>
      </c>
      <c r="D44" s="164"/>
      <c r="E44" s="164"/>
      <c r="F44" s="164">
        <v>243</v>
      </c>
    </row>
    <row r="45" spans="1:6" s="16" customFormat="1" ht="19.5" customHeight="1" x14ac:dyDescent="0.2">
      <c r="A45" s="18" t="s">
        <v>2034</v>
      </c>
      <c r="B45" s="432" t="s">
        <v>546</v>
      </c>
      <c r="C45" s="449">
        <v>239</v>
      </c>
      <c r="D45" s="448"/>
      <c r="E45" s="448"/>
      <c r="F45" s="448">
        <f t="shared" ref="F45:F49" si="4">SUM(C45:E45)</f>
        <v>239</v>
      </c>
    </row>
    <row r="46" spans="1:6" s="16" customFormat="1" ht="19.5" customHeight="1" x14ac:dyDescent="0.2">
      <c r="A46" s="201" t="s">
        <v>2014</v>
      </c>
      <c r="B46" s="432" t="s">
        <v>547</v>
      </c>
      <c r="C46" s="449">
        <v>17</v>
      </c>
      <c r="D46" s="448">
        <v>190</v>
      </c>
      <c r="E46" s="448">
        <v>0</v>
      </c>
      <c r="F46" s="448">
        <f t="shared" si="4"/>
        <v>207</v>
      </c>
    </row>
    <row r="47" spans="1:6" s="16" customFormat="1" ht="19.5" customHeight="1" x14ac:dyDescent="0.2">
      <c r="A47" s="18" t="s">
        <v>2083</v>
      </c>
      <c r="B47" s="192" t="s">
        <v>546</v>
      </c>
      <c r="C47" s="449">
        <v>548</v>
      </c>
      <c r="D47" s="164"/>
      <c r="E47" s="164"/>
      <c r="F47" s="164">
        <f t="shared" si="4"/>
        <v>548</v>
      </c>
    </row>
    <row r="48" spans="1:6" s="16" customFormat="1" ht="19.5" customHeight="1" x14ac:dyDescent="0.2">
      <c r="A48" s="18" t="s">
        <v>2405</v>
      </c>
      <c r="B48" s="192" t="s">
        <v>546</v>
      </c>
      <c r="C48" s="449">
        <v>251</v>
      </c>
      <c r="D48" s="164"/>
      <c r="E48" s="164"/>
      <c r="F48" s="164">
        <f t="shared" si="4"/>
        <v>251</v>
      </c>
    </row>
    <row r="49" spans="1:6" s="16" customFormat="1" ht="19.5" customHeight="1" x14ac:dyDescent="0.2">
      <c r="A49" s="18" t="s">
        <v>2406</v>
      </c>
      <c r="B49" s="192" t="s">
        <v>546</v>
      </c>
      <c r="C49" s="448">
        <v>131</v>
      </c>
      <c r="D49" s="164">
        <v>0</v>
      </c>
      <c r="E49" s="164">
        <v>0</v>
      </c>
      <c r="F49" s="164">
        <f t="shared" si="4"/>
        <v>131</v>
      </c>
    </row>
    <row r="50" spans="1:6" s="16" customFormat="1" ht="19.5" customHeight="1" x14ac:dyDescent="0.2">
      <c r="A50" s="18" t="s">
        <v>271</v>
      </c>
      <c r="B50" s="192" t="s">
        <v>546</v>
      </c>
      <c r="C50" s="448">
        <v>362</v>
      </c>
      <c r="D50" s="450"/>
      <c r="E50" s="450"/>
      <c r="F50" s="450">
        <f t="shared" ref="F50:F62" si="5">SUM(C50:E50)</f>
        <v>362</v>
      </c>
    </row>
    <row r="51" spans="1:6" s="16" customFormat="1" ht="19.5" customHeight="1" x14ac:dyDescent="0.2">
      <c r="A51" s="18" t="s">
        <v>272</v>
      </c>
      <c r="B51" s="192" t="s">
        <v>546</v>
      </c>
      <c r="C51" s="450">
        <v>120</v>
      </c>
      <c r="D51" s="450">
        <v>0</v>
      </c>
      <c r="E51" s="450">
        <v>0</v>
      </c>
      <c r="F51" s="450">
        <f t="shared" si="5"/>
        <v>120</v>
      </c>
    </row>
    <row r="52" spans="1:6" s="16" customFormat="1" ht="19.5" customHeight="1" x14ac:dyDescent="0.2">
      <c r="A52" s="18" t="s">
        <v>275</v>
      </c>
      <c r="B52" s="192" t="s">
        <v>547</v>
      </c>
      <c r="C52" s="454">
        <v>374</v>
      </c>
      <c r="D52" s="450">
        <v>1</v>
      </c>
      <c r="E52" s="450">
        <v>0</v>
      </c>
      <c r="F52" s="450">
        <f t="shared" si="5"/>
        <v>375</v>
      </c>
    </row>
    <row r="53" spans="1:6" s="16" customFormat="1" ht="19.5" customHeight="1" x14ac:dyDescent="0.2">
      <c r="A53" s="18" t="s">
        <v>276</v>
      </c>
      <c r="B53" s="432" t="s">
        <v>547</v>
      </c>
      <c r="C53" s="451">
        <v>553</v>
      </c>
      <c r="D53" s="452">
        <v>4</v>
      </c>
      <c r="E53" s="452">
        <v>0</v>
      </c>
      <c r="F53" s="452">
        <f t="shared" si="5"/>
        <v>557</v>
      </c>
    </row>
    <row r="54" spans="1:6" s="16" customFormat="1" ht="19.5" customHeight="1" x14ac:dyDescent="0.2">
      <c r="A54" s="18" t="s">
        <v>277</v>
      </c>
      <c r="B54" s="192" t="s">
        <v>675</v>
      </c>
      <c r="C54" s="446">
        <v>420</v>
      </c>
      <c r="D54" s="164">
        <v>0</v>
      </c>
      <c r="E54" s="164">
        <v>73</v>
      </c>
      <c r="F54" s="164">
        <f t="shared" si="5"/>
        <v>493</v>
      </c>
    </row>
    <row r="55" spans="1:6" s="16" customFormat="1" ht="19.5" customHeight="1" x14ac:dyDescent="0.2">
      <c r="A55" s="18" t="s">
        <v>278</v>
      </c>
      <c r="B55" s="192" t="s">
        <v>547</v>
      </c>
      <c r="C55" s="164">
        <v>184</v>
      </c>
      <c r="D55" s="164">
        <v>0</v>
      </c>
      <c r="E55" s="164">
        <v>32</v>
      </c>
      <c r="F55" s="164">
        <f t="shared" si="5"/>
        <v>216</v>
      </c>
    </row>
    <row r="56" spans="1:6" s="16" customFormat="1" ht="19.5" customHeight="1" x14ac:dyDescent="0.2">
      <c r="A56" s="18" t="s">
        <v>279</v>
      </c>
      <c r="B56" s="192" t="s">
        <v>675</v>
      </c>
      <c r="C56" s="446">
        <v>356</v>
      </c>
      <c r="D56" s="164">
        <v>0</v>
      </c>
      <c r="E56" s="164">
        <v>57</v>
      </c>
      <c r="F56" s="450">
        <f t="shared" si="5"/>
        <v>413</v>
      </c>
    </row>
    <row r="57" spans="1:6" s="16" customFormat="1" ht="19.5" customHeight="1" x14ac:dyDescent="0.2">
      <c r="A57" s="18" t="s">
        <v>2431</v>
      </c>
      <c r="B57" s="192" t="s">
        <v>675</v>
      </c>
      <c r="C57" s="446">
        <v>324</v>
      </c>
      <c r="D57" s="164">
        <v>0</v>
      </c>
      <c r="E57" s="164">
        <v>57</v>
      </c>
      <c r="F57" s="164">
        <f t="shared" si="5"/>
        <v>381</v>
      </c>
    </row>
    <row r="58" spans="1:6" s="16" customFormat="1" ht="19.5" customHeight="1" x14ac:dyDescent="0.2">
      <c r="A58" s="18" t="s">
        <v>281</v>
      </c>
      <c r="B58" s="453" t="s">
        <v>675</v>
      </c>
      <c r="C58" s="446">
        <v>201</v>
      </c>
      <c r="D58" s="164">
        <v>0</v>
      </c>
      <c r="E58" s="164">
        <v>36</v>
      </c>
      <c r="F58" s="164">
        <f t="shared" si="5"/>
        <v>237</v>
      </c>
    </row>
    <row r="59" spans="1:6" s="16" customFormat="1" ht="19.5" customHeight="1" x14ac:dyDescent="0.2">
      <c r="A59" s="18" t="s">
        <v>282</v>
      </c>
      <c r="B59" s="192" t="s">
        <v>675</v>
      </c>
      <c r="C59" s="446">
        <v>183</v>
      </c>
      <c r="D59" s="164">
        <v>0</v>
      </c>
      <c r="E59" s="164">
        <v>27</v>
      </c>
      <c r="F59" s="164">
        <f t="shared" si="5"/>
        <v>210</v>
      </c>
    </row>
    <row r="60" spans="1:6" s="16" customFormat="1" ht="19.5" customHeight="1" x14ac:dyDescent="0.2">
      <c r="A60" s="18" t="s">
        <v>283</v>
      </c>
      <c r="B60" s="453" t="s">
        <v>551</v>
      </c>
      <c r="C60" s="456">
        <v>0</v>
      </c>
      <c r="D60" s="457">
        <v>0</v>
      </c>
      <c r="E60" s="450">
        <v>153</v>
      </c>
      <c r="F60" s="164">
        <f t="shared" si="5"/>
        <v>153</v>
      </c>
    </row>
    <row r="61" spans="1:6" s="16" customFormat="1" ht="19.5" customHeight="1" x14ac:dyDescent="0.2">
      <c r="A61" s="18" t="s">
        <v>284</v>
      </c>
      <c r="B61" s="192" t="s">
        <v>548</v>
      </c>
      <c r="C61" s="795"/>
      <c r="D61" s="458"/>
      <c r="E61" s="458">
        <v>0</v>
      </c>
      <c r="F61" s="803" t="s">
        <v>2467</v>
      </c>
    </row>
    <row r="62" spans="1:6" s="16" customFormat="1" ht="19.5" customHeight="1" x14ac:dyDescent="0.2">
      <c r="A62" s="18" t="s">
        <v>285</v>
      </c>
      <c r="B62" s="192" t="s">
        <v>675</v>
      </c>
      <c r="C62" s="446">
        <v>45</v>
      </c>
      <c r="D62" s="164"/>
      <c r="E62" s="164">
        <v>39</v>
      </c>
      <c r="F62" s="164">
        <f t="shared" si="5"/>
        <v>84</v>
      </c>
    </row>
    <row r="63" spans="1:6" ht="19.5" customHeight="1" x14ac:dyDescent="0.2">
      <c r="A63" s="48" t="s">
        <v>92</v>
      </c>
      <c r="B63" s="359"/>
      <c r="C63" s="455">
        <f>SUM(C9:C62)</f>
        <v>44502.270000000004</v>
      </c>
      <c r="D63" s="455">
        <f t="shared" ref="D63:E63" si="6">SUM(D9:D62)</f>
        <v>11668.32</v>
      </c>
      <c r="E63" s="455">
        <f t="shared" si="6"/>
        <v>50658.93</v>
      </c>
      <c r="F63" s="455">
        <f>SUM(F9:F62)</f>
        <v>106829.52</v>
      </c>
    </row>
  </sheetData>
  <mergeCells count="5">
    <mergeCell ref="A7:A8"/>
    <mergeCell ref="B7:B8"/>
    <mergeCell ref="C7:C8"/>
    <mergeCell ref="D7:E7"/>
    <mergeCell ref="F7:F8"/>
  </mergeCells>
  <phoneticPr fontId="12"/>
  <conditionalFormatting sqref="C9:C15">
    <cfRule type="expression" dxfId="296" priority="65">
      <formula>B9="ウ"</formula>
    </cfRule>
  </conditionalFormatting>
  <conditionalFormatting sqref="C16">
    <cfRule type="expression" dxfId="295" priority="63">
      <formula>B16="ウ"</formula>
    </cfRule>
  </conditionalFormatting>
  <conditionalFormatting sqref="C17:C23">
    <cfRule type="expression" dxfId="294" priority="59">
      <formula>B17="ウ"</formula>
    </cfRule>
  </conditionalFormatting>
  <conditionalFormatting sqref="C24">
    <cfRule type="expression" dxfId="293" priority="56">
      <formula>B24="ウ"</formula>
    </cfRule>
  </conditionalFormatting>
  <conditionalFormatting sqref="C25:C41">
    <cfRule type="expression" dxfId="292" priority="49">
      <formula>B25="ウ"</formula>
    </cfRule>
  </conditionalFormatting>
  <conditionalFormatting sqref="C42">
    <cfRule type="expression" dxfId="291" priority="47">
      <formula>B42="ウ"</formula>
    </cfRule>
  </conditionalFormatting>
  <conditionalFormatting sqref="C43:C44">
    <cfRule type="expression" dxfId="290" priority="44">
      <formula>B43="ウ"</formula>
    </cfRule>
  </conditionalFormatting>
  <conditionalFormatting sqref="C45:C46">
    <cfRule type="expression" dxfId="289" priority="42">
      <formula>B45="ウ"</formula>
    </cfRule>
  </conditionalFormatting>
  <conditionalFormatting sqref="C47:C52">
    <cfRule type="expression" dxfId="288" priority="32">
      <formula>B47="ウ"</formula>
    </cfRule>
  </conditionalFormatting>
  <conditionalFormatting sqref="C53">
    <cfRule type="expression" dxfId="287" priority="31">
      <formula>B53="ウ"</formula>
    </cfRule>
  </conditionalFormatting>
  <conditionalFormatting sqref="C54:C62">
    <cfRule type="expression" dxfId="286" priority="2">
      <formula>B54="ウ"</formula>
    </cfRule>
  </conditionalFormatting>
  <conditionalFormatting sqref="D9:E15">
    <cfRule type="expression" dxfId="285" priority="64">
      <formula>$B9="ア"</formula>
    </cfRule>
  </conditionalFormatting>
  <conditionalFormatting sqref="D16:E16">
    <cfRule type="expression" dxfId="284" priority="62">
      <formula>$B16="ア"</formula>
    </cfRule>
  </conditionalFormatting>
  <conditionalFormatting sqref="D17:E23">
    <cfRule type="expression" dxfId="283" priority="58">
      <formula>$B17="ア"</formula>
    </cfRule>
  </conditionalFormatting>
  <conditionalFormatting sqref="D24:E24">
    <cfRule type="expression" dxfId="282" priority="55">
      <formula>$B24="ア"</formula>
    </cfRule>
  </conditionalFormatting>
  <conditionalFormatting sqref="D25:E41">
    <cfRule type="expression" dxfId="281" priority="48">
      <formula>$B25="ア"</formula>
    </cfRule>
  </conditionalFormatting>
  <conditionalFormatting sqref="D42:E42">
    <cfRule type="expression" dxfId="280" priority="46">
      <formula>$B42="ア"</formula>
    </cfRule>
  </conditionalFormatting>
  <conditionalFormatting sqref="D43:E44">
    <cfRule type="expression" dxfId="279" priority="43">
      <formula>$B43="ア"</formula>
    </cfRule>
  </conditionalFormatting>
  <conditionalFormatting sqref="D45:E46">
    <cfRule type="expression" dxfId="278" priority="41">
      <formula>$B45="ア"</formula>
    </cfRule>
  </conditionalFormatting>
  <conditionalFormatting sqref="D47:E52">
    <cfRule type="expression" dxfId="277" priority="36">
      <formula>$B47="ア"</formula>
    </cfRule>
  </conditionalFormatting>
  <conditionalFormatting sqref="D53:E53">
    <cfRule type="expression" dxfId="276" priority="30">
      <formula>$B53="ア"</formula>
    </cfRule>
  </conditionalFormatting>
  <conditionalFormatting sqref="D54:E62">
    <cfRule type="expression" dxfId="275" priority="1">
      <formula>$B54="ア"</formula>
    </cfRule>
  </conditionalFormatting>
  <dataValidations count="2">
    <dataValidation type="list" allowBlank="1" showInputMessage="1" showErrorMessage="1" sqref="B32:B60 B9:B30 B62" xr:uid="{10080437-0137-4CF4-9DF4-853DA431C2C2}">
      <formula1>"ア,イ,ウ"</formula1>
    </dataValidation>
    <dataValidation type="list" allowBlank="1" showInputMessage="1" showErrorMessage="1" sqref="B31 B61" xr:uid="{C07EE41D-65A1-4CB6-B0AC-698613CBB516}">
      <formula1>"ア,イ,ウ,エ"</formula1>
    </dataValidation>
  </dataValidations>
  <printOptions horizontalCentered="1"/>
  <pageMargins left="0.59055118110236227" right="0.19685039370078741" top="0.78740157480314965" bottom="0.59055118110236227" header="0.31496062992125984" footer="0.31496062992125984"/>
  <pageSetup paperSize="9" scale="62" orientation="portrait" r:id="rId1"/>
  <headerFooter>
    <oddFooter>&amp;C&amp;P</oddFooter>
  </headerFooter>
  <ignoredErrors>
    <ignoredError sqref="F31 F6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56"/>
  <sheetViews>
    <sheetView showZeros="0" view="pageBreakPreview" zoomScale="70" zoomScaleNormal="85" zoomScaleSheetLayoutView="70" workbookViewId="0">
      <pane xSplit="1" ySplit="2" topLeftCell="B3" activePane="bottomRight" state="frozen"/>
      <selection activeCell="E12" sqref="E12"/>
      <selection pane="topRight" activeCell="E12" sqref="E12"/>
      <selection pane="bottomLeft" activeCell="E12" sqref="E12"/>
      <selection pane="bottomRight" activeCell="E12" sqref="E12"/>
    </sheetView>
  </sheetViews>
  <sheetFormatPr defaultColWidth="9" defaultRowHeight="18" x14ac:dyDescent="0.2"/>
  <cols>
    <col min="1" max="1" width="12.44140625" style="16" customWidth="1"/>
    <col min="2" max="2" width="23.44140625" style="16" customWidth="1"/>
    <col min="3" max="3" width="16.21875" style="16" customWidth="1"/>
    <col min="4" max="6" width="13.77734375" style="358" customWidth="1"/>
    <col min="7" max="7" width="18.109375" style="358" customWidth="1"/>
    <col min="8" max="8" width="8.88671875" style="358" customWidth="1"/>
    <col min="9" max="9" width="102.6640625" style="358" customWidth="1"/>
    <col min="10" max="10" width="28.6640625" style="459" customWidth="1"/>
    <col min="11" max="11" width="35.6640625" style="459" customWidth="1"/>
  </cols>
  <sheetData>
    <row r="1" spans="1:13" ht="31.5" customHeight="1" x14ac:dyDescent="0.2">
      <c r="A1" s="152" t="s">
        <v>2502</v>
      </c>
      <c r="B1" s="152"/>
      <c r="C1" s="152"/>
    </row>
    <row r="2" spans="1:13" ht="108" x14ac:dyDescent="0.2">
      <c r="A2" s="17" t="s">
        <v>45</v>
      </c>
      <c r="B2" s="36" t="s">
        <v>153</v>
      </c>
      <c r="C2" s="36" t="s">
        <v>154</v>
      </c>
      <c r="D2" s="460" t="s">
        <v>155</v>
      </c>
      <c r="E2" s="460" t="s">
        <v>156</v>
      </c>
      <c r="F2" s="460" t="s">
        <v>165</v>
      </c>
      <c r="G2" s="460" t="s">
        <v>166</v>
      </c>
      <c r="H2" s="460" t="s">
        <v>167</v>
      </c>
      <c r="I2" s="444" t="s">
        <v>52</v>
      </c>
      <c r="J2" s="460" t="s">
        <v>157</v>
      </c>
      <c r="K2" s="460" t="s">
        <v>177</v>
      </c>
    </row>
    <row r="3" spans="1:13" s="16" customFormat="1" ht="36" x14ac:dyDescent="0.2">
      <c r="A3" s="21" t="s">
        <v>134</v>
      </c>
      <c r="B3" s="35"/>
      <c r="C3" s="45" t="s">
        <v>686</v>
      </c>
      <c r="D3" s="423"/>
      <c r="E3" s="423"/>
      <c r="F3" s="423"/>
      <c r="G3" s="165" t="s">
        <v>686</v>
      </c>
      <c r="H3" s="409"/>
      <c r="I3" s="429" t="s">
        <v>606</v>
      </c>
      <c r="J3" s="429" t="s">
        <v>607</v>
      </c>
      <c r="K3" s="461" t="s">
        <v>608</v>
      </c>
    </row>
    <row r="4" spans="1:13" s="16" customFormat="1" x14ac:dyDescent="0.2">
      <c r="A4" s="18" t="s">
        <v>206</v>
      </c>
      <c r="B4" s="45"/>
      <c r="C4" s="45"/>
      <c r="D4" s="423"/>
      <c r="E4" s="423"/>
      <c r="F4" s="423"/>
      <c r="G4" s="423"/>
      <c r="H4" s="409" t="s">
        <v>679</v>
      </c>
      <c r="I4" s="430"/>
      <c r="J4" s="429"/>
      <c r="K4" s="461"/>
    </row>
    <row r="5" spans="1:13" s="16" customFormat="1" ht="36" x14ac:dyDescent="0.2">
      <c r="A5" s="18" t="s">
        <v>228</v>
      </c>
      <c r="B5" s="35" t="s">
        <v>686</v>
      </c>
      <c r="C5" s="45" t="s">
        <v>686</v>
      </c>
      <c r="D5" s="423"/>
      <c r="E5" s="423"/>
      <c r="F5" s="423"/>
      <c r="G5" s="423"/>
      <c r="H5" s="409"/>
      <c r="I5" s="461" t="s">
        <v>708</v>
      </c>
      <c r="J5" s="462" t="s">
        <v>709</v>
      </c>
      <c r="K5" s="461" t="s">
        <v>710</v>
      </c>
      <c r="L5" s="123"/>
      <c r="M5" s="123"/>
    </row>
    <row r="6" spans="1:13" s="16" customFormat="1" ht="123" customHeight="1" x14ac:dyDescent="0.2">
      <c r="A6" s="18" t="s">
        <v>1888</v>
      </c>
      <c r="B6" s="91"/>
      <c r="C6" s="35" t="s">
        <v>686</v>
      </c>
      <c r="D6" s="463"/>
      <c r="E6" s="463"/>
      <c r="F6" s="463"/>
      <c r="G6" s="192" t="s">
        <v>686</v>
      </c>
      <c r="H6" s="342"/>
      <c r="I6" s="461" t="s">
        <v>1461</v>
      </c>
      <c r="J6" s="461" t="s">
        <v>1462</v>
      </c>
      <c r="K6" s="461" t="s">
        <v>1463</v>
      </c>
    </row>
    <row r="7" spans="1:13" s="16" customFormat="1" x14ac:dyDescent="0.2">
      <c r="A7" s="18" t="s">
        <v>1890</v>
      </c>
      <c r="B7" s="45"/>
      <c r="C7" s="45"/>
      <c r="D7" s="423"/>
      <c r="E7" s="423"/>
      <c r="F7" s="423"/>
      <c r="G7" s="423"/>
      <c r="H7" s="409" t="s">
        <v>686</v>
      </c>
      <c r="I7" s="464"/>
      <c r="J7" s="429"/>
      <c r="K7" s="461"/>
    </row>
    <row r="8" spans="1:13" s="16" customFormat="1" ht="54" x14ac:dyDescent="0.2">
      <c r="A8" s="18" t="s">
        <v>229</v>
      </c>
      <c r="B8" s="45"/>
      <c r="C8" s="45" t="s">
        <v>686</v>
      </c>
      <c r="D8" s="423"/>
      <c r="E8" s="423"/>
      <c r="F8" s="423"/>
      <c r="G8" s="423"/>
      <c r="H8" s="409"/>
      <c r="I8" s="429" t="s">
        <v>1466</v>
      </c>
      <c r="J8" s="462" t="s">
        <v>1467</v>
      </c>
      <c r="K8" s="461" t="s">
        <v>710</v>
      </c>
    </row>
    <row r="9" spans="1:13" s="16" customFormat="1" ht="134.4" customHeight="1" x14ac:dyDescent="0.2">
      <c r="A9" s="18" t="s">
        <v>30</v>
      </c>
      <c r="B9" s="45"/>
      <c r="C9" s="45" t="s">
        <v>686</v>
      </c>
      <c r="D9" s="423"/>
      <c r="E9" s="423"/>
      <c r="F9" s="423"/>
      <c r="G9" s="423" t="s">
        <v>686</v>
      </c>
      <c r="H9" s="409"/>
      <c r="I9" s="430" t="s">
        <v>1802</v>
      </c>
      <c r="J9" s="430" t="s">
        <v>2468</v>
      </c>
      <c r="K9" s="437" t="s">
        <v>2086</v>
      </c>
    </row>
    <row r="10" spans="1:13" s="16" customFormat="1" ht="36" x14ac:dyDescent="0.2">
      <c r="A10" s="201" t="s">
        <v>2001</v>
      </c>
      <c r="B10" s="199"/>
      <c r="C10" s="199"/>
      <c r="D10" s="409"/>
      <c r="E10" s="409" t="s">
        <v>686</v>
      </c>
      <c r="F10" s="409"/>
      <c r="G10" s="409"/>
      <c r="H10" s="409"/>
      <c r="I10" s="472" t="s">
        <v>1485</v>
      </c>
      <c r="J10" s="472" t="s">
        <v>2084</v>
      </c>
      <c r="K10" s="469" t="s">
        <v>2087</v>
      </c>
    </row>
    <row r="11" spans="1:13" s="16" customFormat="1" ht="54" x14ac:dyDescent="0.2">
      <c r="A11" s="18" t="s">
        <v>2047</v>
      </c>
      <c r="B11" s="45"/>
      <c r="C11" s="45"/>
      <c r="D11" s="423"/>
      <c r="E11" s="423" t="s">
        <v>686</v>
      </c>
      <c r="F11" s="423"/>
      <c r="G11" s="423"/>
      <c r="H11" s="409"/>
      <c r="I11" s="473" t="s">
        <v>2088</v>
      </c>
      <c r="J11" s="472" t="s">
        <v>1498</v>
      </c>
      <c r="K11" s="469" t="s">
        <v>2089</v>
      </c>
    </row>
    <row r="12" spans="1:13" s="16" customFormat="1" ht="72" x14ac:dyDescent="0.2">
      <c r="A12" s="18" t="s">
        <v>233</v>
      </c>
      <c r="B12" s="45"/>
      <c r="C12" s="45"/>
      <c r="D12" s="423"/>
      <c r="E12" s="423" t="s">
        <v>686</v>
      </c>
      <c r="F12" s="423" t="s">
        <v>686</v>
      </c>
      <c r="G12" s="423"/>
      <c r="H12" s="409"/>
      <c r="I12" s="474" t="s">
        <v>1494</v>
      </c>
      <c r="J12" s="472" t="s">
        <v>1495</v>
      </c>
      <c r="K12" s="469" t="s">
        <v>2090</v>
      </c>
    </row>
    <row r="13" spans="1:13" s="16" customFormat="1" ht="54" x14ac:dyDescent="0.2">
      <c r="A13" s="18" t="s">
        <v>2047</v>
      </c>
      <c r="B13" s="45"/>
      <c r="C13" s="45"/>
      <c r="D13" s="423"/>
      <c r="E13" s="423" t="s">
        <v>686</v>
      </c>
      <c r="F13" s="423"/>
      <c r="G13" s="423"/>
      <c r="H13" s="409"/>
      <c r="I13" s="473" t="s">
        <v>1531</v>
      </c>
      <c r="J13" s="472" t="s">
        <v>1498</v>
      </c>
      <c r="K13" s="469" t="s">
        <v>1499</v>
      </c>
    </row>
    <row r="14" spans="1:13" s="16" customFormat="1" ht="54" x14ac:dyDescent="0.2">
      <c r="A14" s="18" t="s">
        <v>2002</v>
      </c>
      <c r="B14" s="45" t="s">
        <v>686</v>
      </c>
      <c r="C14" s="45"/>
      <c r="D14" s="423"/>
      <c r="E14" s="423"/>
      <c r="F14" s="423"/>
      <c r="G14" s="423"/>
      <c r="H14" s="409"/>
      <c r="I14" s="475" t="s">
        <v>1803</v>
      </c>
      <c r="J14" s="430" t="s">
        <v>2085</v>
      </c>
      <c r="K14" s="469" t="s">
        <v>2091</v>
      </c>
    </row>
    <row r="15" spans="1:13" s="16" customFormat="1" ht="54" x14ac:dyDescent="0.2">
      <c r="A15" s="18" t="s">
        <v>2003</v>
      </c>
      <c r="B15" s="45" t="s">
        <v>686</v>
      </c>
      <c r="C15" s="45"/>
      <c r="D15" s="423"/>
      <c r="E15" s="423"/>
      <c r="F15" s="423"/>
      <c r="G15" s="423"/>
      <c r="H15" s="409"/>
      <c r="I15" s="472" t="s">
        <v>1506</v>
      </c>
      <c r="J15" s="430"/>
      <c r="K15" s="469" t="s">
        <v>2092</v>
      </c>
    </row>
    <row r="16" spans="1:13" s="16" customFormat="1" ht="36" x14ac:dyDescent="0.2">
      <c r="A16" s="18" t="s">
        <v>239</v>
      </c>
      <c r="B16" s="45" t="s">
        <v>1517</v>
      </c>
      <c r="C16" s="45"/>
      <c r="D16" s="423"/>
      <c r="E16" s="423"/>
      <c r="F16" s="423"/>
      <c r="G16" s="423"/>
      <c r="H16" s="409"/>
      <c r="I16" s="430"/>
      <c r="J16" s="430"/>
      <c r="K16" s="469" t="s">
        <v>1518</v>
      </c>
    </row>
    <row r="17" spans="1:11" s="16" customFormat="1" ht="125.4" customHeight="1" x14ac:dyDescent="0.2">
      <c r="A17" s="18" t="s">
        <v>0</v>
      </c>
      <c r="B17" s="45"/>
      <c r="C17" s="45" t="s">
        <v>686</v>
      </c>
      <c r="D17" s="423"/>
      <c r="E17" s="423" t="s">
        <v>686</v>
      </c>
      <c r="F17" s="423" t="s">
        <v>686</v>
      </c>
      <c r="G17" s="422" t="s">
        <v>1801</v>
      </c>
      <c r="H17" s="409"/>
      <c r="I17" s="472" t="s">
        <v>1532</v>
      </c>
      <c r="J17" s="472" t="s">
        <v>1533</v>
      </c>
      <c r="K17" s="469" t="s">
        <v>2093</v>
      </c>
    </row>
    <row r="18" spans="1:11" s="16" customFormat="1" ht="63" customHeight="1" x14ac:dyDescent="0.2">
      <c r="A18" s="201" t="s">
        <v>2004</v>
      </c>
      <c r="B18" s="254"/>
      <c r="C18" s="254"/>
      <c r="D18" s="423"/>
      <c r="E18" s="423"/>
      <c r="F18" s="423"/>
      <c r="G18" s="423"/>
      <c r="H18" s="409" t="s">
        <v>686</v>
      </c>
      <c r="I18" s="462"/>
      <c r="J18" s="462"/>
      <c r="K18" s="466"/>
    </row>
    <row r="19" spans="1:11" s="16" customFormat="1" x14ac:dyDescent="0.2">
      <c r="A19" s="18" t="s">
        <v>222</v>
      </c>
      <c r="B19" s="45"/>
      <c r="C19" s="45"/>
      <c r="D19" s="423"/>
      <c r="E19" s="423"/>
      <c r="F19" s="423"/>
      <c r="G19" s="423"/>
      <c r="H19" s="409" t="s">
        <v>686</v>
      </c>
      <c r="I19" s="462"/>
      <c r="J19" s="462"/>
      <c r="K19" s="461"/>
    </row>
    <row r="20" spans="1:11" s="16" customFormat="1" ht="108" x14ac:dyDescent="0.2">
      <c r="A20" s="18" t="s">
        <v>2005</v>
      </c>
      <c r="B20" s="45"/>
      <c r="C20" s="45" t="s">
        <v>679</v>
      </c>
      <c r="D20" s="423"/>
      <c r="E20" s="423" t="s">
        <v>679</v>
      </c>
      <c r="F20" s="409" t="s">
        <v>686</v>
      </c>
      <c r="G20" s="423"/>
      <c r="H20" s="409"/>
      <c r="I20" s="472" t="s">
        <v>2094</v>
      </c>
      <c r="J20" s="472" t="s">
        <v>1553</v>
      </c>
      <c r="K20" s="469" t="s">
        <v>2095</v>
      </c>
    </row>
    <row r="21" spans="1:11" s="16" customFormat="1" ht="36" x14ac:dyDescent="0.2">
      <c r="A21" s="18" t="s">
        <v>2006</v>
      </c>
      <c r="B21" s="45" t="s">
        <v>686</v>
      </c>
      <c r="C21" s="45"/>
      <c r="D21" s="423"/>
      <c r="E21" s="423"/>
      <c r="F21" s="423"/>
      <c r="G21" s="423"/>
      <c r="H21" s="409"/>
      <c r="I21" s="476" t="s">
        <v>1559</v>
      </c>
      <c r="J21" s="472" t="s">
        <v>1560</v>
      </c>
      <c r="K21" s="469" t="s">
        <v>2096</v>
      </c>
    </row>
    <row r="22" spans="1:11" s="16" customFormat="1" x14ac:dyDescent="0.2">
      <c r="A22" s="18" t="s">
        <v>2033</v>
      </c>
      <c r="B22" s="45"/>
      <c r="C22" s="45"/>
      <c r="D22" s="423"/>
      <c r="E22" s="423"/>
      <c r="F22" s="423"/>
      <c r="G22" s="423"/>
      <c r="H22" s="409" t="s">
        <v>686</v>
      </c>
      <c r="I22" s="429"/>
      <c r="J22" s="429"/>
      <c r="K22" s="461"/>
    </row>
    <row r="23" spans="1:11" s="16" customFormat="1" x14ac:dyDescent="0.2">
      <c r="A23" s="18" t="s">
        <v>35</v>
      </c>
      <c r="B23" s="45"/>
      <c r="C23" s="45"/>
      <c r="D23" s="423"/>
      <c r="E23" s="423"/>
      <c r="F23" s="423"/>
      <c r="G23" s="423"/>
      <c r="H23" s="409" t="s">
        <v>679</v>
      </c>
      <c r="I23" s="429"/>
      <c r="J23" s="429"/>
      <c r="K23" s="461"/>
    </row>
    <row r="24" spans="1:11" s="16" customFormat="1" ht="66" customHeight="1" x14ac:dyDescent="0.2">
      <c r="A24" s="18" t="s">
        <v>2008</v>
      </c>
      <c r="B24" s="45" t="s">
        <v>686</v>
      </c>
      <c r="C24" s="45"/>
      <c r="D24" s="423"/>
      <c r="E24" s="423"/>
      <c r="F24" s="423"/>
      <c r="G24" s="423"/>
      <c r="H24" s="409"/>
      <c r="I24" s="472" t="s">
        <v>1594</v>
      </c>
      <c r="J24" s="472" t="s">
        <v>1595</v>
      </c>
      <c r="K24" s="469" t="s">
        <v>2097</v>
      </c>
    </row>
    <row r="25" spans="1:11" s="16" customFormat="1" ht="36" x14ac:dyDescent="0.2">
      <c r="A25" s="18" t="s">
        <v>249</v>
      </c>
      <c r="B25" s="45" t="s">
        <v>686</v>
      </c>
      <c r="C25" s="45" t="s">
        <v>686</v>
      </c>
      <c r="D25" s="423"/>
      <c r="E25" s="423"/>
      <c r="F25" s="423"/>
      <c r="G25" s="423"/>
      <c r="H25" s="409"/>
      <c r="I25" s="472" t="s">
        <v>1600</v>
      </c>
      <c r="J25" s="472" t="s">
        <v>1601</v>
      </c>
      <c r="K25" s="469" t="s">
        <v>2098</v>
      </c>
    </row>
    <row r="26" spans="1:11" s="16" customFormat="1" x14ac:dyDescent="0.2">
      <c r="A26" s="18" t="s">
        <v>250</v>
      </c>
      <c r="B26" s="45"/>
      <c r="C26" s="45" t="s">
        <v>679</v>
      </c>
      <c r="D26" s="423"/>
      <c r="E26" s="423"/>
      <c r="F26" s="423"/>
      <c r="G26" s="423" t="s">
        <v>679</v>
      </c>
      <c r="H26" s="409"/>
      <c r="I26" s="476" t="s">
        <v>1615</v>
      </c>
      <c r="J26" s="430"/>
      <c r="K26" s="469" t="s">
        <v>1463</v>
      </c>
    </row>
    <row r="27" spans="1:11" s="16" customFormat="1" ht="54" x14ac:dyDescent="0.2">
      <c r="A27" s="18" t="s">
        <v>251</v>
      </c>
      <c r="B27" s="45"/>
      <c r="C27" s="45" t="s">
        <v>686</v>
      </c>
      <c r="D27" s="423"/>
      <c r="E27" s="423" t="s">
        <v>686</v>
      </c>
      <c r="F27" s="423" t="s">
        <v>686</v>
      </c>
      <c r="G27" s="423"/>
      <c r="H27" s="409"/>
      <c r="I27" s="472" t="s">
        <v>2469</v>
      </c>
      <c r="J27" s="472" t="s">
        <v>2470</v>
      </c>
      <c r="K27" s="469" t="s">
        <v>2099</v>
      </c>
    </row>
    <row r="28" spans="1:11" s="16" customFormat="1" ht="36" x14ac:dyDescent="0.2">
      <c r="A28" s="18" t="s">
        <v>253</v>
      </c>
      <c r="B28" s="45" t="s">
        <v>686</v>
      </c>
      <c r="C28" s="45"/>
      <c r="D28" s="423"/>
      <c r="E28" s="423"/>
      <c r="F28" s="423"/>
      <c r="G28" s="423"/>
      <c r="H28" s="409"/>
      <c r="I28" s="474" t="s">
        <v>1630</v>
      </c>
      <c r="J28" s="472" t="s">
        <v>1631</v>
      </c>
      <c r="K28" s="469" t="s">
        <v>2100</v>
      </c>
    </row>
    <row r="29" spans="1:11" s="16" customFormat="1" ht="57.6" customHeight="1" x14ac:dyDescent="0.2">
      <c r="A29" s="18" t="s">
        <v>20</v>
      </c>
      <c r="B29" s="45"/>
      <c r="C29" s="45"/>
      <c r="D29" s="423"/>
      <c r="E29" s="423"/>
      <c r="F29" s="423" t="s">
        <v>686</v>
      </c>
      <c r="G29" s="423"/>
      <c r="H29" s="192"/>
      <c r="I29" s="472" t="s">
        <v>1639</v>
      </c>
      <c r="J29" s="472" t="s">
        <v>2101</v>
      </c>
      <c r="K29" s="469" t="s">
        <v>2102</v>
      </c>
    </row>
    <row r="30" spans="1:11" s="16" customFormat="1" ht="69.599999999999994" customHeight="1" x14ac:dyDescent="0.2">
      <c r="A30" s="18" t="s">
        <v>21</v>
      </c>
      <c r="B30" s="35"/>
      <c r="C30" s="35"/>
      <c r="D30" s="431" t="s">
        <v>686</v>
      </c>
      <c r="E30" s="431"/>
      <c r="F30" s="431"/>
      <c r="G30" s="431"/>
      <c r="H30" s="192"/>
      <c r="I30" s="472" t="s">
        <v>1648</v>
      </c>
      <c r="J30" s="472" t="s">
        <v>1649</v>
      </c>
      <c r="K30" s="469" t="s">
        <v>2103</v>
      </c>
    </row>
    <row r="31" spans="1:11" s="16" customFormat="1" ht="161.4" customHeight="1" x14ac:dyDescent="0.2">
      <c r="A31" s="18" t="s">
        <v>130</v>
      </c>
      <c r="B31" s="45" t="s">
        <v>686</v>
      </c>
      <c r="C31" s="45"/>
      <c r="D31" s="423"/>
      <c r="E31" s="423" t="s">
        <v>686</v>
      </c>
      <c r="F31" s="423"/>
      <c r="G31" s="423"/>
      <c r="H31" s="409"/>
      <c r="I31" s="477" t="s">
        <v>1655</v>
      </c>
      <c r="J31" s="472" t="s">
        <v>2471</v>
      </c>
      <c r="K31" s="469" t="s">
        <v>2472</v>
      </c>
    </row>
    <row r="32" spans="1:11" s="16" customFormat="1" x14ac:dyDescent="0.2">
      <c r="A32" s="18" t="s">
        <v>258</v>
      </c>
      <c r="B32" s="45" t="s">
        <v>679</v>
      </c>
      <c r="C32" s="45"/>
      <c r="D32" s="423"/>
      <c r="E32" s="423"/>
      <c r="F32" s="423"/>
      <c r="G32" s="423"/>
      <c r="H32" s="409"/>
      <c r="I32" s="474" t="s">
        <v>1667</v>
      </c>
      <c r="J32" s="472" t="s">
        <v>1668</v>
      </c>
      <c r="K32" s="469" t="s">
        <v>1669</v>
      </c>
    </row>
    <row r="33" spans="1:11" s="16" customFormat="1" x14ac:dyDescent="0.2">
      <c r="A33" s="18" t="s">
        <v>2011</v>
      </c>
      <c r="B33" s="45"/>
      <c r="C33" s="45"/>
      <c r="D33" s="423"/>
      <c r="E33" s="423"/>
      <c r="F33" s="423"/>
      <c r="G33" s="423"/>
      <c r="H33" s="409" t="s">
        <v>686</v>
      </c>
      <c r="I33" s="429"/>
      <c r="J33" s="429"/>
      <c r="K33" s="461"/>
    </row>
    <row r="34" spans="1:11" s="16" customFormat="1" x14ac:dyDescent="0.2">
      <c r="A34" s="18" t="s">
        <v>23</v>
      </c>
      <c r="B34" s="45"/>
      <c r="C34" s="45"/>
      <c r="D34" s="423"/>
      <c r="E34" s="423"/>
      <c r="F34" s="423"/>
      <c r="G34" s="423"/>
      <c r="H34" s="409" t="s">
        <v>686</v>
      </c>
      <c r="I34" s="429"/>
      <c r="J34" s="429"/>
      <c r="K34" s="461"/>
    </row>
    <row r="35" spans="1:11" s="16" customFormat="1" ht="62.4" customHeight="1" x14ac:dyDescent="0.2">
      <c r="A35" s="18" t="s">
        <v>263</v>
      </c>
      <c r="B35" s="45" t="s">
        <v>679</v>
      </c>
      <c r="C35" s="45"/>
      <c r="D35" s="423"/>
      <c r="E35" s="423"/>
      <c r="F35" s="423"/>
      <c r="G35" s="423"/>
      <c r="H35" s="409"/>
      <c r="I35" s="472" t="s">
        <v>2104</v>
      </c>
      <c r="J35" s="472" t="s">
        <v>1683</v>
      </c>
      <c r="K35" s="461" t="s">
        <v>1684</v>
      </c>
    </row>
    <row r="36" spans="1:11" s="16" customFormat="1" x14ac:dyDescent="0.2">
      <c r="A36" s="201" t="s">
        <v>128</v>
      </c>
      <c r="B36" s="254" t="s">
        <v>686</v>
      </c>
      <c r="C36" s="254"/>
      <c r="D36" s="423"/>
      <c r="E36" s="423"/>
      <c r="F36" s="423"/>
      <c r="G36" s="423"/>
      <c r="H36" s="409"/>
      <c r="I36" s="429"/>
      <c r="J36" s="429"/>
      <c r="K36" s="466"/>
    </row>
    <row r="37" spans="1:11" s="16" customFormat="1" x14ac:dyDescent="0.2">
      <c r="A37" s="18" t="s">
        <v>148</v>
      </c>
      <c r="B37" s="45"/>
      <c r="C37" s="45"/>
      <c r="D37" s="423"/>
      <c r="E37" s="423"/>
      <c r="F37" s="423"/>
      <c r="G37" s="423"/>
      <c r="H37" s="409" t="s">
        <v>686</v>
      </c>
      <c r="I37" s="429"/>
      <c r="J37" s="429"/>
      <c r="K37" s="461"/>
    </row>
    <row r="38" spans="1:11" s="16" customFormat="1" x14ac:dyDescent="0.2">
      <c r="A38" s="18" t="s">
        <v>149</v>
      </c>
      <c r="B38" s="45"/>
      <c r="C38" s="45"/>
      <c r="D38" s="423"/>
      <c r="E38" s="423"/>
      <c r="F38" s="423"/>
      <c r="G38" s="423"/>
      <c r="H38" s="409" t="s">
        <v>679</v>
      </c>
      <c r="I38" s="429"/>
      <c r="J38" s="429"/>
      <c r="K38" s="461"/>
    </row>
    <row r="39" spans="1:11" s="16" customFormat="1" ht="88.8" customHeight="1" x14ac:dyDescent="0.2">
      <c r="A39" s="201" t="s">
        <v>267</v>
      </c>
      <c r="B39" s="254" t="s">
        <v>686</v>
      </c>
      <c r="C39" s="254"/>
      <c r="D39" s="423"/>
      <c r="E39" s="423"/>
      <c r="F39" s="423"/>
      <c r="G39" s="423"/>
      <c r="H39" s="409"/>
      <c r="I39" s="472" t="s">
        <v>2105</v>
      </c>
      <c r="J39" s="472" t="s">
        <v>1708</v>
      </c>
      <c r="K39" s="469" t="s">
        <v>2106</v>
      </c>
    </row>
    <row r="40" spans="1:11" s="16" customFormat="1" x14ac:dyDescent="0.2">
      <c r="A40" s="201" t="s">
        <v>39</v>
      </c>
      <c r="B40" s="254"/>
      <c r="C40" s="254"/>
      <c r="D40" s="423"/>
      <c r="E40" s="423"/>
      <c r="F40" s="423"/>
      <c r="G40" s="423"/>
      <c r="H40" s="409" t="s">
        <v>686</v>
      </c>
      <c r="I40" s="429"/>
      <c r="J40" s="429"/>
      <c r="K40" s="466"/>
    </row>
    <row r="41" spans="1:11" s="16" customFormat="1" x14ac:dyDescent="0.2">
      <c r="A41" s="18" t="s">
        <v>2015</v>
      </c>
      <c r="B41" s="33"/>
      <c r="C41" s="33"/>
      <c r="D41" s="409"/>
      <c r="E41" s="409"/>
      <c r="F41" s="409"/>
      <c r="G41" s="409"/>
      <c r="H41" s="409" t="s">
        <v>679</v>
      </c>
      <c r="I41" s="468"/>
      <c r="J41" s="430"/>
      <c r="K41" s="469"/>
    </row>
    <row r="42" spans="1:11" s="16" customFormat="1" x14ac:dyDescent="0.2">
      <c r="A42" s="18" t="s">
        <v>2016</v>
      </c>
      <c r="B42" s="45"/>
      <c r="C42" s="45"/>
      <c r="D42" s="423"/>
      <c r="E42" s="423"/>
      <c r="F42" s="423"/>
      <c r="G42" s="423"/>
      <c r="H42" s="409" t="s">
        <v>679</v>
      </c>
      <c r="I42" s="429"/>
      <c r="J42" s="429"/>
      <c r="K42" s="461"/>
    </row>
    <row r="43" spans="1:11" s="16" customFormat="1" x14ac:dyDescent="0.2">
      <c r="A43" s="18" t="s">
        <v>2017</v>
      </c>
      <c r="B43" s="45"/>
      <c r="C43" s="45"/>
      <c r="D43" s="423"/>
      <c r="E43" s="423"/>
      <c r="F43" s="423"/>
      <c r="G43" s="423"/>
      <c r="H43" s="409" t="s">
        <v>686</v>
      </c>
      <c r="I43" s="429"/>
      <c r="J43" s="429"/>
      <c r="K43" s="461"/>
    </row>
    <row r="44" spans="1:11" s="16" customFormat="1" ht="36" x14ac:dyDescent="0.2">
      <c r="A44" s="18" t="s">
        <v>2018</v>
      </c>
      <c r="B44" s="45"/>
      <c r="C44" s="45"/>
      <c r="D44" s="423"/>
      <c r="E44" s="423"/>
      <c r="F44" s="423" t="s">
        <v>686</v>
      </c>
      <c r="G44" s="423"/>
      <c r="H44" s="409"/>
      <c r="I44" s="467" t="s">
        <v>1722</v>
      </c>
      <c r="J44" s="462" t="s">
        <v>1723</v>
      </c>
      <c r="K44" s="469" t="s">
        <v>2107</v>
      </c>
    </row>
    <row r="45" spans="1:11" s="16" customFormat="1" x14ac:dyDescent="0.2">
      <c r="A45" s="18" t="s">
        <v>137</v>
      </c>
      <c r="B45" s="45"/>
      <c r="C45" s="45"/>
      <c r="D45" s="423"/>
      <c r="E45" s="423"/>
      <c r="F45" s="423"/>
      <c r="G45" s="423"/>
      <c r="H45" s="409" t="s">
        <v>686</v>
      </c>
      <c r="I45" s="429"/>
      <c r="J45" s="429"/>
      <c r="K45" s="461"/>
    </row>
    <row r="46" spans="1:11" s="16" customFormat="1" x14ac:dyDescent="0.2">
      <c r="A46" s="18" t="s">
        <v>138</v>
      </c>
      <c r="B46" s="45"/>
      <c r="C46" s="45"/>
      <c r="D46" s="423"/>
      <c r="E46" s="423"/>
      <c r="F46" s="423"/>
      <c r="G46" s="423"/>
      <c r="H46" s="409" t="s">
        <v>686</v>
      </c>
      <c r="I46" s="429"/>
      <c r="J46" s="429"/>
      <c r="K46" s="461"/>
    </row>
    <row r="47" spans="1:11" s="317" customFormat="1" ht="36" x14ac:dyDescent="0.2">
      <c r="A47" s="201" t="s">
        <v>139</v>
      </c>
      <c r="B47" s="254" t="s">
        <v>686</v>
      </c>
      <c r="C47" s="254"/>
      <c r="D47" s="423"/>
      <c r="E47" s="423"/>
      <c r="F47" s="423"/>
      <c r="G47" s="423"/>
      <c r="H47" s="409"/>
      <c r="I47" s="470" t="s">
        <v>1732</v>
      </c>
      <c r="J47" s="462" t="s">
        <v>1733</v>
      </c>
      <c r="K47" s="471" t="s">
        <v>1734</v>
      </c>
    </row>
    <row r="48" spans="1:11" s="16" customFormat="1" x14ac:dyDescent="0.2">
      <c r="A48" s="18" t="s">
        <v>140</v>
      </c>
      <c r="B48" s="45"/>
      <c r="C48" s="45"/>
      <c r="D48" s="423"/>
      <c r="E48" s="423"/>
      <c r="F48" s="423"/>
      <c r="G48" s="423"/>
      <c r="H48" s="409" t="s">
        <v>686</v>
      </c>
      <c r="I48" s="429"/>
      <c r="J48" s="429"/>
      <c r="K48" s="461"/>
    </row>
    <row r="49" spans="1:12" s="16" customFormat="1" x14ac:dyDescent="0.2">
      <c r="A49" s="18" t="s">
        <v>2422</v>
      </c>
      <c r="B49" s="33"/>
      <c r="C49" s="33"/>
      <c r="D49" s="409"/>
      <c r="E49" s="409"/>
      <c r="F49" s="409"/>
      <c r="G49" s="409"/>
      <c r="H49" s="409" t="s">
        <v>686</v>
      </c>
      <c r="I49" s="430"/>
      <c r="J49" s="430"/>
      <c r="K49" s="469"/>
    </row>
    <row r="50" spans="1:12" s="16" customFormat="1" x14ac:dyDescent="0.2">
      <c r="A50" s="18" t="s">
        <v>279</v>
      </c>
      <c r="B50" s="45"/>
      <c r="C50" s="45"/>
      <c r="D50" s="423"/>
      <c r="E50" s="423"/>
      <c r="F50" s="423"/>
      <c r="G50" s="423"/>
      <c r="H50" s="409" t="s">
        <v>679</v>
      </c>
      <c r="I50" s="429"/>
      <c r="J50" s="429"/>
      <c r="K50" s="461"/>
    </row>
    <row r="51" spans="1:12" s="16" customFormat="1" x14ac:dyDescent="0.2">
      <c r="A51" s="18" t="s">
        <v>143</v>
      </c>
      <c r="B51" s="45"/>
      <c r="C51" s="45"/>
      <c r="D51" s="423"/>
      <c r="E51" s="423"/>
      <c r="F51" s="423"/>
      <c r="G51" s="423"/>
      <c r="H51" s="409" t="s">
        <v>679</v>
      </c>
      <c r="I51" s="429"/>
      <c r="J51" s="429"/>
      <c r="K51" s="461"/>
    </row>
    <row r="52" spans="1:12" s="16" customFormat="1" x14ac:dyDescent="0.2">
      <c r="A52" s="18" t="s">
        <v>144</v>
      </c>
      <c r="B52" s="45"/>
      <c r="C52" s="45"/>
      <c r="D52" s="423"/>
      <c r="E52" s="423"/>
      <c r="F52" s="423"/>
      <c r="G52" s="423" t="s">
        <v>679</v>
      </c>
      <c r="H52" s="409"/>
      <c r="I52" s="465" t="s">
        <v>1751</v>
      </c>
      <c r="J52" s="462" t="s">
        <v>1752</v>
      </c>
      <c r="K52" s="461" t="s">
        <v>1463</v>
      </c>
    </row>
    <row r="53" spans="1:12" s="16" customFormat="1" x14ac:dyDescent="0.2">
      <c r="A53" s="18" t="s">
        <v>2435</v>
      </c>
      <c r="B53" s="45"/>
      <c r="C53" s="45"/>
      <c r="D53" s="423"/>
      <c r="E53" s="423"/>
      <c r="F53" s="423"/>
      <c r="G53" s="423"/>
      <c r="H53" s="409" t="s">
        <v>679</v>
      </c>
      <c r="I53" s="429"/>
      <c r="J53" s="429"/>
      <c r="K53" s="461"/>
    </row>
    <row r="54" spans="1:12" s="16" customFormat="1" x14ac:dyDescent="0.2">
      <c r="A54" s="18" t="s">
        <v>146</v>
      </c>
      <c r="B54" s="45"/>
      <c r="C54" s="45"/>
      <c r="D54" s="423"/>
      <c r="E54" s="423"/>
      <c r="F54" s="423"/>
      <c r="G54" s="423"/>
      <c r="H54" s="409" t="s">
        <v>686</v>
      </c>
      <c r="I54" s="464"/>
      <c r="J54" s="429"/>
      <c r="K54" s="461"/>
    </row>
    <row r="55" spans="1:12" s="16" customFormat="1" x14ac:dyDescent="0.2">
      <c r="A55" s="18" t="s">
        <v>284</v>
      </c>
      <c r="B55" s="45" t="s">
        <v>686</v>
      </c>
      <c r="C55" s="45"/>
      <c r="D55" s="423"/>
      <c r="E55" s="423"/>
      <c r="F55" s="423"/>
      <c r="G55" s="423"/>
      <c r="H55" s="409"/>
      <c r="I55" s="465" t="s">
        <v>1755</v>
      </c>
      <c r="J55" s="462" t="s">
        <v>1756</v>
      </c>
      <c r="K55" s="461" t="s">
        <v>1757</v>
      </c>
      <c r="L55" s="19"/>
    </row>
    <row r="56" spans="1:12" s="16" customFormat="1" x14ac:dyDescent="0.2">
      <c r="A56" s="18" t="s">
        <v>151</v>
      </c>
      <c r="B56" s="45"/>
      <c r="C56" s="45"/>
      <c r="D56" s="423"/>
      <c r="E56" s="423"/>
      <c r="F56" s="423"/>
      <c r="G56" s="423"/>
      <c r="H56" s="409" t="s">
        <v>686</v>
      </c>
      <c r="I56" s="429"/>
      <c r="J56" s="429"/>
      <c r="K56" s="461"/>
    </row>
  </sheetData>
  <phoneticPr fontId="12"/>
  <conditionalFormatting sqref="B3:G9">
    <cfRule type="expression" dxfId="274" priority="36">
      <formula>$H3="○"</formula>
    </cfRule>
  </conditionalFormatting>
  <conditionalFormatting sqref="B10:G10 I10:K10 I18:K18 I36:K36 I39:K40">
    <cfRule type="expression" dxfId="273" priority="34">
      <formula>$H10="○"</formula>
    </cfRule>
  </conditionalFormatting>
  <conditionalFormatting sqref="B11:G17">
    <cfRule type="expression" dxfId="272" priority="32">
      <formula>$H11="○"</formula>
    </cfRule>
  </conditionalFormatting>
  <conditionalFormatting sqref="B18:G18">
    <cfRule type="expression" dxfId="271" priority="30">
      <formula>$H18="○"</formula>
    </cfRule>
  </conditionalFormatting>
  <conditionalFormatting sqref="B19:G35">
    <cfRule type="expression" dxfId="270" priority="28">
      <formula>$H19="○"</formula>
    </cfRule>
  </conditionalFormatting>
  <conditionalFormatting sqref="B36:G36">
    <cfRule type="expression" dxfId="269" priority="26">
      <formula>$H36="○"</formula>
    </cfRule>
  </conditionalFormatting>
  <conditionalFormatting sqref="B37:G38">
    <cfRule type="expression" dxfId="268" priority="24">
      <formula>$H37="○"</formula>
    </cfRule>
  </conditionalFormatting>
  <conditionalFormatting sqref="B39:G40">
    <cfRule type="expression" dxfId="267" priority="22">
      <formula>$H39="○"</formula>
    </cfRule>
  </conditionalFormatting>
  <conditionalFormatting sqref="B47:G47 I47:K47">
    <cfRule type="expression" dxfId="266" priority="20">
      <formula>$H47="○"</formula>
    </cfRule>
  </conditionalFormatting>
  <conditionalFormatting sqref="B48:G56 I48:K56">
    <cfRule type="expression" dxfId="265" priority="2">
      <formula>$H48="○"</formula>
    </cfRule>
  </conditionalFormatting>
  <conditionalFormatting sqref="H3:H9 H41:H46">
    <cfRule type="expression" dxfId="264" priority="35">
      <formula>OR(B3="○",C3="○",D3="○",E3="○",F3="○",G3="○")</formula>
    </cfRule>
  </conditionalFormatting>
  <conditionalFormatting sqref="H10">
    <cfRule type="expression" dxfId="263" priority="33">
      <formula>OR(B10="○",C10="○",D10="○",E10="○",F10="○",G10="○")</formula>
    </cfRule>
  </conditionalFormatting>
  <conditionalFormatting sqref="H11:H17">
    <cfRule type="expression" dxfId="262" priority="31">
      <formula>OR(B11="○",C11="○",D11="○",E11="○",F11="○",G11="○")</formula>
    </cfRule>
  </conditionalFormatting>
  <conditionalFormatting sqref="H18">
    <cfRule type="expression" dxfId="261" priority="29">
      <formula>OR(B18="○",C18="○",D18="○",E18="○",F18="○",G18="○")</formula>
    </cfRule>
  </conditionalFormatting>
  <conditionalFormatting sqref="H19:H35">
    <cfRule type="expression" dxfId="260" priority="27">
      <formula>OR(B19="○",C19="○",D19="○",E19="○",F19="○",G19="○")</formula>
    </cfRule>
  </conditionalFormatting>
  <conditionalFormatting sqref="H36">
    <cfRule type="expression" dxfId="259" priority="25">
      <formula>OR(B36="○",C36="○",D36="○",E36="○",F36="○",G36="○")</formula>
    </cfRule>
  </conditionalFormatting>
  <conditionalFormatting sqref="H37:H38">
    <cfRule type="expression" dxfId="258" priority="23">
      <formula>OR(B37="○",C37="○",D37="○",E37="○",F37="○",G37="○")</formula>
    </cfRule>
  </conditionalFormatting>
  <conditionalFormatting sqref="H39:H40">
    <cfRule type="expression" dxfId="257" priority="21">
      <formula>OR(B39="○",C39="○",D39="○",E39="○",F39="○",G39="○")</formula>
    </cfRule>
  </conditionalFormatting>
  <conditionalFormatting sqref="H47">
    <cfRule type="expression" dxfId="256" priority="19">
      <formula>OR(B47="○",C47="○",D47="○",E47="○",F47="○",G47="○")</formula>
    </cfRule>
  </conditionalFormatting>
  <conditionalFormatting sqref="H48:H56">
    <cfRule type="expression" dxfId="255" priority="1">
      <formula>OR(B48="○",C48="○",D48="○",E48="○",F48="○",G48="○")</formula>
    </cfRule>
  </conditionalFormatting>
  <conditionalFormatting sqref="I3:K9 I11:K17 I19:K35 I37:K38 B41:G46 I41:K46">
    <cfRule type="expression" dxfId="254" priority="38">
      <formula>$H3="○"</formula>
    </cfRule>
  </conditionalFormatting>
  <dataValidations count="1">
    <dataValidation type="list" allowBlank="1" showInputMessage="1" showErrorMessage="1" sqref="B3:H56" xr:uid="{A7559219-7D26-418E-BEEF-0BBE876DE6E3}">
      <formula1>"○"</formula1>
    </dataValidation>
  </dataValidations>
  <hyperlinks>
    <hyperlink ref="I12" r:id="rId1" xr:uid="{00FAAF4A-5EC7-43FF-A8C9-5C89E1A0B18F}"/>
    <hyperlink ref="I14" r:id="rId2" xr:uid="{1B264C69-DD7A-43E3-B72D-14072712AA93}"/>
    <hyperlink ref="I28" r:id="rId3" xr:uid="{C59CE431-5803-43D0-8D9C-6E26BBC5B5FD}"/>
    <hyperlink ref="I32" r:id="rId4" xr:uid="{79AC08FE-6080-4DDD-921B-C0800F699F20}"/>
    <hyperlink ref="I47" r:id="rId5" xr:uid="{1EB2152C-662E-4F6E-8A8E-606792C5B634}"/>
    <hyperlink ref="I52" r:id="rId6" xr:uid="{6FC64FC9-CDB4-4AAF-AA4A-0B15584FFEBD}"/>
    <hyperlink ref="I55" r:id="rId7" xr:uid="{B43048AA-0D03-4F70-A54B-207F88D8B86F}"/>
  </hyperlinks>
  <printOptions horizontalCentered="1"/>
  <pageMargins left="0.19685039370078741" right="0.19685039370078741" top="0.59055118110236227" bottom="0.59055118110236227" header="0.31496062992125984" footer="0.31496062992125984"/>
  <pageSetup paperSize="9" scale="35" fitToHeight="0" orientation="portrait" r:id="rId8"/>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9"/>
  <sheetViews>
    <sheetView showZeros="0" view="pageBreakPreview" zoomScaleNormal="100" zoomScaleSheetLayoutView="100" workbookViewId="0">
      <pane ySplit="4" topLeftCell="A25" activePane="bottomLeft" state="frozen"/>
      <selection activeCell="E12" sqref="E12"/>
      <selection pane="bottomLeft" activeCell="F30" sqref="F30"/>
    </sheetView>
  </sheetViews>
  <sheetFormatPr defaultColWidth="9" defaultRowHeight="16.2" x14ac:dyDescent="0.2"/>
  <cols>
    <col min="1" max="1" width="13.6640625" style="42" customWidth="1"/>
    <col min="2" max="4" width="18.6640625" style="42" customWidth="1"/>
    <col min="5" max="5" width="18.6640625" style="378" customWidth="1"/>
    <col min="6" max="6" width="97.5546875" style="378" customWidth="1"/>
    <col min="7" max="16384" width="9" style="1"/>
  </cols>
  <sheetData>
    <row r="1" spans="1:7" ht="28.5" customHeight="1" x14ac:dyDescent="0.2">
      <c r="A1" s="152" t="s">
        <v>2503</v>
      </c>
      <c r="B1" s="152"/>
      <c r="C1" s="152"/>
      <c r="D1" s="152"/>
      <c r="E1" s="376"/>
      <c r="F1" s="376"/>
    </row>
    <row r="2" spans="1:7" customFormat="1" ht="24" customHeight="1" x14ac:dyDescent="0.2">
      <c r="A2" s="811" t="s">
        <v>45</v>
      </c>
      <c r="B2" s="817" t="s">
        <v>299</v>
      </c>
      <c r="C2" s="819"/>
      <c r="D2" s="818"/>
      <c r="E2" s="840" t="s">
        <v>301</v>
      </c>
      <c r="F2" s="838" t="s">
        <v>342</v>
      </c>
    </row>
    <row r="3" spans="1:7" customFormat="1" ht="24" customHeight="1" x14ac:dyDescent="0.2">
      <c r="A3" s="811"/>
      <c r="B3" s="17" t="s">
        <v>296</v>
      </c>
      <c r="C3" s="17" t="s">
        <v>298</v>
      </c>
      <c r="D3" s="17" t="s">
        <v>51</v>
      </c>
      <c r="E3" s="827"/>
      <c r="F3" s="838"/>
    </row>
    <row r="4" spans="1:7" customFormat="1" ht="24" customHeight="1" x14ac:dyDescent="0.2">
      <c r="A4" s="811"/>
      <c r="B4" s="817" t="s">
        <v>297</v>
      </c>
      <c r="C4" s="818"/>
      <c r="D4" s="817" t="s">
        <v>300</v>
      </c>
      <c r="E4" s="818"/>
      <c r="F4" s="838"/>
    </row>
    <row r="5" spans="1:7" s="16" customFormat="1" ht="18" x14ac:dyDescent="0.2">
      <c r="A5" s="21" t="s">
        <v>134</v>
      </c>
      <c r="B5" s="91"/>
      <c r="C5" s="35" t="s">
        <v>602</v>
      </c>
      <c r="D5" s="91"/>
      <c r="E5" s="463"/>
      <c r="F5" s="463" t="s">
        <v>609</v>
      </c>
      <c r="G5" s="38"/>
    </row>
    <row r="6" spans="1:7" s="16" customFormat="1" ht="36" x14ac:dyDescent="0.2">
      <c r="A6" s="18" t="s">
        <v>206</v>
      </c>
      <c r="B6" s="22"/>
      <c r="C6" s="35" t="s">
        <v>679</v>
      </c>
      <c r="D6" s="91"/>
      <c r="E6" s="463"/>
      <c r="F6" s="461" t="s">
        <v>680</v>
      </c>
      <c r="G6" s="38"/>
    </row>
    <row r="7" spans="1:7" s="16" customFormat="1" ht="18" x14ac:dyDescent="0.2">
      <c r="A7" s="18" t="s">
        <v>227</v>
      </c>
      <c r="B7" s="22"/>
      <c r="C7" s="22"/>
      <c r="D7" s="35" t="s">
        <v>603</v>
      </c>
      <c r="E7" s="463"/>
      <c r="F7" s="463" t="s">
        <v>711</v>
      </c>
      <c r="G7" s="38"/>
    </row>
    <row r="8" spans="1:7" s="16" customFormat="1" ht="18" x14ac:dyDescent="0.2">
      <c r="A8" s="18" t="s">
        <v>1888</v>
      </c>
      <c r="B8" s="22"/>
      <c r="C8" s="22"/>
      <c r="D8" s="22" t="s">
        <v>602</v>
      </c>
      <c r="E8" s="192"/>
      <c r="F8" s="188" t="s">
        <v>900</v>
      </c>
      <c r="G8" s="38"/>
    </row>
    <row r="9" spans="1:7" s="16" customFormat="1" ht="54" x14ac:dyDescent="0.2">
      <c r="A9" s="18" t="s">
        <v>1890</v>
      </c>
      <c r="B9" s="22"/>
      <c r="C9" s="22" t="s">
        <v>602</v>
      </c>
      <c r="D9" s="22"/>
      <c r="E9" s="192"/>
      <c r="F9" s="188" t="s">
        <v>1970</v>
      </c>
      <c r="G9" s="38"/>
    </row>
    <row r="10" spans="1:7" s="16" customFormat="1" ht="72" x14ac:dyDescent="0.2">
      <c r="A10" s="18" t="s">
        <v>229</v>
      </c>
      <c r="B10" s="22"/>
      <c r="C10" s="22" t="s">
        <v>602</v>
      </c>
      <c r="D10" s="22"/>
      <c r="E10" s="192"/>
      <c r="F10" s="469" t="s">
        <v>901</v>
      </c>
      <c r="G10" s="38"/>
    </row>
    <row r="11" spans="1:7" s="16" customFormat="1" ht="36" x14ac:dyDescent="0.2">
      <c r="A11" s="18" t="s">
        <v>30</v>
      </c>
      <c r="B11" s="22"/>
      <c r="C11" s="22"/>
      <c r="D11" s="22" t="s">
        <v>686</v>
      </c>
      <c r="E11" s="192" t="s">
        <v>686</v>
      </c>
      <c r="F11" s="188" t="s">
        <v>2108</v>
      </c>
      <c r="G11" s="38"/>
    </row>
    <row r="12" spans="1:7" s="16" customFormat="1" ht="36" x14ac:dyDescent="0.2">
      <c r="A12" s="201" t="s">
        <v>2001</v>
      </c>
      <c r="B12" s="204" t="s">
        <v>686</v>
      </c>
      <c r="C12" s="204"/>
      <c r="D12" s="204"/>
      <c r="E12" s="192"/>
      <c r="F12" s="188" t="s">
        <v>902</v>
      </c>
      <c r="G12" s="38"/>
    </row>
    <row r="13" spans="1:7" s="16" customFormat="1" ht="36" x14ac:dyDescent="0.2">
      <c r="A13" s="18" t="s">
        <v>1894</v>
      </c>
      <c r="B13" s="22"/>
      <c r="C13" s="22" t="s">
        <v>602</v>
      </c>
      <c r="D13" s="22"/>
      <c r="E13" s="192"/>
      <c r="F13" s="188" t="s">
        <v>903</v>
      </c>
      <c r="G13" s="38"/>
    </row>
    <row r="14" spans="1:7" s="16" customFormat="1" ht="18" x14ac:dyDescent="0.2">
      <c r="A14" s="18" t="s">
        <v>233</v>
      </c>
      <c r="B14" s="22"/>
      <c r="C14" s="22"/>
      <c r="D14" s="22" t="s">
        <v>602</v>
      </c>
      <c r="E14" s="192"/>
      <c r="F14" s="433" t="s">
        <v>904</v>
      </c>
      <c r="G14" s="38"/>
    </row>
    <row r="15" spans="1:7" s="16" customFormat="1" ht="18" x14ac:dyDescent="0.2">
      <c r="A15" s="18" t="s">
        <v>2047</v>
      </c>
      <c r="B15" s="22"/>
      <c r="C15" s="22"/>
      <c r="D15" s="22" t="s">
        <v>602</v>
      </c>
      <c r="E15" s="192"/>
      <c r="F15" s="433"/>
      <c r="G15" s="38"/>
    </row>
    <row r="16" spans="1:7" s="16" customFormat="1" ht="54" x14ac:dyDescent="0.2">
      <c r="A16" s="18" t="s">
        <v>2002</v>
      </c>
      <c r="B16" s="22"/>
      <c r="C16" s="22" t="s">
        <v>602</v>
      </c>
      <c r="D16" s="22"/>
      <c r="E16" s="192"/>
      <c r="F16" s="188" t="s">
        <v>905</v>
      </c>
      <c r="G16" s="38"/>
    </row>
    <row r="17" spans="1:7" s="16" customFormat="1" ht="18" x14ac:dyDescent="0.2">
      <c r="A17" s="18" t="s">
        <v>2003</v>
      </c>
      <c r="B17" s="22"/>
      <c r="C17" s="24" t="s">
        <v>686</v>
      </c>
      <c r="D17" s="22"/>
      <c r="E17" s="192"/>
      <c r="F17" s="188"/>
      <c r="G17" s="38"/>
    </row>
    <row r="18" spans="1:7" s="16" customFormat="1" ht="36" x14ac:dyDescent="0.2">
      <c r="A18" s="18" t="s">
        <v>239</v>
      </c>
      <c r="B18" s="22"/>
      <c r="C18" s="22"/>
      <c r="D18" s="22" t="s">
        <v>602</v>
      </c>
      <c r="E18" s="192"/>
      <c r="F18" s="188" t="s">
        <v>906</v>
      </c>
      <c r="G18" s="38"/>
    </row>
    <row r="19" spans="1:7" s="16" customFormat="1" ht="18" x14ac:dyDescent="0.2">
      <c r="A19" s="18" t="s">
        <v>0</v>
      </c>
      <c r="B19" s="210"/>
      <c r="C19" s="210"/>
      <c r="D19" s="210" t="s">
        <v>602</v>
      </c>
      <c r="E19" s="435"/>
      <c r="F19" s="436" t="s">
        <v>907</v>
      </c>
      <c r="G19" s="38"/>
    </row>
    <row r="20" spans="1:7" s="16" customFormat="1" ht="54" x14ac:dyDescent="0.2">
      <c r="A20" s="201" t="s">
        <v>2004</v>
      </c>
      <c r="B20" s="204"/>
      <c r="C20" s="204" t="s">
        <v>602</v>
      </c>
      <c r="D20" s="204"/>
      <c r="E20" s="192"/>
      <c r="F20" s="188" t="s">
        <v>908</v>
      </c>
      <c r="G20" s="38"/>
    </row>
    <row r="21" spans="1:7" s="16" customFormat="1" ht="18" x14ac:dyDescent="0.2">
      <c r="A21" s="18" t="s">
        <v>222</v>
      </c>
      <c r="B21" s="49"/>
      <c r="C21" s="22"/>
      <c r="D21" s="22" t="s">
        <v>602</v>
      </c>
      <c r="E21" s="192"/>
      <c r="F21" s="188" t="s">
        <v>1836</v>
      </c>
      <c r="G21" s="38"/>
    </row>
    <row r="22" spans="1:7" s="16" customFormat="1" ht="18" x14ac:dyDescent="0.2">
      <c r="A22" s="18" t="s">
        <v>133</v>
      </c>
      <c r="B22" s="49"/>
      <c r="C22" s="22"/>
      <c r="D22" s="22" t="s">
        <v>686</v>
      </c>
      <c r="E22" s="192"/>
      <c r="F22" s="188" t="s">
        <v>909</v>
      </c>
      <c r="G22" s="38"/>
    </row>
    <row r="23" spans="1:7" s="16" customFormat="1" ht="72" x14ac:dyDescent="0.2">
      <c r="A23" s="18" t="s">
        <v>2006</v>
      </c>
      <c r="B23" s="22"/>
      <c r="C23" s="22" t="s">
        <v>686</v>
      </c>
      <c r="D23" s="22"/>
      <c r="E23" s="192"/>
      <c r="F23" s="188" t="s">
        <v>910</v>
      </c>
      <c r="G23" s="38"/>
    </row>
    <row r="24" spans="1:7" s="16" customFormat="1" ht="18" x14ac:dyDescent="0.2">
      <c r="A24" s="18" t="s">
        <v>152</v>
      </c>
      <c r="B24" s="22"/>
      <c r="C24" s="22"/>
      <c r="D24" s="22"/>
      <c r="E24" s="192" t="s">
        <v>602</v>
      </c>
      <c r="F24" s="188"/>
      <c r="G24" s="38"/>
    </row>
    <row r="25" spans="1:7" s="16" customFormat="1" ht="36" x14ac:dyDescent="0.2">
      <c r="A25" s="18" t="s">
        <v>247</v>
      </c>
      <c r="B25" s="22"/>
      <c r="C25" s="22" t="s">
        <v>686</v>
      </c>
      <c r="D25" s="22"/>
      <c r="E25" s="192"/>
      <c r="F25" s="188" t="s">
        <v>1804</v>
      </c>
      <c r="G25" s="38"/>
    </row>
    <row r="26" spans="1:7" s="16" customFormat="1" ht="18" x14ac:dyDescent="0.2">
      <c r="A26" s="18" t="s">
        <v>37</v>
      </c>
      <c r="B26" s="22"/>
      <c r="C26" s="22"/>
      <c r="D26" s="22" t="s">
        <v>686</v>
      </c>
      <c r="E26" s="192"/>
      <c r="F26" s="188" t="s">
        <v>911</v>
      </c>
      <c r="G26" s="38"/>
    </row>
    <row r="27" spans="1:7" s="16" customFormat="1" ht="108" x14ac:dyDescent="0.2">
      <c r="A27" s="18" t="s">
        <v>249</v>
      </c>
      <c r="B27" s="22"/>
      <c r="C27" s="22" t="s">
        <v>602</v>
      </c>
      <c r="D27" s="22"/>
      <c r="E27" s="192"/>
      <c r="F27" s="188" t="s">
        <v>912</v>
      </c>
      <c r="G27" s="38"/>
    </row>
    <row r="28" spans="1:7" s="16" customFormat="1" ht="108" x14ac:dyDescent="0.2">
      <c r="A28" s="18" t="s">
        <v>250</v>
      </c>
      <c r="B28" s="22"/>
      <c r="C28" s="22" t="s">
        <v>602</v>
      </c>
      <c r="D28" s="22"/>
      <c r="E28" s="192"/>
      <c r="F28" s="188" t="s">
        <v>1838</v>
      </c>
      <c r="G28" s="38"/>
    </row>
    <row r="29" spans="1:7" s="16" customFormat="1" ht="18" x14ac:dyDescent="0.2">
      <c r="A29" s="18" t="s">
        <v>54</v>
      </c>
      <c r="B29" s="22"/>
      <c r="C29" s="22"/>
      <c r="D29" s="22" t="s">
        <v>602</v>
      </c>
      <c r="E29" s="192"/>
      <c r="F29" s="188" t="s">
        <v>1837</v>
      </c>
      <c r="G29" s="38"/>
    </row>
    <row r="30" spans="1:7" s="16" customFormat="1" ht="18" x14ac:dyDescent="0.2">
      <c r="A30" s="18" t="s">
        <v>55</v>
      </c>
      <c r="B30" s="22"/>
      <c r="C30" s="22" t="s">
        <v>686</v>
      </c>
      <c r="D30" s="22"/>
      <c r="E30" s="192"/>
      <c r="F30" s="188" t="s">
        <v>913</v>
      </c>
      <c r="G30" s="38"/>
    </row>
    <row r="31" spans="1:7" s="16" customFormat="1" ht="72" x14ac:dyDescent="0.2">
      <c r="A31" s="18" t="s">
        <v>20</v>
      </c>
      <c r="B31" s="22"/>
      <c r="C31" s="24" t="s">
        <v>679</v>
      </c>
      <c r="D31" s="22"/>
      <c r="E31" s="192"/>
      <c r="F31" s="188" t="s">
        <v>1835</v>
      </c>
      <c r="G31" s="38"/>
    </row>
    <row r="32" spans="1:7" s="16" customFormat="1" ht="18" x14ac:dyDescent="0.2">
      <c r="A32" s="18" t="s">
        <v>256</v>
      </c>
      <c r="B32" s="22"/>
      <c r="C32" s="22"/>
      <c r="D32" s="22" t="s">
        <v>686</v>
      </c>
      <c r="E32" s="192"/>
      <c r="F32" s="433" t="s">
        <v>914</v>
      </c>
      <c r="G32" s="38"/>
    </row>
    <row r="33" spans="1:9" s="16" customFormat="1" ht="18" x14ac:dyDescent="0.2">
      <c r="A33" s="18" t="s">
        <v>2010</v>
      </c>
      <c r="B33" s="22"/>
      <c r="C33" s="22"/>
      <c r="D33" s="22" t="s">
        <v>602</v>
      </c>
      <c r="E33" s="192"/>
      <c r="F33" s="188" t="s">
        <v>915</v>
      </c>
      <c r="G33" s="38"/>
    </row>
    <row r="34" spans="1:9" s="16" customFormat="1" ht="18" x14ac:dyDescent="0.2">
      <c r="A34" s="18" t="s">
        <v>57</v>
      </c>
      <c r="B34" s="22"/>
      <c r="C34" s="22"/>
      <c r="D34" s="22" t="s">
        <v>686</v>
      </c>
      <c r="E34" s="192"/>
      <c r="F34" s="188"/>
      <c r="G34" s="38"/>
    </row>
    <row r="35" spans="1:9" s="16" customFormat="1" ht="36" x14ac:dyDescent="0.2">
      <c r="A35" s="18" t="s">
        <v>2011</v>
      </c>
      <c r="B35" s="22"/>
      <c r="C35" s="22"/>
      <c r="D35" s="22" t="s">
        <v>602</v>
      </c>
      <c r="E35" s="192"/>
      <c r="F35" s="188" t="s">
        <v>916</v>
      </c>
      <c r="G35" s="38"/>
    </row>
    <row r="36" spans="1:9" s="16" customFormat="1" ht="36" x14ac:dyDescent="0.2">
      <c r="A36" s="18" t="s">
        <v>2012</v>
      </c>
      <c r="B36" s="22"/>
      <c r="C36" s="22" t="s">
        <v>602</v>
      </c>
      <c r="D36" s="22"/>
      <c r="E36" s="192"/>
      <c r="F36" s="188" t="s">
        <v>917</v>
      </c>
      <c r="G36" s="38"/>
    </row>
    <row r="37" spans="1:9" s="16" customFormat="1" ht="18" x14ac:dyDescent="0.2">
      <c r="A37" s="18" t="s">
        <v>264</v>
      </c>
      <c r="B37" s="22"/>
      <c r="C37" s="22" t="s">
        <v>686</v>
      </c>
      <c r="D37" s="22"/>
      <c r="E37" s="192"/>
      <c r="F37" s="188" t="s">
        <v>918</v>
      </c>
      <c r="G37" s="38"/>
    </row>
    <row r="38" spans="1:9" s="16" customFormat="1" ht="54" x14ac:dyDescent="0.2">
      <c r="A38" s="201" t="s">
        <v>128</v>
      </c>
      <c r="B38" s="225"/>
      <c r="C38" s="204" t="s">
        <v>686</v>
      </c>
      <c r="D38" s="225"/>
      <c r="E38" s="342"/>
      <c r="F38" s="188" t="s">
        <v>919</v>
      </c>
      <c r="G38" s="38"/>
    </row>
    <row r="39" spans="1:9" s="16" customFormat="1" ht="253.2" customHeight="1" x14ac:dyDescent="0.2">
      <c r="A39" s="18" t="s">
        <v>2013</v>
      </c>
      <c r="B39" s="22"/>
      <c r="C39" s="22" t="s">
        <v>602</v>
      </c>
      <c r="D39" s="22"/>
      <c r="E39" s="192"/>
      <c r="F39" s="188" t="s">
        <v>920</v>
      </c>
      <c r="G39" s="38"/>
      <c r="I39" s="38"/>
    </row>
    <row r="40" spans="1:9" s="16" customFormat="1" ht="18" x14ac:dyDescent="0.2">
      <c r="A40" s="18" t="s">
        <v>149</v>
      </c>
      <c r="B40" s="22"/>
      <c r="C40" s="22" t="s">
        <v>686</v>
      </c>
      <c r="D40" s="22"/>
      <c r="E40" s="192"/>
      <c r="F40" s="188" t="s">
        <v>921</v>
      </c>
      <c r="G40" s="38"/>
    </row>
    <row r="41" spans="1:9" s="16" customFormat="1" ht="18" x14ac:dyDescent="0.2">
      <c r="A41" s="201" t="s">
        <v>2041</v>
      </c>
      <c r="B41" s="204"/>
      <c r="C41" s="204" t="s">
        <v>602</v>
      </c>
      <c r="D41" s="204"/>
      <c r="E41" s="192"/>
      <c r="F41" s="433" t="s">
        <v>922</v>
      </c>
      <c r="G41" s="38"/>
    </row>
    <row r="42" spans="1:9" s="16" customFormat="1" ht="18" x14ac:dyDescent="0.2">
      <c r="A42" s="201" t="s">
        <v>39</v>
      </c>
      <c r="B42" s="204"/>
      <c r="C42" s="204"/>
      <c r="D42" s="204" t="s">
        <v>686</v>
      </c>
      <c r="E42" s="192"/>
      <c r="F42" s="188" t="s">
        <v>923</v>
      </c>
      <c r="G42" s="38"/>
    </row>
    <row r="43" spans="1:9" s="16" customFormat="1" ht="72" x14ac:dyDescent="0.2">
      <c r="A43" s="18" t="s">
        <v>84</v>
      </c>
      <c r="B43" s="22"/>
      <c r="C43" s="22" t="s">
        <v>686</v>
      </c>
      <c r="D43" s="22"/>
      <c r="E43" s="192"/>
      <c r="F43" s="188" t="s">
        <v>1839</v>
      </c>
      <c r="G43" s="38"/>
    </row>
    <row r="44" spans="1:9" s="16" customFormat="1" ht="36" x14ac:dyDescent="0.2">
      <c r="A44" s="18" t="s">
        <v>2016</v>
      </c>
      <c r="B44" s="49"/>
      <c r="C44" s="22" t="s">
        <v>602</v>
      </c>
      <c r="D44" s="49"/>
      <c r="E44" s="342"/>
      <c r="F44" s="188" t="s">
        <v>924</v>
      </c>
      <c r="G44" s="38"/>
    </row>
    <row r="45" spans="1:9" s="16" customFormat="1" ht="54" x14ac:dyDescent="0.2">
      <c r="A45" s="18" t="s">
        <v>2017</v>
      </c>
      <c r="B45" s="22"/>
      <c r="C45" s="22" t="s">
        <v>686</v>
      </c>
      <c r="D45" s="22"/>
      <c r="E45" s="192"/>
      <c r="F45" s="188" t="s">
        <v>925</v>
      </c>
      <c r="G45" s="38"/>
    </row>
    <row r="46" spans="1:9" s="16" customFormat="1" ht="54" x14ac:dyDescent="0.2">
      <c r="A46" s="18" t="s">
        <v>2018</v>
      </c>
      <c r="B46" s="22"/>
      <c r="C46" s="22" t="s">
        <v>602</v>
      </c>
      <c r="D46" s="22"/>
      <c r="E46" s="192"/>
      <c r="F46" s="188" t="s">
        <v>926</v>
      </c>
      <c r="G46" s="38"/>
    </row>
    <row r="47" spans="1:9" s="16" customFormat="1" ht="18" x14ac:dyDescent="0.2">
      <c r="A47" s="18" t="s">
        <v>2019</v>
      </c>
      <c r="B47" s="22"/>
      <c r="C47" s="22" t="s">
        <v>602</v>
      </c>
      <c r="D47" s="22"/>
      <c r="E47" s="192"/>
      <c r="F47" s="188" t="s">
        <v>927</v>
      </c>
      <c r="G47" s="38"/>
    </row>
    <row r="48" spans="1:9" s="16" customFormat="1" ht="36" x14ac:dyDescent="0.2">
      <c r="A48" s="18" t="s">
        <v>274</v>
      </c>
      <c r="B48" s="49"/>
      <c r="C48" s="22" t="s">
        <v>602</v>
      </c>
      <c r="D48" s="49"/>
      <c r="E48" s="342"/>
      <c r="F48" s="188" t="s">
        <v>928</v>
      </c>
      <c r="G48" s="38"/>
    </row>
    <row r="49" spans="1:7" s="317" customFormat="1" ht="36" x14ac:dyDescent="0.2">
      <c r="A49" s="201" t="s">
        <v>2411</v>
      </c>
      <c r="B49" s="204"/>
      <c r="C49" s="204" t="s">
        <v>602</v>
      </c>
      <c r="D49" s="204"/>
      <c r="E49" s="192"/>
      <c r="F49" s="188" t="s">
        <v>929</v>
      </c>
      <c r="G49" s="334"/>
    </row>
    <row r="50" spans="1:7" s="16" customFormat="1" ht="18" x14ac:dyDescent="0.2">
      <c r="A50" s="18" t="s">
        <v>2421</v>
      </c>
      <c r="B50" s="22"/>
      <c r="C50" s="22" t="s">
        <v>602</v>
      </c>
      <c r="D50" s="22"/>
      <c r="E50" s="192"/>
      <c r="F50" s="188" t="s">
        <v>930</v>
      </c>
      <c r="G50" s="38"/>
    </row>
    <row r="51" spans="1:7" s="16" customFormat="1" ht="18" x14ac:dyDescent="0.2">
      <c r="A51" s="18" t="s">
        <v>2422</v>
      </c>
      <c r="B51" s="49"/>
      <c r="C51" s="22" t="s">
        <v>686</v>
      </c>
      <c r="D51" s="49"/>
      <c r="E51" s="342"/>
      <c r="F51" s="188" t="s">
        <v>1805</v>
      </c>
      <c r="G51" s="38"/>
    </row>
    <row r="52" spans="1:7" s="16" customFormat="1" ht="18" x14ac:dyDescent="0.2">
      <c r="A52" s="18" t="s">
        <v>279</v>
      </c>
      <c r="B52" s="22"/>
      <c r="C52" s="22" t="s">
        <v>686</v>
      </c>
      <c r="D52" s="22"/>
      <c r="E52" s="192"/>
      <c r="F52" s="188" t="s">
        <v>1805</v>
      </c>
      <c r="G52" s="38"/>
    </row>
    <row r="53" spans="1:7" s="16" customFormat="1" ht="18" x14ac:dyDescent="0.2">
      <c r="A53" s="18" t="s">
        <v>2431</v>
      </c>
      <c r="B53" s="22"/>
      <c r="C53" s="22" t="s">
        <v>602</v>
      </c>
      <c r="D53" s="22"/>
      <c r="E53" s="192"/>
      <c r="F53" s="188" t="s">
        <v>1805</v>
      </c>
      <c r="G53" s="38"/>
    </row>
    <row r="54" spans="1:7" s="16" customFormat="1" ht="18" x14ac:dyDescent="0.2">
      <c r="A54" s="18" t="s">
        <v>2432</v>
      </c>
      <c r="B54" s="22"/>
      <c r="C54" s="22" t="s">
        <v>686</v>
      </c>
      <c r="D54" s="22"/>
      <c r="E54" s="192"/>
      <c r="F54" s="188" t="s">
        <v>1805</v>
      </c>
      <c r="G54" s="38"/>
    </row>
    <row r="55" spans="1:7" s="16" customFormat="1" ht="18" x14ac:dyDescent="0.2">
      <c r="A55" s="18" t="s">
        <v>2435</v>
      </c>
      <c r="B55" s="22"/>
      <c r="C55" s="22" t="s">
        <v>686</v>
      </c>
      <c r="D55" s="22"/>
      <c r="E55" s="192"/>
      <c r="F55" s="188" t="s">
        <v>931</v>
      </c>
      <c r="G55" s="38"/>
    </row>
    <row r="56" spans="1:7" s="16" customFormat="1" ht="18" x14ac:dyDescent="0.2">
      <c r="A56" s="18" t="s">
        <v>2436</v>
      </c>
      <c r="B56" s="22"/>
      <c r="C56" s="22" t="s">
        <v>686</v>
      </c>
      <c r="D56" s="22"/>
      <c r="E56" s="192"/>
      <c r="F56" s="433" t="s">
        <v>2443</v>
      </c>
      <c r="G56" s="38"/>
    </row>
    <row r="57" spans="1:7" s="16" customFormat="1" ht="36" x14ac:dyDescent="0.2">
      <c r="A57" s="18" t="s">
        <v>284</v>
      </c>
      <c r="B57" s="22"/>
      <c r="C57" s="22" t="s">
        <v>602</v>
      </c>
      <c r="D57" s="22"/>
      <c r="E57" s="192"/>
      <c r="F57" s="188" t="s">
        <v>2455</v>
      </c>
      <c r="G57" s="38"/>
    </row>
    <row r="58" spans="1:7" s="16" customFormat="1" ht="18" x14ac:dyDescent="0.2">
      <c r="A58" s="18" t="s">
        <v>2456</v>
      </c>
      <c r="B58" s="22"/>
      <c r="C58" s="22"/>
      <c r="D58" s="22" t="s">
        <v>602</v>
      </c>
      <c r="E58" s="192"/>
      <c r="F58" s="188" t="s">
        <v>932</v>
      </c>
      <c r="G58" s="38"/>
    </row>
    <row r="59" spans="1:7" s="16" customFormat="1" ht="18" x14ac:dyDescent="0.2">
      <c r="E59" s="408"/>
      <c r="F59" s="434"/>
    </row>
  </sheetData>
  <mergeCells count="6">
    <mergeCell ref="A2:A4"/>
    <mergeCell ref="F2:F4"/>
    <mergeCell ref="B4:C4"/>
    <mergeCell ref="B2:D2"/>
    <mergeCell ref="D4:E4"/>
    <mergeCell ref="E2:E3"/>
  </mergeCells>
  <phoneticPr fontId="12"/>
  <dataValidations count="1">
    <dataValidation type="list" allowBlank="1" showInputMessage="1" showErrorMessage="1" sqref="B5:E58" xr:uid="{09AD0D28-987D-4B1F-A488-5A352BB0B42B}">
      <formula1>"○"</formula1>
    </dataValidation>
  </dataValidations>
  <printOptions horizontalCentered="1"/>
  <pageMargins left="0.7" right="0.7" top="0.75" bottom="0.75" header="0.3" footer="0.3"/>
  <pageSetup paperSize="9" scale="50" fitToHeight="0" orientation="portrait" r:id="rId1"/>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56"/>
  <sheetViews>
    <sheetView showZeros="0" view="pageBreakPreview" zoomScaleNormal="120" zoomScaleSheetLayoutView="100" workbookViewId="0">
      <pane ySplit="2" topLeftCell="A3" activePane="bottomLeft" state="frozen"/>
      <selection activeCell="E12" sqref="E12"/>
      <selection pane="bottomLeft" activeCell="E12" sqref="E12"/>
    </sheetView>
  </sheetViews>
  <sheetFormatPr defaultColWidth="9" defaultRowHeight="18" x14ac:dyDescent="0.2"/>
  <cols>
    <col min="1" max="1" width="12.6640625" style="16" customWidth="1"/>
    <col min="2" max="2" width="13.33203125" style="34" customWidth="1"/>
    <col min="3" max="3" width="16" style="16" customWidth="1"/>
    <col min="4" max="4" width="65.33203125" style="16" customWidth="1"/>
    <col min="5" max="5" width="66" style="38" customWidth="1"/>
  </cols>
  <sheetData>
    <row r="1" spans="1:5" ht="22.2" x14ac:dyDescent="0.2">
      <c r="A1" s="152" t="s">
        <v>2504</v>
      </c>
      <c r="B1" s="152"/>
      <c r="C1" s="152"/>
      <c r="D1" s="152"/>
    </row>
    <row r="2" spans="1:5" ht="36" x14ac:dyDescent="0.2">
      <c r="A2" s="17" t="s">
        <v>45</v>
      </c>
      <c r="B2" s="20" t="s">
        <v>66</v>
      </c>
      <c r="C2" s="20" t="s">
        <v>312</v>
      </c>
      <c r="D2" s="20" t="s">
        <v>63</v>
      </c>
      <c r="E2" s="17" t="s">
        <v>122</v>
      </c>
    </row>
    <row r="3" spans="1:5" s="16" customFormat="1" x14ac:dyDescent="0.2">
      <c r="A3" s="21" t="s">
        <v>134</v>
      </c>
      <c r="B3" s="35" t="s">
        <v>610</v>
      </c>
      <c r="C3" s="251" t="s">
        <v>611</v>
      </c>
      <c r="D3" s="46" t="s">
        <v>612</v>
      </c>
      <c r="E3" s="41" t="s">
        <v>613</v>
      </c>
    </row>
    <row r="4" spans="1:5" s="16" customFormat="1" x14ac:dyDescent="0.2">
      <c r="A4" s="18" t="s">
        <v>206</v>
      </c>
      <c r="B4" s="35" t="s">
        <v>617</v>
      </c>
      <c r="C4" s="251" t="s">
        <v>681</v>
      </c>
      <c r="D4" s="23" t="s">
        <v>682</v>
      </c>
      <c r="E4" s="40" t="s">
        <v>683</v>
      </c>
    </row>
    <row r="5" spans="1:5" s="16" customFormat="1" ht="36" x14ac:dyDescent="0.2">
      <c r="A5" s="18" t="s">
        <v>227</v>
      </c>
      <c r="B5" s="35" t="s">
        <v>712</v>
      </c>
      <c r="C5" s="251" t="s">
        <v>681</v>
      </c>
      <c r="D5" s="46" t="s">
        <v>713</v>
      </c>
      <c r="E5" s="46" t="s">
        <v>714</v>
      </c>
    </row>
    <row r="6" spans="1:5" s="16" customFormat="1" x14ac:dyDescent="0.2">
      <c r="A6" s="18" t="s">
        <v>1888</v>
      </c>
      <c r="B6" s="35" t="s">
        <v>334</v>
      </c>
      <c r="C6" s="35"/>
      <c r="D6" s="46"/>
      <c r="E6" s="258"/>
    </row>
    <row r="7" spans="1:5" s="16" customFormat="1" ht="276" customHeight="1" x14ac:dyDescent="0.2">
      <c r="A7" s="18" t="s">
        <v>1890</v>
      </c>
      <c r="B7" s="35" t="s">
        <v>339</v>
      </c>
      <c r="C7" s="35" t="s">
        <v>933</v>
      </c>
      <c r="D7" s="258" t="s">
        <v>934</v>
      </c>
      <c r="E7" s="188" t="s">
        <v>1971</v>
      </c>
    </row>
    <row r="8" spans="1:5" s="16" customFormat="1" ht="36" x14ac:dyDescent="0.2">
      <c r="A8" s="18" t="s">
        <v>229</v>
      </c>
      <c r="B8" s="35" t="s">
        <v>339</v>
      </c>
      <c r="C8" s="35" t="s">
        <v>933</v>
      </c>
      <c r="D8" s="46" t="s">
        <v>935</v>
      </c>
      <c r="E8" s="46" t="s">
        <v>936</v>
      </c>
    </row>
    <row r="9" spans="1:5" s="16" customFormat="1" ht="36" x14ac:dyDescent="0.2">
      <c r="A9" s="18" t="s">
        <v>30</v>
      </c>
      <c r="B9" s="35" t="s">
        <v>339</v>
      </c>
      <c r="C9" s="35" t="s">
        <v>933</v>
      </c>
      <c r="D9" s="46" t="s">
        <v>937</v>
      </c>
      <c r="E9" s="46" t="s">
        <v>938</v>
      </c>
    </row>
    <row r="10" spans="1:5" s="16" customFormat="1" x14ac:dyDescent="0.2">
      <c r="A10" s="201" t="s">
        <v>2001</v>
      </c>
      <c r="B10" s="204" t="s">
        <v>339</v>
      </c>
      <c r="C10" s="204" t="s">
        <v>933</v>
      </c>
      <c r="D10" s="203" t="s">
        <v>939</v>
      </c>
      <c r="E10" s="203" t="s">
        <v>940</v>
      </c>
    </row>
    <row r="11" spans="1:5" s="16" customFormat="1" ht="36" x14ac:dyDescent="0.2">
      <c r="A11" s="18" t="s">
        <v>1894</v>
      </c>
      <c r="B11" s="22" t="s">
        <v>339</v>
      </c>
      <c r="C11" s="22" t="s">
        <v>933</v>
      </c>
      <c r="D11" s="23" t="s">
        <v>941</v>
      </c>
      <c r="E11" s="23" t="s">
        <v>942</v>
      </c>
    </row>
    <row r="12" spans="1:5" s="16" customFormat="1" x14ac:dyDescent="0.2">
      <c r="A12" s="18" t="s">
        <v>233</v>
      </c>
      <c r="B12" s="22" t="s">
        <v>334</v>
      </c>
      <c r="C12" s="22"/>
      <c r="D12" s="40"/>
      <c r="E12" s="40"/>
    </row>
    <row r="13" spans="1:5" s="16" customFormat="1" x14ac:dyDescent="0.2">
      <c r="A13" s="18" t="s">
        <v>2047</v>
      </c>
      <c r="B13" s="22" t="s">
        <v>339</v>
      </c>
      <c r="C13" s="22" t="s">
        <v>943</v>
      </c>
      <c r="D13" s="40" t="s">
        <v>944</v>
      </c>
      <c r="E13" s="40" t="s">
        <v>2109</v>
      </c>
    </row>
    <row r="14" spans="1:5" s="16" customFormat="1" ht="36" x14ac:dyDescent="0.2">
      <c r="A14" s="18" t="s">
        <v>2002</v>
      </c>
      <c r="B14" s="35" t="s">
        <v>339</v>
      </c>
      <c r="C14" s="35" t="s">
        <v>933</v>
      </c>
      <c r="D14" s="188" t="s">
        <v>2110</v>
      </c>
      <c r="E14" s="46" t="s">
        <v>945</v>
      </c>
    </row>
    <row r="15" spans="1:5" s="16" customFormat="1" x14ac:dyDescent="0.2">
      <c r="A15" s="18" t="s">
        <v>2003</v>
      </c>
      <c r="B15" s="35" t="s">
        <v>339</v>
      </c>
      <c r="C15" s="35" t="s">
        <v>933</v>
      </c>
      <c r="D15" s="46" t="s">
        <v>946</v>
      </c>
      <c r="E15" s="46" t="s">
        <v>947</v>
      </c>
    </row>
    <row r="16" spans="1:5" s="16" customFormat="1" x14ac:dyDescent="0.2">
      <c r="A16" s="18" t="s">
        <v>239</v>
      </c>
      <c r="B16" s="35" t="s">
        <v>339</v>
      </c>
      <c r="C16" s="35" t="s">
        <v>933</v>
      </c>
      <c r="D16" s="46" t="s">
        <v>948</v>
      </c>
      <c r="E16" s="46" t="s">
        <v>949</v>
      </c>
    </row>
    <row r="17" spans="1:5" s="16" customFormat="1" x14ac:dyDescent="0.2">
      <c r="A17" s="18" t="s">
        <v>0</v>
      </c>
      <c r="B17" s="243" t="s">
        <v>339</v>
      </c>
      <c r="C17" s="243" t="s">
        <v>933</v>
      </c>
      <c r="D17" s="245" t="s">
        <v>950</v>
      </c>
      <c r="E17" s="245" t="s">
        <v>951</v>
      </c>
    </row>
    <row r="18" spans="1:5" s="16" customFormat="1" x14ac:dyDescent="0.2">
      <c r="A18" s="201" t="s">
        <v>2004</v>
      </c>
      <c r="B18" s="216" t="s">
        <v>339</v>
      </c>
      <c r="C18" s="216" t="s">
        <v>933</v>
      </c>
      <c r="D18" s="217" t="s">
        <v>952</v>
      </c>
      <c r="E18" s="217" t="s">
        <v>953</v>
      </c>
    </row>
    <row r="19" spans="1:5" s="16" customFormat="1" x14ac:dyDescent="0.2">
      <c r="A19" s="18" t="s">
        <v>222</v>
      </c>
      <c r="B19" s="35" t="s">
        <v>339</v>
      </c>
      <c r="C19" s="35" t="s">
        <v>933</v>
      </c>
      <c r="D19" s="46" t="s">
        <v>954</v>
      </c>
      <c r="E19" s="46" t="s">
        <v>955</v>
      </c>
    </row>
    <row r="20" spans="1:5" s="16" customFormat="1" x14ac:dyDescent="0.2">
      <c r="A20" s="18" t="s">
        <v>2005</v>
      </c>
      <c r="B20" s="35" t="s">
        <v>339</v>
      </c>
      <c r="C20" s="35" t="s">
        <v>933</v>
      </c>
      <c r="D20" s="46" t="s">
        <v>941</v>
      </c>
      <c r="E20" s="46" t="s">
        <v>956</v>
      </c>
    </row>
    <row r="21" spans="1:5" s="16" customFormat="1" ht="114.6" customHeight="1" x14ac:dyDescent="0.2">
      <c r="A21" s="18" t="s">
        <v>2006</v>
      </c>
      <c r="B21" s="35" t="s">
        <v>339</v>
      </c>
      <c r="C21" s="35" t="s">
        <v>933</v>
      </c>
      <c r="D21" s="46" t="s">
        <v>957</v>
      </c>
      <c r="E21" s="46" t="s">
        <v>958</v>
      </c>
    </row>
    <row r="22" spans="1:5" s="16" customFormat="1" x14ac:dyDescent="0.2">
      <c r="A22" s="18" t="s">
        <v>2033</v>
      </c>
      <c r="B22" s="35" t="s">
        <v>339</v>
      </c>
      <c r="C22" s="35" t="s">
        <v>933</v>
      </c>
      <c r="D22" s="188" t="s">
        <v>959</v>
      </c>
      <c r="E22" s="188" t="s">
        <v>2111</v>
      </c>
    </row>
    <row r="23" spans="1:5" s="16" customFormat="1" x14ac:dyDescent="0.2">
      <c r="A23" s="18" t="s">
        <v>247</v>
      </c>
      <c r="B23" s="35" t="s">
        <v>339</v>
      </c>
      <c r="C23" s="35" t="s">
        <v>933</v>
      </c>
      <c r="D23" s="188" t="s">
        <v>960</v>
      </c>
      <c r="E23" s="188" t="s">
        <v>2473</v>
      </c>
    </row>
    <row r="24" spans="1:5" s="16" customFormat="1" x14ac:dyDescent="0.2">
      <c r="A24" s="18" t="s">
        <v>37</v>
      </c>
      <c r="B24" s="35" t="s">
        <v>334</v>
      </c>
      <c r="C24" s="35"/>
      <c r="D24" s="46"/>
      <c r="E24" s="46"/>
    </row>
    <row r="25" spans="1:5" s="16" customFormat="1" ht="93.6" customHeight="1" x14ac:dyDescent="0.2">
      <c r="A25" s="18" t="s">
        <v>249</v>
      </c>
      <c r="B25" s="35" t="s">
        <v>339</v>
      </c>
      <c r="C25" s="35" t="s">
        <v>933</v>
      </c>
      <c r="D25" s="46" t="s">
        <v>961</v>
      </c>
      <c r="E25" s="46" t="s">
        <v>1840</v>
      </c>
    </row>
    <row r="26" spans="1:5" s="16" customFormat="1" ht="36" x14ac:dyDescent="0.2">
      <c r="A26" s="18" t="s">
        <v>250</v>
      </c>
      <c r="B26" s="35" t="s">
        <v>339</v>
      </c>
      <c r="C26" s="35" t="s">
        <v>933</v>
      </c>
      <c r="D26" s="46" t="s">
        <v>1841</v>
      </c>
      <c r="E26" s="46" t="s">
        <v>962</v>
      </c>
    </row>
    <row r="27" spans="1:5" s="16" customFormat="1" x14ac:dyDescent="0.2">
      <c r="A27" s="18" t="s">
        <v>251</v>
      </c>
      <c r="B27" s="35" t="s">
        <v>339</v>
      </c>
      <c r="C27" s="35" t="s">
        <v>933</v>
      </c>
      <c r="D27" s="46" t="s">
        <v>963</v>
      </c>
      <c r="E27" s="46" t="s">
        <v>964</v>
      </c>
    </row>
    <row r="28" spans="1:5" s="16" customFormat="1" x14ac:dyDescent="0.2">
      <c r="A28" s="18" t="s">
        <v>253</v>
      </c>
      <c r="B28" s="22" t="s">
        <v>334</v>
      </c>
      <c r="C28" s="22"/>
      <c r="D28" s="23"/>
      <c r="E28" s="23"/>
    </row>
    <row r="29" spans="1:5" s="16" customFormat="1" x14ac:dyDescent="0.2">
      <c r="A29" s="18" t="s">
        <v>20</v>
      </c>
      <c r="B29" s="22" t="s">
        <v>339</v>
      </c>
      <c r="C29" s="22" t="s">
        <v>933</v>
      </c>
      <c r="D29" s="40" t="s">
        <v>965</v>
      </c>
      <c r="E29" s="40" t="s">
        <v>966</v>
      </c>
    </row>
    <row r="30" spans="1:5" s="16" customFormat="1" x14ac:dyDescent="0.2">
      <c r="A30" s="18" t="s">
        <v>21</v>
      </c>
      <c r="B30" s="22" t="s">
        <v>334</v>
      </c>
      <c r="C30" s="22"/>
      <c r="D30" s="22"/>
      <c r="E30" s="40"/>
    </row>
    <row r="31" spans="1:5" s="16" customFormat="1" x14ac:dyDescent="0.2">
      <c r="A31" s="18" t="s">
        <v>2010</v>
      </c>
      <c r="B31" s="35" t="s">
        <v>334</v>
      </c>
      <c r="C31" s="35"/>
      <c r="D31" s="46"/>
      <c r="E31" s="46"/>
    </row>
    <row r="32" spans="1:5" s="16" customFormat="1" x14ac:dyDescent="0.2">
      <c r="A32" s="18" t="s">
        <v>57</v>
      </c>
      <c r="B32" s="22" t="s">
        <v>334</v>
      </c>
      <c r="C32" s="22"/>
      <c r="D32" s="23"/>
      <c r="E32" s="23"/>
    </row>
    <row r="33" spans="1:5" s="16" customFormat="1" x14ac:dyDescent="0.2">
      <c r="A33" s="18" t="s">
        <v>2011</v>
      </c>
      <c r="B33" s="35" t="s">
        <v>339</v>
      </c>
      <c r="C33" s="35" t="s">
        <v>933</v>
      </c>
      <c r="D33" s="188" t="s">
        <v>2112</v>
      </c>
      <c r="E33" s="23" t="s">
        <v>967</v>
      </c>
    </row>
    <row r="34" spans="1:5" s="16" customFormat="1" ht="36" x14ac:dyDescent="0.2">
      <c r="A34" s="18" t="s">
        <v>2012</v>
      </c>
      <c r="B34" s="35" t="s">
        <v>339</v>
      </c>
      <c r="C34" s="35" t="s">
        <v>933</v>
      </c>
      <c r="D34" s="46" t="s">
        <v>968</v>
      </c>
      <c r="E34" s="46" t="s">
        <v>969</v>
      </c>
    </row>
    <row r="35" spans="1:5" s="16" customFormat="1" x14ac:dyDescent="0.2">
      <c r="A35" s="18" t="s">
        <v>263</v>
      </c>
      <c r="B35" s="35" t="s">
        <v>339</v>
      </c>
      <c r="C35" s="35" t="s">
        <v>933</v>
      </c>
      <c r="D35" s="46" t="s">
        <v>946</v>
      </c>
      <c r="E35" s="46" t="s">
        <v>970</v>
      </c>
    </row>
    <row r="36" spans="1:5" s="16" customFormat="1" x14ac:dyDescent="0.2">
      <c r="A36" s="201" t="s">
        <v>128</v>
      </c>
      <c r="B36" s="216" t="s">
        <v>339</v>
      </c>
      <c r="C36" s="216" t="s">
        <v>933</v>
      </c>
      <c r="D36" s="213" t="s">
        <v>971</v>
      </c>
      <c r="E36" s="213" t="s">
        <v>972</v>
      </c>
    </row>
    <row r="37" spans="1:5" s="16" customFormat="1" ht="36" x14ac:dyDescent="0.2">
      <c r="A37" s="18" t="s">
        <v>2013</v>
      </c>
      <c r="B37" s="35" t="s">
        <v>339</v>
      </c>
      <c r="C37" s="35" t="s">
        <v>933</v>
      </c>
      <c r="D37" s="46" t="s">
        <v>973</v>
      </c>
      <c r="E37" s="46" t="s">
        <v>974</v>
      </c>
    </row>
    <row r="38" spans="1:5" s="16" customFormat="1" x14ac:dyDescent="0.2">
      <c r="A38" s="18" t="s">
        <v>2042</v>
      </c>
      <c r="B38" s="35" t="s">
        <v>339</v>
      </c>
      <c r="C38" s="35" t="s">
        <v>933</v>
      </c>
      <c r="D38" s="46" t="s">
        <v>975</v>
      </c>
      <c r="E38" s="46" t="s">
        <v>976</v>
      </c>
    </row>
    <row r="39" spans="1:5" s="16" customFormat="1" ht="36" x14ac:dyDescent="0.2">
      <c r="A39" s="201" t="s">
        <v>267</v>
      </c>
      <c r="B39" s="216" t="s">
        <v>339</v>
      </c>
      <c r="C39" s="216" t="s">
        <v>933</v>
      </c>
      <c r="D39" s="213" t="s">
        <v>977</v>
      </c>
      <c r="E39" s="213" t="s">
        <v>978</v>
      </c>
    </row>
    <row r="40" spans="1:5" s="16" customFormat="1" x14ac:dyDescent="0.2">
      <c r="A40" s="201" t="s">
        <v>2014</v>
      </c>
      <c r="B40" s="216" t="s">
        <v>339</v>
      </c>
      <c r="C40" s="216" t="s">
        <v>933</v>
      </c>
      <c r="D40" s="213" t="s">
        <v>979</v>
      </c>
      <c r="E40" s="213" t="s">
        <v>980</v>
      </c>
    </row>
    <row r="41" spans="1:5" s="16" customFormat="1" x14ac:dyDescent="0.2">
      <c r="A41" s="18" t="s">
        <v>84</v>
      </c>
      <c r="B41" s="244" t="s">
        <v>334</v>
      </c>
      <c r="C41" s="244"/>
      <c r="D41" s="247"/>
      <c r="E41" s="247"/>
    </row>
    <row r="42" spans="1:5" s="16" customFormat="1" x14ac:dyDescent="0.2">
      <c r="A42" s="18" t="s">
        <v>2016</v>
      </c>
      <c r="B42" s="35" t="s">
        <v>339</v>
      </c>
      <c r="C42" s="35" t="s">
        <v>933</v>
      </c>
      <c r="D42" s="46" t="s">
        <v>941</v>
      </c>
      <c r="E42" s="46" t="s">
        <v>981</v>
      </c>
    </row>
    <row r="43" spans="1:5" s="16" customFormat="1" x14ac:dyDescent="0.2">
      <c r="A43" s="18" t="s">
        <v>2017</v>
      </c>
      <c r="B43" s="35" t="s">
        <v>339</v>
      </c>
      <c r="C43" s="35" t="s">
        <v>933</v>
      </c>
      <c r="D43" s="46" t="s">
        <v>982</v>
      </c>
      <c r="E43" s="46" t="s">
        <v>983</v>
      </c>
    </row>
    <row r="44" spans="1:5" s="16" customFormat="1" x14ac:dyDescent="0.2">
      <c r="A44" s="18" t="s">
        <v>25</v>
      </c>
      <c r="B44" s="35" t="s">
        <v>339</v>
      </c>
      <c r="C44" s="35" t="s">
        <v>933</v>
      </c>
      <c r="D44" s="41" t="s">
        <v>941</v>
      </c>
      <c r="E44" s="41" t="s">
        <v>984</v>
      </c>
    </row>
    <row r="45" spans="1:5" s="16" customFormat="1" ht="36" x14ac:dyDescent="0.2">
      <c r="A45" s="18" t="s">
        <v>2019</v>
      </c>
      <c r="B45" s="35" t="s">
        <v>339</v>
      </c>
      <c r="C45" s="35" t="s">
        <v>933</v>
      </c>
      <c r="D45" s="46" t="s">
        <v>985</v>
      </c>
      <c r="E45" s="46" t="s">
        <v>986</v>
      </c>
    </row>
    <row r="46" spans="1:5" s="16" customFormat="1" x14ac:dyDescent="0.2">
      <c r="A46" s="18" t="s">
        <v>273</v>
      </c>
      <c r="B46" s="35" t="s">
        <v>339</v>
      </c>
      <c r="C46" s="35" t="s">
        <v>933</v>
      </c>
      <c r="D46" s="46" t="s">
        <v>979</v>
      </c>
      <c r="E46" s="46" t="s">
        <v>987</v>
      </c>
    </row>
    <row r="47" spans="1:5" s="317" customFormat="1" x14ac:dyDescent="0.2">
      <c r="A47" s="201" t="s">
        <v>2411</v>
      </c>
      <c r="B47" s="216" t="s">
        <v>339</v>
      </c>
      <c r="C47" s="216" t="s">
        <v>933</v>
      </c>
      <c r="D47" s="213" t="s">
        <v>988</v>
      </c>
      <c r="E47" s="213" t="s">
        <v>987</v>
      </c>
    </row>
    <row r="48" spans="1:5" s="16" customFormat="1" ht="36" x14ac:dyDescent="0.2">
      <c r="A48" s="18" t="s">
        <v>2421</v>
      </c>
      <c r="B48" s="35" t="s">
        <v>339</v>
      </c>
      <c r="C48" s="35" t="s">
        <v>933</v>
      </c>
      <c r="D48" s="46" t="s">
        <v>941</v>
      </c>
      <c r="E48" s="46" t="s">
        <v>989</v>
      </c>
    </row>
    <row r="49" spans="1:5" s="16" customFormat="1" ht="36" x14ac:dyDescent="0.2">
      <c r="A49" s="18" t="s">
        <v>2422</v>
      </c>
      <c r="B49" s="35" t="s">
        <v>339</v>
      </c>
      <c r="C49" s="35" t="s">
        <v>933</v>
      </c>
      <c r="D49" s="46" t="s">
        <v>941</v>
      </c>
      <c r="E49" s="46" t="s">
        <v>942</v>
      </c>
    </row>
    <row r="50" spans="1:5" s="16" customFormat="1" ht="36" x14ac:dyDescent="0.2">
      <c r="A50" s="18" t="s">
        <v>279</v>
      </c>
      <c r="B50" s="35" t="s">
        <v>339</v>
      </c>
      <c r="C50" s="35" t="s">
        <v>933</v>
      </c>
      <c r="D50" s="46" t="s">
        <v>941</v>
      </c>
      <c r="E50" s="46" t="s">
        <v>942</v>
      </c>
    </row>
    <row r="51" spans="1:5" s="16" customFormat="1" ht="36" x14ac:dyDescent="0.2">
      <c r="A51" s="18" t="s">
        <v>2431</v>
      </c>
      <c r="B51" s="35" t="s">
        <v>339</v>
      </c>
      <c r="C51" s="35" t="s">
        <v>933</v>
      </c>
      <c r="D51" s="46" t="s">
        <v>941</v>
      </c>
      <c r="E51" s="46" t="s">
        <v>942</v>
      </c>
    </row>
    <row r="52" spans="1:5" s="16" customFormat="1" ht="36" x14ac:dyDescent="0.2">
      <c r="A52" s="18" t="s">
        <v>2432</v>
      </c>
      <c r="B52" s="35" t="s">
        <v>339</v>
      </c>
      <c r="C52" s="35" t="s">
        <v>933</v>
      </c>
      <c r="D52" s="46" t="s">
        <v>941</v>
      </c>
      <c r="E52" s="46" t="s">
        <v>990</v>
      </c>
    </row>
    <row r="53" spans="1:5" s="16" customFormat="1" ht="36" x14ac:dyDescent="0.2">
      <c r="A53" s="18" t="s">
        <v>2435</v>
      </c>
      <c r="B53" s="35" t="s">
        <v>339</v>
      </c>
      <c r="C53" s="35" t="s">
        <v>933</v>
      </c>
      <c r="D53" s="46" t="s">
        <v>941</v>
      </c>
      <c r="E53" s="23" t="s">
        <v>942</v>
      </c>
    </row>
    <row r="54" spans="1:5" s="16" customFormat="1" x14ac:dyDescent="0.2">
      <c r="A54" s="18" t="s">
        <v>2436</v>
      </c>
      <c r="B54" s="35" t="s">
        <v>2444</v>
      </c>
      <c r="C54" s="35" t="s">
        <v>2445</v>
      </c>
      <c r="D54" s="41" t="s">
        <v>2446</v>
      </c>
      <c r="E54" s="41" t="s">
        <v>2447</v>
      </c>
    </row>
    <row r="55" spans="1:5" s="16" customFormat="1" x14ac:dyDescent="0.2">
      <c r="A55" s="18" t="s">
        <v>284</v>
      </c>
      <c r="B55" s="35" t="s">
        <v>339</v>
      </c>
      <c r="C55" s="35" t="s">
        <v>933</v>
      </c>
      <c r="D55" s="41" t="s">
        <v>960</v>
      </c>
      <c r="E55" s="41" t="s">
        <v>991</v>
      </c>
    </row>
    <row r="56" spans="1:5" s="16" customFormat="1" ht="36" x14ac:dyDescent="0.2">
      <c r="A56" s="18" t="s">
        <v>2456</v>
      </c>
      <c r="B56" s="35" t="s">
        <v>339</v>
      </c>
      <c r="C56" s="35" t="s">
        <v>933</v>
      </c>
      <c r="D56" s="46" t="s">
        <v>992</v>
      </c>
      <c r="E56" s="46" t="s">
        <v>993</v>
      </c>
    </row>
  </sheetData>
  <phoneticPr fontId="12"/>
  <conditionalFormatting sqref="C3:E9">
    <cfRule type="expression" dxfId="253" priority="19">
      <formula>$B3="無"</formula>
    </cfRule>
  </conditionalFormatting>
  <conditionalFormatting sqref="C10:E10">
    <cfRule type="expression" dxfId="252" priority="18">
      <formula>$B10="無"</formula>
    </cfRule>
  </conditionalFormatting>
  <conditionalFormatting sqref="C11:E17">
    <cfRule type="expression" dxfId="251" priority="17">
      <formula>$B11="無"</formula>
    </cfRule>
  </conditionalFormatting>
  <conditionalFormatting sqref="C18:E18">
    <cfRule type="expression" dxfId="250" priority="16">
      <formula>$B18="無"</formula>
    </cfRule>
  </conditionalFormatting>
  <conditionalFormatting sqref="C19:E35">
    <cfRule type="expression" dxfId="249" priority="15">
      <formula>$B19="無"</formula>
    </cfRule>
  </conditionalFormatting>
  <conditionalFormatting sqref="C36:E36">
    <cfRule type="expression" dxfId="248" priority="14">
      <formula>$B36="無"</formula>
    </cfRule>
  </conditionalFormatting>
  <conditionalFormatting sqref="C37:E38">
    <cfRule type="expression" dxfId="247" priority="13">
      <formula>$B37="無"</formula>
    </cfRule>
  </conditionalFormatting>
  <conditionalFormatting sqref="C39:E40">
    <cfRule type="expression" dxfId="246" priority="12">
      <formula>$B39="無"</formula>
    </cfRule>
  </conditionalFormatting>
  <conditionalFormatting sqref="C41:E46">
    <cfRule type="expression" dxfId="245" priority="11">
      <formula>$B41="無"</formula>
    </cfRule>
  </conditionalFormatting>
  <conditionalFormatting sqref="C47:E47">
    <cfRule type="expression" dxfId="244" priority="10">
      <formula>$B47="無"</formula>
    </cfRule>
  </conditionalFormatting>
  <conditionalFormatting sqref="C48:E56">
    <cfRule type="expression" dxfId="243" priority="1">
      <formula>$B48="無"</formula>
    </cfRule>
  </conditionalFormatting>
  <dataValidations count="1">
    <dataValidation type="list" allowBlank="1" showInputMessage="1" showErrorMessage="1" sqref="B3:B56" xr:uid="{BA02BAE4-2D8C-427F-9C0B-0689E2BB06E3}">
      <formula1>"有,無"</formula1>
    </dataValidation>
  </dataValidations>
  <printOptions horizontalCentered="1"/>
  <pageMargins left="0.43307086614173229" right="0.35433070866141736" top="0.59055118110236227" bottom="0.59055118110236227" header="0.51181102362204722" footer="0.51181102362204722"/>
  <pageSetup paperSize="9" scale="44" orientation="portrait" r:id="rId1"/>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57"/>
  <sheetViews>
    <sheetView showZeros="0" view="pageBreakPreview" zoomScaleNormal="130" zoomScaleSheetLayoutView="100" workbookViewId="0">
      <pane ySplit="3" topLeftCell="A31" activePane="bottomLeft" state="frozen"/>
      <selection activeCell="E12" sqref="E12"/>
      <selection pane="bottomLeft" activeCell="E12" sqref="E12"/>
    </sheetView>
  </sheetViews>
  <sheetFormatPr defaultColWidth="9" defaultRowHeight="18" x14ac:dyDescent="0.2"/>
  <cols>
    <col min="1" max="1" width="11.109375" style="16" customWidth="1"/>
    <col min="2" max="2" width="16.109375" style="34" customWidth="1"/>
    <col min="3" max="3" width="16.109375" style="16" customWidth="1"/>
    <col min="4" max="4" width="33.5546875" style="16" customWidth="1"/>
    <col min="5" max="6" width="16.109375" style="16" customWidth="1"/>
    <col min="7" max="7" width="40.44140625" style="434" customWidth="1"/>
  </cols>
  <sheetData>
    <row r="1" spans="1:8" ht="34.799999999999997" customHeight="1" x14ac:dyDescent="0.2">
      <c r="A1" s="152" t="s">
        <v>2505</v>
      </c>
      <c r="B1" s="152"/>
      <c r="C1" s="152"/>
      <c r="E1" s="841" t="s">
        <v>349</v>
      </c>
      <c r="F1" s="841"/>
      <c r="G1" s="841"/>
    </row>
    <row r="2" spans="1:8" x14ac:dyDescent="0.2">
      <c r="A2" s="811" t="s">
        <v>45</v>
      </c>
      <c r="B2" s="817" t="s">
        <v>64</v>
      </c>
      <c r="C2" s="819"/>
      <c r="D2" s="818"/>
      <c r="E2" s="811" t="s">
        <v>65</v>
      </c>
      <c r="F2" s="811"/>
      <c r="G2" s="811"/>
    </row>
    <row r="3" spans="1:8" ht="36" x14ac:dyDescent="0.2">
      <c r="A3" s="811"/>
      <c r="B3" s="20" t="s">
        <v>66</v>
      </c>
      <c r="C3" s="20" t="s">
        <v>121</v>
      </c>
      <c r="D3" s="17" t="s">
        <v>122</v>
      </c>
      <c r="E3" s="20" t="s">
        <v>66</v>
      </c>
      <c r="F3" s="20" t="s">
        <v>121</v>
      </c>
      <c r="G3" s="421" t="s">
        <v>122</v>
      </c>
    </row>
    <row r="4" spans="1:8" s="16" customFormat="1" x14ac:dyDescent="0.2">
      <c r="A4" s="21" t="s">
        <v>134</v>
      </c>
      <c r="B4" s="22" t="s">
        <v>215</v>
      </c>
      <c r="C4" s="22" t="s">
        <v>614</v>
      </c>
      <c r="D4" s="51" t="s">
        <v>615</v>
      </c>
      <c r="E4" s="22" t="s">
        <v>2113</v>
      </c>
      <c r="F4" s="22" t="s">
        <v>2114</v>
      </c>
      <c r="G4" s="188" t="s">
        <v>616</v>
      </c>
      <c r="H4" s="38"/>
    </row>
    <row r="5" spans="1:8" s="16" customFormat="1" x14ac:dyDescent="0.2">
      <c r="A5" s="18" t="s">
        <v>206</v>
      </c>
      <c r="B5" s="35" t="s">
        <v>622</v>
      </c>
      <c r="C5" s="91"/>
      <c r="D5" s="91"/>
      <c r="E5" s="22" t="s">
        <v>617</v>
      </c>
      <c r="F5" s="22" t="s">
        <v>681</v>
      </c>
      <c r="G5" s="433" t="s">
        <v>683</v>
      </c>
      <c r="H5" s="38"/>
    </row>
    <row r="6" spans="1:8" s="16" customFormat="1" ht="72" x14ac:dyDescent="0.2">
      <c r="A6" s="18" t="s">
        <v>228</v>
      </c>
      <c r="B6" s="35" t="s">
        <v>712</v>
      </c>
      <c r="C6" s="35" t="s">
        <v>715</v>
      </c>
      <c r="D6" s="92" t="s">
        <v>716</v>
      </c>
      <c r="E6" s="35" t="s">
        <v>712</v>
      </c>
      <c r="F6" s="35" t="s">
        <v>618</v>
      </c>
      <c r="G6" s="428" t="s">
        <v>717</v>
      </c>
      <c r="H6" s="38"/>
    </row>
    <row r="7" spans="1:8" s="16" customFormat="1" ht="36" x14ac:dyDescent="0.2">
      <c r="A7" s="18" t="s">
        <v>1888</v>
      </c>
      <c r="B7" s="22" t="s">
        <v>339</v>
      </c>
      <c r="C7" s="22" t="s">
        <v>933</v>
      </c>
      <c r="D7" s="51" t="s">
        <v>994</v>
      </c>
      <c r="E7" s="22" t="s">
        <v>339</v>
      </c>
      <c r="F7" s="22" t="s">
        <v>933</v>
      </c>
      <c r="G7" s="188" t="s">
        <v>995</v>
      </c>
      <c r="H7" s="38"/>
    </row>
    <row r="8" spans="1:8" s="16" customFormat="1" ht="353.25" customHeight="1" x14ac:dyDescent="0.2">
      <c r="A8" s="18" t="s">
        <v>1890</v>
      </c>
      <c r="B8" s="22" t="s">
        <v>339</v>
      </c>
      <c r="C8" s="22" t="s">
        <v>996</v>
      </c>
      <c r="D8" s="49" t="s">
        <v>997</v>
      </c>
      <c r="E8" s="24" t="s">
        <v>339</v>
      </c>
      <c r="F8" s="24" t="s">
        <v>933</v>
      </c>
      <c r="G8" s="188" t="s">
        <v>1972</v>
      </c>
      <c r="H8" s="38"/>
    </row>
    <row r="9" spans="1:8" s="16" customFormat="1" ht="36" x14ac:dyDescent="0.2">
      <c r="A9" s="18" t="s">
        <v>229</v>
      </c>
      <c r="B9" s="24" t="s">
        <v>339</v>
      </c>
      <c r="C9" s="24" t="s">
        <v>996</v>
      </c>
      <c r="D9" s="51" t="s">
        <v>998</v>
      </c>
      <c r="E9" s="24" t="s">
        <v>339</v>
      </c>
      <c r="F9" s="24" t="s">
        <v>933</v>
      </c>
      <c r="G9" s="188" t="s">
        <v>936</v>
      </c>
      <c r="H9" s="38"/>
    </row>
    <row r="10" spans="1:8" s="16" customFormat="1" ht="36" x14ac:dyDescent="0.2">
      <c r="A10" s="18" t="s">
        <v>30</v>
      </c>
      <c r="B10" s="22" t="s">
        <v>339</v>
      </c>
      <c r="C10" s="22" t="s">
        <v>996</v>
      </c>
      <c r="D10" s="51" t="s">
        <v>999</v>
      </c>
      <c r="E10" s="22" t="s">
        <v>339</v>
      </c>
      <c r="F10" s="22" t="s">
        <v>933</v>
      </c>
      <c r="G10" s="188" t="s">
        <v>938</v>
      </c>
      <c r="H10" s="38"/>
    </row>
    <row r="11" spans="1:8" s="16" customFormat="1" x14ac:dyDescent="0.2">
      <c r="A11" s="18" t="s">
        <v>231</v>
      </c>
      <c r="B11" s="204" t="s">
        <v>339</v>
      </c>
      <c r="C11" s="204" t="s">
        <v>996</v>
      </c>
      <c r="D11" s="224" t="s">
        <v>1000</v>
      </c>
      <c r="E11" s="204" t="s">
        <v>339</v>
      </c>
      <c r="F11" s="204" t="s">
        <v>933</v>
      </c>
      <c r="G11" s="188" t="s">
        <v>940</v>
      </c>
      <c r="H11" s="38"/>
    </row>
    <row r="12" spans="1:8" s="16" customFormat="1" ht="36" x14ac:dyDescent="0.2">
      <c r="A12" s="18" t="s">
        <v>232</v>
      </c>
      <c r="B12" s="22" t="s">
        <v>334</v>
      </c>
      <c r="C12" s="22" t="s">
        <v>423</v>
      </c>
      <c r="D12" s="51" t="s">
        <v>423</v>
      </c>
      <c r="E12" s="22" t="s">
        <v>339</v>
      </c>
      <c r="F12" s="22" t="s">
        <v>933</v>
      </c>
      <c r="G12" s="188" t="s">
        <v>942</v>
      </c>
      <c r="H12" s="38"/>
    </row>
    <row r="13" spans="1:8" s="16" customFormat="1" x14ac:dyDescent="0.2">
      <c r="A13" s="18" t="s">
        <v>233</v>
      </c>
      <c r="B13" s="22" t="s">
        <v>334</v>
      </c>
      <c r="C13" s="22"/>
      <c r="D13" s="51"/>
      <c r="E13" s="22" t="s">
        <v>334</v>
      </c>
      <c r="F13" s="22"/>
      <c r="G13" s="188"/>
      <c r="H13" s="38"/>
    </row>
    <row r="14" spans="1:8" s="16" customFormat="1" ht="36" x14ac:dyDescent="0.2">
      <c r="A14" s="18" t="s">
        <v>236</v>
      </c>
      <c r="B14" s="22" t="s">
        <v>339</v>
      </c>
      <c r="C14" s="22" t="s">
        <v>933</v>
      </c>
      <c r="D14" s="51" t="s">
        <v>1001</v>
      </c>
      <c r="E14" s="22" t="s">
        <v>339</v>
      </c>
      <c r="F14" s="22" t="s">
        <v>933</v>
      </c>
      <c r="G14" s="188" t="s">
        <v>2109</v>
      </c>
      <c r="H14" s="38"/>
    </row>
    <row r="15" spans="1:8" s="16" customFormat="1" ht="36" x14ac:dyDescent="0.2">
      <c r="A15" s="18" t="s">
        <v>237</v>
      </c>
      <c r="B15" s="22" t="s">
        <v>339</v>
      </c>
      <c r="C15" s="22" t="s">
        <v>933</v>
      </c>
      <c r="D15" s="51" t="s">
        <v>1002</v>
      </c>
      <c r="E15" s="22" t="s">
        <v>339</v>
      </c>
      <c r="F15" s="22" t="s">
        <v>933</v>
      </c>
      <c r="G15" s="188" t="s">
        <v>945</v>
      </c>
      <c r="H15" s="38"/>
    </row>
    <row r="16" spans="1:8" s="16" customFormat="1" x14ac:dyDescent="0.2">
      <c r="A16" s="18" t="s">
        <v>238</v>
      </c>
      <c r="B16" s="22" t="s">
        <v>334</v>
      </c>
      <c r="C16" s="22"/>
      <c r="D16" s="51"/>
      <c r="E16" s="22" t="s">
        <v>339</v>
      </c>
      <c r="F16" s="22" t="s">
        <v>933</v>
      </c>
      <c r="G16" s="188" t="s">
        <v>1003</v>
      </c>
      <c r="H16" s="38"/>
    </row>
    <row r="17" spans="1:9" s="16" customFormat="1" ht="36" x14ac:dyDescent="0.2">
      <c r="A17" s="18" t="s">
        <v>239</v>
      </c>
      <c r="B17" s="22" t="s">
        <v>339</v>
      </c>
      <c r="C17" s="22" t="s">
        <v>933</v>
      </c>
      <c r="D17" s="51" t="s">
        <v>1004</v>
      </c>
      <c r="E17" s="22" t="s">
        <v>339</v>
      </c>
      <c r="F17" s="22" t="s">
        <v>933</v>
      </c>
      <c r="G17" s="188" t="s">
        <v>949</v>
      </c>
      <c r="H17" s="38"/>
    </row>
    <row r="18" spans="1:9" s="16" customFormat="1" x14ac:dyDescent="0.2">
      <c r="A18" s="18" t="s">
        <v>0</v>
      </c>
      <c r="B18" s="210" t="s">
        <v>339</v>
      </c>
      <c r="C18" s="210" t="s">
        <v>996</v>
      </c>
      <c r="D18" s="261" t="s">
        <v>1005</v>
      </c>
      <c r="E18" s="210" t="s">
        <v>339</v>
      </c>
      <c r="F18" s="210" t="s">
        <v>933</v>
      </c>
      <c r="G18" s="436" t="s">
        <v>951</v>
      </c>
      <c r="H18" s="38"/>
    </row>
    <row r="19" spans="1:9" s="16" customFormat="1" ht="36" x14ac:dyDescent="0.2">
      <c r="A19" s="18" t="s">
        <v>242</v>
      </c>
      <c r="B19" s="204" t="s">
        <v>339</v>
      </c>
      <c r="C19" s="204" t="s">
        <v>996</v>
      </c>
      <c r="D19" s="224" t="s">
        <v>1006</v>
      </c>
      <c r="E19" s="204" t="s">
        <v>339</v>
      </c>
      <c r="F19" s="204" t="s">
        <v>933</v>
      </c>
      <c r="G19" s="188" t="s">
        <v>1007</v>
      </c>
      <c r="H19" s="38"/>
    </row>
    <row r="20" spans="1:9" s="16" customFormat="1" x14ac:dyDescent="0.2">
      <c r="A20" s="18" t="s">
        <v>222</v>
      </c>
      <c r="B20" s="24" t="s">
        <v>339</v>
      </c>
      <c r="C20" s="24" t="s">
        <v>996</v>
      </c>
      <c r="D20" s="51" t="s">
        <v>1008</v>
      </c>
      <c r="E20" s="24" t="s">
        <v>339</v>
      </c>
      <c r="F20" s="24" t="s">
        <v>933</v>
      </c>
      <c r="G20" s="188" t="s">
        <v>1009</v>
      </c>
      <c r="H20" s="38"/>
    </row>
    <row r="21" spans="1:9" s="16" customFormat="1" x14ac:dyDescent="0.2">
      <c r="A21" s="18" t="s">
        <v>244</v>
      </c>
      <c r="B21" s="22" t="s">
        <v>339</v>
      </c>
      <c r="C21" s="22" t="s">
        <v>996</v>
      </c>
      <c r="D21" s="51" t="s">
        <v>1010</v>
      </c>
      <c r="E21" s="22" t="s">
        <v>339</v>
      </c>
      <c r="F21" s="22" t="s">
        <v>933</v>
      </c>
      <c r="G21" s="188" t="s">
        <v>1011</v>
      </c>
      <c r="H21" s="38"/>
    </row>
    <row r="22" spans="1:9" s="16" customFormat="1" ht="36" x14ac:dyDescent="0.2">
      <c r="A22" s="18" t="s">
        <v>245</v>
      </c>
      <c r="B22" s="24" t="s">
        <v>339</v>
      </c>
      <c r="C22" s="24" t="s">
        <v>933</v>
      </c>
      <c r="D22" s="51" t="s">
        <v>1012</v>
      </c>
      <c r="E22" s="24" t="s">
        <v>339</v>
      </c>
      <c r="F22" s="24" t="s">
        <v>933</v>
      </c>
      <c r="G22" s="188" t="s">
        <v>1013</v>
      </c>
      <c r="H22" s="38"/>
    </row>
    <row r="23" spans="1:9" s="16" customFormat="1" ht="36" x14ac:dyDescent="0.2">
      <c r="A23" s="18" t="s">
        <v>246</v>
      </c>
      <c r="B23" s="24" t="s">
        <v>339</v>
      </c>
      <c r="C23" s="24" t="s">
        <v>996</v>
      </c>
      <c r="D23" s="24" t="s">
        <v>1014</v>
      </c>
      <c r="E23" s="24" t="s">
        <v>339</v>
      </c>
      <c r="F23" s="24" t="s">
        <v>933</v>
      </c>
      <c r="G23" s="188" t="s">
        <v>2111</v>
      </c>
      <c r="H23" s="38"/>
    </row>
    <row r="24" spans="1:9" s="16" customFormat="1" x14ac:dyDescent="0.2">
      <c r="A24" s="18" t="s">
        <v>247</v>
      </c>
      <c r="B24" s="22" t="s">
        <v>339</v>
      </c>
      <c r="C24" s="22" t="s">
        <v>996</v>
      </c>
      <c r="D24" s="51" t="s">
        <v>997</v>
      </c>
      <c r="E24" s="22" t="s">
        <v>339</v>
      </c>
      <c r="F24" s="22" t="s">
        <v>933</v>
      </c>
      <c r="G24" s="188" t="s">
        <v>1015</v>
      </c>
      <c r="H24" s="38"/>
      <c r="I24" s="19"/>
    </row>
    <row r="25" spans="1:9" s="16" customFormat="1" x14ac:dyDescent="0.2">
      <c r="A25" s="18" t="s">
        <v>248</v>
      </c>
      <c r="B25" s="22" t="s">
        <v>339</v>
      </c>
      <c r="C25" s="22" t="s">
        <v>996</v>
      </c>
      <c r="D25" s="51" t="s">
        <v>1016</v>
      </c>
      <c r="E25" s="22" t="s">
        <v>339</v>
      </c>
      <c r="F25" s="22" t="s">
        <v>996</v>
      </c>
      <c r="G25" s="188" t="s">
        <v>1017</v>
      </c>
      <c r="H25" s="34"/>
    </row>
    <row r="26" spans="1:9" s="16" customFormat="1" x14ac:dyDescent="0.2">
      <c r="A26" s="18" t="s">
        <v>249</v>
      </c>
      <c r="B26" s="22" t="s">
        <v>339</v>
      </c>
      <c r="C26" s="22" t="s">
        <v>996</v>
      </c>
      <c r="D26" s="51" t="s">
        <v>1018</v>
      </c>
      <c r="E26" s="22" t="s">
        <v>339</v>
      </c>
      <c r="F26" s="22" t="s">
        <v>996</v>
      </c>
      <c r="G26" s="188" t="s">
        <v>1019</v>
      </c>
      <c r="H26" s="38"/>
    </row>
    <row r="27" spans="1:9" s="16" customFormat="1" x14ac:dyDescent="0.2">
      <c r="A27" s="18" t="s">
        <v>250</v>
      </c>
      <c r="B27" s="22" t="s">
        <v>339</v>
      </c>
      <c r="C27" s="22" t="s">
        <v>996</v>
      </c>
      <c r="D27" s="49" t="s">
        <v>1020</v>
      </c>
      <c r="E27" s="22" t="s">
        <v>339</v>
      </c>
      <c r="F27" s="22" t="s">
        <v>933</v>
      </c>
      <c r="G27" s="433" t="s">
        <v>962</v>
      </c>
      <c r="H27" s="38"/>
    </row>
    <row r="28" spans="1:9" s="16" customFormat="1" ht="36" x14ac:dyDescent="0.2">
      <c r="A28" s="18" t="s">
        <v>252</v>
      </c>
      <c r="B28" s="24" t="s">
        <v>339</v>
      </c>
      <c r="C28" s="24" t="s">
        <v>933</v>
      </c>
      <c r="D28" s="51" t="s">
        <v>1021</v>
      </c>
      <c r="E28" s="24" t="s">
        <v>339</v>
      </c>
      <c r="F28" s="24" t="s">
        <v>933</v>
      </c>
      <c r="G28" s="188" t="s">
        <v>964</v>
      </c>
      <c r="H28" s="38"/>
    </row>
    <row r="29" spans="1:9" s="16" customFormat="1" x14ac:dyDescent="0.2">
      <c r="A29" s="18" t="s">
        <v>253</v>
      </c>
      <c r="B29" s="24" t="s">
        <v>339</v>
      </c>
      <c r="C29" s="24" t="s">
        <v>996</v>
      </c>
      <c r="D29" s="51" t="s">
        <v>1022</v>
      </c>
      <c r="E29" s="24" t="s">
        <v>339</v>
      </c>
      <c r="F29" s="24" t="s">
        <v>933</v>
      </c>
      <c r="G29" s="188" t="s">
        <v>1023</v>
      </c>
      <c r="H29" s="38"/>
    </row>
    <row r="30" spans="1:9" s="16" customFormat="1" ht="72" x14ac:dyDescent="0.2">
      <c r="A30" s="18" t="s">
        <v>20</v>
      </c>
      <c r="B30" s="24" t="s">
        <v>339</v>
      </c>
      <c r="C30" s="24" t="s">
        <v>996</v>
      </c>
      <c r="D30" s="51" t="s">
        <v>1024</v>
      </c>
      <c r="E30" s="24" t="s">
        <v>339</v>
      </c>
      <c r="F30" s="24" t="s">
        <v>933</v>
      </c>
      <c r="G30" s="188" t="s">
        <v>1025</v>
      </c>
      <c r="H30" s="38"/>
    </row>
    <row r="31" spans="1:9" s="16" customFormat="1" x14ac:dyDescent="0.2">
      <c r="A31" s="18" t="s">
        <v>256</v>
      </c>
      <c r="B31" s="24" t="s">
        <v>339</v>
      </c>
      <c r="C31" s="24" t="s">
        <v>996</v>
      </c>
      <c r="D31" s="51" t="s">
        <v>2115</v>
      </c>
      <c r="E31" s="24" t="s">
        <v>334</v>
      </c>
      <c r="F31" s="24"/>
      <c r="G31" s="188"/>
      <c r="H31" s="38"/>
    </row>
    <row r="32" spans="1:9" s="16" customFormat="1" x14ac:dyDescent="0.2">
      <c r="A32" s="18" t="s">
        <v>257</v>
      </c>
      <c r="B32" s="22" t="s">
        <v>334</v>
      </c>
      <c r="C32" s="22"/>
      <c r="D32" s="51"/>
      <c r="E32" s="22" t="s">
        <v>334</v>
      </c>
      <c r="F32" s="22"/>
      <c r="G32" s="188"/>
      <c r="H32" s="38"/>
    </row>
    <row r="33" spans="1:8" s="16" customFormat="1" ht="36" x14ac:dyDescent="0.2">
      <c r="A33" s="18" t="s">
        <v>258</v>
      </c>
      <c r="B33" s="22" t="s">
        <v>339</v>
      </c>
      <c r="C33" s="22" t="s">
        <v>933</v>
      </c>
      <c r="D33" s="51" t="s">
        <v>1026</v>
      </c>
      <c r="E33" s="22" t="s">
        <v>339</v>
      </c>
      <c r="F33" s="22" t="s">
        <v>933</v>
      </c>
      <c r="G33" s="188" t="s">
        <v>1027</v>
      </c>
      <c r="H33" s="38"/>
    </row>
    <row r="34" spans="1:8" s="16" customFormat="1" ht="54" x14ac:dyDescent="0.2">
      <c r="A34" s="18" t="s">
        <v>261</v>
      </c>
      <c r="B34" s="24" t="s">
        <v>339</v>
      </c>
      <c r="C34" s="24" t="s">
        <v>1864</v>
      </c>
      <c r="D34" s="51" t="s">
        <v>1028</v>
      </c>
      <c r="E34" s="24" t="s">
        <v>339</v>
      </c>
      <c r="F34" s="24" t="s">
        <v>933</v>
      </c>
      <c r="G34" s="188" t="s">
        <v>967</v>
      </c>
      <c r="H34" s="38"/>
    </row>
    <row r="35" spans="1:8" s="16" customFormat="1" x14ac:dyDescent="0.2">
      <c r="A35" s="18" t="s">
        <v>262</v>
      </c>
      <c r="B35" s="24" t="s">
        <v>339</v>
      </c>
      <c r="C35" s="24" t="s">
        <v>996</v>
      </c>
      <c r="D35" s="51" t="s">
        <v>1029</v>
      </c>
      <c r="E35" s="24" t="s">
        <v>339</v>
      </c>
      <c r="F35" s="24" t="s">
        <v>933</v>
      </c>
      <c r="G35" s="188" t="s">
        <v>1030</v>
      </c>
      <c r="H35" s="38"/>
    </row>
    <row r="36" spans="1:8" s="16" customFormat="1" x14ac:dyDescent="0.2">
      <c r="A36" s="18" t="s">
        <v>263</v>
      </c>
      <c r="B36" s="22" t="s">
        <v>334</v>
      </c>
      <c r="C36" s="22"/>
      <c r="D36" s="51"/>
      <c r="E36" s="22" t="s">
        <v>339</v>
      </c>
      <c r="F36" s="22" t="s">
        <v>933</v>
      </c>
      <c r="G36" s="188" t="s">
        <v>970</v>
      </c>
      <c r="H36" s="38"/>
    </row>
    <row r="37" spans="1:8" s="16" customFormat="1" x14ac:dyDescent="0.2">
      <c r="A37" s="18" t="s">
        <v>128</v>
      </c>
      <c r="B37" s="204" t="s">
        <v>334</v>
      </c>
      <c r="C37" s="204"/>
      <c r="D37" s="224"/>
      <c r="E37" s="204" t="s">
        <v>339</v>
      </c>
      <c r="F37" s="204" t="s">
        <v>933</v>
      </c>
      <c r="G37" s="188" t="s">
        <v>972</v>
      </c>
      <c r="H37" s="38"/>
    </row>
    <row r="38" spans="1:8" s="16" customFormat="1" ht="54" x14ac:dyDescent="0.2">
      <c r="A38" s="18" t="s">
        <v>265</v>
      </c>
      <c r="B38" s="22" t="s">
        <v>339</v>
      </c>
      <c r="C38" s="22" t="s">
        <v>996</v>
      </c>
      <c r="D38" s="51" t="s">
        <v>1031</v>
      </c>
      <c r="E38" s="22" t="s">
        <v>339</v>
      </c>
      <c r="F38" s="22" t="s">
        <v>933</v>
      </c>
      <c r="G38" s="188" t="s">
        <v>1032</v>
      </c>
      <c r="H38" s="38"/>
    </row>
    <row r="39" spans="1:8" s="16" customFormat="1" x14ac:dyDescent="0.2">
      <c r="A39" s="18" t="s">
        <v>266</v>
      </c>
      <c r="B39" s="24" t="s">
        <v>339</v>
      </c>
      <c r="C39" s="24" t="s">
        <v>933</v>
      </c>
      <c r="D39" s="51" t="s">
        <v>1033</v>
      </c>
      <c r="E39" s="24" t="s">
        <v>339</v>
      </c>
      <c r="F39" s="24" t="s">
        <v>933</v>
      </c>
      <c r="G39" s="188" t="s">
        <v>1034</v>
      </c>
      <c r="H39" s="38"/>
    </row>
    <row r="40" spans="1:8" s="16" customFormat="1" ht="54" x14ac:dyDescent="0.2">
      <c r="A40" s="18" t="s">
        <v>267</v>
      </c>
      <c r="B40" s="204" t="s">
        <v>339</v>
      </c>
      <c r="C40" s="204" t="s">
        <v>933</v>
      </c>
      <c r="D40" s="224" t="s">
        <v>1035</v>
      </c>
      <c r="E40" s="204" t="s">
        <v>339</v>
      </c>
      <c r="F40" s="204" t="s">
        <v>933</v>
      </c>
      <c r="G40" s="188" t="s">
        <v>978</v>
      </c>
      <c r="H40" s="38"/>
    </row>
    <row r="41" spans="1:8" s="16" customFormat="1" x14ac:dyDescent="0.2">
      <c r="A41" s="18" t="s">
        <v>268</v>
      </c>
      <c r="B41" s="204" t="s">
        <v>339</v>
      </c>
      <c r="C41" s="204" t="s">
        <v>996</v>
      </c>
      <c r="D41" s="224" t="s">
        <v>1036</v>
      </c>
      <c r="E41" s="204" t="s">
        <v>339</v>
      </c>
      <c r="F41" s="204" t="s">
        <v>933</v>
      </c>
      <c r="G41" s="188" t="s">
        <v>980</v>
      </c>
      <c r="H41" s="38"/>
    </row>
    <row r="42" spans="1:8" s="16" customFormat="1" ht="157.80000000000001" customHeight="1" x14ac:dyDescent="0.2">
      <c r="A42" s="18" t="s">
        <v>84</v>
      </c>
      <c r="B42" s="22" t="s">
        <v>339</v>
      </c>
      <c r="C42" s="22" t="s">
        <v>933</v>
      </c>
      <c r="D42" s="51" t="s">
        <v>1037</v>
      </c>
      <c r="E42" s="22" t="s">
        <v>335</v>
      </c>
      <c r="F42" s="22"/>
      <c r="G42" s="188"/>
      <c r="H42" s="38"/>
    </row>
    <row r="43" spans="1:8" s="16" customFormat="1" x14ac:dyDescent="0.2">
      <c r="A43" s="18" t="s">
        <v>269</v>
      </c>
      <c r="B43" s="22" t="s">
        <v>334</v>
      </c>
      <c r="C43" s="22"/>
      <c r="D43" s="51"/>
      <c r="E43" s="22" t="s">
        <v>339</v>
      </c>
      <c r="F43" s="22" t="s">
        <v>933</v>
      </c>
      <c r="G43" s="188" t="s">
        <v>983</v>
      </c>
      <c r="H43" s="38"/>
    </row>
    <row r="44" spans="1:8" s="16" customFormat="1" x14ac:dyDescent="0.2">
      <c r="A44" s="18" t="s">
        <v>270</v>
      </c>
      <c r="B44" s="24" t="s">
        <v>334</v>
      </c>
      <c r="C44" s="24"/>
      <c r="D44" s="51"/>
      <c r="E44" s="24" t="s">
        <v>339</v>
      </c>
      <c r="F44" s="24" t="s">
        <v>933</v>
      </c>
      <c r="G44" s="188" t="s">
        <v>983</v>
      </c>
      <c r="H44" s="38"/>
    </row>
    <row r="45" spans="1:8" s="16" customFormat="1" x14ac:dyDescent="0.2">
      <c r="A45" s="18" t="s">
        <v>25</v>
      </c>
      <c r="B45" s="22" t="s">
        <v>339</v>
      </c>
      <c r="C45" s="22" t="s">
        <v>933</v>
      </c>
      <c r="D45" s="51" t="s">
        <v>1038</v>
      </c>
      <c r="E45" s="22" t="s">
        <v>339</v>
      </c>
      <c r="F45" s="22" t="s">
        <v>933</v>
      </c>
      <c r="G45" s="188" t="s">
        <v>984</v>
      </c>
      <c r="H45" s="38"/>
    </row>
    <row r="46" spans="1:8" s="16" customFormat="1" x14ac:dyDescent="0.2">
      <c r="A46" s="18" t="s">
        <v>272</v>
      </c>
      <c r="B46" s="22" t="s">
        <v>339</v>
      </c>
      <c r="C46" s="22" t="s">
        <v>996</v>
      </c>
      <c r="D46" s="51" t="s">
        <v>1039</v>
      </c>
      <c r="E46" s="22" t="s">
        <v>339</v>
      </c>
      <c r="F46" s="22" t="s">
        <v>933</v>
      </c>
      <c r="G46" s="188" t="s">
        <v>986</v>
      </c>
      <c r="H46" s="38"/>
    </row>
    <row r="47" spans="1:8" s="16" customFormat="1" x14ac:dyDescent="0.2">
      <c r="A47" s="18" t="s">
        <v>273</v>
      </c>
      <c r="B47" s="24" t="s">
        <v>339</v>
      </c>
      <c r="C47" s="24" t="s">
        <v>996</v>
      </c>
      <c r="D47" s="51" t="s">
        <v>1040</v>
      </c>
      <c r="E47" s="24" t="s">
        <v>339</v>
      </c>
      <c r="F47" s="24" t="s">
        <v>933</v>
      </c>
      <c r="G47" s="188" t="s">
        <v>987</v>
      </c>
      <c r="H47" s="38"/>
    </row>
    <row r="48" spans="1:8" s="317" customFormat="1" x14ac:dyDescent="0.2">
      <c r="A48" s="201" t="s">
        <v>2411</v>
      </c>
      <c r="B48" s="227" t="s">
        <v>339</v>
      </c>
      <c r="C48" s="338" t="s">
        <v>996</v>
      </c>
      <c r="D48" s="224" t="s">
        <v>1041</v>
      </c>
      <c r="E48" s="227" t="s">
        <v>339</v>
      </c>
      <c r="F48" s="227" t="s">
        <v>933</v>
      </c>
      <c r="G48" s="188" t="s">
        <v>987</v>
      </c>
      <c r="H48" s="334"/>
    </row>
    <row r="49" spans="1:8" s="16" customFormat="1" ht="36" x14ac:dyDescent="0.2">
      <c r="A49" s="18" t="s">
        <v>2421</v>
      </c>
      <c r="B49" s="22" t="s">
        <v>334</v>
      </c>
      <c r="C49" s="22"/>
      <c r="D49" s="51"/>
      <c r="E49" s="22" t="s">
        <v>339</v>
      </c>
      <c r="F49" s="22" t="s">
        <v>933</v>
      </c>
      <c r="G49" s="188" t="s">
        <v>1042</v>
      </c>
      <c r="H49" s="38"/>
    </row>
    <row r="50" spans="1:8" s="16" customFormat="1" ht="36" x14ac:dyDescent="0.2">
      <c r="A50" s="18" t="s">
        <v>2422</v>
      </c>
      <c r="B50" s="22" t="s">
        <v>334</v>
      </c>
      <c r="C50" s="22"/>
      <c r="D50" s="51"/>
      <c r="E50" s="22" t="s">
        <v>339</v>
      </c>
      <c r="F50" s="22" t="s">
        <v>933</v>
      </c>
      <c r="G50" s="188" t="s">
        <v>942</v>
      </c>
      <c r="H50" s="38"/>
    </row>
    <row r="51" spans="1:8" s="16" customFormat="1" ht="36" x14ac:dyDescent="0.2">
      <c r="A51" s="18" t="s">
        <v>279</v>
      </c>
      <c r="B51" s="22" t="s">
        <v>334</v>
      </c>
      <c r="C51" s="22"/>
      <c r="D51" s="51"/>
      <c r="E51" s="22" t="s">
        <v>339</v>
      </c>
      <c r="F51" s="22" t="s">
        <v>933</v>
      </c>
      <c r="G51" s="188" t="s">
        <v>942</v>
      </c>
      <c r="H51" s="38"/>
    </row>
    <row r="52" spans="1:8" s="16" customFormat="1" ht="36" x14ac:dyDescent="0.2">
      <c r="A52" s="18" t="s">
        <v>2431</v>
      </c>
      <c r="B52" s="22" t="s">
        <v>334</v>
      </c>
      <c r="C52" s="22"/>
      <c r="D52" s="51"/>
      <c r="E52" s="22" t="s">
        <v>339</v>
      </c>
      <c r="F52" s="22" t="s">
        <v>933</v>
      </c>
      <c r="G52" s="188" t="s">
        <v>942</v>
      </c>
      <c r="H52" s="38"/>
    </row>
    <row r="53" spans="1:8" s="16" customFormat="1" ht="36" x14ac:dyDescent="0.2">
      <c r="A53" s="18" t="s">
        <v>2432</v>
      </c>
      <c r="B53" s="22" t="s">
        <v>334</v>
      </c>
      <c r="C53" s="22"/>
      <c r="D53" s="51"/>
      <c r="E53" s="22" t="s">
        <v>339</v>
      </c>
      <c r="F53" s="22" t="s">
        <v>933</v>
      </c>
      <c r="G53" s="188" t="s">
        <v>990</v>
      </c>
      <c r="H53" s="38"/>
    </row>
    <row r="54" spans="1:8" s="16" customFormat="1" ht="36" x14ac:dyDescent="0.2">
      <c r="A54" s="18" t="s">
        <v>145</v>
      </c>
      <c r="B54" s="22" t="s">
        <v>334</v>
      </c>
      <c r="C54" s="22"/>
      <c r="D54" s="51"/>
      <c r="E54" s="22" t="s">
        <v>339</v>
      </c>
      <c r="F54" s="22" t="s">
        <v>933</v>
      </c>
      <c r="G54" s="188" t="s">
        <v>942</v>
      </c>
      <c r="H54" s="38"/>
    </row>
    <row r="55" spans="1:8" s="16" customFormat="1" x14ac:dyDescent="0.2">
      <c r="A55" s="18" t="s">
        <v>2436</v>
      </c>
      <c r="B55" s="22" t="s">
        <v>2428</v>
      </c>
      <c r="C55" s="22"/>
      <c r="D55" s="49"/>
      <c r="E55" s="22" t="s">
        <v>2444</v>
      </c>
      <c r="F55" s="22" t="s">
        <v>2448</v>
      </c>
      <c r="G55" s="433" t="s">
        <v>2447</v>
      </c>
      <c r="H55" s="38"/>
    </row>
    <row r="56" spans="1:8" s="16" customFormat="1" x14ac:dyDescent="0.2">
      <c r="A56" s="21" t="s">
        <v>284</v>
      </c>
      <c r="B56" s="22" t="s">
        <v>339</v>
      </c>
      <c r="C56" s="22" t="s">
        <v>933</v>
      </c>
      <c r="D56" s="49" t="s">
        <v>1043</v>
      </c>
      <c r="E56" s="22" t="s">
        <v>339</v>
      </c>
      <c r="F56" s="22" t="s">
        <v>933</v>
      </c>
      <c r="G56" s="433" t="s">
        <v>1043</v>
      </c>
      <c r="H56" s="38"/>
    </row>
    <row r="57" spans="1:8" s="16" customFormat="1" ht="36" x14ac:dyDescent="0.2">
      <c r="A57" s="18" t="s">
        <v>2456</v>
      </c>
      <c r="B57" s="24" t="s">
        <v>339</v>
      </c>
      <c r="C57" s="24" t="s">
        <v>996</v>
      </c>
      <c r="D57" s="51" t="s">
        <v>1044</v>
      </c>
      <c r="E57" s="24" t="s">
        <v>339</v>
      </c>
      <c r="F57" s="24" t="s">
        <v>933</v>
      </c>
      <c r="G57" s="188" t="s">
        <v>993</v>
      </c>
      <c r="H57" s="38"/>
    </row>
  </sheetData>
  <mergeCells count="4">
    <mergeCell ref="A2:A3"/>
    <mergeCell ref="B2:D2"/>
    <mergeCell ref="E2:G2"/>
    <mergeCell ref="E1:G1"/>
  </mergeCells>
  <phoneticPr fontId="12"/>
  <conditionalFormatting sqref="C4:D10">
    <cfRule type="expression" dxfId="242" priority="38">
      <formula>$B4="無"</formula>
    </cfRule>
  </conditionalFormatting>
  <conditionalFormatting sqref="C11:D11">
    <cfRule type="expression" dxfId="241" priority="36">
      <formula>$B11="無"</formula>
    </cfRule>
  </conditionalFormatting>
  <conditionalFormatting sqref="C12:D18">
    <cfRule type="expression" dxfId="240" priority="34">
      <formula>$B12="無"</formula>
    </cfRule>
  </conditionalFormatting>
  <conditionalFormatting sqref="C19:D19">
    <cfRule type="expression" dxfId="239" priority="32">
      <formula>$B19="無"</formula>
    </cfRule>
  </conditionalFormatting>
  <conditionalFormatting sqref="C20:D36">
    <cfRule type="expression" dxfId="238" priority="30">
      <formula>$B20="無"</formula>
    </cfRule>
  </conditionalFormatting>
  <conditionalFormatting sqref="C37:D37">
    <cfRule type="expression" dxfId="237" priority="28">
      <formula>$B37="無"</formula>
    </cfRule>
  </conditionalFormatting>
  <conditionalFormatting sqref="C38:D39">
    <cfRule type="expression" dxfId="236" priority="26">
      <formula>$B38="無"</formula>
    </cfRule>
  </conditionalFormatting>
  <conditionalFormatting sqref="C40:D41">
    <cfRule type="expression" dxfId="235" priority="24">
      <formula>$B40="無"</formula>
    </cfRule>
  </conditionalFormatting>
  <conditionalFormatting sqref="C42:D47">
    <cfRule type="expression" dxfId="234" priority="22">
      <formula>$B42="無"</formula>
    </cfRule>
  </conditionalFormatting>
  <conditionalFormatting sqref="C48:D48">
    <cfRule type="expression" dxfId="233" priority="20">
      <formula>$B48="無"</formula>
    </cfRule>
  </conditionalFormatting>
  <conditionalFormatting sqref="C49:D57">
    <cfRule type="expression" dxfId="232" priority="2">
      <formula>$B49="無"</formula>
    </cfRule>
  </conditionalFormatting>
  <conditionalFormatting sqref="F8">
    <cfRule type="expression" dxfId="231" priority="40">
      <formula>$E8="無"</formula>
    </cfRule>
  </conditionalFormatting>
  <conditionalFormatting sqref="F4:G7">
    <cfRule type="expression" dxfId="230" priority="41">
      <formula>$E4="無"</formula>
    </cfRule>
  </conditionalFormatting>
  <conditionalFormatting sqref="F9:G10">
    <cfRule type="expression" dxfId="229" priority="37">
      <formula>$E9="無"</formula>
    </cfRule>
  </conditionalFormatting>
  <conditionalFormatting sqref="F11:G11">
    <cfRule type="expression" dxfId="228" priority="35">
      <formula>$E11="無"</formula>
    </cfRule>
  </conditionalFormatting>
  <conditionalFormatting sqref="F12:G18">
    <cfRule type="expression" dxfId="227" priority="33">
      <formula>$E12="無"</formula>
    </cfRule>
  </conditionalFormatting>
  <conditionalFormatting sqref="F19:G19">
    <cfRule type="expression" dxfId="226" priority="31">
      <formula>$E19="無"</formula>
    </cfRule>
  </conditionalFormatting>
  <conditionalFormatting sqref="F20:G36">
    <cfRule type="expression" dxfId="225" priority="29">
      <formula>$E20="無"</formula>
    </cfRule>
  </conditionalFormatting>
  <conditionalFormatting sqref="F37:G37">
    <cfRule type="expression" dxfId="224" priority="27">
      <formula>$E37="無"</formula>
    </cfRule>
  </conditionalFormatting>
  <conditionalFormatting sqref="F38:G39">
    <cfRule type="expression" dxfId="223" priority="25">
      <formula>$E38="無"</formula>
    </cfRule>
  </conditionalFormatting>
  <conditionalFormatting sqref="F40:G41">
    <cfRule type="expression" dxfId="222" priority="23">
      <formula>$E40="無"</formula>
    </cfRule>
  </conditionalFormatting>
  <conditionalFormatting sqref="F42:G47">
    <cfRule type="expression" dxfId="221" priority="21">
      <formula>$E42="無"</formula>
    </cfRule>
  </conditionalFormatting>
  <conditionalFormatting sqref="F48:G48">
    <cfRule type="expression" dxfId="220" priority="19">
      <formula>$E48="無"</formula>
    </cfRule>
  </conditionalFormatting>
  <conditionalFormatting sqref="F49:G57">
    <cfRule type="expression" dxfId="219" priority="1">
      <formula>$E49="無"</formula>
    </cfRule>
  </conditionalFormatting>
  <conditionalFormatting sqref="G8">
    <cfRule type="expression" dxfId="218" priority="39">
      <formula>$B8="無"</formula>
    </cfRule>
  </conditionalFormatting>
  <dataValidations count="4">
    <dataValidation type="list" allowBlank="1" showInputMessage="1" showErrorMessage="1" sqref="D28 G28" xr:uid="{5C0D3805-7862-4A91-A128-2DA13B130B2A}">
      <formula1>$B$39:$B$40</formula1>
    </dataValidation>
    <dataValidation type="list" allowBlank="1" showInputMessage="1" showErrorMessage="1" sqref="E4:E57" xr:uid="{B7FD1222-CE63-45DA-A451-C0E24B04C0C8}">
      <formula1>"有,無"</formula1>
    </dataValidation>
    <dataValidation type="list" allowBlank="1" showInputMessage="1" sqref="C4:C57 F4:F57" xr:uid="{FE217D8D-9179-48D5-B543-3F06915641E9}">
      <formula1>"従量制,定額制,従量・定額併用"</formula1>
    </dataValidation>
    <dataValidation type="list" allowBlank="1" showInputMessage="1" sqref="B4:B57" xr:uid="{D742177C-B6CF-42E2-B7D1-8D2FCB82D2C6}">
      <formula1>"有,無"</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57"/>
  <sheetViews>
    <sheetView view="pageBreakPreview" zoomScale="85" zoomScaleNormal="100" zoomScaleSheetLayoutView="85" workbookViewId="0">
      <pane ySplit="3" topLeftCell="A4" activePane="bottomLeft" state="frozen"/>
      <selection activeCell="E12" sqref="E12"/>
      <selection pane="bottomLeft" activeCell="E12" sqref="E12"/>
    </sheetView>
  </sheetViews>
  <sheetFormatPr defaultColWidth="9" defaultRowHeight="18" x14ac:dyDescent="0.2"/>
  <cols>
    <col min="1" max="1" width="10.88671875" style="16" customWidth="1"/>
    <col min="2" max="2" width="13.109375" style="34" customWidth="1"/>
    <col min="3" max="3" width="23.77734375" style="16" customWidth="1"/>
    <col min="4" max="4" width="37.21875" style="16" customWidth="1"/>
    <col min="5" max="5" width="41.6640625" style="38" customWidth="1"/>
    <col min="6" max="6" width="21" style="34" customWidth="1"/>
    <col min="7" max="7" width="21" style="16" customWidth="1"/>
    <col min="8" max="8" width="44.21875" style="16" customWidth="1"/>
  </cols>
  <sheetData>
    <row r="1" spans="1:8" ht="30.75" customHeight="1" x14ac:dyDescent="0.2">
      <c r="A1" s="152" t="s">
        <v>2506</v>
      </c>
      <c r="B1" s="152"/>
      <c r="C1" s="152"/>
    </row>
    <row r="2" spans="1:8" ht="24" customHeight="1" x14ac:dyDescent="0.2">
      <c r="A2" s="811" t="s">
        <v>45</v>
      </c>
      <c r="B2" s="817" t="s">
        <v>69</v>
      </c>
      <c r="C2" s="819"/>
      <c r="D2" s="819"/>
      <c r="E2" s="818"/>
      <c r="F2" s="811" t="s">
        <v>70</v>
      </c>
      <c r="G2" s="811"/>
      <c r="H2" s="811"/>
    </row>
    <row r="3" spans="1:8" ht="71.25" customHeight="1" x14ac:dyDescent="0.2">
      <c r="A3" s="811"/>
      <c r="B3" s="95" t="s">
        <v>120</v>
      </c>
      <c r="C3" s="79" t="s">
        <v>71</v>
      </c>
      <c r="D3" s="96" t="s">
        <v>72</v>
      </c>
      <c r="E3" s="96" t="s">
        <v>103</v>
      </c>
      <c r="F3" s="17" t="s">
        <v>120</v>
      </c>
      <c r="G3" s="20" t="s">
        <v>71</v>
      </c>
      <c r="H3" s="17" t="s">
        <v>73</v>
      </c>
    </row>
    <row r="4" spans="1:8" s="16" customFormat="1" ht="36" x14ac:dyDescent="0.2">
      <c r="A4" s="18" t="s">
        <v>134</v>
      </c>
      <c r="B4" s="35" t="s">
        <v>617</v>
      </c>
      <c r="C4" s="35" t="s">
        <v>618</v>
      </c>
      <c r="D4" s="91" t="s">
        <v>619</v>
      </c>
      <c r="E4" s="46" t="s">
        <v>620</v>
      </c>
      <c r="F4" s="35" t="s">
        <v>610</v>
      </c>
      <c r="G4" s="35" t="s">
        <v>611</v>
      </c>
      <c r="H4" s="92" t="s">
        <v>616</v>
      </c>
    </row>
    <row r="5" spans="1:8" s="16" customFormat="1" ht="54" x14ac:dyDescent="0.2">
      <c r="A5" s="18" t="s">
        <v>206</v>
      </c>
      <c r="B5" s="35" t="s">
        <v>2043</v>
      </c>
      <c r="C5" s="35" t="s">
        <v>670</v>
      </c>
      <c r="D5" s="91" t="s">
        <v>670</v>
      </c>
      <c r="E5" s="23" t="s">
        <v>684</v>
      </c>
      <c r="F5" s="22" t="s">
        <v>673</v>
      </c>
      <c r="G5" s="22" t="s">
        <v>611</v>
      </c>
      <c r="H5" s="49" t="s">
        <v>685</v>
      </c>
    </row>
    <row r="6" spans="1:8" s="16" customFormat="1" ht="108" x14ac:dyDescent="0.2">
      <c r="A6" s="18" t="s">
        <v>228</v>
      </c>
      <c r="B6" s="35" t="s">
        <v>617</v>
      </c>
      <c r="C6" s="35" t="s">
        <v>718</v>
      </c>
      <c r="D6" s="91" t="s">
        <v>671</v>
      </c>
      <c r="E6" s="46" t="s">
        <v>719</v>
      </c>
      <c r="F6" s="35" t="s">
        <v>617</v>
      </c>
      <c r="G6" s="35" t="s">
        <v>681</v>
      </c>
      <c r="H6" s="92" t="s">
        <v>720</v>
      </c>
    </row>
    <row r="7" spans="1:8" s="16" customFormat="1" ht="36" x14ac:dyDescent="0.2">
      <c r="A7" s="18" t="s">
        <v>1888</v>
      </c>
      <c r="B7" s="24" t="s">
        <v>617</v>
      </c>
      <c r="C7" s="26" t="s">
        <v>533</v>
      </c>
      <c r="D7" s="51" t="s">
        <v>533</v>
      </c>
      <c r="E7" s="27" t="s">
        <v>1045</v>
      </c>
      <c r="F7" s="24" t="s">
        <v>339</v>
      </c>
      <c r="G7" s="24" t="s">
        <v>933</v>
      </c>
      <c r="H7" s="23" t="s">
        <v>1046</v>
      </c>
    </row>
    <row r="8" spans="1:8" s="16" customFormat="1" ht="54" x14ac:dyDescent="0.2">
      <c r="A8" s="18" t="s">
        <v>1890</v>
      </c>
      <c r="B8" s="22" t="s">
        <v>339</v>
      </c>
      <c r="C8" s="22" t="s">
        <v>533</v>
      </c>
      <c r="D8" s="40" t="s">
        <v>533</v>
      </c>
      <c r="E8" s="23" t="s">
        <v>1810</v>
      </c>
      <c r="F8" s="22" t="s">
        <v>339</v>
      </c>
      <c r="G8" s="22" t="s">
        <v>933</v>
      </c>
      <c r="H8" s="40" t="s">
        <v>1048</v>
      </c>
    </row>
    <row r="9" spans="1:8" s="16" customFormat="1" ht="120" customHeight="1" x14ac:dyDescent="0.2">
      <c r="A9" s="18" t="s">
        <v>229</v>
      </c>
      <c r="B9" s="24" t="s">
        <v>339</v>
      </c>
      <c r="C9" s="26" t="s">
        <v>533</v>
      </c>
      <c r="D9" s="51" t="s">
        <v>340</v>
      </c>
      <c r="E9" s="23" t="s">
        <v>1863</v>
      </c>
      <c r="F9" s="24" t="s">
        <v>339</v>
      </c>
      <c r="G9" s="24" t="s">
        <v>933</v>
      </c>
      <c r="H9" s="23" t="s">
        <v>1049</v>
      </c>
    </row>
    <row r="10" spans="1:8" s="16" customFormat="1" ht="72" x14ac:dyDescent="0.2">
      <c r="A10" s="36" t="s">
        <v>29</v>
      </c>
      <c r="B10" s="24" t="s">
        <v>339</v>
      </c>
      <c r="C10" s="26" t="s">
        <v>533</v>
      </c>
      <c r="D10" s="52"/>
      <c r="E10" s="27" t="s">
        <v>1050</v>
      </c>
      <c r="F10" s="24" t="s">
        <v>339</v>
      </c>
      <c r="G10" s="24" t="s">
        <v>933</v>
      </c>
      <c r="H10" s="23" t="s">
        <v>1051</v>
      </c>
    </row>
    <row r="11" spans="1:8" s="16" customFormat="1" ht="54" x14ac:dyDescent="0.2">
      <c r="A11" s="201" t="s">
        <v>2001</v>
      </c>
      <c r="B11" s="227" t="s">
        <v>339</v>
      </c>
      <c r="C11" s="223" t="s">
        <v>533</v>
      </c>
      <c r="D11" s="224" t="s">
        <v>1052</v>
      </c>
      <c r="E11" s="203" t="s">
        <v>1053</v>
      </c>
      <c r="F11" s="227" t="s">
        <v>339</v>
      </c>
      <c r="G11" s="227" t="s">
        <v>933</v>
      </c>
      <c r="H11" s="203" t="s">
        <v>1054</v>
      </c>
    </row>
    <row r="12" spans="1:8" s="16" customFormat="1" ht="54" x14ac:dyDescent="0.2">
      <c r="A12" s="18" t="s">
        <v>1894</v>
      </c>
      <c r="B12" s="24" t="s">
        <v>339</v>
      </c>
      <c r="C12" s="26" t="s">
        <v>533</v>
      </c>
      <c r="D12" s="52" t="s">
        <v>533</v>
      </c>
      <c r="E12" s="23" t="s">
        <v>1055</v>
      </c>
      <c r="F12" s="24" t="s">
        <v>339</v>
      </c>
      <c r="G12" s="24" t="s">
        <v>933</v>
      </c>
      <c r="H12" s="23" t="s">
        <v>942</v>
      </c>
    </row>
    <row r="13" spans="1:8" s="16" customFormat="1" x14ac:dyDescent="0.2">
      <c r="A13" s="18" t="s">
        <v>233</v>
      </c>
      <c r="B13" s="24" t="s">
        <v>339</v>
      </c>
      <c r="C13" s="26" t="s">
        <v>533</v>
      </c>
      <c r="D13" s="27" t="s">
        <v>533</v>
      </c>
      <c r="E13" s="23" t="s">
        <v>1056</v>
      </c>
      <c r="F13" s="24" t="s">
        <v>339</v>
      </c>
      <c r="G13" s="24" t="s">
        <v>933</v>
      </c>
      <c r="H13" s="23" t="s">
        <v>1057</v>
      </c>
    </row>
    <row r="14" spans="1:8" s="16" customFormat="1" x14ac:dyDescent="0.2">
      <c r="A14" s="18" t="s">
        <v>2047</v>
      </c>
      <c r="B14" s="24" t="s">
        <v>339</v>
      </c>
      <c r="C14" s="26" t="s">
        <v>533</v>
      </c>
      <c r="D14" s="23" t="s">
        <v>533</v>
      </c>
      <c r="E14" s="27" t="s">
        <v>1058</v>
      </c>
      <c r="F14" s="24" t="s">
        <v>339</v>
      </c>
      <c r="G14" s="24" t="s">
        <v>933</v>
      </c>
      <c r="H14" s="23" t="s">
        <v>2109</v>
      </c>
    </row>
    <row r="15" spans="1:8" s="16" customFormat="1" ht="36" x14ac:dyDescent="0.2">
      <c r="A15" s="18" t="s">
        <v>2002</v>
      </c>
      <c r="B15" s="24" t="s">
        <v>334</v>
      </c>
      <c r="C15" s="26" t="s">
        <v>533</v>
      </c>
      <c r="D15" s="52" t="s">
        <v>533</v>
      </c>
      <c r="E15" s="23" t="s">
        <v>1059</v>
      </c>
      <c r="F15" s="24" t="s">
        <v>339</v>
      </c>
      <c r="G15" s="24" t="s">
        <v>933</v>
      </c>
      <c r="H15" s="23" t="s">
        <v>1060</v>
      </c>
    </row>
    <row r="16" spans="1:8" s="16" customFormat="1" x14ac:dyDescent="0.2">
      <c r="A16" s="18" t="s">
        <v>2003</v>
      </c>
      <c r="B16" s="24" t="s">
        <v>339</v>
      </c>
      <c r="C16" s="26" t="s">
        <v>533</v>
      </c>
      <c r="D16" s="51" t="s">
        <v>533</v>
      </c>
      <c r="E16" s="23" t="s">
        <v>1061</v>
      </c>
      <c r="F16" s="24" t="s">
        <v>339</v>
      </c>
      <c r="G16" s="24" t="s">
        <v>933</v>
      </c>
      <c r="H16" s="23" t="s">
        <v>1062</v>
      </c>
    </row>
    <row r="17" spans="1:8" s="16" customFormat="1" x14ac:dyDescent="0.2">
      <c r="A17" s="18" t="s">
        <v>239</v>
      </c>
      <c r="B17" s="24" t="s">
        <v>339</v>
      </c>
      <c r="C17" s="26" t="s">
        <v>1063</v>
      </c>
      <c r="D17" s="52" t="s">
        <v>1064</v>
      </c>
      <c r="E17" s="23" t="s">
        <v>1065</v>
      </c>
      <c r="F17" s="24" t="s">
        <v>339</v>
      </c>
      <c r="G17" s="24" t="s">
        <v>933</v>
      </c>
      <c r="H17" s="23" t="s">
        <v>1066</v>
      </c>
    </row>
    <row r="18" spans="1:8" s="16" customFormat="1" ht="36" x14ac:dyDescent="0.2">
      <c r="A18" s="18" t="s">
        <v>0</v>
      </c>
      <c r="B18" s="235" t="s">
        <v>339</v>
      </c>
      <c r="C18" s="262" t="s">
        <v>1067</v>
      </c>
      <c r="D18" s="259" t="s">
        <v>1068</v>
      </c>
      <c r="E18" s="240" t="s">
        <v>1069</v>
      </c>
      <c r="F18" s="235" t="s">
        <v>339</v>
      </c>
      <c r="G18" s="235" t="s">
        <v>933</v>
      </c>
      <c r="H18" s="240" t="s">
        <v>1070</v>
      </c>
    </row>
    <row r="19" spans="1:8" s="16" customFormat="1" x14ac:dyDescent="0.2">
      <c r="A19" s="201" t="s">
        <v>2004</v>
      </c>
      <c r="B19" s="227" t="s">
        <v>334</v>
      </c>
      <c r="C19" s="255"/>
      <c r="D19" s="255"/>
      <c r="E19" s="222"/>
      <c r="F19" s="255" t="s">
        <v>339</v>
      </c>
      <c r="G19" s="255" t="s">
        <v>933</v>
      </c>
      <c r="H19" s="222" t="s">
        <v>1071</v>
      </c>
    </row>
    <row r="20" spans="1:8" s="16" customFormat="1" ht="54" x14ac:dyDescent="0.2">
      <c r="A20" s="18" t="s">
        <v>222</v>
      </c>
      <c r="B20" s="53" t="s">
        <v>339</v>
      </c>
      <c r="C20" s="53" t="s">
        <v>1072</v>
      </c>
      <c r="D20" s="52" t="s">
        <v>1842</v>
      </c>
      <c r="E20" s="23" t="s">
        <v>1811</v>
      </c>
      <c r="F20" s="22" t="s">
        <v>339</v>
      </c>
      <c r="G20" s="22" t="s">
        <v>933</v>
      </c>
      <c r="H20" s="40" t="s">
        <v>1009</v>
      </c>
    </row>
    <row r="21" spans="1:8" s="16" customFormat="1" ht="54" x14ac:dyDescent="0.2">
      <c r="A21" s="18" t="s">
        <v>2005</v>
      </c>
      <c r="B21" s="22" t="s">
        <v>339</v>
      </c>
      <c r="C21" s="53" t="s">
        <v>533</v>
      </c>
      <c r="D21" s="260" t="s">
        <v>533</v>
      </c>
      <c r="E21" s="27" t="s">
        <v>1047</v>
      </c>
      <c r="F21" s="22" t="s">
        <v>339</v>
      </c>
      <c r="G21" s="22" t="s">
        <v>933</v>
      </c>
      <c r="H21" s="23" t="s">
        <v>1011</v>
      </c>
    </row>
    <row r="22" spans="1:8" s="16" customFormat="1" ht="36" x14ac:dyDescent="0.2">
      <c r="A22" s="18" t="s">
        <v>34</v>
      </c>
      <c r="B22" s="24" t="s">
        <v>339</v>
      </c>
      <c r="C22" s="26" t="s">
        <v>1073</v>
      </c>
      <c r="D22" s="52" t="s">
        <v>1073</v>
      </c>
      <c r="E22" s="27" t="s">
        <v>1812</v>
      </c>
      <c r="F22" s="24" t="s">
        <v>339</v>
      </c>
      <c r="G22" s="24" t="s">
        <v>933</v>
      </c>
      <c r="H22" s="23" t="s">
        <v>1074</v>
      </c>
    </row>
    <row r="23" spans="1:8" s="16" customFormat="1" ht="54" x14ac:dyDescent="0.2">
      <c r="A23" s="18" t="s">
        <v>2033</v>
      </c>
      <c r="B23" s="24" t="s">
        <v>339</v>
      </c>
      <c r="C23" s="24" t="s">
        <v>533</v>
      </c>
      <c r="D23" s="51" t="s">
        <v>533</v>
      </c>
      <c r="E23" s="27" t="s">
        <v>1047</v>
      </c>
      <c r="F23" s="24" t="s">
        <v>339</v>
      </c>
      <c r="G23" s="24" t="s">
        <v>933</v>
      </c>
      <c r="H23" s="188" t="s">
        <v>2111</v>
      </c>
    </row>
    <row r="24" spans="1:8" s="16" customFormat="1" ht="36" x14ac:dyDescent="0.2">
      <c r="A24" s="18" t="s">
        <v>247</v>
      </c>
      <c r="B24" s="24" t="s">
        <v>339</v>
      </c>
      <c r="C24" s="26" t="s">
        <v>1075</v>
      </c>
      <c r="D24" s="52" t="s">
        <v>1075</v>
      </c>
      <c r="E24" s="27" t="s">
        <v>1075</v>
      </c>
      <c r="F24" s="24" t="s">
        <v>339</v>
      </c>
      <c r="G24" s="24" t="s">
        <v>933</v>
      </c>
      <c r="H24" s="188" t="s">
        <v>2116</v>
      </c>
    </row>
    <row r="25" spans="1:8" s="16" customFormat="1" x14ac:dyDescent="0.2">
      <c r="A25" s="18" t="s">
        <v>2008</v>
      </c>
      <c r="B25" s="24" t="s">
        <v>339</v>
      </c>
      <c r="C25" s="26" t="s">
        <v>533</v>
      </c>
      <c r="D25" s="52" t="s">
        <v>533</v>
      </c>
      <c r="E25" s="23" t="s">
        <v>1061</v>
      </c>
      <c r="F25" s="24" t="s">
        <v>339</v>
      </c>
      <c r="G25" s="24" t="s">
        <v>933</v>
      </c>
      <c r="H25" s="188" t="s">
        <v>1076</v>
      </c>
    </row>
    <row r="26" spans="1:8" s="16" customFormat="1" ht="36" x14ac:dyDescent="0.2">
      <c r="A26" s="18" t="s">
        <v>249</v>
      </c>
      <c r="B26" s="24" t="s">
        <v>339</v>
      </c>
      <c r="C26" s="26" t="s">
        <v>533</v>
      </c>
      <c r="D26" s="52" t="s">
        <v>533</v>
      </c>
      <c r="E26" s="23" t="s">
        <v>1077</v>
      </c>
      <c r="F26" s="24" t="s">
        <v>339</v>
      </c>
      <c r="G26" s="24" t="s">
        <v>933</v>
      </c>
      <c r="H26" s="23" t="s">
        <v>1078</v>
      </c>
    </row>
    <row r="27" spans="1:8" s="16" customFormat="1" ht="54" x14ac:dyDescent="0.2">
      <c r="A27" s="18" t="s">
        <v>250</v>
      </c>
      <c r="B27" s="24" t="s">
        <v>339</v>
      </c>
      <c r="C27" s="26" t="s">
        <v>533</v>
      </c>
      <c r="D27" s="27" t="s">
        <v>533</v>
      </c>
      <c r="E27" s="27" t="s">
        <v>1047</v>
      </c>
      <c r="F27" s="24" t="s">
        <v>339</v>
      </c>
      <c r="G27" s="24" t="s">
        <v>933</v>
      </c>
      <c r="H27" s="23" t="s">
        <v>1079</v>
      </c>
    </row>
    <row r="28" spans="1:8" s="16" customFormat="1" ht="176.4" customHeight="1" x14ac:dyDescent="0.2">
      <c r="A28" s="18" t="s">
        <v>2009</v>
      </c>
      <c r="B28" s="24" t="s">
        <v>339</v>
      </c>
      <c r="C28" s="26" t="s">
        <v>933</v>
      </c>
      <c r="D28" s="52" t="s">
        <v>1813</v>
      </c>
      <c r="E28" s="27" t="s">
        <v>1080</v>
      </c>
      <c r="F28" s="24" t="s">
        <v>339</v>
      </c>
      <c r="G28" s="24" t="s">
        <v>933</v>
      </c>
      <c r="H28" s="23" t="s">
        <v>964</v>
      </c>
    </row>
    <row r="29" spans="1:8" s="16" customFormat="1" ht="36" x14ac:dyDescent="0.2">
      <c r="A29" s="18" t="s">
        <v>253</v>
      </c>
      <c r="B29" s="24" t="s">
        <v>339</v>
      </c>
      <c r="C29" s="26" t="s">
        <v>533</v>
      </c>
      <c r="D29" s="52" t="s">
        <v>340</v>
      </c>
      <c r="E29" s="27" t="s">
        <v>1081</v>
      </c>
      <c r="F29" s="24" t="s">
        <v>339</v>
      </c>
      <c r="G29" s="24" t="s">
        <v>933</v>
      </c>
      <c r="H29" s="23" t="s">
        <v>1082</v>
      </c>
    </row>
    <row r="30" spans="1:8" s="16" customFormat="1" x14ac:dyDescent="0.2">
      <c r="A30" s="18" t="s">
        <v>20</v>
      </c>
      <c r="B30" s="24" t="s">
        <v>339</v>
      </c>
      <c r="C30" s="26" t="s">
        <v>533</v>
      </c>
      <c r="D30" s="26"/>
      <c r="E30" s="27" t="s">
        <v>1083</v>
      </c>
      <c r="F30" s="24" t="s">
        <v>339</v>
      </c>
      <c r="G30" s="24" t="s">
        <v>933</v>
      </c>
      <c r="H30" s="23" t="s">
        <v>1084</v>
      </c>
    </row>
    <row r="31" spans="1:8" s="16" customFormat="1" x14ac:dyDescent="0.2">
      <c r="A31" s="18" t="s">
        <v>256</v>
      </c>
      <c r="B31" s="24" t="s">
        <v>334</v>
      </c>
      <c r="C31" s="26"/>
      <c r="D31" s="26"/>
      <c r="E31" s="27"/>
      <c r="F31" s="24" t="s">
        <v>339</v>
      </c>
      <c r="G31" s="24" t="s">
        <v>933</v>
      </c>
      <c r="H31" s="23" t="s">
        <v>2117</v>
      </c>
    </row>
    <row r="32" spans="1:8" s="16" customFormat="1" ht="54" x14ac:dyDescent="0.2">
      <c r="A32" s="18" t="s">
        <v>2010</v>
      </c>
      <c r="B32" s="26" t="s">
        <v>339</v>
      </c>
      <c r="C32" s="26" t="s">
        <v>533</v>
      </c>
      <c r="D32" s="52" t="s">
        <v>533</v>
      </c>
      <c r="E32" s="23" t="s">
        <v>1047</v>
      </c>
      <c r="F32" s="24" t="s">
        <v>339</v>
      </c>
      <c r="G32" s="24" t="s">
        <v>933</v>
      </c>
      <c r="H32" s="23" t="s">
        <v>1086</v>
      </c>
    </row>
    <row r="33" spans="1:8" s="16" customFormat="1" ht="54" x14ac:dyDescent="0.2">
      <c r="A33" s="18" t="s">
        <v>258</v>
      </c>
      <c r="B33" s="26" t="s">
        <v>339</v>
      </c>
      <c r="C33" s="26" t="s">
        <v>1085</v>
      </c>
      <c r="D33" s="52" t="s">
        <v>1085</v>
      </c>
      <c r="E33" s="27" t="s">
        <v>1810</v>
      </c>
      <c r="F33" s="24" t="s">
        <v>339</v>
      </c>
      <c r="G33" s="24" t="s">
        <v>933</v>
      </c>
      <c r="H33" s="23" t="s">
        <v>1086</v>
      </c>
    </row>
    <row r="34" spans="1:8" s="16" customFormat="1" ht="54" x14ac:dyDescent="0.2">
      <c r="A34" s="18" t="s">
        <v>2011</v>
      </c>
      <c r="B34" s="478" t="s">
        <v>339</v>
      </c>
      <c r="C34" s="478" t="s">
        <v>533</v>
      </c>
      <c r="D34" s="479" t="s">
        <v>2118</v>
      </c>
      <c r="E34" s="193" t="s">
        <v>1810</v>
      </c>
      <c r="F34" s="24" t="s">
        <v>339</v>
      </c>
      <c r="G34" s="24" t="s">
        <v>933</v>
      </c>
      <c r="H34" s="23" t="s">
        <v>1087</v>
      </c>
    </row>
    <row r="35" spans="1:8" s="16" customFormat="1" x14ac:dyDescent="0.2">
      <c r="A35" s="18" t="s">
        <v>2012</v>
      </c>
      <c r="B35" s="24" t="s">
        <v>334</v>
      </c>
      <c r="C35" s="26"/>
      <c r="D35" s="52"/>
      <c r="E35" s="27"/>
      <c r="F35" s="24" t="s">
        <v>339</v>
      </c>
      <c r="G35" s="24" t="s">
        <v>933</v>
      </c>
      <c r="H35" s="23" t="s">
        <v>1088</v>
      </c>
    </row>
    <row r="36" spans="1:8" s="16" customFormat="1" x14ac:dyDescent="0.2">
      <c r="A36" s="18" t="s">
        <v>263</v>
      </c>
      <c r="B36" s="24" t="s">
        <v>339</v>
      </c>
      <c r="C36" s="24" t="s">
        <v>533</v>
      </c>
      <c r="D36" s="51" t="s">
        <v>533</v>
      </c>
      <c r="E36" s="27" t="s">
        <v>1061</v>
      </c>
      <c r="F36" s="24" t="s">
        <v>339</v>
      </c>
      <c r="G36" s="24" t="s">
        <v>933</v>
      </c>
      <c r="H36" s="23" t="s">
        <v>1089</v>
      </c>
    </row>
    <row r="37" spans="1:8" s="16" customFormat="1" x14ac:dyDescent="0.2">
      <c r="A37" s="201" t="s">
        <v>128</v>
      </c>
      <c r="B37" s="204" t="s">
        <v>334</v>
      </c>
      <c r="C37" s="255"/>
      <c r="D37" s="229"/>
      <c r="E37" s="222"/>
      <c r="F37" s="204" t="s">
        <v>339</v>
      </c>
      <c r="G37" s="204" t="s">
        <v>933</v>
      </c>
      <c r="H37" s="203" t="s">
        <v>1090</v>
      </c>
    </row>
    <row r="38" spans="1:8" s="16" customFormat="1" ht="54" x14ac:dyDescent="0.2">
      <c r="A38" s="18" t="s">
        <v>2013</v>
      </c>
      <c r="B38" s="24" t="s">
        <v>334</v>
      </c>
      <c r="C38" s="26"/>
      <c r="D38" s="52"/>
      <c r="E38" s="27"/>
      <c r="F38" s="24" t="s">
        <v>339</v>
      </c>
      <c r="G38" s="24" t="s">
        <v>933</v>
      </c>
      <c r="H38" s="23" t="s">
        <v>1091</v>
      </c>
    </row>
    <row r="39" spans="1:8" s="16" customFormat="1" x14ac:dyDescent="0.2">
      <c r="A39" s="18" t="s">
        <v>2042</v>
      </c>
      <c r="B39" s="24" t="s">
        <v>339</v>
      </c>
      <c r="C39" s="24" t="s">
        <v>1092</v>
      </c>
      <c r="D39" s="52" t="s">
        <v>1092</v>
      </c>
      <c r="E39" s="23" t="s">
        <v>1093</v>
      </c>
      <c r="F39" s="24" t="s">
        <v>339</v>
      </c>
      <c r="G39" s="24" t="s">
        <v>933</v>
      </c>
      <c r="H39" s="23" t="s">
        <v>1034</v>
      </c>
    </row>
    <row r="40" spans="1:8" s="16" customFormat="1" x14ac:dyDescent="0.2">
      <c r="A40" s="201" t="s">
        <v>267</v>
      </c>
      <c r="B40" s="227" t="s">
        <v>339</v>
      </c>
      <c r="C40" s="223" t="s">
        <v>533</v>
      </c>
      <c r="D40" s="221" t="s">
        <v>533</v>
      </c>
      <c r="E40" s="203" t="s">
        <v>1094</v>
      </c>
      <c r="F40" s="227" t="s">
        <v>339</v>
      </c>
      <c r="G40" s="227" t="s">
        <v>933</v>
      </c>
      <c r="H40" s="203" t="s">
        <v>1095</v>
      </c>
    </row>
    <row r="41" spans="1:8" s="16" customFormat="1" ht="54" x14ac:dyDescent="0.2">
      <c r="A41" s="201" t="s">
        <v>2014</v>
      </c>
      <c r="B41" s="227" t="s">
        <v>339</v>
      </c>
      <c r="C41" s="223" t="s">
        <v>533</v>
      </c>
      <c r="D41" s="221" t="s">
        <v>533</v>
      </c>
      <c r="E41" s="143" t="s">
        <v>2119</v>
      </c>
      <c r="F41" s="227" t="s">
        <v>339</v>
      </c>
      <c r="G41" s="227" t="s">
        <v>933</v>
      </c>
      <c r="H41" s="203" t="s">
        <v>980</v>
      </c>
    </row>
    <row r="42" spans="1:8" s="16" customFormat="1" ht="54" x14ac:dyDescent="0.2">
      <c r="A42" s="18" t="s">
        <v>84</v>
      </c>
      <c r="B42" s="24" t="s">
        <v>339</v>
      </c>
      <c r="C42" s="26" t="s">
        <v>933</v>
      </c>
      <c r="D42" s="52" t="s">
        <v>1096</v>
      </c>
      <c r="E42" s="27" t="s">
        <v>1809</v>
      </c>
      <c r="F42" s="24" t="s">
        <v>339</v>
      </c>
      <c r="G42" s="24" t="s">
        <v>933</v>
      </c>
      <c r="H42" s="23" t="s">
        <v>1097</v>
      </c>
    </row>
    <row r="43" spans="1:8" s="16" customFormat="1" x14ac:dyDescent="0.2">
      <c r="A43" s="18" t="s">
        <v>2016</v>
      </c>
      <c r="B43" s="22" t="s">
        <v>339</v>
      </c>
      <c r="C43" s="53" t="s">
        <v>533</v>
      </c>
      <c r="D43" s="260" t="s">
        <v>671</v>
      </c>
      <c r="E43" s="23" t="s">
        <v>1098</v>
      </c>
      <c r="F43" s="22" t="s">
        <v>339</v>
      </c>
      <c r="G43" s="22" t="s">
        <v>933</v>
      </c>
      <c r="H43" s="23" t="s">
        <v>1082</v>
      </c>
    </row>
    <row r="44" spans="1:8" s="16" customFormat="1" x14ac:dyDescent="0.2">
      <c r="A44" s="18" t="s">
        <v>2017</v>
      </c>
      <c r="B44" s="24" t="s">
        <v>339</v>
      </c>
      <c r="C44" s="24" t="s">
        <v>1085</v>
      </c>
      <c r="D44" s="51" t="s">
        <v>1085</v>
      </c>
      <c r="E44" s="27" t="s">
        <v>1099</v>
      </c>
      <c r="F44" s="24" t="s">
        <v>339</v>
      </c>
      <c r="G44" s="24" t="s">
        <v>933</v>
      </c>
      <c r="H44" s="23" t="s">
        <v>1011</v>
      </c>
    </row>
    <row r="45" spans="1:8" s="16" customFormat="1" ht="54" x14ac:dyDescent="0.2">
      <c r="A45" s="18" t="s">
        <v>2018</v>
      </c>
      <c r="B45" s="24" t="s">
        <v>339</v>
      </c>
      <c r="C45" s="26" t="s">
        <v>533</v>
      </c>
      <c r="D45" s="27" t="s">
        <v>533</v>
      </c>
      <c r="E45" s="23" t="s">
        <v>1100</v>
      </c>
      <c r="F45" s="24" t="s">
        <v>339</v>
      </c>
      <c r="G45" s="24" t="s">
        <v>933</v>
      </c>
      <c r="H45" s="23" t="s">
        <v>1101</v>
      </c>
    </row>
    <row r="46" spans="1:8" s="16" customFormat="1" x14ac:dyDescent="0.2">
      <c r="A46" s="18" t="s">
        <v>2019</v>
      </c>
      <c r="B46" s="24" t="s">
        <v>339</v>
      </c>
      <c r="C46" s="24" t="s">
        <v>933</v>
      </c>
      <c r="D46" s="51" t="s">
        <v>1102</v>
      </c>
      <c r="E46" s="27"/>
      <c r="F46" s="24" t="s">
        <v>339</v>
      </c>
      <c r="G46" s="24" t="s">
        <v>933</v>
      </c>
      <c r="H46" s="23" t="s">
        <v>1103</v>
      </c>
    </row>
    <row r="47" spans="1:8" s="16" customFormat="1" x14ac:dyDescent="0.2">
      <c r="A47" s="18" t="s">
        <v>273</v>
      </c>
      <c r="B47" s="22" t="s">
        <v>339</v>
      </c>
      <c r="C47" s="53" t="s">
        <v>533</v>
      </c>
      <c r="D47" s="51" t="s">
        <v>533</v>
      </c>
      <c r="E47" s="73" t="s">
        <v>1104</v>
      </c>
      <c r="F47" s="22" t="s">
        <v>339</v>
      </c>
      <c r="G47" s="22" t="s">
        <v>933</v>
      </c>
      <c r="H47" s="40" t="s">
        <v>1105</v>
      </c>
    </row>
    <row r="48" spans="1:8" s="317" customFormat="1" x14ac:dyDescent="0.2">
      <c r="A48" s="201" t="s">
        <v>2411</v>
      </c>
      <c r="B48" s="227" t="s">
        <v>339</v>
      </c>
      <c r="C48" s="227" t="s">
        <v>1106</v>
      </c>
      <c r="D48" s="224" t="s">
        <v>1106</v>
      </c>
      <c r="E48" s="143" t="s">
        <v>1064</v>
      </c>
      <c r="F48" s="227" t="s">
        <v>339</v>
      </c>
      <c r="G48" s="227" t="s">
        <v>933</v>
      </c>
      <c r="H48" s="203" t="s">
        <v>1105</v>
      </c>
    </row>
    <row r="49" spans="1:8" s="16" customFormat="1" ht="54" x14ac:dyDescent="0.2">
      <c r="A49" s="18" t="s">
        <v>2421</v>
      </c>
      <c r="B49" s="24" t="s">
        <v>339</v>
      </c>
      <c r="C49" s="24" t="s">
        <v>533</v>
      </c>
      <c r="D49" s="51" t="s">
        <v>533</v>
      </c>
      <c r="E49" s="23" t="s">
        <v>1806</v>
      </c>
      <c r="F49" s="24" t="s">
        <v>339</v>
      </c>
      <c r="G49" s="24" t="s">
        <v>933</v>
      </c>
      <c r="H49" s="23" t="s">
        <v>989</v>
      </c>
    </row>
    <row r="50" spans="1:8" s="16" customFormat="1" ht="54" x14ac:dyDescent="0.2">
      <c r="A50" s="18" t="s">
        <v>2422</v>
      </c>
      <c r="B50" s="22" t="s">
        <v>339</v>
      </c>
      <c r="C50" s="24" t="s">
        <v>533</v>
      </c>
      <c r="D50" s="51" t="s">
        <v>533</v>
      </c>
      <c r="E50" s="23" t="s">
        <v>1807</v>
      </c>
      <c r="F50" s="22" t="s">
        <v>339</v>
      </c>
      <c r="G50" s="22" t="s">
        <v>933</v>
      </c>
      <c r="H50" s="23" t="s">
        <v>942</v>
      </c>
    </row>
    <row r="51" spans="1:8" s="16" customFormat="1" ht="54" x14ac:dyDescent="0.2">
      <c r="A51" s="18" t="s">
        <v>279</v>
      </c>
      <c r="B51" s="24" t="s">
        <v>339</v>
      </c>
      <c r="C51" s="24" t="s">
        <v>533</v>
      </c>
      <c r="D51" s="51" t="s">
        <v>533</v>
      </c>
      <c r="E51" s="23" t="s">
        <v>1055</v>
      </c>
      <c r="F51" s="24" t="s">
        <v>339</v>
      </c>
      <c r="G51" s="24" t="s">
        <v>933</v>
      </c>
      <c r="H51" s="23" t="s">
        <v>942</v>
      </c>
    </row>
    <row r="52" spans="1:8" s="16" customFormat="1" ht="54" x14ac:dyDescent="0.2">
      <c r="A52" s="18" t="s">
        <v>143</v>
      </c>
      <c r="B52" s="24" t="s">
        <v>339</v>
      </c>
      <c r="C52" s="24" t="s">
        <v>533</v>
      </c>
      <c r="D52" s="51" t="s">
        <v>533</v>
      </c>
      <c r="E52" s="23" t="s">
        <v>1807</v>
      </c>
      <c r="F52" s="24" t="s">
        <v>339</v>
      </c>
      <c r="G52" s="24" t="s">
        <v>933</v>
      </c>
      <c r="H52" s="23" t="s">
        <v>942</v>
      </c>
    </row>
    <row r="53" spans="1:8" s="16" customFormat="1" ht="54" x14ac:dyDescent="0.2">
      <c r="A53" s="18" t="s">
        <v>2432</v>
      </c>
      <c r="B53" s="24" t="s">
        <v>339</v>
      </c>
      <c r="C53" s="24" t="s">
        <v>533</v>
      </c>
      <c r="D53" s="51" t="s">
        <v>533</v>
      </c>
      <c r="E53" s="23" t="s">
        <v>1807</v>
      </c>
      <c r="F53" s="24" t="s">
        <v>339</v>
      </c>
      <c r="G53" s="24" t="s">
        <v>933</v>
      </c>
      <c r="H53" s="23" t="s">
        <v>990</v>
      </c>
    </row>
    <row r="54" spans="1:8" s="16" customFormat="1" ht="54" x14ac:dyDescent="0.2">
      <c r="A54" s="18" t="s">
        <v>145</v>
      </c>
      <c r="B54" s="24" t="s">
        <v>339</v>
      </c>
      <c r="C54" s="24" t="s">
        <v>533</v>
      </c>
      <c r="D54" s="51" t="s">
        <v>533</v>
      </c>
      <c r="E54" s="23" t="s">
        <v>1055</v>
      </c>
      <c r="F54" s="24" t="s">
        <v>339</v>
      </c>
      <c r="G54" s="24" t="s">
        <v>933</v>
      </c>
      <c r="H54" s="23" t="s">
        <v>942</v>
      </c>
    </row>
    <row r="55" spans="1:8" s="16" customFormat="1" x14ac:dyDescent="0.2">
      <c r="A55" s="18" t="s">
        <v>2436</v>
      </c>
      <c r="B55" s="24" t="s">
        <v>2441</v>
      </c>
      <c r="C55" s="24"/>
      <c r="D55" s="23"/>
      <c r="E55" s="27"/>
      <c r="F55" s="24" t="s">
        <v>2444</v>
      </c>
      <c r="G55" s="24" t="s">
        <v>2448</v>
      </c>
      <c r="H55" s="23" t="s">
        <v>2447</v>
      </c>
    </row>
    <row r="56" spans="1:8" s="16" customFormat="1" ht="36" x14ac:dyDescent="0.2">
      <c r="A56" s="18" t="s">
        <v>284</v>
      </c>
      <c r="B56" s="24" t="s">
        <v>339</v>
      </c>
      <c r="C56" s="24" t="s">
        <v>533</v>
      </c>
      <c r="D56" s="23" t="s">
        <v>533</v>
      </c>
      <c r="E56" s="27" t="s">
        <v>1808</v>
      </c>
      <c r="F56" s="24" t="s">
        <v>339</v>
      </c>
      <c r="G56" s="24" t="s">
        <v>933</v>
      </c>
      <c r="H56" s="23" t="s">
        <v>1107</v>
      </c>
    </row>
    <row r="57" spans="1:8" s="16" customFormat="1" x14ac:dyDescent="0.2">
      <c r="A57" s="18" t="s">
        <v>2457</v>
      </c>
      <c r="B57" s="24" t="s">
        <v>334</v>
      </c>
      <c r="C57" s="26"/>
      <c r="D57" s="52"/>
      <c r="E57" s="27"/>
      <c r="F57" s="24" t="s">
        <v>339</v>
      </c>
      <c r="G57" s="24" t="s">
        <v>933</v>
      </c>
      <c r="H57" s="23" t="s">
        <v>1870</v>
      </c>
    </row>
  </sheetData>
  <mergeCells count="3">
    <mergeCell ref="A2:A3"/>
    <mergeCell ref="F2:H2"/>
    <mergeCell ref="B2:E2"/>
  </mergeCells>
  <phoneticPr fontId="12"/>
  <conditionalFormatting sqref="C4:E10 C42:E47">
    <cfRule type="expression" dxfId="217" priority="36">
      <formula>$B4="無"</formula>
    </cfRule>
  </conditionalFormatting>
  <conditionalFormatting sqref="C11:E11">
    <cfRule type="expression" dxfId="216" priority="34">
      <formula>$B11="無"</formula>
    </cfRule>
  </conditionalFormatting>
  <conditionalFormatting sqref="C12:E18">
    <cfRule type="expression" dxfId="215" priority="32">
      <formula>$B12="無"</formula>
    </cfRule>
  </conditionalFormatting>
  <conditionalFormatting sqref="C19:E19">
    <cfRule type="expression" dxfId="214" priority="30">
      <formula>$B19="無"</formula>
    </cfRule>
  </conditionalFormatting>
  <conditionalFormatting sqref="C20:E36">
    <cfRule type="expression" dxfId="213" priority="28">
      <formula>$B20="無"</formula>
    </cfRule>
  </conditionalFormatting>
  <conditionalFormatting sqref="C37:E37">
    <cfRule type="expression" dxfId="212" priority="26">
      <formula>$B37="無"</formula>
    </cfRule>
  </conditionalFormatting>
  <conditionalFormatting sqref="C38:E39">
    <cfRule type="expression" dxfId="211" priority="24">
      <formula>$B38="無"</formula>
    </cfRule>
  </conditionalFormatting>
  <conditionalFormatting sqref="C40:E41">
    <cfRule type="expression" dxfId="210" priority="22">
      <formula>$B40="無"</formula>
    </cfRule>
  </conditionalFormatting>
  <conditionalFormatting sqref="C48:E48">
    <cfRule type="expression" dxfId="209" priority="20">
      <formula>$B48="無"</formula>
    </cfRule>
  </conditionalFormatting>
  <conditionalFormatting sqref="C49:E57">
    <cfRule type="expression" dxfId="208" priority="2">
      <formula>$B49="無"</formula>
    </cfRule>
  </conditionalFormatting>
  <conditionalFormatting sqref="G4:H9 G42:H46">
    <cfRule type="expression" dxfId="207" priority="37">
      <formula>$F1048525="無"</formula>
    </cfRule>
  </conditionalFormatting>
  <conditionalFormatting sqref="G10:H10">
    <cfRule type="expression" dxfId="206" priority="35">
      <formula>$F1048480="無"</formula>
    </cfRule>
  </conditionalFormatting>
  <conditionalFormatting sqref="G11:H11">
    <cfRule type="expression" dxfId="205" priority="33">
      <formula>$F1048532="無"</formula>
    </cfRule>
  </conditionalFormatting>
  <conditionalFormatting sqref="G12:H18">
    <cfRule type="expression" dxfId="204" priority="31">
      <formula>$F1048533="無"</formula>
    </cfRule>
  </conditionalFormatting>
  <conditionalFormatting sqref="G19:H19">
    <cfRule type="expression" dxfId="203" priority="29">
      <formula>$F1048540="無"</formula>
    </cfRule>
  </conditionalFormatting>
  <conditionalFormatting sqref="G20:H36">
    <cfRule type="expression" dxfId="202" priority="27">
      <formula>$F1048541="無"</formula>
    </cfRule>
  </conditionalFormatting>
  <conditionalFormatting sqref="G37:H37">
    <cfRule type="expression" dxfId="201" priority="25">
      <formula>$F1048558="無"</formula>
    </cfRule>
  </conditionalFormatting>
  <conditionalFormatting sqref="G38:H39">
    <cfRule type="expression" dxfId="200" priority="23">
      <formula>$F1048559="無"</formula>
    </cfRule>
  </conditionalFormatting>
  <conditionalFormatting sqref="G40:H41">
    <cfRule type="expression" dxfId="199" priority="21">
      <formula>$F1048561="無"</formula>
    </cfRule>
  </conditionalFormatting>
  <conditionalFormatting sqref="G47:H47">
    <cfRule type="expression" dxfId="198" priority="38">
      <formula>$F1048570="無"</formula>
    </cfRule>
  </conditionalFormatting>
  <conditionalFormatting sqref="G48:H48">
    <cfRule type="expression" dxfId="197" priority="19">
      <formula>$F1048571="無"</formula>
    </cfRule>
  </conditionalFormatting>
  <conditionalFormatting sqref="G49:H57">
    <cfRule type="expression" dxfId="196" priority="1">
      <formula>$F1048572="無"</formula>
    </cfRule>
  </conditionalFormatting>
  <dataValidations count="4">
    <dataValidation type="list" allowBlank="1" showInputMessage="1" sqref="H28 D28:E28" xr:uid="{6F7E1D50-240A-439A-AEAD-D3861DF78A5A}">
      <formula1>$B$42:$B$43</formula1>
    </dataValidation>
    <dataValidation type="list" allowBlank="1" showInputMessage="1" sqref="F4:F57 B4:B57" xr:uid="{7C22440A-AE1E-4CF1-8A4A-25FB1878133C}">
      <formula1>"有,無"</formula1>
    </dataValidation>
    <dataValidation type="list" allowBlank="1" showInputMessage="1" sqref="C4:C57" xr:uid="{3F19C455-9457-4A2A-9944-8D9A2E85E50F}">
      <formula1>"従量制,定額制,従量・定額併用,不明"</formula1>
    </dataValidation>
    <dataValidation type="list" allowBlank="1" showInputMessage="1" sqref="G4:G57" xr:uid="{040D2C1E-C3E3-4080-A9A0-3F26BBB7F76B}">
      <formula1>"従量制,定額制"</formula1>
    </dataValidation>
  </dataValidations>
  <printOptions horizontalCentered="1"/>
  <pageMargins left="0.19685039370078741" right="0.19685039370078741" top="0.59055118110236227" bottom="0.59055118110236227" header="0.51181102362204722" footer="0.51181102362204722"/>
  <pageSetup paperSize="9" scale="48" fitToHeight="0" orientation="portrait" r:id="rId1"/>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D57"/>
  <sheetViews>
    <sheetView showZeros="0" view="pageBreakPreview" zoomScale="85" zoomScaleNormal="120" zoomScaleSheetLayoutView="85" workbookViewId="0">
      <pane ySplit="3" topLeftCell="A4" activePane="bottomLeft" state="frozen"/>
      <selection activeCell="E12" sqref="E12"/>
      <selection pane="bottomLeft" activeCell="E12" sqref="E12"/>
    </sheetView>
  </sheetViews>
  <sheetFormatPr defaultColWidth="9" defaultRowHeight="18" x14ac:dyDescent="0.2"/>
  <cols>
    <col min="1" max="1" width="13.77734375" style="16" customWidth="1"/>
    <col min="2" max="2" width="51.77734375" style="16" customWidth="1"/>
    <col min="3" max="3" width="16.21875" style="16" customWidth="1"/>
  </cols>
  <sheetData>
    <row r="1" spans="1:4" ht="29.25" customHeight="1" x14ac:dyDescent="0.2">
      <c r="A1" s="151" t="s">
        <v>2507</v>
      </c>
      <c r="B1" s="151"/>
    </row>
    <row r="3" spans="1:4" ht="38.25" customHeight="1" x14ac:dyDescent="0.2">
      <c r="A3" s="17" t="s">
        <v>45</v>
      </c>
      <c r="B3" s="79" t="s">
        <v>324</v>
      </c>
      <c r="C3" s="17" t="s">
        <v>325</v>
      </c>
    </row>
    <row r="4" spans="1:4" s="16" customFormat="1" ht="15.75" customHeight="1" x14ac:dyDescent="0.2">
      <c r="A4" s="21" t="s">
        <v>18</v>
      </c>
      <c r="B4" s="35">
        <v>1</v>
      </c>
      <c r="C4" s="22"/>
    </row>
    <row r="5" spans="1:4" s="16" customFormat="1" ht="15.75" customHeight="1" x14ac:dyDescent="0.2">
      <c r="A5" s="18" t="s">
        <v>206</v>
      </c>
      <c r="B5" s="35">
        <v>1</v>
      </c>
      <c r="C5" s="22"/>
    </row>
    <row r="6" spans="1:4" s="16" customFormat="1" ht="15.75" customHeight="1" x14ac:dyDescent="0.2">
      <c r="A6" s="18" t="s">
        <v>227</v>
      </c>
      <c r="B6" s="35">
        <v>2</v>
      </c>
      <c r="C6" s="35" t="s">
        <v>721</v>
      </c>
    </row>
    <row r="7" spans="1:4" s="16" customFormat="1" ht="15.75" customHeight="1" x14ac:dyDescent="0.2">
      <c r="A7" s="18" t="s">
        <v>1888</v>
      </c>
      <c r="B7" s="22">
        <v>3</v>
      </c>
      <c r="C7" s="22"/>
    </row>
    <row r="8" spans="1:4" s="16" customFormat="1" ht="15.75" customHeight="1" x14ac:dyDescent="0.2">
      <c r="A8" s="18" t="s">
        <v>1890</v>
      </c>
      <c r="B8" s="22">
        <v>1</v>
      </c>
      <c r="C8" s="264"/>
      <c r="D8" s="149">
        <v>0</v>
      </c>
    </row>
    <row r="9" spans="1:4" s="16" customFormat="1" ht="15.75" customHeight="1" x14ac:dyDescent="0.2">
      <c r="A9" s="18" t="s">
        <v>229</v>
      </c>
      <c r="B9" s="22">
        <v>1</v>
      </c>
      <c r="C9" s="22"/>
    </row>
    <row r="10" spans="1:4" s="16" customFormat="1" ht="15.75" customHeight="1" x14ac:dyDescent="0.2">
      <c r="A10" s="36" t="s">
        <v>29</v>
      </c>
      <c r="B10" s="22">
        <v>2</v>
      </c>
      <c r="C10" s="22" t="s">
        <v>1108</v>
      </c>
    </row>
    <row r="11" spans="1:4" s="16" customFormat="1" ht="15.75" customHeight="1" x14ac:dyDescent="0.2">
      <c r="A11" s="201" t="s">
        <v>2001</v>
      </c>
      <c r="B11" s="204">
        <v>1</v>
      </c>
      <c r="C11" s="204"/>
    </row>
    <row r="12" spans="1:4" s="16" customFormat="1" ht="15.75" customHeight="1" x14ac:dyDescent="0.2">
      <c r="A12" s="18" t="s">
        <v>1894</v>
      </c>
      <c r="B12" s="22">
        <v>1</v>
      </c>
      <c r="C12" s="22"/>
    </row>
    <row r="13" spans="1:4" s="16" customFormat="1" ht="15.75" customHeight="1" x14ac:dyDescent="0.2">
      <c r="A13" s="18" t="s">
        <v>233</v>
      </c>
      <c r="B13" s="22">
        <v>3</v>
      </c>
      <c r="C13" s="22"/>
    </row>
    <row r="14" spans="1:4" s="16" customFormat="1" ht="15.75" customHeight="1" x14ac:dyDescent="0.2">
      <c r="A14" s="18" t="s">
        <v>2047</v>
      </c>
      <c r="B14" s="22">
        <v>3</v>
      </c>
      <c r="C14" s="22"/>
    </row>
    <row r="15" spans="1:4" s="16" customFormat="1" ht="15.75" customHeight="1" x14ac:dyDescent="0.2">
      <c r="A15" s="18" t="s">
        <v>2002</v>
      </c>
      <c r="B15" s="22">
        <v>1</v>
      </c>
      <c r="C15" s="22"/>
    </row>
    <row r="16" spans="1:4" s="16" customFormat="1" ht="15.75" customHeight="1" x14ac:dyDescent="0.2">
      <c r="A16" s="18" t="s">
        <v>2003</v>
      </c>
      <c r="B16" s="22">
        <v>1</v>
      </c>
      <c r="C16" s="22"/>
    </row>
    <row r="17" spans="1:3" s="16" customFormat="1" ht="15.75" customHeight="1" x14ac:dyDescent="0.2">
      <c r="A17" s="18" t="s">
        <v>239</v>
      </c>
      <c r="B17" s="22">
        <v>2</v>
      </c>
      <c r="C17" s="22" t="s">
        <v>1108</v>
      </c>
    </row>
    <row r="18" spans="1:3" s="16" customFormat="1" ht="15.75" customHeight="1" x14ac:dyDescent="0.2">
      <c r="A18" s="18" t="s">
        <v>0</v>
      </c>
      <c r="B18" s="210">
        <v>3</v>
      </c>
      <c r="C18" s="210"/>
    </row>
    <row r="19" spans="1:3" s="16" customFormat="1" ht="15.75" customHeight="1" x14ac:dyDescent="0.2">
      <c r="A19" s="201" t="s">
        <v>59</v>
      </c>
      <c r="B19" s="204">
        <v>1</v>
      </c>
      <c r="C19" s="204"/>
    </row>
    <row r="20" spans="1:3" s="16" customFormat="1" ht="15.75" customHeight="1" x14ac:dyDescent="0.2">
      <c r="A20" s="18" t="s">
        <v>222</v>
      </c>
      <c r="B20" s="192">
        <v>2</v>
      </c>
      <c r="C20" s="192" t="s">
        <v>721</v>
      </c>
    </row>
    <row r="21" spans="1:3" s="16" customFormat="1" ht="15.75" customHeight="1" x14ac:dyDescent="0.2">
      <c r="A21" s="18" t="s">
        <v>133</v>
      </c>
      <c r="B21" s="22">
        <v>3</v>
      </c>
      <c r="C21" s="22"/>
    </row>
    <row r="22" spans="1:3" s="16" customFormat="1" ht="15.75" customHeight="1" x14ac:dyDescent="0.2">
      <c r="A22" s="18" t="s">
        <v>34</v>
      </c>
      <c r="B22" s="22">
        <v>1</v>
      </c>
      <c r="C22" s="22"/>
    </row>
    <row r="23" spans="1:3" s="16" customFormat="1" ht="15.75" customHeight="1" x14ac:dyDescent="0.2">
      <c r="A23" s="18" t="s">
        <v>152</v>
      </c>
      <c r="B23" s="22">
        <v>3</v>
      </c>
      <c r="C23" s="22"/>
    </row>
    <row r="24" spans="1:3" s="16" customFormat="1" ht="15.75" customHeight="1" x14ac:dyDescent="0.2">
      <c r="A24" s="18" t="s">
        <v>35</v>
      </c>
      <c r="B24" s="22">
        <v>1</v>
      </c>
      <c r="C24" s="22"/>
    </row>
    <row r="25" spans="1:3" s="16" customFormat="1" ht="15.75" customHeight="1" x14ac:dyDescent="0.2">
      <c r="A25" s="18" t="s">
        <v>37</v>
      </c>
      <c r="B25" s="22">
        <v>3</v>
      </c>
      <c r="C25" s="22"/>
    </row>
    <row r="26" spans="1:3" s="16" customFormat="1" ht="15.75" customHeight="1" x14ac:dyDescent="0.2">
      <c r="A26" s="18" t="s">
        <v>38</v>
      </c>
      <c r="B26" s="22">
        <v>1</v>
      </c>
      <c r="C26" s="22"/>
    </row>
    <row r="27" spans="1:3" s="16" customFormat="1" ht="15.75" customHeight="1" x14ac:dyDescent="0.2">
      <c r="A27" s="18" t="s">
        <v>31</v>
      </c>
      <c r="B27" s="22">
        <v>1</v>
      </c>
      <c r="C27" s="22"/>
    </row>
    <row r="28" spans="1:3" s="16" customFormat="1" ht="15.75" customHeight="1" x14ac:dyDescent="0.2">
      <c r="A28" s="18" t="s">
        <v>54</v>
      </c>
      <c r="B28" s="22">
        <v>3</v>
      </c>
      <c r="C28" s="22"/>
    </row>
    <row r="29" spans="1:3" s="16" customFormat="1" ht="15.75" customHeight="1" x14ac:dyDescent="0.2">
      <c r="A29" s="18" t="s">
        <v>253</v>
      </c>
      <c r="B29" s="22">
        <v>1</v>
      </c>
      <c r="C29" s="22"/>
    </row>
    <row r="30" spans="1:3" s="16" customFormat="1" ht="15.75" customHeight="1" x14ac:dyDescent="0.2">
      <c r="A30" s="18" t="s">
        <v>20</v>
      </c>
      <c r="B30" s="22">
        <v>1</v>
      </c>
      <c r="C30" s="22"/>
    </row>
    <row r="31" spans="1:3" s="16" customFormat="1" ht="15.75" customHeight="1" x14ac:dyDescent="0.2">
      <c r="A31" s="18" t="s">
        <v>21</v>
      </c>
      <c r="B31" s="22">
        <v>3</v>
      </c>
      <c r="C31" s="22"/>
    </row>
    <row r="32" spans="1:3" s="16" customFormat="1" ht="15.75" customHeight="1" x14ac:dyDescent="0.2">
      <c r="A32" s="242" t="s">
        <v>130</v>
      </c>
      <c r="B32" s="22">
        <v>2</v>
      </c>
      <c r="C32" s="22" t="s">
        <v>1108</v>
      </c>
    </row>
    <row r="33" spans="1:3" s="16" customFormat="1" ht="15.75" customHeight="1" x14ac:dyDescent="0.2">
      <c r="A33" s="18" t="s">
        <v>57</v>
      </c>
      <c r="B33" s="22">
        <v>2</v>
      </c>
      <c r="C33" s="22" t="s">
        <v>1108</v>
      </c>
    </row>
    <row r="34" spans="1:3" s="16" customFormat="1" ht="15.75" customHeight="1" x14ac:dyDescent="0.2">
      <c r="A34" s="18" t="s">
        <v>22</v>
      </c>
      <c r="B34" s="22">
        <v>3</v>
      </c>
      <c r="C34" s="22"/>
    </row>
    <row r="35" spans="1:3" s="16" customFormat="1" ht="15.75" customHeight="1" x14ac:dyDescent="0.2">
      <c r="A35" s="18" t="s">
        <v>23</v>
      </c>
      <c r="B35" s="22">
        <v>1</v>
      </c>
      <c r="C35" s="22"/>
    </row>
    <row r="36" spans="1:3" s="16" customFormat="1" ht="15.75" customHeight="1" x14ac:dyDescent="0.2">
      <c r="A36" s="18" t="s">
        <v>24</v>
      </c>
      <c r="B36" s="22">
        <v>1</v>
      </c>
      <c r="C36" s="22"/>
    </row>
    <row r="37" spans="1:3" s="16" customFormat="1" ht="15.75" customHeight="1" x14ac:dyDescent="0.2">
      <c r="A37" s="201" t="s">
        <v>128</v>
      </c>
      <c r="B37" s="204">
        <v>1</v>
      </c>
      <c r="C37" s="204"/>
    </row>
    <row r="38" spans="1:3" s="16" customFormat="1" ht="15.75" customHeight="1" x14ac:dyDescent="0.2">
      <c r="A38" s="18" t="s">
        <v>148</v>
      </c>
      <c r="B38" s="22">
        <v>1</v>
      </c>
      <c r="C38" s="22"/>
    </row>
    <row r="39" spans="1:3" s="16" customFormat="1" ht="15.75" customHeight="1" x14ac:dyDescent="0.2">
      <c r="A39" s="18" t="s">
        <v>149</v>
      </c>
      <c r="B39" s="22">
        <v>1</v>
      </c>
      <c r="C39" s="22"/>
    </row>
    <row r="40" spans="1:3" s="16" customFormat="1" ht="15.75" customHeight="1" x14ac:dyDescent="0.2">
      <c r="A40" s="201" t="s">
        <v>2041</v>
      </c>
      <c r="B40" s="204">
        <v>1</v>
      </c>
      <c r="C40" s="204"/>
    </row>
    <row r="41" spans="1:3" s="16" customFormat="1" ht="15.75" customHeight="1" x14ac:dyDescent="0.2">
      <c r="A41" s="201" t="s">
        <v>39</v>
      </c>
      <c r="B41" s="204">
        <v>3</v>
      </c>
      <c r="C41" s="204"/>
    </row>
    <row r="42" spans="1:3" s="16" customFormat="1" ht="15.75" customHeight="1" x14ac:dyDescent="0.2">
      <c r="A42" s="18" t="s">
        <v>84</v>
      </c>
      <c r="B42" s="22">
        <v>1</v>
      </c>
      <c r="C42" s="22"/>
    </row>
    <row r="43" spans="1:3" s="16" customFormat="1" ht="15.75" customHeight="1" x14ac:dyDescent="0.2">
      <c r="A43" s="18" t="s">
        <v>126</v>
      </c>
      <c r="B43" s="22">
        <v>1</v>
      </c>
      <c r="C43" s="22"/>
    </row>
    <row r="44" spans="1:3" s="16" customFormat="1" ht="15.75" customHeight="1" x14ac:dyDescent="0.2">
      <c r="A44" s="18" t="s">
        <v>127</v>
      </c>
      <c r="B44" s="22">
        <v>1</v>
      </c>
      <c r="C44" s="22"/>
    </row>
    <row r="45" spans="1:3" s="16" customFormat="1" ht="15.75" customHeight="1" x14ac:dyDescent="0.2">
      <c r="A45" s="18" t="s">
        <v>25</v>
      </c>
      <c r="B45" s="22">
        <v>1</v>
      </c>
      <c r="C45" s="22"/>
    </row>
    <row r="46" spans="1:3" s="16" customFormat="1" ht="15.75" customHeight="1" x14ac:dyDescent="0.2">
      <c r="A46" s="18" t="s">
        <v>137</v>
      </c>
      <c r="B46" s="22">
        <v>1</v>
      </c>
      <c r="C46" s="22"/>
    </row>
    <row r="47" spans="1:3" s="16" customFormat="1" ht="15.75" customHeight="1" x14ac:dyDescent="0.2">
      <c r="A47" s="18" t="s">
        <v>138</v>
      </c>
      <c r="B47" s="22">
        <v>1</v>
      </c>
      <c r="C47" s="22"/>
    </row>
    <row r="48" spans="1:3" s="317" customFormat="1" ht="15.75" customHeight="1" x14ac:dyDescent="0.2">
      <c r="A48" s="201" t="s">
        <v>139</v>
      </c>
      <c r="B48" s="204">
        <v>1</v>
      </c>
      <c r="C48" s="204"/>
    </row>
    <row r="49" spans="1:3" s="16" customFormat="1" ht="15.75" customHeight="1" x14ac:dyDescent="0.2">
      <c r="A49" s="18" t="s">
        <v>140</v>
      </c>
      <c r="B49" s="22">
        <v>1</v>
      </c>
      <c r="C49" s="22"/>
    </row>
    <row r="50" spans="1:3" s="16" customFormat="1" ht="15.75" customHeight="1" x14ac:dyDescent="0.2">
      <c r="A50" s="18" t="s">
        <v>141</v>
      </c>
      <c r="B50" s="22">
        <v>1</v>
      </c>
      <c r="C50" s="22"/>
    </row>
    <row r="51" spans="1:3" s="16" customFormat="1" ht="15.75" customHeight="1" x14ac:dyDescent="0.2">
      <c r="A51" s="18" t="s">
        <v>142</v>
      </c>
      <c r="B51" s="22">
        <v>1</v>
      </c>
      <c r="C51" s="22"/>
    </row>
    <row r="52" spans="1:3" s="16" customFormat="1" ht="15.75" customHeight="1" x14ac:dyDescent="0.2">
      <c r="A52" s="18" t="s">
        <v>143</v>
      </c>
      <c r="B52" s="22">
        <v>1</v>
      </c>
      <c r="C52" s="22"/>
    </row>
    <row r="53" spans="1:3" s="16" customFormat="1" ht="15.75" customHeight="1" x14ac:dyDescent="0.2">
      <c r="A53" s="18" t="s">
        <v>144</v>
      </c>
      <c r="B53" s="22">
        <v>1</v>
      </c>
      <c r="C53" s="22"/>
    </row>
    <row r="54" spans="1:3" s="16" customFormat="1" ht="15.75" customHeight="1" x14ac:dyDescent="0.2">
      <c r="A54" s="18" t="s">
        <v>145</v>
      </c>
      <c r="B54" s="22">
        <v>1</v>
      </c>
      <c r="C54" s="22"/>
    </row>
    <row r="55" spans="1:3" s="16" customFormat="1" ht="15.75" customHeight="1" x14ac:dyDescent="0.2">
      <c r="A55" s="18" t="s">
        <v>146</v>
      </c>
      <c r="B55" s="35">
        <v>1</v>
      </c>
      <c r="C55" s="22"/>
    </row>
    <row r="56" spans="1:3" s="16" customFormat="1" ht="15.75" customHeight="1" x14ac:dyDescent="0.2">
      <c r="A56" s="18" t="s">
        <v>150</v>
      </c>
      <c r="B56" s="22">
        <v>1</v>
      </c>
      <c r="C56" s="22"/>
    </row>
    <row r="57" spans="1:3" s="16" customFormat="1" ht="15.75" customHeight="1" x14ac:dyDescent="0.2">
      <c r="A57" s="18" t="s">
        <v>151</v>
      </c>
      <c r="B57" s="22">
        <v>1</v>
      </c>
      <c r="C57" s="22"/>
    </row>
  </sheetData>
  <phoneticPr fontId="12"/>
  <dataValidations count="1">
    <dataValidation type="list" allowBlank="1" showInputMessage="1" sqref="B4:B57" xr:uid="{2B06778C-E085-4002-9758-0295F688A510}">
      <formula1>"1,2,3"</formula1>
    </dataValidation>
  </dataValidations>
  <printOptions horizontalCentered="1"/>
  <pageMargins left="0.78740157480314965" right="0.78740157480314965" top="0.59055118110236227" bottom="0.59055118110236227" header="0.51181102362204722" footer="0.51181102362204722"/>
  <pageSetup paperSize="9" scale="80" orientation="portrait" r:id="rId1"/>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R94"/>
  <sheetViews>
    <sheetView showZeros="0" view="pageBreakPreview" zoomScale="70" zoomScaleNormal="90" zoomScaleSheetLayoutView="70" workbookViewId="0">
      <selection activeCell="E12" sqref="E12"/>
    </sheetView>
  </sheetViews>
  <sheetFormatPr defaultColWidth="9" defaultRowHeight="18" x14ac:dyDescent="0.2"/>
  <cols>
    <col min="1" max="1" width="9" style="2"/>
    <col min="2" max="2" width="13.44140625" style="47" customWidth="1"/>
    <col min="3" max="3" width="3.6640625" style="47" customWidth="1"/>
    <col min="4" max="4" width="5.6640625" style="47" customWidth="1"/>
    <col min="5" max="5" width="9.21875" style="47" customWidth="1"/>
    <col min="6" max="6" width="4.21875" style="47" customWidth="1"/>
    <col min="7" max="7" width="25.88671875" style="47" customWidth="1"/>
    <col min="8" max="8" width="57.21875" style="47" customWidth="1"/>
    <col min="9" max="9" width="14.109375" style="47" customWidth="1"/>
    <col min="10" max="10" width="4" style="47" customWidth="1"/>
    <col min="11" max="11" width="6.109375" style="47" customWidth="1"/>
    <col min="12" max="12" width="5.44140625" style="47" customWidth="1"/>
    <col min="13" max="13" width="12.5546875" style="47" customWidth="1"/>
    <col min="14" max="14" width="4.44140625" style="47" customWidth="1"/>
    <col min="15" max="15" width="31.33203125" style="47" customWidth="1"/>
    <col min="16" max="16" width="11" style="47" customWidth="1"/>
    <col min="17" max="17" width="48.109375" style="47" customWidth="1"/>
    <col min="18" max="18" width="32.6640625" style="2" customWidth="1"/>
    <col min="19" max="19" width="22.21875" style="2" customWidth="1"/>
    <col min="20" max="16384" width="9" style="2"/>
  </cols>
  <sheetData>
    <row r="1" spans="2:18" ht="29.25" customHeight="1" x14ac:dyDescent="0.2">
      <c r="B1" s="153" t="s">
        <v>2508</v>
      </c>
      <c r="C1" s="153"/>
      <c r="D1" s="153"/>
    </row>
    <row r="2" spans="2:18" s="7" customFormat="1" ht="15.75" customHeight="1" x14ac:dyDescent="0.2">
      <c r="B2" s="845" t="s">
        <v>46</v>
      </c>
      <c r="C2" s="846" t="s">
        <v>3</v>
      </c>
      <c r="D2" s="846"/>
      <c r="E2" s="846"/>
      <c r="F2" s="846"/>
      <c r="G2" s="846"/>
      <c r="H2" s="846"/>
      <c r="I2" s="846"/>
      <c r="J2" s="846" t="s">
        <v>4</v>
      </c>
      <c r="K2" s="846"/>
      <c r="L2" s="846"/>
      <c r="M2" s="846"/>
      <c r="N2" s="846"/>
      <c r="O2" s="846"/>
      <c r="P2" s="850" t="s">
        <v>327</v>
      </c>
      <c r="Q2" s="842" t="s">
        <v>13</v>
      </c>
      <c r="R2" s="842" t="s">
        <v>326</v>
      </c>
    </row>
    <row r="3" spans="2:18" s="7" customFormat="1" ht="16.5" customHeight="1" x14ac:dyDescent="0.2">
      <c r="B3" s="846"/>
      <c r="C3" s="847" t="s">
        <v>6</v>
      </c>
      <c r="D3" s="846" t="s">
        <v>5</v>
      </c>
      <c r="E3" s="848"/>
      <c r="F3" s="848"/>
      <c r="G3" s="848"/>
      <c r="H3" s="853" t="s">
        <v>85</v>
      </c>
      <c r="I3" s="847" t="s">
        <v>86</v>
      </c>
      <c r="J3" s="847" t="s">
        <v>6</v>
      </c>
      <c r="K3" s="846" t="s">
        <v>5</v>
      </c>
      <c r="L3" s="846"/>
      <c r="M3" s="846"/>
      <c r="N3" s="846"/>
      <c r="O3" s="846"/>
      <c r="P3" s="851"/>
      <c r="Q3" s="843"/>
      <c r="R3" s="843"/>
    </row>
    <row r="4" spans="2:18" s="7" customFormat="1" ht="194.25" customHeight="1" x14ac:dyDescent="0.2">
      <c r="B4" s="846"/>
      <c r="C4" s="847"/>
      <c r="D4" s="97" t="s">
        <v>7</v>
      </c>
      <c r="E4" s="97" t="s">
        <v>8</v>
      </c>
      <c r="F4" s="98" t="s">
        <v>9</v>
      </c>
      <c r="G4" s="98" t="s">
        <v>10</v>
      </c>
      <c r="H4" s="854"/>
      <c r="I4" s="849"/>
      <c r="J4" s="847"/>
      <c r="K4" s="97" t="s">
        <v>87</v>
      </c>
      <c r="L4" s="97" t="s">
        <v>8</v>
      </c>
      <c r="M4" s="97" t="s">
        <v>182</v>
      </c>
      <c r="N4" s="98" t="s">
        <v>9</v>
      </c>
      <c r="O4" s="98" t="s">
        <v>10</v>
      </c>
      <c r="P4" s="852"/>
      <c r="Q4" s="844"/>
      <c r="R4" s="844"/>
    </row>
    <row r="5" spans="2:18" s="47" customFormat="1" ht="108" x14ac:dyDescent="0.2">
      <c r="B5" s="21" t="s">
        <v>134</v>
      </c>
      <c r="C5" s="54" t="s">
        <v>2043</v>
      </c>
      <c r="D5" s="54" t="s">
        <v>603</v>
      </c>
      <c r="E5" s="54" t="s">
        <v>602</v>
      </c>
      <c r="F5" s="54" t="s">
        <v>602</v>
      </c>
      <c r="G5" s="55" t="s">
        <v>2120</v>
      </c>
      <c r="H5" s="55" t="s">
        <v>621</v>
      </c>
      <c r="I5" s="166">
        <v>491</v>
      </c>
      <c r="J5" s="54" t="s">
        <v>2043</v>
      </c>
      <c r="K5" s="54"/>
      <c r="L5" s="54"/>
      <c r="M5" s="54" t="s">
        <v>602</v>
      </c>
      <c r="N5" s="54" t="s">
        <v>602</v>
      </c>
      <c r="O5" s="54"/>
      <c r="P5" s="54" t="s">
        <v>2043</v>
      </c>
      <c r="Q5" s="55" t="s">
        <v>1859</v>
      </c>
      <c r="R5" s="81" t="s">
        <v>2121</v>
      </c>
    </row>
    <row r="6" spans="2:18" s="47" customFormat="1" x14ac:dyDescent="0.2">
      <c r="B6" s="21" t="s">
        <v>206</v>
      </c>
      <c r="C6" s="265" t="s">
        <v>672</v>
      </c>
      <c r="D6" s="265"/>
      <c r="E6" s="265"/>
      <c r="F6" s="265"/>
      <c r="G6" s="266"/>
      <c r="H6" s="266"/>
      <c r="I6" s="266"/>
      <c r="J6" s="265" t="s">
        <v>673</v>
      </c>
      <c r="K6" s="265"/>
      <c r="L6" s="265"/>
      <c r="M6" s="265" t="s">
        <v>686</v>
      </c>
      <c r="N6" s="265"/>
      <c r="O6" s="266"/>
      <c r="P6" s="80" t="s">
        <v>2043</v>
      </c>
      <c r="Q6" s="55" t="s">
        <v>2122</v>
      </c>
      <c r="R6" s="263" t="s">
        <v>687</v>
      </c>
    </row>
    <row r="7" spans="2:18" s="47" customFormat="1" ht="108" x14ac:dyDescent="0.2">
      <c r="B7" s="21" t="s">
        <v>228</v>
      </c>
      <c r="C7" s="265" t="s">
        <v>214</v>
      </c>
      <c r="D7" s="265"/>
      <c r="E7" s="265"/>
      <c r="F7" s="265"/>
      <c r="G7" s="267" t="s">
        <v>722</v>
      </c>
      <c r="H7" s="266"/>
      <c r="I7" s="266"/>
      <c r="J7" s="265" t="s">
        <v>617</v>
      </c>
      <c r="K7" s="265"/>
      <c r="L7" s="265"/>
      <c r="M7" s="265" t="s">
        <v>603</v>
      </c>
      <c r="N7" s="265" t="s">
        <v>603</v>
      </c>
      <c r="O7" s="266"/>
      <c r="P7" s="266" t="s">
        <v>214</v>
      </c>
      <c r="Q7" s="267" t="s">
        <v>723</v>
      </c>
      <c r="R7" s="81" t="s">
        <v>724</v>
      </c>
    </row>
    <row r="8" spans="2:18" s="47" customFormat="1" ht="180" x14ac:dyDescent="0.2">
      <c r="B8" s="21" t="s">
        <v>1888</v>
      </c>
      <c r="C8" s="54" t="s">
        <v>339</v>
      </c>
      <c r="D8" s="54" t="s">
        <v>602</v>
      </c>
      <c r="E8" s="54" t="s">
        <v>602</v>
      </c>
      <c r="F8" s="54" t="s">
        <v>602</v>
      </c>
      <c r="G8" s="480"/>
      <c r="H8" s="480" t="s">
        <v>1109</v>
      </c>
      <c r="I8" s="166">
        <v>126</v>
      </c>
      <c r="J8" s="166" t="s">
        <v>339</v>
      </c>
      <c r="K8" s="166" t="s">
        <v>602</v>
      </c>
      <c r="L8" s="166" t="s">
        <v>602</v>
      </c>
      <c r="M8" s="166" t="s">
        <v>602</v>
      </c>
      <c r="N8" s="166" t="s">
        <v>602</v>
      </c>
      <c r="O8" s="55" t="s">
        <v>1110</v>
      </c>
      <c r="P8" s="482" t="s">
        <v>334</v>
      </c>
      <c r="Q8" s="480" t="s">
        <v>1111</v>
      </c>
      <c r="R8" s="484"/>
    </row>
    <row r="9" spans="2:18" s="47" customFormat="1" ht="36" x14ac:dyDescent="0.2">
      <c r="B9" s="21" t="s">
        <v>1890</v>
      </c>
      <c r="C9" s="54" t="s">
        <v>334</v>
      </c>
      <c r="D9" s="54"/>
      <c r="E9" s="54"/>
      <c r="F9" s="54"/>
      <c r="G9" s="54"/>
      <c r="H9" s="54"/>
      <c r="I9" s="54"/>
      <c r="J9" s="54" t="s">
        <v>339</v>
      </c>
      <c r="K9" s="54"/>
      <c r="L9" s="54"/>
      <c r="M9" s="54" t="s">
        <v>602</v>
      </c>
      <c r="N9" s="54"/>
      <c r="O9" s="54"/>
      <c r="P9" s="482" t="s">
        <v>334</v>
      </c>
      <c r="Q9" s="480" t="s">
        <v>1112</v>
      </c>
      <c r="R9" s="483" t="s">
        <v>1113</v>
      </c>
    </row>
    <row r="10" spans="2:18" s="47" customFormat="1" ht="90" x14ac:dyDescent="0.2">
      <c r="B10" s="21" t="s">
        <v>229</v>
      </c>
      <c r="C10" s="482" t="s">
        <v>339</v>
      </c>
      <c r="D10" s="166"/>
      <c r="E10" s="482" t="s">
        <v>602</v>
      </c>
      <c r="F10" s="166"/>
      <c r="G10" s="480"/>
      <c r="H10" s="480" t="s">
        <v>2123</v>
      </c>
      <c r="I10" s="482">
        <v>55</v>
      </c>
      <c r="J10" s="482" t="s">
        <v>339</v>
      </c>
      <c r="K10" s="166"/>
      <c r="L10" s="166"/>
      <c r="M10" s="166"/>
      <c r="N10" s="482" t="s">
        <v>602</v>
      </c>
      <c r="O10" s="166"/>
      <c r="P10" s="166" t="s">
        <v>334</v>
      </c>
      <c r="Q10" s="480"/>
      <c r="R10" s="484" t="s">
        <v>1114</v>
      </c>
    </row>
    <row r="11" spans="2:18" s="47" customFormat="1" ht="133.80000000000001" customHeight="1" x14ac:dyDescent="0.2">
      <c r="B11" s="36" t="s">
        <v>29</v>
      </c>
      <c r="C11" s="166" t="s">
        <v>339</v>
      </c>
      <c r="D11" s="166" t="s">
        <v>686</v>
      </c>
      <c r="E11" s="166" t="s">
        <v>686</v>
      </c>
      <c r="F11" s="166" t="s">
        <v>686</v>
      </c>
      <c r="G11" s="480"/>
      <c r="H11" s="480" t="s">
        <v>1843</v>
      </c>
      <c r="I11" s="482">
        <v>406</v>
      </c>
      <c r="J11" s="166" t="s">
        <v>339</v>
      </c>
      <c r="K11" s="166"/>
      <c r="L11" s="166"/>
      <c r="M11" s="166" t="s">
        <v>686</v>
      </c>
      <c r="N11" s="166" t="s">
        <v>686</v>
      </c>
      <c r="O11" s="166"/>
      <c r="P11" s="482" t="s">
        <v>334</v>
      </c>
      <c r="Q11" s="480" t="s">
        <v>2124</v>
      </c>
      <c r="R11" s="484" t="s">
        <v>1115</v>
      </c>
    </row>
    <row r="12" spans="2:18" s="47" customFormat="1" ht="36" x14ac:dyDescent="0.2">
      <c r="B12" s="197" t="s">
        <v>2001</v>
      </c>
      <c r="C12" s="192" t="s">
        <v>339</v>
      </c>
      <c r="D12" s="192" t="s">
        <v>602</v>
      </c>
      <c r="E12" s="192" t="s">
        <v>602</v>
      </c>
      <c r="F12" s="192"/>
      <c r="G12" s="188"/>
      <c r="H12" s="188" t="s">
        <v>1116</v>
      </c>
      <c r="I12" s="192">
        <v>211</v>
      </c>
      <c r="J12" s="192" t="s">
        <v>339</v>
      </c>
      <c r="K12" s="192"/>
      <c r="L12" s="192"/>
      <c r="M12" s="192" t="s">
        <v>602</v>
      </c>
      <c r="N12" s="192"/>
      <c r="O12" s="192"/>
      <c r="P12" s="192" t="s">
        <v>334</v>
      </c>
      <c r="Q12" s="188" t="s">
        <v>1117</v>
      </c>
      <c r="R12" s="469" t="s">
        <v>1118</v>
      </c>
    </row>
    <row r="13" spans="2:18" s="47" customFormat="1" ht="72" x14ac:dyDescent="0.2">
      <c r="B13" s="21" t="s">
        <v>1894</v>
      </c>
      <c r="C13" s="54" t="s">
        <v>339</v>
      </c>
      <c r="D13" s="54"/>
      <c r="E13" s="54"/>
      <c r="F13" s="54"/>
      <c r="G13" s="55" t="s">
        <v>1119</v>
      </c>
      <c r="H13" s="55" t="s">
        <v>1120</v>
      </c>
      <c r="I13" s="54">
        <v>41</v>
      </c>
      <c r="J13" s="54" t="s">
        <v>334</v>
      </c>
      <c r="K13" s="54"/>
      <c r="L13" s="54"/>
      <c r="M13" s="54"/>
      <c r="N13" s="54"/>
      <c r="O13" s="54"/>
      <c r="P13" s="482" t="s">
        <v>334</v>
      </c>
      <c r="Q13" s="480" t="s">
        <v>1121</v>
      </c>
      <c r="R13" s="484" t="s">
        <v>1085</v>
      </c>
    </row>
    <row r="14" spans="2:18" s="47" customFormat="1" ht="36" x14ac:dyDescent="0.2">
      <c r="B14" s="21" t="s">
        <v>233</v>
      </c>
      <c r="C14" s="54" t="s">
        <v>339</v>
      </c>
      <c r="D14" s="54" t="s">
        <v>602</v>
      </c>
      <c r="E14" s="54" t="s">
        <v>602</v>
      </c>
      <c r="F14" s="54" t="s">
        <v>602</v>
      </c>
      <c r="G14" s="54"/>
      <c r="H14" s="55" t="s">
        <v>1122</v>
      </c>
      <c r="I14" s="54">
        <v>300</v>
      </c>
      <c r="J14" s="54" t="s">
        <v>339</v>
      </c>
      <c r="K14" s="54"/>
      <c r="L14" s="54"/>
      <c r="M14" s="54" t="s">
        <v>602</v>
      </c>
      <c r="N14" s="54" t="s">
        <v>602</v>
      </c>
      <c r="O14" s="54"/>
      <c r="P14" s="482" t="s">
        <v>334</v>
      </c>
      <c r="Q14" s="485" t="s">
        <v>1123</v>
      </c>
      <c r="R14" s="484" t="s">
        <v>1124</v>
      </c>
    </row>
    <row r="15" spans="2:18" s="47" customFormat="1" ht="54" x14ac:dyDescent="0.2">
      <c r="B15" s="21" t="s">
        <v>2047</v>
      </c>
      <c r="C15" s="54" t="s">
        <v>339</v>
      </c>
      <c r="D15" s="54"/>
      <c r="E15" s="54" t="s">
        <v>602</v>
      </c>
      <c r="F15" s="54"/>
      <c r="G15" s="54"/>
      <c r="H15" s="55" t="s">
        <v>1125</v>
      </c>
      <c r="I15" s="54"/>
      <c r="J15" s="54" t="s">
        <v>339</v>
      </c>
      <c r="K15" s="54"/>
      <c r="L15" s="54"/>
      <c r="M15" s="54"/>
      <c r="N15" s="54" t="s">
        <v>602</v>
      </c>
      <c r="O15" s="54"/>
      <c r="P15" s="482"/>
      <c r="Q15" s="166" t="s">
        <v>2125</v>
      </c>
      <c r="R15" s="484" t="s">
        <v>2126</v>
      </c>
    </row>
    <row r="16" spans="2:18" s="47" customFormat="1" x14ac:dyDescent="0.2">
      <c r="B16" s="21" t="s">
        <v>2002</v>
      </c>
      <c r="C16" s="54" t="s">
        <v>339</v>
      </c>
      <c r="D16" s="54"/>
      <c r="E16" s="54"/>
      <c r="F16" s="54"/>
      <c r="G16" s="55" t="s">
        <v>1126</v>
      </c>
      <c r="H16" s="55"/>
      <c r="I16" s="54"/>
      <c r="J16" s="54" t="s">
        <v>339</v>
      </c>
      <c r="K16" s="54"/>
      <c r="L16" s="54"/>
      <c r="M16" s="54"/>
      <c r="N16" s="54"/>
      <c r="O16" s="87" t="s">
        <v>1126</v>
      </c>
      <c r="P16" s="54" t="s">
        <v>334</v>
      </c>
      <c r="Q16" s="55"/>
      <c r="R16" s="81" t="s">
        <v>1127</v>
      </c>
    </row>
    <row r="17" spans="2:18" s="47" customFormat="1" x14ac:dyDescent="0.2">
      <c r="B17" s="21" t="s">
        <v>2003</v>
      </c>
      <c r="C17" s="54" t="s">
        <v>334</v>
      </c>
      <c r="D17" s="54"/>
      <c r="E17" s="54"/>
      <c r="F17" s="54"/>
      <c r="G17" s="55"/>
      <c r="H17" s="55"/>
      <c r="I17" s="54"/>
      <c r="J17" s="54" t="s">
        <v>339</v>
      </c>
      <c r="K17" s="54"/>
      <c r="L17" s="54"/>
      <c r="M17" s="54" t="s">
        <v>602</v>
      </c>
      <c r="N17" s="54"/>
      <c r="O17" s="54"/>
      <c r="P17" s="54" t="s">
        <v>339</v>
      </c>
      <c r="Q17" s="55" t="s">
        <v>1123</v>
      </c>
      <c r="R17" s="81" t="s">
        <v>1128</v>
      </c>
    </row>
    <row r="18" spans="2:18" s="47" customFormat="1" ht="36" x14ac:dyDescent="0.2">
      <c r="B18" s="21" t="s">
        <v>239</v>
      </c>
      <c r="C18" s="54" t="s">
        <v>339</v>
      </c>
      <c r="D18" s="54" t="s">
        <v>602</v>
      </c>
      <c r="E18" s="54" t="s">
        <v>602</v>
      </c>
      <c r="F18" s="54" t="s">
        <v>602</v>
      </c>
      <c r="G18" s="55"/>
      <c r="H18" s="55" t="s">
        <v>1129</v>
      </c>
      <c r="I18" s="481">
        <v>62</v>
      </c>
      <c r="J18" s="54" t="s">
        <v>339</v>
      </c>
      <c r="K18" s="54"/>
      <c r="L18" s="54"/>
      <c r="M18" s="54" t="s">
        <v>602</v>
      </c>
      <c r="N18" s="54" t="s">
        <v>602</v>
      </c>
      <c r="O18" s="54"/>
      <c r="P18" s="54" t="s">
        <v>334</v>
      </c>
      <c r="Q18" s="55" t="s">
        <v>1130</v>
      </c>
      <c r="R18" s="81" t="s">
        <v>1131</v>
      </c>
    </row>
    <row r="19" spans="2:18" s="47" customFormat="1" ht="198" customHeight="1" x14ac:dyDescent="0.2">
      <c r="B19" s="21" t="s">
        <v>0</v>
      </c>
      <c r="C19" s="54" t="s">
        <v>339</v>
      </c>
      <c r="D19" s="54"/>
      <c r="E19" s="54" t="s">
        <v>686</v>
      </c>
      <c r="F19" s="54" t="s">
        <v>686</v>
      </c>
      <c r="G19" s="55" t="s">
        <v>1132</v>
      </c>
      <c r="H19" s="55" t="s">
        <v>1133</v>
      </c>
      <c r="I19" s="166">
        <v>246</v>
      </c>
      <c r="J19" s="54" t="s">
        <v>339</v>
      </c>
      <c r="K19" s="54"/>
      <c r="L19" s="54"/>
      <c r="M19" s="80" t="s">
        <v>1134</v>
      </c>
      <c r="N19" s="54"/>
      <c r="O19" s="80" t="s">
        <v>1132</v>
      </c>
      <c r="P19" s="54" t="s">
        <v>334</v>
      </c>
      <c r="Q19" s="55" t="s">
        <v>1135</v>
      </c>
      <c r="R19" s="81" t="s">
        <v>1136</v>
      </c>
    </row>
    <row r="20" spans="2:18" s="47" customFormat="1" x14ac:dyDescent="0.2">
      <c r="B20" s="197" t="s">
        <v>2004</v>
      </c>
      <c r="C20" s="204" t="s">
        <v>334</v>
      </c>
      <c r="D20" s="204"/>
      <c r="E20" s="204"/>
      <c r="F20" s="204"/>
      <c r="G20" s="204"/>
      <c r="H20" s="204"/>
      <c r="I20" s="204"/>
      <c r="J20" s="204" t="s">
        <v>334</v>
      </c>
      <c r="K20" s="204"/>
      <c r="L20" s="204"/>
      <c r="M20" s="204"/>
      <c r="N20" s="204"/>
      <c r="O20" s="204"/>
      <c r="P20" s="204" t="s">
        <v>334</v>
      </c>
      <c r="Q20" s="204"/>
      <c r="R20" s="224"/>
    </row>
    <row r="21" spans="2:18" s="47" customFormat="1" ht="180" x14ac:dyDescent="0.2">
      <c r="B21" s="21" t="s">
        <v>222</v>
      </c>
      <c r="C21" s="54" t="s">
        <v>339</v>
      </c>
      <c r="D21" s="54" t="s">
        <v>602</v>
      </c>
      <c r="E21" s="54" t="s">
        <v>602</v>
      </c>
      <c r="F21" s="54" t="s">
        <v>602</v>
      </c>
      <c r="G21" s="480" t="s">
        <v>2127</v>
      </c>
      <c r="H21" s="480" t="s">
        <v>1137</v>
      </c>
      <c r="I21" s="166">
        <v>64</v>
      </c>
      <c r="J21" s="166" t="s">
        <v>339</v>
      </c>
      <c r="K21" s="166"/>
      <c r="L21" s="166"/>
      <c r="M21" s="166" t="s">
        <v>602</v>
      </c>
      <c r="N21" s="166" t="s">
        <v>602</v>
      </c>
      <c r="O21" s="166"/>
      <c r="P21" s="166" t="s">
        <v>339</v>
      </c>
      <c r="Q21" s="480"/>
      <c r="R21" s="81" t="s">
        <v>1138</v>
      </c>
    </row>
    <row r="22" spans="2:18" s="47" customFormat="1" ht="72" x14ac:dyDescent="0.2">
      <c r="B22" s="21" t="s">
        <v>2005</v>
      </c>
      <c r="C22" s="54" t="s">
        <v>339</v>
      </c>
      <c r="D22" s="54"/>
      <c r="E22" s="54" t="s">
        <v>686</v>
      </c>
      <c r="F22" s="54"/>
      <c r="G22" s="480"/>
      <c r="H22" s="480"/>
      <c r="I22" s="166">
        <v>100</v>
      </c>
      <c r="J22" s="166" t="s">
        <v>339</v>
      </c>
      <c r="K22" s="166"/>
      <c r="L22" s="166"/>
      <c r="M22" s="166" t="s">
        <v>686</v>
      </c>
      <c r="N22" s="166"/>
      <c r="O22" s="481"/>
      <c r="P22" s="166" t="s">
        <v>334</v>
      </c>
      <c r="Q22" s="480" t="s">
        <v>2128</v>
      </c>
      <c r="R22" s="81" t="s">
        <v>1139</v>
      </c>
    </row>
    <row r="23" spans="2:18" s="47" customFormat="1" ht="54" x14ac:dyDescent="0.2">
      <c r="B23" s="21" t="s">
        <v>2006</v>
      </c>
      <c r="C23" s="54" t="s">
        <v>339</v>
      </c>
      <c r="D23" s="54" t="s">
        <v>602</v>
      </c>
      <c r="E23" s="54" t="s">
        <v>602</v>
      </c>
      <c r="F23" s="54" t="s">
        <v>602</v>
      </c>
      <c r="G23" s="55"/>
      <c r="H23" s="55" t="s">
        <v>1140</v>
      </c>
      <c r="I23" s="54">
        <v>34</v>
      </c>
      <c r="J23" s="54" t="s">
        <v>334</v>
      </c>
      <c r="K23" s="54"/>
      <c r="L23" s="54"/>
      <c r="M23" s="54"/>
      <c r="N23" s="54"/>
      <c r="O23" s="54"/>
      <c r="P23" s="54" t="s">
        <v>334</v>
      </c>
      <c r="Q23" s="55" t="s">
        <v>1141</v>
      </c>
      <c r="R23" s="81" t="s">
        <v>1142</v>
      </c>
    </row>
    <row r="24" spans="2:18" s="47" customFormat="1" ht="108" x14ac:dyDescent="0.2">
      <c r="B24" s="21" t="s">
        <v>2033</v>
      </c>
      <c r="C24" s="54" t="s">
        <v>334</v>
      </c>
      <c r="D24" s="54"/>
      <c r="E24" s="54"/>
      <c r="F24" s="54"/>
      <c r="G24" s="55"/>
      <c r="H24" s="55"/>
      <c r="I24" s="55"/>
      <c r="J24" s="54" t="s">
        <v>339</v>
      </c>
      <c r="K24" s="54"/>
      <c r="L24" s="54" t="s">
        <v>602</v>
      </c>
      <c r="M24" s="54" t="s">
        <v>602</v>
      </c>
      <c r="N24" s="54" t="s">
        <v>602</v>
      </c>
      <c r="O24" s="54"/>
      <c r="P24" s="54" t="s">
        <v>334</v>
      </c>
      <c r="Q24" s="55" t="s">
        <v>1143</v>
      </c>
      <c r="R24" s="81" t="s">
        <v>1144</v>
      </c>
    </row>
    <row r="25" spans="2:18" s="47" customFormat="1" ht="36" x14ac:dyDescent="0.2">
      <c r="B25" s="21" t="s">
        <v>247</v>
      </c>
      <c r="C25" s="54" t="s">
        <v>339</v>
      </c>
      <c r="D25" s="54"/>
      <c r="E25" s="54"/>
      <c r="F25" s="54" t="s">
        <v>686</v>
      </c>
      <c r="G25" s="55"/>
      <c r="H25" s="55"/>
      <c r="I25" s="80" t="s">
        <v>1530</v>
      </c>
      <c r="J25" s="54" t="s">
        <v>339</v>
      </c>
      <c r="K25" s="54"/>
      <c r="L25" s="54"/>
      <c r="M25" s="54"/>
      <c r="N25" s="54" t="s">
        <v>686</v>
      </c>
      <c r="O25" s="54"/>
      <c r="P25" s="54" t="s">
        <v>334</v>
      </c>
      <c r="Q25" s="55" t="s">
        <v>1123</v>
      </c>
      <c r="R25" s="81" t="s">
        <v>1145</v>
      </c>
    </row>
    <row r="26" spans="2:18" s="47" customFormat="1" ht="36" x14ac:dyDescent="0.2">
      <c r="B26" s="21" t="s">
        <v>2008</v>
      </c>
      <c r="C26" s="54" t="s">
        <v>339</v>
      </c>
      <c r="D26" s="54" t="s">
        <v>686</v>
      </c>
      <c r="E26" s="54" t="s">
        <v>686</v>
      </c>
      <c r="F26" s="54"/>
      <c r="G26" s="55"/>
      <c r="H26" s="55" t="s">
        <v>1146</v>
      </c>
      <c r="I26" s="54">
        <v>24</v>
      </c>
      <c r="J26" s="54" t="s">
        <v>339</v>
      </c>
      <c r="K26" s="54"/>
      <c r="L26" s="54"/>
      <c r="M26" s="54"/>
      <c r="N26" s="54" t="s">
        <v>686</v>
      </c>
      <c r="O26" s="54"/>
      <c r="P26" s="54" t="s">
        <v>334</v>
      </c>
      <c r="Q26" s="55" t="s">
        <v>1123</v>
      </c>
      <c r="R26" s="81" t="s">
        <v>1147</v>
      </c>
    </row>
    <row r="27" spans="2:18" s="47" customFormat="1" ht="115.2" customHeight="1" x14ac:dyDescent="0.2">
      <c r="B27" s="21" t="s">
        <v>249</v>
      </c>
      <c r="C27" s="54" t="s">
        <v>339</v>
      </c>
      <c r="D27" s="54" t="s">
        <v>602</v>
      </c>
      <c r="E27" s="54" t="s">
        <v>602</v>
      </c>
      <c r="F27" s="54"/>
      <c r="G27" s="55"/>
      <c r="H27" s="55" t="s">
        <v>1148</v>
      </c>
      <c r="I27" s="54">
        <v>33</v>
      </c>
      <c r="J27" s="54" t="s">
        <v>339</v>
      </c>
      <c r="K27" s="54"/>
      <c r="L27" s="54"/>
      <c r="M27" s="54" t="s">
        <v>602</v>
      </c>
      <c r="N27" s="54"/>
      <c r="O27" s="54"/>
      <c r="P27" s="54" t="s">
        <v>334</v>
      </c>
      <c r="Q27" s="55" t="s">
        <v>1149</v>
      </c>
      <c r="R27" s="81" t="s">
        <v>1150</v>
      </c>
    </row>
    <row r="28" spans="2:18" s="47" customFormat="1" ht="112.8" customHeight="1" x14ac:dyDescent="0.2">
      <c r="B28" s="21" t="s">
        <v>250</v>
      </c>
      <c r="C28" s="54" t="s">
        <v>339</v>
      </c>
      <c r="D28" s="54"/>
      <c r="E28" s="54" t="s">
        <v>602</v>
      </c>
      <c r="F28" s="54"/>
      <c r="G28" s="54"/>
      <c r="H28" s="55" t="s">
        <v>1151</v>
      </c>
      <c r="I28" s="54">
        <v>1</v>
      </c>
      <c r="J28" s="54" t="s">
        <v>334</v>
      </c>
      <c r="K28" s="54"/>
      <c r="L28" s="54"/>
      <c r="M28" s="54"/>
      <c r="N28" s="54"/>
      <c r="O28" s="54"/>
      <c r="P28" s="54" t="s">
        <v>334</v>
      </c>
      <c r="Q28" s="55" t="s">
        <v>1152</v>
      </c>
      <c r="R28" s="81" t="s">
        <v>1153</v>
      </c>
    </row>
    <row r="29" spans="2:18" s="47" customFormat="1" ht="132.6" customHeight="1" x14ac:dyDescent="0.2">
      <c r="B29" s="21" t="s">
        <v>2009</v>
      </c>
      <c r="C29" s="54" t="s">
        <v>2043</v>
      </c>
      <c r="D29" s="54" t="s">
        <v>602</v>
      </c>
      <c r="E29" s="54" t="s">
        <v>602</v>
      </c>
      <c r="F29" s="54" t="s">
        <v>602</v>
      </c>
      <c r="G29" s="55"/>
      <c r="H29" s="55" t="s">
        <v>1154</v>
      </c>
      <c r="I29" s="166">
        <v>69</v>
      </c>
      <c r="J29" s="54" t="s">
        <v>334</v>
      </c>
      <c r="K29" s="54"/>
      <c r="L29" s="54"/>
      <c r="M29" s="54"/>
      <c r="N29" s="54"/>
      <c r="O29" s="54"/>
      <c r="P29" s="54" t="s">
        <v>334</v>
      </c>
      <c r="Q29" s="55" t="s">
        <v>1155</v>
      </c>
      <c r="R29" s="81" t="s">
        <v>1156</v>
      </c>
    </row>
    <row r="30" spans="2:18" s="47" customFormat="1" ht="54" x14ac:dyDescent="0.2">
      <c r="B30" s="21" t="s">
        <v>255</v>
      </c>
      <c r="C30" s="54" t="s">
        <v>339</v>
      </c>
      <c r="D30" s="54" t="s">
        <v>340</v>
      </c>
      <c r="E30" s="54" t="s">
        <v>340</v>
      </c>
      <c r="F30" s="54" t="s">
        <v>602</v>
      </c>
      <c r="G30" s="55" t="s">
        <v>340</v>
      </c>
      <c r="H30" s="55" t="s">
        <v>340</v>
      </c>
      <c r="I30" s="54" t="s">
        <v>340</v>
      </c>
      <c r="J30" s="54" t="s">
        <v>339</v>
      </c>
      <c r="K30" s="54" t="s">
        <v>340</v>
      </c>
      <c r="L30" s="54" t="s">
        <v>340</v>
      </c>
      <c r="M30" s="54" t="s">
        <v>340</v>
      </c>
      <c r="N30" s="54" t="s">
        <v>602</v>
      </c>
      <c r="O30" s="54" t="s">
        <v>340</v>
      </c>
      <c r="P30" s="54" t="s">
        <v>334</v>
      </c>
      <c r="Q30" s="55" t="s">
        <v>1123</v>
      </c>
      <c r="R30" s="81" t="s">
        <v>1157</v>
      </c>
    </row>
    <row r="31" spans="2:18" s="47" customFormat="1" ht="112.8" customHeight="1" x14ac:dyDescent="0.2">
      <c r="B31" s="21" t="s">
        <v>20</v>
      </c>
      <c r="C31" s="54" t="s">
        <v>339</v>
      </c>
      <c r="D31" s="54" t="s">
        <v>686</v>
      </c>
      <c r="E31" s="54" t="s">
        <v>686</v>
      </c>
      <c r="F31" s="54"/>
      <c r="G31" s="54"/>
      <c r="H31" s="55" t="s">
        <v>1814</v>
      </c>
      <c r="I31" s="80" t="s">
        <v>1085</v>
      </c>
      <c r="J31" s="54" t="s">
        <v>339</v>
      </c>
      <c r="K31" s="54"/>
      <c r="L31" s="54"/>
      <c r="M31" s="54" t="s">
        <v>602</v>
      </c>
      <c r="N31" s="54"/>
      <c r="O31" s="54"/>
      <c r="P31" s="54" t="s">
        <v>334</v>
      </c>
      <c r="Q31" s="54" t="s">
        <v>334</v>
      </c>
      <c r="R31" s="80" t="s">
        <v>1158</v>
      </c>
    </row>
    <row r="32" spans="2:18" s="47" customFormat="1" ht="54" x14ac:dyDescent="0.2">
      <c r="B32" s="21" t="s">
        <v>256</v>
      </c>
      <c r="C32" s="54" t="s">
        <v>334</v>
      </c>
      <c r="D32" s="54"/>
      <c r="E32" s="54"/>
      <c r="F32" s="54"/>
      <c r="G32" s="54"/>
      <c r="H32" s="54"/>
      <c r="I32" s="54"/>
      <c r="J32" s="54" t="s">
        <v>334</v>
      </c>
      <c r="K32" s="54"/>
      <c r="L32" s="54"/>
      <c r="M32" s="54"/>
      <c r="N32" s="54"/>
      <c r="O32" s="54"/>
      <c r="P32" s="54" t="s">
        <v>334</v>
      </c>
      <c r="Q32" s="87" t="s">
        <v>1123</v>
      </c>
      <c r="R32" s="480" t="s">
        <v>2129</v>
      </c>
    </row>
    <row r="33" spans="2:18" s="47" customFormat="1" ht="54" x14ac:dyDescent="0.2">
      <c r="B33" s="21" t="s">
        <v>2010</v>
      </c>
      <c r="C33" s="54" t="s">
        <v>339</v>
      </c>
      <c r="D33" s="54" t="s">
        <v>602</v>
      </c>
      <c r="E33" s="54" t="s">
        <v>602</v>
      </c>
      <c r="F33" s="54"/>
      <c r="G33" s="55"/>
      <c r="H33" s="55" t="s">
        <v>1159</v>
      </c>
      <c r="I33" s="166">
        <v>105</v>
      </c>
      <c r="J33" s="54" t="s">
        <v>339</v>
      </c>
      <c r="K33" s="54"/>
      <c r="L33" s="54"/>
      <c r="M33" s="54" t="s">
        <v>602</v>
      </c>
      <c r="N33" s="54"/>
      <c r="O33" s="54"/>
      <c r="P33" s="54" t="s">
        <v>334</v>
      </c>
      <c r="Q33" s="55" t="s">
        <v>1160</v>
      </c>
      <c r="R33" s="81" t="s">
        <v>1162</v>
      </c>
    </row>
    <row r="34" spans="2:18" s="47" customFormat="1" ht="54" x14ac:dyDescent="0.2">
      <c r="B34" s="21" t="s">
        <v>258</v>
      </c>
      <c r="C34" s="54" t="s">
        <v>339</v>
      </c>
      <c r="D34" s="54" t="s">
        <v>686</v>
      </c>
      <c r="E34" s="54" t="s">
        <v>686</v>
      </c>
      <c r="F34" s="54"/>
      <c r="G34" s="55"/>
      <c r="H34" s="55" t="s">
        <v>1161</v>
      </c>
      <c r="I34" s="54">
        <v>84</v>
      </c>
      <c r="J34" s="54" t="s">
        <v>339</v>
      </c>
      <c r="K34" s="54"/>
      <c r="L34" s="54"/>
      <c r="M34" s="54" t="s">
        <v>686</v>
      </c>
      <c r="N34" s="54"/>
      <c r="O34" s="54"/>
      <c r="P34" s="54" t="s">
        <v>334</v>
      </c>
      <c r="Q34" s="80" t="s">
        <v>334</v>
      </c>
      <c r="R34" s="81" t="s">
        <v>1162</v>
      </c>
    </row>
    <row r="35" spans="2:18" s="47" customFormat="1" x14ac:dyDescent="0.2">
      <c r="B35" s="21" t="s">
        <v>2011</v>
      </c>
      <c r="C35" s="268" t="s">
        <v>622</v>
      </c>
      <c r="D35" s="54"/>
      <c r="E35" s="54"/>
      <c r="F35" s="54"/>
      <c r="G35" s="55"/>
      <c r="H35" s="55"/>
      <c r="I35" s="54"/>
      <c r="J35" s="54" t="s">
        <v>339</v>
      </c>
      <c r="K35" s="54"/>
      <c r="L35" s="54"/>
      <c r="M35" s="54" t="s">
        <v>686</v>
      </c>
      <c r="N35" s="54" t="s">
        <v>686</v>
      </c>
      <c r="O35" s="54"/>
      <c r="P35" s="54" t="s">
        <v>334</v>
      </c>
      <c r="Q35" s="55" t="s">
        <v>1123</v>
      </c>
      <c r="R35" s="81" t="s">
        <v>1163</v>
      </c>
    </row>
    <row r="36" spans="2:18" s="47" customFormat="1" x14ac:dyDescent="0.2">
      <c r="B36" s="21" t="s">
        <v>23</v>
      </c>
      <c r="C36" s="54" t="s">
        <v>334</v>
      </c>
      <c r="D36" s="54"/>
      <c r="E36" s="54"/>
      <c r="F36" s="54"/>
      <c r="G36" s="55"/>
      <c r="H36" s="55"/>
      <c r="I36" s="54"/>
      <c r="J36" s="54" t="s">
        <v>334</v>
      </c>
      <c r="K36" s="54"/>
      <c r="L36" s="54"/>
      <c r="M36" s="54"/>
      <c r="N36" s="54"/>
      <c r="O36" s="54"/>
      <c r="P36" s="54" t="s">
        <v>334</v>
      </c>
      <c r="Q36" s="80"/>
      <c r="R36" s="80" t="s">
        <v>334</v>
      </c>
    </row>
    <row r="37" spans="2:18" s="47" customFormat="1" x14ac:dyDescent="0.2">
      <c r="B37" s="21" t="s">
        <v>263</v>
      </c>
      <c r="C37" s="54" t="s">
        <v>334</v>
      </c>
      <c r="D37" s="54"/>
      <c r="E37" s="54"/>
      <c r="F37" s="54"/>
      <c r="G37" s="55"/>
      <c r="H37" s="55"/>
      <c r="I37" s="54"/>
      <c r="J37" s="54" t="s">
        <v>339</v>
      </c>
      <c r="K37" s="54"/>
      <c r="L37" s="54"/>
      <c r="M37" s="54" t="s">
        <v>686</v>
      </c>
      <c r="N37" s="54"/>
      <c r="O37" s="54"/>
      <c r="P37" s="54" t="s">
        <v>339</v>
      </c>
      <c r="Q37" s="55" t="s">
        <v>1123</v>
      </c>
      <c r="R37" s="81" t="s">
        <v>1128</v>
      </c>
    </row>
    <row r="38" spans="2:18" s="47" customFormat="1" x14ac:dyDescent="0.2">
      <c r="B38" s="197" t="s">
        <v>128</v>
      </c>
      <c r="C38" s="204" t="s">
        <v>339</v>
      </c>
      <c r="D38" s="204" t="s">
        <v>686</v>
      </c>
      <c r="E38" s="204" t="s">
        <v>686</v>
      </c>
      <c r="F38" s="204"/>
      <c r="G38" s="203"/>
      <c r="H38" s="203" t="s">
        <v>1164</v>
      </c>
      <c r="I38" s="204">
        <v>43</v>
      </c>
      <c r="J38" s="204" t="s">
        <v>334</v>
      </c>
      <c r="K38" s="204"/>
      <c r="L38" s="204"/>
      <c r="M38" s="204"/>
      <c r="N38" s="204"/>
      <c r="O38" s="204"/>
      <c r="P38" s="204" t="s">
        <v>334</v>
      </c>
      <c r="Q38" s="227" t="s">
        <v>334</v>
      </c>
      <c r="R38" s="224" t="s">
        <v>1165</v>
      </c>
    </row>
    <row r="39" spans="2:18" s="47" customFormat="1" x14ac:dyDescent="0.2">
      <c r="B39" s="21" t="s">
        <v>2013</v>
      </c>
      <c r="C39" s="54" t="s">
        <v>334</v>
      </c>
      <c r="D39" s="54"/>
      <c r="E39" s="54"/>
      <c r="F39" s="54"/>
      <c r="G39" s="55"/>
      <c r="H39" s="55"/>
      <c r="I39" s="54"/>
      <c r="J39" s="54" t="s">
        <v>334</v>
      </c>
      <c r="K39" s="54"/>
      <c r="L39" s="54"/>
      <c r="M39" s="54"/>
      <c r="N39" s="54"/>
      <c r="O39" s="54"/>
      <c r="P39" s="54" t="s">
        <v>334</v>
      </c>
      <c r="Q39" s="80" t="s">
        <v>334</v>
      </c>
      <c r="R39" s="80" t="s">
        <v>334</v>
      </c>
    </row>
    <row r="40" spans="2:18" s="47" customFormat="1" x14ac:dyDescent="0.2">
      <c r="B40" s="21" t="s">
        <v>2042</v>
      </c>
      <c r="C40" s="54" t="s">
        <v>334</v>
      </c>
      <c r="D40" s="54"/>
      <c r="E40" s="54"/>
      <c r="F40" s="54"/>
      <c r="G40" s="55"/>
      <c r="H40" s="55"/>
      <c r="I40" s="54"/>
      <c r="J40" s="54" t="s">
        <v>339</v>
      </c>
      <c r="K40" s="54"/>
      <c r="L40" s="54"/>
      <c r="M40" s="54"/>
      <c r="N40" s="54" t="s">
        <v>686</v>
      </c>
      <c r="O40" s="54"/>
      <c r="P40" s="54" t="s">
        <v>334</v>
      </c>
      <c r="Q40" s="80" t="s">
        <v>334</v>
      </c>
      <c r="R40" s="80" t="s">
        <v>334</v>
      </c>
    </row>
    <row r="41" spans="2:18" s="47" customFormat="1" x14ac:dyDescent="0.2">
      <c r="B41" s="197" t="s">
        <v>2041</v>
      </c>
      <c r="C41" s="204" t="s">
        <v>334</v>
      </c>
      <c r="D41" s="204"/>
      <c r="E41" s="204"/>
      <c r="F41" s="204"/>
      <c r="G41" s="203"/>
      <c r="H41" s="203"/>
      <c r="I41" s="204"/>
      <c r="J41" s="204" t="s">
        <v>334</v>
      </c>
      <c r="K41" s="204"/>
      <c r="L41" s="204"/>
      <c r="M41" s="204"/>
      <c r="N41" s="204"/>
      <c r="O41" s="204"/>
      <c r="P41" s="204" t="s">
        <v>334</v>
      </c>
      <c r="Q41" s="227" t="s">
        <v>334</v>
      </c>
      <c r="R41" s="227" t="s">
        <v>334</v>
      </c>
    </row>
    <row r="42" spans="2:18" s="47" customFormat="1" ht="36" x14ac:dyDescent="0.2">
      <c r="B42" s="197" t="s">
        <v>2014</v>
      </c>
      <c r="C42" s="204" t="s">
        <v>339</v>
      </c>
      <c r="D42" s="204" t="s">
        <v>686</v>
      </c>
      <c r="E42" s="204" t="s">
        <v>686</v>
      </c>
      <c r="F42" s="204"/>
      <c r="G42" s="203"/>
      <c r="H42" s="203" t="s">
        <v>1166</v>
      </c>
      <c r="I42" s="227" t="s">
        <v>1167</v>
      </c>
      <c r="J42" s="204" t="s">
        <v>334</v>
      </c>
      <c r="K42" s="204"/>
      <c r="L42" s="204"/>
      <c r="M42" s="204"/>
      <c r="N42" s="204"/>
      <c r="O42" s="204"/>
      <c r="P42" s="204" t="s">
        <v>334</v>
      </c>
      <c r="Q42" s="227" t="s">
        <v>334</v>
      </c>
      <c r="R42" s="224" t="s">
        <v>1168</v>
      </c>
    </row>
    <row r="43" spans="2:18" s="47" customFormat="1" ht="36" x14ac:dyDescent="0.2">
      <c r="B43" s="21" t="s">
        <v>84</v>
      </c>
      <c r="C43" s="54" t="s">
        <v>339</v>
      </c>
      <c r="D43" s="54" t="s">
        <v>686</v>
      </c>
      <c r="E43" s="54" t="s">
        <v>686</v>
      </c>
      <c r="F43" s="54"/>
      <c r="G43" s="54"/>
      <c r="H43" s="81" t="s">
        <v>1169</v>
      </c>
      <c r="I43" s="54">
        <v>14</v>
      </c>
      <c r="J43" s="54" t="s">
        <v>334</v>
      </c>
      <c r="K43" s="54"/>
      <c r="L43" s="54"/>
      <c r="M43" s="54"/>
      <c r="N43" s="54"/>
      <c r="O43" s="54"/>
      <c r="P43" s="54" t="s">
        <v>334</v>
      </c>
      <c r="Q43" s="54"/>
      <c r="R43" s="81"/>
    </row>
    <row r="44" spans="2:18" s="47" customFormat="1" x14ac:dyDescent="0.2">
      <c r="B44" s="21" t="s">
        <v>126</v>
      </c>
      <c r="C44" s="54" t="s">
        <v>334</v>
      </c>
      <c r="D44" s="54"/>
      <c r="E44" s="54"/>
      <c r="F44" s="54"/>
      <c r="G44" s="55"/>
      <c r="H44" s="55"/>
      <c r="I44" s="54"/>
      <c r="J44" s="54" t="s">
        <v>334</v>
      </c>
      <c r="K44" s="54"/>
      <c r="L44" s="54"/>
      <c r="M44" s="54"/>
      <c r="N44" s="54"/>
      <c r="O44" s="54"/>
      <c r="P44" s="54" t="s">
        <v>334</v>
      </c>
      <c r="Q44" s="80"/>
      <c r="R44" s="81"/>
    </row>
    <row r="45" spans="2:18" s="47" customFormat="1" x14ac:dyDescent="0.2">
      <c r="B45" s="21" t="s">
        <v>2017</v>
      </c>
      <c r="C45" s="54" t="s">
        <v>334</v>
      </c>
      <c r="D45" s="54"/>
      <c r="E45" s="54"/>
      <c r="F45" s="54"/>
      <c r="G45" s="55"/>
      <c r="H45" s="55"/>
      <c r="I45" s="54"/>
      <c r="J45" s="54" t="s">
        <v>334</v>
      </c>
      <c r="K45" s="54"/>
      <c r="L45" s="54"/>
      <c r="M45" s="54"/>
      <c r="N45" s="54"/>
      <c r="O45" s="54"/>
      <c r="P45" s="54" t="s">
        <v>334</v>
      </c>
      <c r="Q45" s="80" t="s">
        <v>334</v>
      </c>
      <c r="R45" s="80" t="s">
        <v>334</v>
      </c>
    </row>
    <row r="46" spans="2:18" s="47" customFormat="1" x14ac:dyDescent="0.2">
      <c r="B46" s="21" t="s">
        <v>25</v>
      </c>
      <c r="C46" s="54" t="s">
        <v>334</v>
      </c>
      <c r="D46" s="54"/>
      <c r="E46" s="54"/>
      <c r="F46" s="54"/>
      <c r="G46" s="54"/>
      <c r="H46" s="54"/>
      <c r="I46" s="54"/>
      <c r="J46" s="54" t="s">
        <v>334</v>
      </c>
      <c r="K46" s="54"/>
      <c r="L46" s="54"/>
      <c r="M46" s="54"/>
      <c r="N46" s="54"/>
      <c r="O46" s="54"/>
      <c r="P46" s="166" t="s">
        <v>334</v>
      </c>
      <c r="Q46" s="54"/>
      <c r="R46" s="54"/>
    </row>
    <row r="47" spans="2:18" s="47" customFormat="1" x14ac:dyDescent="0.2">
      <c r="B47" s="21" t="s">
        <v>2019</v>
      </c>
      <c r="C47" s="54" t="s">
        <v>334</v>
      </c>
      <c r="D47" s="54"/>
      <c r="E47" s="54"/>
      <c r="F47" s="54"/>
      <c r="G47" s="55"/>
      <c r="H47" s="55"/>
      <c r="I47" s="54"/>
      <c r="J47" s="54" t="s">
        <v>339</v>
      </c>
      <c r="K47" s="54"/>
      <c r="L47" s="54"/>
      <c r="M47" s="54" t="s">
        <v>602</v>
      </c>
      <c r="N47" s="54" t="s">
        <v>602</v>
      </c>
      <c r="O47" s="54"/>
      <c r="P47" s="54" t="s">
        <v>334</v>
      </c>
      <c r="Q47" s="80"/>
      <c r="R47" s="80"/>
    </row>
    <row r="48" spans="2:18" s="47" customFormat="1" x14ac:dyDescent="0.2">
      <c r="B48" s="21" t="s">
        <v>138</v>
      </c>
      <c r="C48" s="54" t="s">
        <v>334</v>
      </c>
      <c r="D48" s="54"/>
      <c r="E48" s="54"/>
      <c r="F48" s="54"/>
      <c r="G48" s="55"/>
      <c r="H48" s="55"/>
      <c r="I48" s="54"/>
      <c r="J48" s="54" t="s">
        <v>334</v>
      </c>
      <c r="K48" s="54"/>
      <c r="L48" s="54"/>
      <c r="M48" s="54"/>
      <c r="N48" s="54"/>
      <c r="O48" s="54"/>
      <c r="P48" s="54" t="s">
        <v>334</v>
      </c>
      <c r="Q48" s="80" t="s">
        <v>334</v>
      </c>
      <c r="R48" s="80" t="s">
        <v>334</v>
      </c>
    </row>
    <row r="49" spans="2:18" s="317" customFormat="1" ht="36" x14ac:dyDescent="0.2">
      <c r="B49" s="197" t="s">
        <v>139</v>
      </c>
      <c r="C49" s="204" t="s">
        <v>334</v>
      </c>
      <c r="D49" s="204"/>
      <c r="E49" s="204"/>
      <c r="F49" s="204"/>
      <c r="G49" s="203"/>
      <c r="H49" s="203"/>
      <c r="I49" s="204"/>
      <c r="J49" s="204" t="s">
        <v>334</v>
      </c>
      <c r="K49" s="204"/>
      <c r="L49" s="204"/>
      <c r="M49" s="204"/>
      <c r="N49" s="204"/>
      <c r="O49" s="204"/>
      <c r="P49" s="204" t="s">
        <v>334</v>
      </c>
      <c r="Q49" s="203"/>
      <c r="R49" s="224" t="s">
        <v>1170</v>
      </c>
    </row>
    <row r="50" spans="2:18" s="47" customFormat="1" ht="72" x14ac:dyDescent="0.2">
      <c r="B50" s="21" t="s">
        <v>140</v>
      </c>
      <c r="C50" s="54" t="s">
        <v>339</v>
      </c>
      <c r="D50" s="54"/>
      <c r="E50" s="54"/>
      <c r="F50" s="54"/>
      <c r="G50" s="55" t="s">
        <v>1119</v>
      </c>
      <c r="H50" s="55" t="s">
        <v>1171</v>
      </c>
      <c r="I50" s="54">
        <v>41</v>
      </c>
      <c r="J50" s="54" t="s">
        <v>334</v>
      </c>
      <c r="K50" s="54"/>
      <c r="L50" s="54"/>
      <c r="M50" s="54"/>
      <c r="N50" s="54"/>
      <c r="O50" s="54"/>
      <c r="P50" s="54" t="s">
        <v>334</v>
      </c>
      <c r="Q50" s="55" t="s">
        <v>1121</v>
      </c>
      <c r="R50" s="81" t="s">
        <v>1085</v>
      </c>
    </row>
    <row r="51" spans="2:18" s="47" customFormat="1" ht="72" x14ac:dyDescent="0.2">
      <c r="B51" s="21" t="s">
        <v>141</v>
      </c>
      <c r="C51" s="54" t="s">
        <v>339</v>
      </c>
      <c r="D51" s="54"/>
      <c r="E51" s="54"/>
      <c r="F51" s="54"/>
      <c r="G51" s="55" t="s">
        <v>1119</v>
      </c>
      <c r="H51" s="55" t="s">
        <v>1120</v>
      </c>
      <c r="I51" s="54">
        <v>41</v>
      </c>
      <c r="J51" s="54" t="s">
        <v>334</v>
      </c>
      <c r="K51" s="54"/>
      <c r="L51" s="54"/>
      <c r="M51" s="54"/>
      <c r="N51" s="54"/>
      <c r="O51" s="54"/>
      <c r="P51" s="54" t="s">
        <v>334</v>
      </c>
      <c r="Q51" s="55" t="s">
        <v>1121</v>
      </c>
      <c r="R51" s="81" t="s">
        <v>1085</v>
      </c>
    </row>
    <row r="52" spans="2:18" s="47" customFormat="1" ht="72" x14ac:dyDescent="0.2">
      <c r="B52" s="21" t="s">
        <v>142</v>
      </c>
      <c r="C52" s="54" t="s">
        <v>339</v>
      </c>
      <c r="D52" s="54"/>
      <c r="E52" s="54"/>
      <c r="F52" s="54"/>
      <c r="G52" s="55" t="s">
        <v>1119</v>
      </c>
      <c r="H52" s="55" t="s">
        <v>1120</v>
      </c>
      <c r="I52" s="54">
        <v>41</v>
      </c>
      <c r="J52" s="54" t="s">
        <v>334</v>
      </c>
      <c r="K52" s="54"/>
      <c r="L52" s="54"/>
      <c r="M52" s="54"/>
      <c r="N52" s="54"/>
      <c r="O52" s="54"/>
      <c r="P52" s="54" t="s">
        <v>334</v>
      </c>
      <c r="Q52" s="55" t="s">
        <v>1121</v>
      </c>
      <c r="R52" s="81" t="s">
        <v>1085</v>
      </c>
    </row>
    <row r="53" spans="2:18" s="47" customFormat="1" ht="72" x14ac:dyDescent="0.2">
      <c r="B53" s="21" t="s">
        <v>143</v>
      </c>
      <c r="C53" s="54" t="s">
        <v>339</v>
      </c>
      <c r="D53" s="54"/>
      <c r="E53" s="54"/>
      <c r="F53" s="54"/>
      <c r="G53" s="55" t="s">
        <v>1119</v>
      </c>
      <c r="H53" s="55" t="s">
        <v>1120</v>
      </c>
      <c r="I53" s="54">
        <v>41</v>
      </c>
      <c r="J53" s="54" t="s">
        <v>334</v>
      </c>
      <c r="K53" s="54"/>
      <c r="L53" s="54"/>
      <c r="M53" s="54"/>
      <c r="N53" s="54"/>
      <c r="O53" s="54"/>
      <c r="P53" s="54" t="s">
        <v>334</v>
      </c>
      <c r="Q53" s="55" t="s">
        <v>1121</v>
      </c>
      <c r="R53" s="81" t="s">
        <v>1085</v>
      </c>
    </row>
    <row r="54" spans="2:18" s="47" customFormat="1" ht="72" x14ac:dyDescent="0.2">
      <c r="B54" s="21" t="s">
        <v>144</v>
      </c>
      <c r="C54" s="54" t="s">
        <v>339</v>
      </c>
      <c r="D54" s="54"/>
      <c r="E54" s="54"/>
      <c r="F54" s="54"/>
      <c r="G54" s="55" t="s">
        <v>1119</v>
      </c>
      <c r="H54" s="55" t="s">
        <v>2433</v>
      </c>
      <c r="I54" s="54">
        <v>41</v>
      </c>
      <c r="J54" s="54" t="s">
        <v>334</v>
      </c>
      <c r="K54" s="54"/>
      <c r="L54" s="54"/>
      <c r="M54" s="54"/>
      <c r="N54" s="54"/>
      <c r="O54" s="54"/>
      <c r="P54" s="54" t="s">
        <v>334</v>
      </c>
      <c r="Q54" s="55" t="s">
        <v>1121</v>
      </c>
      <c r="R54" s="81" t="s">
        <v>1085</v>
      </c>
    </row>
    <row r="55" spans="2:18" s="47" customFormat="1" ht="72" x14ac:dyDescent="0.2">
      <c r="B55" s="21" t="s">
        <v>145</v>
      </c>
      <c r="C55" s="54" t="s">
        <v>339</v>
      </c>
      <c r="D55" s="54"/>
      <c r="E55" s="54"/>
      <c r="F55" s="54"/>
      <c r="G55" s="55" t="s">
        <v>1119</v>
      </c>
      <c r="H55" s="55" t="s">
        <v>1120</v>
      </c>
      <c r="I55" s="54">
        <v>41</v>
      </c>
      <c r="J55" s="54" t="s">
        <v>334</v>
      </c>
      <c r="K55" s="54"/>
      <c r="L55" s="54"/>
      <c r="M55" s="54"/>
      <c r="N55" s="54"/>
      <c r="O55" s="54"/>
      <c r="P55" s="54" t="s">
        <v>334</v>
      </c>
      <c r="Q55" s="55" t="s">
        <v>1121</v>
      </c>
      <c r="R55" s="81" t="s">
        <v>1085</v>
      </c>
    </row>
    <row r="56" spans="2:18" s="47" customFormat="1" x14ac:dyDescent="0.2">
      <c r="B56" s="21" t="s">
        <v>146</v>
      </c>
      <c r="C56" s="54" t="s">
        <v>2428</v>
      </c>
      <c r="D56" s="54"/>
      <c r="E56" s="54"/>
      <c r="F56" s="54"/>
      <c r="G56" s="54"/>
      <c r="H56" s="54"/>
      <c r="I56" s="54"/>
      <c r="J56" s="54" t="s">
        <v>2428</v>
      </c>
      <c r="K56" s="54"/>
      <c r="L56" s="54"/>
      <c r="M56" s="54"/>
      <c r="N56" s="54"/>
      <c r="O56" s="54"/>
      <c r="P56" s="54" t="s">
        <v>2428</v>
      </c>
      <c r="Q56" s="54" t="s">
        <v>2428</v>
      </c>
      <c r="R56" s="80" t="s">
        <v>2428</v>
      </c>
    </row>
    <row r="57" spans="2:18" s="47" customFormat="1" ht="36" x14ac:dyDescent="0.2">
      <c r="B57" s="21" t="s">
        <v>284</v>
      </c>
      <c r="C57" s="54" t="s">
        <v>339</v>
      </c>
      <c r="D57" s="54"/>
      <c r="E57" s="54"/>
      <c r="F57" s="54" t="s">
        <v>602</v>
      </c>
      <c r="G57" s="54"/>
      <c r="H57" s="87" t="s">
        <v>1172</v>
      </c>
      <c r="I57" s="54"/>
      <c r="J57" s="54" t="s">
        <v>334</v>
      </c>
      <c r="K57" s="54"/>
      <c r="L57" s="54"/>
      <c r="M57" s="54"/>
      <c r="N57" s="54"/>
      <c r="O57" s="54"/>
      <c r="P57" s="54" t="s">
        <v>334</v>
      </c>
      <c r="Q57" s="54"/>
      <c r="R57" s="55" t="s">
        <v>1173</v>
      </c>
    </row>
    <row r="58" spans="2:18" s="47" customFormat="1" x14ac:dyDescent="0.2">
      <c r="B58" s="21" t="s">
        <v>151</v>
      </c>
      <c r="C58" s="54" t="s">
        <v>334</v>
      </c>
      <c r="D58" s="54"/>
      <c r="E58" s="54"/>
      <c r="F58" s="54"/>
      <c r="G58" s="55"/>
      <c r="H58" s="55"/>
      <c r="I58" s="54"/>
      <c r="J58" s="54" t="s">
        <v>334</v>
      </c>
      <c r="K58" s="54"/>
      <c r="L58" s="54"/>
      <c r="M58" s="54"/>
      <c r="N58" s="54"/>
      <c r="O58" s="54"/>
      <c r="P58" s="54" t="s">
        <v>334</v>
      </c>
      <c r="Q58" s="80" t="s">
        <v>334</v>
      </c>
      <c r="R58" s="80" t="s">
        <v>334</v>
      </c>
    </row>
    <row r="59" spans="2:18" ht="16.5" customHeight="1" x14ac:dyDescent="0.2"/>
    <row r="60" spans="2:18" ht="15.75" customHeight="1" x14ac:dyDescent="0.2"/>
    <row r="61" spans="2:18" ht="19.5" customHeight="1" x14ac:dyDescent="0.2"/>
    <row r="62" spans="2:18" ht="30" customHeight="1" x14ac:dyDescent="0.2"/>
    <row r="63" spans="2:18" ht="30" customHeight="1" x14ac:dyDescent="0.2"/>
    <row r="64" spans="2:18"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sheetData>
  <mergeCells count="12">
    <mergeCell ref="R2:R4"/>
    <mergeCell ref="B2:B4"/>
    <mergeCell ref="C2:I2"/>
    <mergeCell ref="J2:O2"/>
    <mergeCell ref="Q2:Q4"/>
    <mergeCell ref="C3:C4"/>
    <mergeCell ref="D3:G3"/>
    <mergeCell ref="I3:I4"/>
    <mergeCell ref="J3:J4"/>
    <mergeCell ref="K3:O3"/>
    <mergeCell ref="P2:P4"/>
    <mergeCell ref="H3:H4"/>
  </mergeCells>
  <phoneticPr fontId="12"/>
  <conditionalFormatting sqref="D5:I11">
    <cfRule type="expression" dxfId="195" priority="38">
      <formula>$C5="無"</formula>
    </cfRule>
  </conditionalFormatting>
  <conditionalFormatting sqref="D12:I12">
    <cfRule type="expression" dxfId="194" priority="36">
      <formula>$C12="無"</formula>
    </cfRule>
  </conditionalFormatting>
  <conditionalFormatting sqref="D13:I19">
    <cfRule type="expression" dxfId="193" priority="34">
      <formula>$C13="無"</formula>
    </cfRule>
  </conditionalFormatting>
  <conditionalFormatting sqref="D20:I20">
    <cfRule type="expression" dxfId="192" priority="32">
      <formula>$C20="無"</formula>
    </cfRule>
  </conditionalFormatting>
  <conditionalFormatting sqref="D21:I37">
    <cfRule type="expression" dxfId="191" priority="30">
      <formula>$C21="無"</formula>
    </cfRule>
  </conditionalFormatting>
  <conditionalFormatting sqref="D38:I38">
    <cfRule type="expression" dxfId="190" priority="28">
      <formula>$C38="無"</formula>
    </cfRule>
  </conditionalFormatting>
  <conditionalFormatting sqref="D39:I40">
    <cfRule type="expression" dxfId="189" priority="26">
      <formula>$C39="無"</formula>
    </cfRule>
  </conditionalFormatting>
  <conditionalFormatting sqref="D41:I42">
    <cfRule type="expression" dxfId="188" priority="24">
      <formula>$C41="無"</formula>
    </cfRule>
  </conditionalFormatting>
  <conditionalFormatting sqref="D43:I48">
    <cfRule type="expression" dxfId="187" priority="22">
      <formula>$C43="無"</formula>
    </cfRule>
  </conditionalFormatting>
  <conditionalFormatting sqref="D49:I49">
    <cfRule type="expression" dxfId="186" priority="20">
      <formula>$C49="無"</formula>
    </cfRule>
  </conditionalFormatting>
  <conditionalFormatting sqref="D50:I58">
    <cfRule type="expression" dxfId="185" priority="2">
      <formula>$C50="無"</formula>
    </cfRule>
  </conditionalFormatting>
  <conditionalFormatting sqref="K5:O11">
    <cfRule type="expression" dxfId="184" priority="37">
      <formula>$J5="無"</formula>
    </cfRule>
  </conditionalFormatting>
  <conditionalFormatting sqref="K12:O12">
    <cfRule type="expression" dxfId="183" priority="35">
      <formula>$J12="無"</formula>
    </cfRule>
  </conditionalFormatting>
  <conditionalFormatting sqref="K13:O19">
    <cfRule type="expression" dxfId="182" priority="33">
      <formula>$J13="無"</formula>
    </cfRule>
  </conditionalFormatting>
  <conditionalFormatting sqref="K20:O20">
    <cfRule type="expression" dxfId="181" priority="31">
      <formula>$J20="無"</formula>
    </cfRule>
  </conditionalFormatting>
  <conditionalFormatting sqref="K21:O37">
    <cfRule type="expression" dxfId="180" priority="29">
      <formula>$J21="無"</formula>
    </cfRule>
  </conditionalFormatting>
  <conditionalFormatting sqref="K38:O38">
    <cfRule type="expression" dxfId="179" priority="27">
      <formula>$J38="無"</formula>
    </cfRule>
  </conditionalFormatting>
  <conditionalFormatting sqref="K39:O40">
    <cfRule type="expression" dxfId="178" priority="25">
      <formula>$J39="無"</formula>
    </cfRule>
  </conditionalFormatting>
  <conditionalFormatting sqref="K41:O42">
    <cfRule type="expression" dxfId="177" priority="23">
      <formula>$J41="無"</formula>
    </cfRule>
  </conditionalFormatting>
  <conditionalFormatting sqref="K43:O48">
    <cfRule type="expression" dxfId="176" priority="21">
      <formula>$J43="無"</formula>
    </cfRule>
  </conditionalFormatting>
  <conditionalFormatting sqref="K49:O49">
    <cfRule type="expression" dxfId="175" priority="19">
      <formula>$J49="無"</formula>
    </cfRule>
  </conditionalFormatting>
  <conditionalFormatting sqref="K50:O58">
    <cfRule type="expression" dxfId="174" priority="1">
      <formula>$J50="無"</formula>
    </cfRule>
  </conditionalFormatting>
  <dataValidations count="3">
    <dataValidation allowBlank="1" showInputMessage="1" sqref="Q11:R11 G11:I11 O11" xr:uid="{137C4F8C-3365-47F6-A88C-894825DBC3A3}"/>
    <dataValidation type="list" allowBlank="1" showInputMessage="1" sqref="P5:P58 J5:J58 C5:C58" xr:uid="{446AC0C5-A417-4E9A-B0BD-1BE4ABC9DCBC}">
      <formula1>"有,無"</formula1>
    </dataValidation>
    <dataValidation type="list" allowBlank="1" showInputMessage="1" sqref="K5:N58 D5:F58" xr:uid="{0F390C0E-E279-4F2D-BCD3-BD62B80F4DC5}">
      <formula1>"〇"</formula1>
    </dataValidation>
  </dataValidations>
  <printOptions horizontalCentered="1"/>
  <pageMargins left="0.23622047244094491" right="0.59055118110236227" top="0.39370078740157483" bottom="0.31496062992125984" header="0.35433070866141736" footer="0.35433070866141736"/>
  <pageSetup paperSize="9" scale="31" fitToHeight="0" orientation="portrait" r:id="rId1"/>
  <headerFooter alignWithMargins="0">
    <oddFooter>&amp;C&amp;P</oddFooter>
  </headerFooter>
  <rowBreaks count="1" manualBreakCount="1">
    <brk id="33" min="1" max="17"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78"/>
  <sheetViews>
    <sheetView showZeros="0" view="pageBreakPreview" zoomScaleNormal="120" zoomScaleSheetLayoutView="100" workbookViewId="0">
      <selection activeCell="E12" sqref="E12"/>
    </sheetView>
  </sheetViews>
  <sheetFormatPr defaultColWidth="9" defaultRowHeight="18" x14ac:dyDescent="0.2"/>
  <cols>
    <col min="1" max="1" width="10.77734375" style="16" customWidth="1"/>
    <col min="2" max="2" width="33.6640625" style="16" customWidth="1"/>
    <col min="3" max="3" width="23.77734375" style="16" customWidth="1"/>
    <col min="4" max="4" width="33.6640625" style="16" customWidth="1"/>
    <col min="5" max="5" width="23.77734375" style="16" customWidth="1"/>
  </cols>
  <sheetData>
    <row r="1" spans="1:7" ht="27" customHeight="1" x14ac:dyDescent="0.2">
      <c r="A1" s="151" t="s">
        <v>2509</v>
      </c>
      <c r="B1" s="151"/>
      <c r="C1" s="56"/>
    </row>
    <row r="2" spans="1:7" ht="15" customHeight="1" x14ac:dyDescent="0.2">
      <c r="A2" s="57" t="s">
        <v>162</v>
      </c>
      <c r="B2" s="56"/>
      <c r="C2" s="56"/>
    </row>
    <row r="3" spans="1:7" ht="15" customHeight="1" x14ac:dyDescent="0.2">
      <c r="A3" s="16" t="s">
        <v>178</v>
      </c>
    </row>
    <row r="4" spans="1:7" ht="15" customHeight="1" x14ac:dyDescent="0.2">
      <c r="A4" s="16" t="s">
        <v>179</v>
      </c>
    </row>
    <row r="5" spans="1:7" ht="15" customHeight="1" x14ac:dyDescent="0.2">
      <c r="A5" s="57" t="s">
        <v>163</v>
      </c>
    </row>
    <row r="6" spans="1:7" ht="15" customHeight="1" x14ac:dyDescent="0.2">
      <c r="A6" s="16" t="s">
        <v>180</v>
      </c>
    </row>
    <row r="7" spans="1:7" ht="15" customHeight="1" x14ac:dyDescent="0.2">
      <c r="A7" s="16" t="s">
        <v>198</v>
      </c>
    </row>
    <row r="8" spans="1:7" ht="6.75" customHeight="1" x14ac:dyDescent="0.2"/>
    <row r="9" spans="1:7" ht="22.5" customHeight="1" x14ac:dyDescent="0.2">
      <c r="A9" s="857" t="s">
        <v>46</v>
      </c>
      <c r="B9" s="856" t="s">
        <v>160</v>
      </c>
      <c r="C9" s="858"/>
      <c r="D9" s="855" t="s">
        <v>161</v>
      </c>
      <c r="E9" s="856"/>
    </row>
    <row r="10" spans="1:7" x14ac:dyDescent="0.2">
      <c r="A10" s="857"/>
      <c r="B10" s="58" t="s">
        <v>77</v>
      </c>
      <c r="C10" s="59" t="s">
        <v>78</v>
      </c>
      <c r="D10" s="60" t="s">
        <v>77</v>
      </c>
      <c r="E10" s="58" t="s">
        <v>78</v>
      </c>
    </row>
    <row r="11" spans="1:7" ht="15.75" customHeight="1" x14ac:dyDescent="0.2">
      <c r="A11" s="237" t="s">
        <v>134</v>
      </c>
      <c r="B11" s="119" t="s">
        <v>622</v>
      </c>
      <c r="C11" s="269"/>
      <c r="D11" s="270" t="s">
        <v>622</v>
      </c>
      <c r="E11" s="61"/>
    </row>
    <row r="12" spans="1:7" ht="15.75" customHeight="1" x14ac:dyDescent="0.2">
      <c r="A12" s="62" t="s">
        <v>206</v>
      </c>
      <c r="B12" s="119" t="s">
        <v>622</v>
      </c>
      <c r="C12" s="144"/>
      <c r="D12" s="145" t="s">
        <v>622</v>
      </c>
      <c r="E12" s="61"/>
    </row>
    <row r="13" spans="1:7" ht="15.75" customHeight="1" x14ac:dyDescent="0.2">
      <c r="A13" s="62" t="s">
        <v>228</v>
      </c>
      <c r="B13" s="119" t="s">
        <v>214</v>
      </c>
      <c r="C13" s="144"/>
      <c r="D13" s="145" t="s">
        <v>214</v>
      </c>
      <c r="E13" s="61"/>
      <c r="G13" s="146"/>
    </row>
    <row r="14" spans="1:7" ht="15.75" customHeight="1" x14ac:dyDescent="0.2">
      <c r="A14" s="62" t="s">
        <v>1888</v>
      </c>
      <c r="B14" s="61" t="s">
        <v>2130</v>
      </c>
      <c r="C14" s="269"/>
      <c r="D14" s="270" t="s">
        <v>2130</v>
      </c>
      <c r="E14" s="61"/>
    </row>
    <row r="15" spans="1:7" ht="15.75" customHeight="1" x14ac:dyDescent="0.2">
      <c r="A15" s="62" t="s">
        <v>1890</v>
      </c>
      <c r="B15" s="61" t="s">
        <v>2130</v>
      </c>
      <c r="C15" s="269"/>
      <c r="D15" s="270" t="s">
        <v>2130</v>
      </c>
      <c r="E15" s="61"/>
    </row>
    <row r="16" spans="1:7" ht="15.75" customHeight="1" x14ac:dyDescent="0.2">
      <c r="A16" s="62" t="s">
        <v>229</v>
      </c>
      <c r="B16" s="61" t="s">
        <v>2044</v>
      </c>
      <c r="C16" s="269"/>
      <c r="D16" s="270" t="s">
        <v>2044</v>
      </c>
      <c r="E16" s="61"/>
    </row>
    <row r="17" spans="1:5" ht="15.75" customHeight="1" x14ac:dyDescent="0.2">
      <c r="A17" s="205" t="s">
        <v>29</v>
      </c>
      <c r="B17" s="61" t="s">
        <v>339</v>
      </c>
      <c r="C17" s="269">
        <v>8</v>
      </c>
      <c r="D17" s="270" t="s">
        <v>334</v>
      </c>
      <c r="E17" s="61">
        <v>0</v>
      </c>
    </row>
    <row r="18" spans="1:5" ht="15.75" customHeight="1" x14ac:dyDescent="0.2">
      <c r="A18" s="231" t="s">
        <v>2001</v>
      </c>
      <c r="B18" s="204" t="s">
        <v>2131</v>
      </c>
      <c r="C18" s="232"/>
      <c r="D18" s="220" t="s">
        <v>2131</v>
      </c>
      <c r="E18" s="204"/>
    </row>
    <row r="19" spans="1:5" ht="15.75" customHeight="1" x14ac:dyDescent="0.2">
      <c r="A19" s="62" t="s">
        <v>1894</v>
      </c>
      <c r="B19" s="119" t="s">
        <v>214</v>
      </c>
      <c r="C19" s="144"/>
      <c r="D19" s="145" t="s">
        <v>214</v>
      </c>
      <c r="E19" s="61"/>
    </row>
    <row r="20" spans="1:5" ht="15.75" customHeight="1" x14ac:dyDescent="0.2">
      <c r="A20" s="62" t="s">
        <v>233</v>
      </c>
      <c r="B20" s="119" t="s">
        <v>738</v>
      </c>
      <c r="C20" s="144"/>
      <c r="D20" s="145" t="s">
        <v>738</v>
      </c>
      <c r="E20" s="35"/>
    </row>
    <row r="21" spans="1:5" ht="15.75" customHeight="1" x14ac:dyDescent="0.2">
      <c r="A21" s="62" t="s">
        <v>2047</v>
      </c>
      <c r="B21" s="61" t="s">
        <v>2044</v>
      </c>
      <c r="C21" s="269"/>
      <c r="D21" s="270" t="s">
        <v>2044</v>
      </c>
      <c r="E21" s="61"/>
    </row>
    <row r="22" spans="1:5" ht="15.75" customHeight="1" x14ac:dyDescent="0.2">
      <c r="A22" s="62" t="s">
        <v>2002</v>
      </c>
      <c r="B22" s="119" t="s">
        <v>738</v>
      </c>
      <c r="C22" s="144"/>
      <c r="D22" s="145" t="s">
        <v>738</v>
      </c>
      <c r="E22" s="61"/>
    </row>
    <row r="23" spans="1:5" ht="15.75" customHeight="1" x14ac:dyDescent="0.2">
      <c r="A23" s="62" t="s">
        <v>2003</v>
      </c>
      <c r="B23" s="61" t="s">
        <v>2044</v>
      </c>
      <c r="C23" s="269"/>
      <c r="D23" s="270" t="s">
        <v>2044</v>
      </c>
      <c r="E23" s="61"/>
    </row>
    <row r="24" spans="1:5" ht="15.75" customHeight="1" x14ac:dyDescent="0.2">
      <c r="A24" s="62" t="s">
        <v>239</v>
      </c>
      <c r="B24" s="119" t="s">
        <v>738</v>
      </c>
      <c r="C24" s="144"/>
      <c r="D24" s="145" t="s">
        <v>738</v>
      </c>
      <c r="E24" s="61"/>
    </row>
    <row r="25" spans="1:5" ht="15.75" customHeight="1" x14ac:dyDescent="0.2">
      <c r="A25" s="62" t="s">
        <v>0</v>
      </c>
      <c r="B25" s="61" t="s">
        <v>2132</v>
      </c>
      <c r="C25" s="269"/>
      <c r="D25" s="270" t="s">
        <v>2132</v>
      </c>
      <c r="E25" s="61"/>
    </row>
    <row r="26" spans="1:5" ht="15.75" customHeight="1" x14ac:dyDescent="0.2">
      <c r="A26" s="231" t="s">
        <v>2004</v>
      </c>
      <c r="B26" s="216" t="s">
        <v>1541</v>
      </c>
      <c r="C26" s="256"/>
      <c r="D26" s="219" t="s">
        <v>1541</v>
      </c>
      <c r="E26" s="204"/>
    </row>
    <row r="27" spans="1:5" ht="15.75" customHeight="1" x14ac:dyDescent="0.2">
      <c r="A27" s="62" t="s">
        <v>132</v>
      </c>
      <c r="B27" s="119" t="s">
        <v>622</v>
      </c>
      <c r="C27" s="144"/>
      <c r="D27" s="145" t="s">
        <v>622</v>
      </c>
      <c r="E27" s="61"/>
    </row>
    <row r="28" spans="1:5" ht="15.75" customHeight="1" x14ac:dyDescent="0.2">
      <c r="A28" s="62" t="s">
        <v>133</v>
      </c>
      <c r="B28" s="119" t="s">
        <v>622</v>
      </c>
      <c r="C28" s="144"/>
      <c r="D28" s="145" t="s">
        <v>622</v>
      </c>
      <c r="E28" s="61"/>
    </row>
    <row r="29" spans="1:5" ht="15.75" customHeight="1" x14ac:dyDescent="0.2">
      <c r="A29" s="62" t="s">
        <v>2006</v>
      </c>
      <c r="B29" s="119" t="s">
        <v>335</v>
      </c>
      <c r="C29" s="144"/>
      <c r="D29" s="145" t="s">
        <v>335</v>
      </c>
      <c r="E29" s="61"/>
    </row>
    <row r="30" spans="1:5" ht="15.75" customHeight="1" x14ac:dyDescent="0.2">
      <c r="A30" s="62" t="s">
        <v>2033</v>
      </c>
      <c r="B30" s="119" t="s">
        <v>622</v>
      </c>
      <c r="C30" s="144"/>
      <c r="D30" s="145" t="s">
        <v>214</v>
      </c>
      <c r="E30" s="35"/>
    </row>
    <row r="31" spans="1:5" ht="15.75" customHeight="1" x14ac:dyDescent="0.2">
      <c r="A31" s="62" t="s">
        <v>35</v>
      </c>
      <c r="B31" s="119" t="s">
        <v>214</v>
      </c>
      <c r="C31" s="144"/>
      <c r="D31" s="145" t="s">
        <v>334</v>
      </c>
      <c r="E31" s="61"/>
    </row>
    <row r="32" spans="1:5" ht="15.75" customHeight="1" x14ac:dyDescent="0.2">
      <c r="A32" s="62" t="s">
        <v>37</v>
      </c>
      <c r="B32" s="119" t="s">
        <v>622</v>
      </c>
      <c r="C32" s="144"/>
      <c r="D32" s="145" t="s">
        <v>622</v>
      </c>
      <c r="E32" s="61"/>
    </row>
    <row r="33" spans="1:5" ht="15.75" customHeight="1" x14ac:dyDescent="0.2">
      <c r="A33" s="62" t="s">
        <v>38</v>
      </c>
      <c r="B33" s="61" t="s">
        <v>2132</v>
      </c>
      <c r="C33" s="269">
        <v>0</v>
      </c>
      <c r="D33" s="270" t="s">
        <v>2043</v>
      </c>
      <c r="E33" s="61">
        <v>1</v>
      </c>
    </row>
    <row r="34" spans="1:5" ht="15.75" customHeight="1" x14ac:dyDescent="0.2">
      <c r="A34" s="62" t="s">
        <v>31</v>
      </c>
      <c r="B34" s="119" t="s">
        <v>214</v>
      </c>
      <c r="C34" s="144">
        <v>0</v>
      </c>
      <c r="D34" s="145" t="s">
        <v>214</v>
      </c>
      <c r="E34" s="35">
        <v>0</v>
      </c>
    </row>
    <row r="35" spans="1:5" ht="15.75" customHeight="1" x14ac:dyDescent="0.2">
      <c r="A35" s="62" t="s">
        <v>54</v>
      </c>
      <c r="B35" s="119" t="s">
        <v>214</v>
      </c>
      <c r="C35" s="144"/>
      <c r="D35" s="145" t="s">
        <v>214</v>
      </c>
      <c r="E35" s="61"/>
    </row>
    <row r="36" spans="1:5" ht="15.75" customHeight="1" x14ac:dyDescent="0.2">
      <c r="A36" s="62" t="s">
        <v>55</v>
      </c>
      <c r="B36" s="119" t="s">
        <v>617</v>
      </c>
      <c r="C36" s="144">
        <v>1</v>
      </c>
      <c r="D36" s="145" t="s">
        <v>214</v>
      </c>
      <c r="E36" s="61"/>
    </row>
    <row r="37" spans="1:5" ht="15.75" customHeight="1" x14ac:dyDescent="0.2">
      <c r="A37" s="62" t="s">
        <v>20</v>
      </c>
      <c r="B37" s="119" t="s">
        <v>335</v>
      </c>
      <c r="C37" s="144"/>
      <c r="D37" s="145" t="s">
        <v>335</v>
      </c>
      <c r="E37" s="61"/>
    </row>
    <row r="38" spans="1:5" ht="15.75" customHeight="1" x14ac:dyDescent="0.2">
      <c r="A38" s="62" t="s">
        <v>256</v>
      </c>
      <c r="B38" s="270" t="s">
        <v>622</v>
      </c>
      <c r="C38" s="269"/>
      <c r="D38" s="145" t="s">
        <v>617</v>
      </c>
      <c r="E38" s="35">
        <v>2</v>
      </c>
    </row>
    <row r="39" spans="1:5" ht="15.75" customHeight="1" x14ac:dyDescent="0.2">
      <c r="A39" s="62" t="s">
        <v>130</v>
      </c>
      <c r="B39" s="119" t="s">
        <v>738</v>
      </c>
      <c r="C39" s="144"/>
      <c r="D39" s="145" t="s">
        <v>738</v>
      </c>
      <c r="E39" s="61"/>
    </row>
    <row r="40" spans="1:5" ht="15.75" customHeight="1" x14ac:dyDescent="0.2">
      <c r="A40" s="62" t="s">
        <v>258</v>
      </c>
      <c r="B40" s="119" t="s">
        <v>214</v>
      </c>
      <c r="C40" s="144"/>
      <c r="D40" s="270" t="s">
        <v>622</v>
      </c>
      <c r="E40" s="61"/>
    </row>
    <row r="41" spans="1:5" ht="15.75" customHeight="1" x14ac:dyDescent="0.2">
      <c r="A41" s="62" t="s">
        <v>22</v>
      </c>
      <c r="B41" s="119" t="s">
        <v>738</v>
      </c>
      <c r="C41" s="144"/>
      <c r="D41" s="145" t="s">
        <v>738</v>
      </c>
      <c r="E41" s="61"/>
    </row>
    <row r="42" spans="1:5" ht="15.75" customHeight="1" x14ac:dyDescent="0.2">
      <c r="A42" s="62" t="s">
        <v>23</v>
      </c>
      <c r="B42" s="119" t="s">
        <v>214</v>
      </c>
      <c r="C42" s="144">
        <v>0</v>
      </c>
      <c r="D42" s="145" t="s">
        <v>214</v>
      </c>
      <c r="E42" s="35">
        <v>0</v>
      </c>
    </row>
    <row r="43" spans="1:5" ht="15.75" customHeight="1" x14ac:dyDescent="0.2">
      <c r="A43" s="62" t="s">
        <v>24</v>
      </c>
      <c r="B43" s="119" t="s">
        <v>738</v>
      </c>
      <c r="C43" s="144"/>
      <c r="D43" s="145" t="s">
        <v>738</v>
      </c>
      <c r="E43" s="61"/>
    </row>
    <row r="44" spans="1:5" ht="15.75" customHeight="1" x14ac:dyDescent="0.2">
      <c r="A44" s="231" t="s">
        <v>128</v>
      </c>
      <c r="B44" s="216" t="s">
        <v>1689</v>
      </c>
      <c r="C44" s="256"/>
      <c r="D44" s="219" t="s">
        <v>1689</v>
      </c>
      <c r="E44" s="204"/>
    </row>
    <row r="45" spans="1:5" ht="15.75" customHeight="1" x14ac:dyDescent="0.2">
      <c r="A45" s="62" t="s">
        <v>148</v>
      </c>
      <c r="B45" s="119" t="s">
        <v>738</v>
      </c>
      <c r="C45" s="144"/>
      <c r="D45" s="145" t="s">
        <v>738</v>
      </c>
      <c r="E45" s="61"/>
    </row>
    <row r="46" spans="1:5" ht="15.75" customHeight="1" x14ac:dyDescent="0.2">
      <c r="A46" s="62" t="s">
        <v>149</v>
      </c>
      <c r="B46" s="119" t="s">
        <v>738</v>
      </c>
      <c r="C46" s="144"/>
      <c r="D46" s="145" t="s">
        <v>738</v>
      </c>
      <c r="E46" s="61"/>
    </row>
    <row r="47" spans="1:5" ht="15.75" customHeight="1" x14ac:dyDescent="0.2">
      <c r="A47" s="312" t="s">
        <v>2041</v>
      </c>
      <c r="B47" s="311" t="s">
        <v>1541</v>
      </c>
      <c r="C47" s="313"/>
      <c r="D47" s="314" t="s">
        <v>1541</v>
      </c>
      <c r="E47" s="310"/>
    </row>
    <row r="48" spans="1:5" ht="15.75" customHeight="1" x14ac:dyDescent="0.2">
      <c r="A48" s="312" t="s">
        <v>39</v>
      </c>
      <c r="B48" s="311" t="s">
        <v>1541</v>
      </c>
      <c r="C48" s="313"/>
      <c r="D48" s="314" t="s">
        <v>1541</v>
      </c>
      <c r="E48" s="310"/>
    </row>
    <row r="49" spans="1:5" ht="15.75" customHeight="1" x14ac:dyDescent="0.2">
      <c r="A49" s="62" t="s">
        <v>84</v>
      </c>
      <c r="B49" s="119" t="s">
        <v>738</v>
      </c>
      <c r="C49" s="144"/>
      <c r="D49" s="145" t="s">
        <v>738</v>
      </c>
      <c r="E49" s="271"/>
    </row>
    <row r="50" spans="1:5" ht="15.75" customHeight="1" x14ac:dyDescent="0.2">
      <c r="A50" s="62" t="s">
        <v>126</v>
      </c>
      <c r="B50" s="119" t="s">
        <v>738</v>
      </c>
      <c r="C50" s="144"/>
      <c r="D50" s="145" t="s">
        <v>738</v>
      </c>
      <c r="E50" s="61"/>
    </row>
    <row r="51" spans="1:5" ht="15.75" customHeight="1" x14ac:dyDescent="0.2">
      <c r="A51" s="62" t="s">
        <v>127</v>
      </c>
      <c r="B51" s="119" t="s">
        <v>738</v>
      </c>
      <c r="C51" s="144"/>
      <c r="D51" s="145" t="s">
        <v>738</v>
      </c>
      <c r="E51" s="61"/>
    </row>
    <row r="52" spans="1:5" ht="15.75" customHeight="1" x14ac:dyDescent="0.2">
      <c r="A52" s="62" t="s">
        <v>25</v>
      </c>
      <c r="B52" s="119" t="s">
        <v>738</v>
      </c>
      <c r="C52" s="144"/>
      <c r="D52" s="145" t="s">
        <v>738</v>
      </c>
      <c r="E52" s="61"/>
    </row>
    <row r="53" spans="1:5" ht="15.75" customHeight="1" x14ac:dyDescent="0.2">
      <c r="A53" s="62" t="s">
        <v>137</v>
      </c>
      <c r="B53" s="119" t="s">
        <v>622</v>
      </c>
      <c r="C53" s="144"/>
      <c r="D53" s="145" t="s">
        <v>622</v>
      </c>
      <c r="E53" s="61"/>
    </row>
    <row r="54" spans="1:5" ht="15.75" customHeight="1" x14ac:dyDescent="0.2">
      <c r="A54" s="62" t="s">
        <v>138</v>
      </c>
      <c r="B54" s="119" t="s">
        <v>699</v>
      </c>
      <c r="C54" s="144">
        <v>0</v>
      </c>
      <c r="D54" s="145" t="s">
        <v>699</v>
      </c>
      <c r="E54" s="61"/>
    </row>
    <row r="55" spans="1:5" ht="15.75" customHeight="1" x14ac:dyDescent="0.2">
      <c r="A55" s="312" t="s">
        <v>139</v>
      </c>
      <c r="B55" s="216" t="s">
        <v>1689</v>
      </c>
      <c r="C55" s="313"/>
      <c r="D55" s="219" t="s">
        <v>1689</v>
      </c>
      <c r="E55" s="204"/>
    </row>
    <row r="56" spans="1:5" ht="15.75" customHeight="1" x14ac:dyDescent="0.2">
      <c r="A56" s="62" t="s">
        <v>140</v>
      </c>
      <c r="B56" s="119" t="s">
        <v>214</v>
      </c>
      <c r="C56" s="144"/>
      <c r="D56" s="145" t="s">
        <v>214</v>
      </c>
      <c r="E56" s="61"/>
    </row>
    <row r="57" spans="1:5" ht="15.75" customHeight="1" x14ac:dyDescent="0.2">
      <c r="A57" s="62" t="s">
        <v>141</v>
      </c>
      <c r="B57" s="119" t="s">
        <v>214</v>
      </c>
      <c r="C57" s="144"/>
      <c r="D57" s="145" t="s">
        <v>214</v>
      </c>
      <c r="E57" s="61"/>
    </row>
    <row r="58" spans="1:5" ht="15.75" customHeight="1" x14ac:dyDescent="0.2">
      <c r="A58" s="62" t="s">
        <v>142</v>
      </c>
      <c r="B58" s="119" t="s">
        <v>622</v>
      </c>
      <c r="C58" s="144"/>
      <c r="D58" s="145" t="s">
        <v>622</v>
      </c>
      <c r="E58" s="61"/>
    </row>
    <row r="59" spans="1:5" ht="15.75" customHeight="1" x14ac:dyDescent="0.2">
      <c r="A59" s="62" t="s">
        <v>143</v>
      </c>
      <c r="B59" s="119" t="s">
        <v>214</v>
      </c>
      <c r="C59" s="144"/>
      <c r="D59" s="145" t="s">
        <v>214</v>
      </c>
      <c r="E59" s="61"/>
    </row>
    <row r="60" spans="1:5" ht="15.75" customHeight="1" x14ac:dyDescent="0.2">
      <c r="A60" s="62" t="s">
        <v>144</v>
      </c>
      <c r="B60" s="119" t="s">
        <v>622</v>
      </c>
      <c r="C60" s="144"/>
      <c r="D60" s="145" t="s">
        <v>622</v>
      </c>
      <c r="E60" s="61"/>
    </row>
    <row r="61" spans="1:5" ht="15.75" customHeight="1" x14ac:dyDescent="0.2">
      <c r="A61" s="62" t="s">
        <v>145</v>
      </c>
      <c r="B61" s="119" t="s">
        <v>214</v>
      </c>
      <c r="C61" s="144"/>
      <c r="D61" s="145" t="s">
        <v>214</v>
      </c>
      <c r="E61" s="61"/>
    </row>
    <row r="62" spans="1:5" ht="15.75" customHeight="1" x14ac:dyDescent="0.2">
      <c r="A62" s="62" t="s">
        <v>146</v>
      </c>
      <c r="B62" s="119" t="s">
        <v>622</v>
      </c>
      <c r="C62" s="144"/>
      <c r="D62" s="145" t="s">
        <v>622</v>
      </c>
      <c r="E62" s="61"/>
    </row>
    <row r="63" spans="1:5" ht="15.75" customHeight="1" x14ac:dyDescent="0.2">
      <c r="A63" s="62" t="s">
        <v>150</v>
      </c>
      <c r="B63" s="119" t="s">
        <v>738</v>
      </c>
      <c r="C63" s="144"/>
      <c r="D63" s="145" t="s">
        <v>738</v>
      </c>
      <c r="E63" s="61"/>
    </row>
    <row r="64" spans="1:5" ht="15.75" customHeight="1" x14ac:dyDescent="0.2">
      <c r="A64" s="62" t="s">
        <v>151</v>
      </c>
      <c r="B64" s="119" t="s">
        <v>738</v>
      </c>
      <c r="C64" s="144"/>
      <c r="D64" s="145" t="s">
        <v>738</v>
      </c>
      <c r="E64" s="61"/>
    </row>
    <row r="65" spans="1:5" ht="15.75" customHeight="1" x14ac:dyDescent="0.2">
      <c r="A65" s="63"/>
      <c r="B65" s="64"/>
      <c r="C65" s="64"/>
      <c r="D65" s="34"/>
      <c r="E65" s="34"/>
    </row>
    <row r="66" spans="1:5" ht="15.75" customHeight="1" x14ac:dyDescent="0.2">
      <c r="A66" s="62" t="s">
        <v>45</v>
      </c>
      <c r="B66" s="65" t="s">
        <v>183</v>
      </c>
      <c r="C66" s="66" t="s">
        <v>184</v>
      </c>
      <c r="D66" s="67" t="s">
        <v>183</v>
      </c>
      <c r="E66" s="17" t="s">
        <v>184</v>
      </c>
    </row>
    <row r="67" spans="1:5" x14ac:dyDescent="0.2">
      <c r="A67" s="859" t="s">
        <v>29</v>
      </c>
      <c r="B67" s="289" t="s">
        <v>1476</v>
      </c>
      <c r="C67" s="290" t="s">
        <v>1477</v>
      </c>
      <c r="D67" s="49"/>
      <c r="E67" s="49"/>
    </row>
    <row r="68" spans="1:5" x14ac:dyDescent="0.2">
      <c r="A68" s="860"/>
      <c r="B68" s="275" t="s">
        <v>1478</v>
      </c>
      <c r="C68" s="276" t="s">
        <v>1477</v>
      </c>
      <c r="D68" s="51"/>
      <c r="E68" s="273"/>
    </row>
    <row r="69" spans="1:5" x14ac:dyDescent="0.2">
      <c r="A69" s="860"/>
      <c r="B69" s="277" t="s">
        <v>1479</v>
      </c>
      <c r="C69" s="278" t="s">
        <v>1477</v>
      </c>
      <c r="D69" s="51"/>
      <c r="E69" s="273"/>
    </row>
    <row r="70" spans="1:5" x14ac:dyDescent="0.2">
      <c r="A70" s="860"/>
      <c r="B70" s="279" t="s">
        <v>1480</v>
      </c>
      <c r="C70" s="280" t="s">
        <v>1477</v>
      </c>
      <c r="D70" s="49"/>
      <c r="E70" s="273"/>
    </row>
    <row r="71" spans="1:5" x14ac:dyDescent="0.2">
      <c r="A71" s="860"/>
      <c r="B71" s="281" t="s">
        <v>1481</v>
      </c>
      <c r="C71" s="282" t="s">
        <v>1477</v>
      </c>
      <c r="D71" s="49"/>
      <c r="E71" s="273"/>
    </row>
    <row r="72" spans="1:5" x14ac:dyDescent="0.2">
      <c r="A72" s="860"/>
      <c r="B72" s="283" t="s">
        <v>1482</v>
      </c>
      <c r="C72" s="284" t="s">
        <v>1477</v>
      </c>
      <c r="D72" s="49"/>
      <c r="E72" s="273"/>
    </row>
    <row r="73" spans="1:5" x14ac:dyDescent="0.2">
      <c r="A73" s="860"/>
      <c r="B73" s="285" t="s">
        <v>1483</v>
      </c>
      <c r="C73" s="286" t="s">
        <v>1477</v>
      </c>
      <c r="D73" s="51"/>
      <c r="E73" s="273"/>
    </row>
    <row r="74" spans="1:5" x14ac:dyDescent="0.2">
      <c r="A74" s="861"/>
      <c r="B74" s="287" t="s">
        <v>1484</v>
      </c>
      <c r="C74" s="288" t="s">
        <v>1477</v>
      </c>
      <c r="D74" s="49"/>
      <c r="E74" s="273"/>
    </row>
    <row r="75" spans="1:5" x14ac:dyDescent="0.2">
      <c r="A75" s="196" t="s">
        <v>1602</v>
      </c>
      <c r="B75" s="287"/>
      <c r="C75" s="288"/>
      <c r="D75" s="293" t="s">
        <v>1603</v>
      </c>
      <c r="E75" s="294" t="s">
        <v>1604</v>
      </c>
    </row>
    <row r="76" spans="1:5" x14ac:dyDescent="0.2">
      <c r="A76" s="196" t="s">
        <v>1632</v>
      </c>
      <c r="B76" s="294" t="s">
        <v>1633</v>
      </c>
      <c r="C76" s="295" t="s">
        <v>1634</v>
      </c>
      <c r="D76" s="293"/>
      <c r="E76" s="294"/>
    </row>
    <row r="77" spans="1:5" x14ac:dyDescent="0.2">
      <c r="A77" s="862" t="s">
        <v>208</v>
      </c>
      <c r="B77" s="294"/>
      <c r="C77" s="295"/>
      <c r="D77" s="293" t="s">
        <v>1650</v>
      </c>
      <c r="E77" s="294" t="s">
        <v>1651</v>
      </c>
    </row>
    <row r="78" spans="1:5" x14ac:dyDescent="0.2">
      <c r="A78" s="863"/>
      <c r="B78" s="23"/>
      <c r="C78" s="272"/>
      <c r="D78" s="296" t="s">
        <v>1652</v>
      </c>
      <c r="E78" s="297" t="s">
        <v>1651</v>
      </c>
    </row>
  </sheetData>
  <mergeCells count="5">
    <mergeCell ref="D9:E9"/>
    <mergeCell ref="A9:A10"/>
    <mergeCell ref="B9:C9"/>
    <mergeCell ref="A67:A74"/>
    <mergeCell ref="A77:A78"/>
  </mergeCells>
  <phoneticPr fontId="12"/>
  <conditionalFormatting sqref="C11:C17">
    <cfRule type="expression" dxfId="173" priority="36">
      <formula>$B11="無"</formula>
    </cfRule>
  </conditionalFormatting>
  <conditionalFormatting sqref="C18">
    <cfRule type="expression" dxfId="172" priority="34">
      <formula>$B18="無"</formula>
    </cfRule>
  </conditionalFormatting>
  <conditionalFormatting sqref="C19:C25">
    <cfRule type="expression" dxfId="171" priority="32">
      <formula>$B19="無"</formula>
    </cfRule>
  </conditionalFormatting>
  <conditionalFormatting sqref="C26">
    <cfRule type="expression" dxfId="170" priority="30">
      <formula>$B26="無"</formula>
    </cfRule>
  </conditionalFormatting>
  <conditionalFormatting sqref="C27:C43">
    <cfRule type="expression" dxfId="169" priority="28">
      <formula>$B27="無"</formula>
    </cfRule>
  </conditionalFormatting>
  <conditionalFormatting sqref="C44">
    <cfRule type="expression" dxfId="168" priority="26">
      <formula>$B44="無"</formula>
    </cfRule>
  </conditionalFormatting>
  <conditionalFormatting sqref="C45:C54">
    <cfRule type="expression" dxfId="167" priority="22">
      <formula>$B45="無"</formula>
    </cfRule>
  </conditionalFormatting>
  <conditionalFormatting sqref="C55">
    <cfRule type="expression" dxfId="166" priority="20">
      <formula>$B55="無"</formula>
    </cfRule>
  </conditionalFormatting>
  <conditionalFormatting sqref="C56:C64">
    <cfRule type="expression" dxfId="165" priority="2">
      <formula>$B56="無"</formula>
    </cfRule>
  </conditionalFormatting>
  <conditionalFormatting sqref="E11:E17">
    <cfRule type="expression" dxfId="164" priority="35">
      <formula>$D11="無"</formula>
    </cfRule>
  </conditionalFormatting>
  <conditionalFormatting sqref="E18">
    <cfRule type="expression" dxfId="163" priority="33">
      <formula>$D18="無"</formula>
    </cfRule>
  </conditionalFormatting>
  <conditionalFormatting sqref="E19:E25">
    <cfRule type="expression" dxfId="162" priority="31">
      <formula>$D19="無"</formula>
    </cfRule>
  </conditionalFormatting>
  <conditionalFormatting sqref="E26">
    <cfRule type="expression" dxfId="161" priority="29">
      <formula>$D26="無"</formula>
    </cfRule>
  </conditionalFormatting>
  <conditionalFormatting sqref="E27:E43">
    <cfRule type="expression" dxfId="160" priority="27">
      <formula>$D27="無"</formula>
    </cfRule>
  </conditionalFormatting>
  <conditionalFormatting sqref="E44">
    <cfRule type="expression" dxfId="159" priority="25">
      <formula>$D44="無"</formula>
    </cfRule>
  </conditionalFormatting>
  <conditionalFormatting sqref="E45:E54">
    <cfRule type="expression" dxfId="158" priority="21">
      <formula>$D45="無"</formula>
    </cfRule>
  </conditionalFormatting>
  <conditionalFormatting sqref="E55">
    <cfRule type="expression" dxfId="157" priority="19">
      <formula>$D55="無"</formula>
    </cfRule>
  </conditionalFormatting>
  <conditionalFormatting sqref="E56:E64">
    <cfRule type="expression" dxfId="156" priority="1">
      <formula>$D56="無"</formula>
    </cfRule>
  </conditionalFormatting>
  <dataValidations count="1">
    <dataValidation type="list" allowBlank="1" showInputMessage="1" showErrorMessage="1" sqref="D11:D64 B11:B64" xr:uid="{8342329A-3496-4479-A588-6D9CDAF0F44B}">
      <formula1>"有,無"</formula1>
    </dataValidation>
  </dataValidations>
  <printOptions horizontalCentered="1"/>
  <pageMargins left="0.78740157480314965" right="0.78740157480314965" top="0.78740157480314965" bottom="0.59055118110236227" header="0.51181102362204722" footer="0.51181102362204722"/>
  <pageSetup paperSize="9" scale="61"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7"/>
  <sheetViews>
    <sheetView view="pageBreakPreview" zoomScale="80" zoomScaleNormal="75" zoomScaleSheetLayoutView="80" workbookViewId="0">
      <pane xSplit="1" ySplit="3" topLeftCell="B4" activePane="bottomRight" state="frozen"/>
      <selection activeCell="B12" sqref="B12"/>
      <selection pane="topRight" activeCell="B12" sqref="B12"/>
      <selection pane="bottomLeft" activeCell="B12" sqref="B12"/>
      <selection pane="bottomRight" activeCell="B12" sqref="B12"/>
    </sheetView>
  </sheetViews>
  <sheetFormatPr defaultColWidth="9" defaultRowHeight="18" x14ac:dyDescent="0.2"/>
  <cols>
    <col min="1" max="1" width="11.88671875" style="16" customWidth="1"/>
    <col min="2" max="2" width="11.109375" style="34" customWidth="1"/>
    <col min="3" max="3" width="86.109375" style="19" customWidth="1"/>
    <col min="4" max="4" width="42" style="16" customWidth="1"/>
    <col min="5" max="5" width="27.88671875" style="16" customWidth="1"/>
    <col min="6" max="6" width="25.33203125" style="16" customWidth="1"/>
    <col min="7" max="7" width="38.88671875" style="32" customWidth="1"/>
  </cols>
  <sheetData>
    <row r="1" spans="1:7" ht="30" customHeight="1" x14ac:dyDescent="0.2">
      <c r="A1" s="152" t="s">
        <v>2492</v>
      </c>
      <c r="B1" s="152"/>
      <c r="C1" s="152"/>
      <c r="D1" s="31"/>
      <c r="E1" s="31"/>
      <c r="F1" s="31"/>
      <c r="G1" s="38"/>
    </row>
    <row r="2" spans="1:7" s="16" customFormat="1" ht="24" customHeight="1" x14ac:dyDescent="0.2">
      <c r="A2" s="812" t="s">
        <v>45</v>
      </c>
      <c r="B2" s="808" t="s">
        <v>47</v>
      </c>
      <c r="C2" s="811" t="s">
        <v>48</v>
      </c>
      <c r="D2" s="811"/>
      <c r="E2" s="811" t="s">
        <v>337</v>
      </c>
      <c r="F2" s="811"/>
      <c r="G2" s="814" t="s">
        <v>1877</v>
      </c>
    </row>
    <row r="3" spans="1:7" s="16" customFormat="1" ht="24" customHeight="1" x14ac:dyDescent="0.2">
      <c r="A3" s="813"/>
      <c r="B3" s="811"/>
      <c r="C3" s="20" t="s">
        <v>50</v>
      </c>
      <c r="D3" s="17" t="s">
        <v>49</v>
      </c>
      <c r="E3" s="20" t="s">
        <v>50</v>
      </c>
      <c r="F3" s="17" t="s">
        <v>49</v>
      </c>
      <c r="G3" s="813"/>
    </row>
    <row r="4" spans="1:7" s="16" customFormat="1" ht="101.4" customHeight="1" x14ac:dyDescent="0.2">
      <c r="A4" s="21" t="s">
        <v>134</v>
      </c>
      <c r="B4" s="33" t="s">
        <v>339</v>
      </c>
      <c r="C4" s="347" t="s">
        <v>487</v>
      </c>
      <c r="D4" s="159" t="s">
        <v>1936</v>
      </c>
      <c r="E4" s="160">
        <v>16314260</v>
      </c>
      <c r="F4" s="160">
        <v>53181094</v>
      </c>
      <c r="G4" s="348"/>
    </row>
    <row r="5" spans="1:7" s="16" customFormat="1" x14ac:dyDescent="0.2">
      <c r="A5" s="18" t="s">
        <v>135</v>
      </c>
      <c r="B5" s="33" t="s">
        <v>335</v>
      </c>
      <c r="C5" s="349"/>
      <c r="D5" s="349"/>
      <c r="E5" s="349"/>
      <c r="F5" s="349"/>
      <c r="G5" s="349"/>
    </row>
    <row r="6" spans="1:7" s="16" customFormat="1" ht="63.6" customHeight="1" x14ac:dyDescent="0.2">
      <c r="A6" s="18" t="s">
        <v>225</v>
      </c>
      <c r="B6" s="33" t="s">
        <v>339</v>
      </c>
      <c r="C6" s="347" t="s">
        <v>488</v>
      </c>
      <c r="D6" s="347" t="s">
        <v>523</v>
      </c>
      <c r="E6" s="352">
        <v>10032660</v>
      </c>
      <c r="F6" s="352">
        <v>39433560</v>
      </c>
      <c r="G6" s="349"/>
    </row>
    <row r="7" spans="1:7" s="16" customFormat="1" ht="108" x14ac:dyDescent="0.2">
      <c r="A7" s="18" t="s">
        <v>1888</v>
      </c>
      <c r="B7" s="33" t="s">
        <v>339</v>
      </c>
      <c r="C7" s="159" t="s">
        <v>622</v>
      </c>
      <c r="D7" s="347" t="s">
        <v>489</v>
      </c>
      <c r="E7" s="352"/>
      <c r="F7" s="352">
        <v>135058406</v>
      </c>
      <c r="G7" s="349"/>
    </row>
    <row r="8" spans="1:7" s="16" customFormat="1" x14ac:dyDescent="0.2">
      <c r="A8" s="18" t="s">
        <v>1890</v>
      </c>
      <c r="B8" s="33" t="s">
        <v>334</v>
      </c>
      <c r="C8" s="350"/>
      <c r="D8" s="350"/>
      <c r="E8" s="351"/>
      <c r="F8" s="351"/>
      <c r="G8" s="348"/>
    </row>
    <row r="9" spans="1:7" s="16" customFormat="1" x14ac:dyDescent="0.2">
      <c r="A9" s="18" t="s">
        <v>229</v>
      </c>
      <c r="B9" s="33" t="s">
        <v>339</v>
      </c>
      <c r="C9" s="347" t="s">
        <v>490</v>
      </c>
      <c r="D9" s="347" t="s">
        <v>491</v>
      </c>
      <c r="E9" s="352">
        <v>1300707</v>
      </c>
      <c r="F9" s="352">
        <v>867138</v>
      </c>
      <c r="G9" s="349"/>
    </row>
    <row r="10" spans="1:7" s="16" customFormat="1" ht="78" customHeight="1" x14ac:dyDescent="0.2">
      <c r="A10" s="93" t="s">
        <v>29</v>
      </c>
      <c r="B10" s="33" t="s">
        <v>339</v>
      </c>
      <c r="C10" s="347" t="s">
        <v>492</v>
      </c>
      <c r="D10" s="347" t="s">
        <v>524</v>
      </c>
      <c r="E10" s="352">
        <v>44861032</v>
      </c>
      <c r="F10" s="352">
        <v>243747844</v>
      </c>
      <c r="G10" s="349"/>
    </row>
    <row r="11" spans="1:7" s="34" customFormat="1" ht="52.2" customHeight="1" x14ac:dyDescent="0.2">
      <c r="A11" s="198" t="s">
        <v>129</v>
      </c>
      <c r="B11" s="199" t="s">
        <v>339</v>
      </c>
      <c r="C11" s="349" t="s">
        <v>2021</v>
      </c>
      <c r="D11" s="349"/>
      <c r="E11" s="352" t="s">
        <v>2022</v>
      </c>
      <c r="F11" s="352"/>
      <c r="G11" s="349"/>
    </row>
    <row r="12" spans="1:7" s="16" customFormat="1" ht="36" x14ac:dyDescent="0.2">
      <c r="A12" s="18" t="s">
        <v>1894</v>
      </c>
      <c r="B12" s="33" t="s">
        <v>334</v>
      </c>
      <c r="C12" s="347"/>
      <c r="D12" s="349"/>
      <c r="E12" s="352"/>
      <c r="F12" s="352"/>
      <c r="G12" s="349" t="s">
        <v>528</v>
      </c>
    </row>
    <row r="13" spans="1:7" s="16" customFormat="1" ht="54" x14ac:dyDescent="0.2">
      <c r="A13" s="18" t="s">
        <v>233</v>
      </c>
      <c r="B13" s="33" t="s">
        <v>339</v>
      </c>
      <c r="C13" s="347" t="s">
        <v>493</v>
      </c>
      <c r="D13" s="349" t="s">
        <v>525</v>
      </c>
      <c r="E13" s="352">
        <v>11787630</v>
      </c>
      <c r="F13" s="352">
        <v>5575106</v>
      </c>
      <c r="G13" s="349"/>
    </row>
    <row r="14" spans="1:7" s="16" customFormat="1" ht="54" customHeight="1" x14ac:dyDescent="0.2">
      <c r="A14" s="18" t="s">
        <v>235</v>
      </c>
      <c r="B14" s="33" t="s">
        <v>339</v>
      </c>
      <c r="C14" s="347" t="s">
        <v>1830</v>
      </c>
      <c r="D14" s="349" t="s">
        <v>494</v>
      </c>
      <c r="E14" s="352">
        <v>8502798</v>
      </c>
      <c r="F14" s="352">
        <v>5628690</v>
      </c>
      <c r="G14" s="349"/>
    </row>
    <row r="15" spans="1:7" s="16" customFormat="1" x14ac:dyDescent="0.2">
      <c r="A15" s="186" t="s">
        <v>2002</v>
      </c>
      <c r="B15" s="33" t="s">
        <v>339</v>
      </c>
      <c r="C15" s="347" t="s">
        <v>495</v>
      </c>
      <c r="D15" s="349"/>
      <c r="E15" s="352">
        <v>239123</v>
      </c>
      <c r="F15" s="352"/>
      <c r="G15" s="349"/>
    </row>
    <row r="16" spans="1:7" s="16" customFormat="1" ht="34.200000000000003" customHeight="1" x14ac:dyDescent="0.2">
      <c r="A16" s="18" t="s">
        <v>2003</v>
      </c>
      <c r="B16" s="33" t="s">
        <v>339</v>
      </c>
      <c r="C16" s="347" t="s">
        <v>496</v>
      </c>
      <c r="D16" s="347" t="s">
        <v>334</v>
      </c>
      <c r="E16" s="352">
        <v>380750</v>
      </c>
      <c r="F16" s="352" t="s">
        <v>334</v>
      </c>
      <c r="G16" s="349"/>
    </row>
    <row r="17" spans="1:7" s="16" customFormat="1" ht="54" x14ac:dyDescent="0.2">
      <c r="A17" s="18" t="s">
        <v>239</v>
      </c>
      <c r="B17" s="33" t="s">
        <v>339</v>
      </c>
      <c r="C17" s="347" t="s">
        <v>497</v>
      </c>
      <c r="D17" s="347" t="s">
        <v>497</v>
      </c>
      <c r="E17" s="352">
        <v>7145204</v>
      </c>
      <c r="F17" s="352">
        <v>7157876</v>
      </c>
      <c r="G17" s="349"/>
    </row>
    <row r="18" spans="1:7" s="16" customFormat="1" x14ac:dyDescent="0.2">
      <c r="A18" s="18" t="s">
        <v>0</v>
      </c>
      <c r="B18" s="200" t="s">
        <v>334</v>
      </c>
      <c r="C18" s="353"/>
      <c r="D18" s="353"/>
      <c r="E18" s="354"/>
      <c r="F18" s="354"/>
      <c r="G18" s="353"/>
    </row>
    <row r="19" spans="1:7" s="16" customFormat="1" ht="54" x14ac:dyDescent="0.2">
      <c r="A19" s="201" t="s">
        <v>59</v>
      </c>
      <c r="B19" s="199" t="s">
        <v>334</v>
      </c>
      <c r="C19" s="349"/>
      <c r="D19" s="349"/>
      <c r="E19" s="352"/>
      <c r="F19" s="352"/>
      <c r="G19" s="349" t="s">
        <v>529</v>
      </c>
    </row>
    <row r="20" spans="1:7" s="16" customFormat="1" ht="72" x14ac:dyDescent="0.2">
      <c r="A20" s="18" t="s">
        <v>243</v>
      </c>
      <c r="B20" s="33" t="s">
        <v>339</v>
      </c>
      <c r="C20" s="347" t="s">
        <v>498</v>
      </c>
      <c r="D20" s="347" t="s">
        <v>499</v>
      </c>
      <c r="E20" s="352">
        <v>8247302</v>
      </c>
      <c r="F20" s="352">
        <v>11608227</v>
      </c>
      <c r="G20" s="349"/>
    </row>
    <row r="21" spans="1:7" s="16" customFormat="1" ht="36.6" customHeight="1" x14ac:dyDescent="0.2">
      <c r="A21" s="18" t="s">
        <v>2005</v>
      </c>
      <c r="B21" s="33" t="s">
        <v>339</v>
      </c>
      <c r="C21" s="347" t="s">
        <v>500</v>
      </c>
      <c r="D21" s="347" t="s">
        <v>526</v>
      </c>
      <c r="E21" s="352">
        <v>65616800</v>
      </c>
      <c r="F21" s="352">
        <v>145874475</v>
      </c>
      <c r="G21" s="349"/>
    </row>
    <row r="22" spans="1:7" s="16" customFormat="1" ht="54" x14ac:dyDescent="0.2">
      <c r="A22" s="18" t="s">
        <v>2006</v>
      </c>
      <c r="B22" s="33" t="s">
        <v>339</v>
      </c>
      <c r="C22" s="347" t="s">
        <v>501</v>
      </c>
      <c r="D22" s="347" t="s">
        <v>502</v>
      </c>
      <c r="E22" s="352">
        <v>5034256</v>
      </c>
      <c r="F22" s="352">
        <v>5034256</v>
      </c>
      <c r="G22" s="349"/>
    </row>
    <row r="23" spans="1:7" s="16" customFormat="1" x14ac:dyDescent="0.2">
      <c r="A23" s="18" t="s">
        <v>152</v>
      </c>
      <c r="B23" s="33" t="s">
        <v>334</v>
      </c>
      <c r="C23" s="349"/>
      <c r="D23" s="349"/>
      <c r="E23" s="352"/>
      <c r="F23" s="352"/>
      <c r="G23" s="349"/>
    </row>
    <row r="24" spans="1:7" s="16" customFormat="1" ht="54" x14ac:dyDescent="0.2">
      <c r="A24" s="18" t="s">
        <v>247</v>
      </c>
      <c r="B24" s="33" t="s">
        <v>334</v>
      </c>
      <c r="C24" s="349"/>
      <c r="D24" s="349"/>
      <c r="E24" s="352"/>
      <c r="F24" s="352"/>
      <c r="G24" s="349" t="s">
        <v>530</v>
      </c>
    </row>
    <row r="25" spans="1:7" s="16" customFormat="1" ht="54" x14ac:dyDescent="0.2">
      <c r="A25" s="186" t="s">
        <v>2008</v>
      </c>
      <c r="B25" s="33" t="s">
        <v>339</v>
      </c>
      <c r="C25" s="347" t="s">
        <v>503</v>
      </c>
      <c r="D25" s="347" t="s">
        <v>504</v>
      </c>
      <c r="E25" s="352">
        <v>1872580</v>
      </c>
      <c r="F25" s="352">
        <v>5027400</v>
      </c>
      <c r="G25" s="349"/>
    </row>
    <row r="26" spans="1:7" s="16" customFormat="1" ht="36" x14ac:dyDescent="0.2">
      <c r="A26" s="18" t="s">
        <v>249</v>
      </c>
      <c r="B26" s="33" t="s">
        <v>339</v>
      </c>
      <c r="C26" s="347" t="s">
        <v>505</v>
      </c>
      <c r="D26" s="347" t="s">
        <v>506</v>
      </c>
      <c r="E26" s="352">
        <v>104918</v>
      </c>
      <c r="F26" s="352">
        <v>55337</v>
      </c>
      <c r="G26" s="349"/>
    </row>
    <row r="27" spans="1:7" s="16" customFormat="1" ht="36" x14ac:dyDescent="0.2">
      <c r="A27" s="18" t="s">
        <v>250</v>
      </c>
      <c r="B27" s="33" t="s">
        <v>339</v>
      </c>
      <c r="C27" s="347" t="s">
        <v>1772</v>
      </c>
      <c r="D27" s="347" t="s">
        <v>527</v>
      </c>
      <c r="E27" s="160">
        <v>275751</v>
      </c>
      <c r="F27" s="160">
        <v>137874</v>
      </c>
      <c r="G27" s="348"/>
    </row>
    <row r="28" spans="1:7" s="16" customFormat="1" ht="54" x14ac:dyDescent="0.2">
      <c r="A28" s="18" t="s">
        <v>251</v>
      </c>
      <c r="B28" s="33" t="s">
        <v>339</v>
      </c>
      <c r="C28" s="347" t="s">
        <v>507</v>
      </c>
      <c r="D28" s="347" t="s">
        <v>1773</v>
      </c>
      <c r="E28" s="352">
        <v>14573350</v>
      </c>
      <c r="F28" s="352">
        <v>5613860</v>
      </c>
      <c r="G28" s="349"/>
    </row>
    <row r="29" spans="1:7" s="16" customFormat="1" ht="54" x14ac:dyDescent="0.2">
      <c r="A29" s="186" t="s">
        <v>254</v>
      </c>
      <c r="B29" s="33" t="s">
        <v>339</v>
      </c>
      <c r="C29" s="347" t="s">
        <v>2023</v>
      </c>
      <c r="D29" s="347" t="s">
        <v>2024</v>
      </c>
      <c r="E29" s="352">
        <v>3376370</v>
      </c>
      <c r="F29" s="352">
        <v>3272980</v>
      </c>
      <c r="G29" s="349"/>
    </row>
    <row r="30" spans="1:7" s="16" customFormat="1" ht="52.8" customHeight="1" x14ac:dyDescent="0.2">
      <c r="A30" s="18" t="s">
        <v>20</v>
      </c>
      <c r="B30" s="33" t="s">
        <v>339</v>
      </c>
      <c r="C30" s="347" t="s">
        <v>1831</v>
      </c>
      <c r="D30" s="347" t="s">
        <v>334</v>
      </c>
      <c r="E30" s="352">
        <v>6999936</v>
      </c>
      <c r="F30" s="355" t="s">
        <v>334</v>
      </c>
      <c r="G30" s="349"/>
    </row>
    <row r="31" spans="1:7" s="16" customFormat="1" x14ac:dyDescent="0.2">
      <c r="A31" s="18" t="s">
        <v>256</v>
      </c>
      <c r="B31" s="33" t="s">
        <v>339</v>
      </c>
      <c r="C31" s="347" t="s">
        <v>1868</v>
      </c>
      <c r="D31" s="347" t="s">
        <v>508</v>
      </c>
      <c r="E31" s="352">
        <v>604084</v>
      </c>
      <c r="F31" s="352">
        <v>120000</v>
      </c>
      <c r="G31" s="349"/>
    </row>
    <row r="32" spans="1:7" s="16" customFormat="1" ht="36" x14ac:dyDescent="0.2">
      <c r="A32" s="18" t="s">
        <v>130</v>
      </c>
      <c r="B32" s="33" t="s">
        <v>339</v>
      </c>
      <c r="C32" s="347" t="s">
        <v>509</v>
      </c>
      <c r="D32" s="159" t="s">
        <v>2025</v>
      </c>
      <c r="E32" s="352">
        <v>7688484</v>
      </c>
      <c r="F32" s="352">
        <v>3843657</v>
      </c>
      <c r="G32" s="349"/>
    </row>
    <row r="33" spans="1:7" s="16" customFormat="1" ht="36" x14ac:dyDescent="0.2">
      <c r="A33" s="18" t="s">
        <v>258</v>
      </c>
      <c r="B33" s="33" t="s">
        <v>339</v>
      </c>
      <c r="C33" s="347" t="s">
        <v>510</v>
      </c>
      <c r="D33" s="347" t="s">
        <v>510</v>
      </c>
      <c r="E33" s="352">
        <v>1112395</v>
      </c>
      <c r="F33" s="352">
        <v>1135165</v>
      </c>
      <c r="G33" s="349"/>
    </row>
    <row r="34" spans="1:7" s="16" customFormat="1" ht="36" x14ac:dyDescent="0.2">
      <c r="A34" s="18" t="s">
        <v>2011</v>
      </c>
      <c r="B34" s="33" t="s">
        <v>339</v>
      </c>
      <c r="C34" s="347" t="s">
        <v>511</v>
      </c>
      <c r="D34" s="347" t="s">
        <v>512</v>
      </c>
      <c r="E34" s="352">
        <v>1689710</v>
      </c>
      <c r="F34" s="352">
        <v>1013826</v>
      </c>
      <c r="G34" s="349"/>
    </row>
    <row r="35" spans="1:7" s="16" customFormat="1" x14ac:dyDescent="0.2">
      <c r="A35" s="18" t="s">
        <v>2012</v>
      </c>
      <c r="B35" s="33" t="s">
        <v>334</v>
      </c>
      <c r="C35" s="349"/>
      <c r="D35" s="349"/>
      <c r="E35" s="352"/>
      <c r="F35" s="352"/>
      <c r="G35" s="349"/>
    </row>
    <row r="36" spans="1:7" s="16" customFormat="1" ht="54" x14ac:dyDescent="0.2">
      <c r="A36" s="18" t="s">
        <v>263</v>
      </c>
      <c r="B36" s="33" t="s">
        <v>339</v>
      </c>
      <c r="C36" s="347" t="s">
        <v>513</v>
      </c>
      <c r="D36" s="349" t="s">
        <v>334</v>
      </c>
      <c r="E36" s="352">
        <v>638840</v>
      </c>
      <c r="F36" s="355" t="s">
        <v>334</v>
      </c>
      <c r="G36" s="349"/>
    </row>
    <row r="37" spans="1:7" s="16" customFormat="1" x14ac:dyDescent="0.2">
      <c r="A37" s="201" t="s">
        <v>2026</v>
      </c>
      <c r="B37" s="199" t="s">
        <v>339</v>
      </c>
      <c r="C37" s="159" t="s">
        <v>514</v>
      </c>
      <c r="D37" s="349" t="s">
        <v>334</v>
      </c>
      <c r="E37" s="352">
        <v>2204984</v>
      </c>
      <c r="F37" s="355" t="s">
        <v>334</v>
      </c>
      <c r="G37" s="349"/>
    </row>
    <row r="38" spans="1:7" s="16" customFormat="1" x14ac:dyDescent="0.2">
      <c r="A38" s="18" t="s">
        <v>2013</v>
      </c>
      <c r="B38" s="33" t="s">
        <v>339</v>
      </c>
      <c r="C38" s="347" t="s">
        <v>515</v>
      </c>
      <c r="D38" s="347" t="s">
        <v>335</v>
      </c>
      <c r="E38" s="352">
        <v>673581</v>
      </c>
      <c r="F38" s="352"/>
      <c r="G38" s="349"/>
    </row>
    <row r="39" spans="1:7" s="16" customFormat="1" x14ac:dyDescent="0.2">
      <c r="A39" s="18" t="s">
        <v>149</v>
      </c>
      <c r="B39" s="33" t="s">
        <v>334</v>
      </c>
      <c r="C39" s="349"/>
      <c r="D39" s="349"/>
      <c r="E39" s="352"/>
      <c r="F39" s="352"/>
      <c r="G39" s="349"/>
    </row>
    <row r="40" spans="1:7" s="16" customFormat="1" ht="143.4" customHeight="1" x14ac:dyDescent="0.2">
      <c r="A40" s="201" t="s">
        <v>2027</v>
      </c>
      <c r="B40" s="199" t="s">
        <v>339</v>
      </c>
      <c r="C40" s="159" t="s">
        <v>517</v>
      </c>
      <c r="D40" s="159" t="s">
        <v>334</v>
      </c>
      <c r="E40" s="352" t="s">
        <v>2028</v>
      </c>
      <c r="F40" s="355" t="s">
        <v>334</v>
      </c>
      <c r="G40" s="349"/>
    </row>
    <row r="41" spans="1:7" s="16" customFormat="1" ht="36" x14ac:dyDescent="0.2">
      <c r="A41" s="201" t="s">
        <v>2014</v>
      </c>
      <c r="B41" s="199" t="s">
        <v>339</v>
      </c>
      <c r="C41" s="159" t="s">
        <v>2029</v>
      </c>
      <c r="D41" s="159" t="s">
        <v>2030</v>
      </c>
      <c r="E41" s="352">
        <v>1172372</v>
      </c>
      <c r="F41" s="352">
        <v>879729</v>
      </c>
      <c r="G41" s="349"/>
    </row>
    <row r="42" spans="1:7" s="16" customFormat="1" ht="19.8" customHeight="1" x14ac:dyDescent="0.2">
      <c r="A42" s="18" t="s">
        <v>84</v>
      </c>
      <c r="B42" s="33" t="s">
        <v>339</v>
      </c>
      <c r="C42" s="159" t="s">
        <v>2031</v>
      </c>
      <c r="D42" s="347" t="s">
        <v>518</v>
      </c>
      <c r="E42" s="352">
        <v>2395028</v>
      </c>
      <c r="F42" s="352">
        <v>2395028</v>
      </c>
      <c r="G42" s="349"/>
    </row>
    <row r="43" spans="1:7" s="16" customFormat="1" x14ac:dyDescent="0.2">
      <c r="A43" s="18" t="s">
        <v>2016</v>
      </c>
      <c r="B43" s="33" t="s">
        <v>339</v>
      </c>
      <c r="C43" s="347" t="s">
        <v>519</v>
      </c>
      <c r="D43" s="349"/>
      <c r="E43" s="352">
        <v>150771</v>
      </c>
      <c r="F43" s="352"/>
      <c r="G43" s="349"/>
    </row>
    <row r="44" spans="1:7" s="16" customFormat="1" x14ac:dyDescent="0.2">
      <c r="A44" s="18" t="s">
        <v>127</v>
      </c>
      <c r="B44" s="33" t="s">
        <v>334</v>
      </c>
      <c r="C44" s="349"/>
      <c r="D44" s="349"/>
      <c r="E44" s="352"/>
      <c r="F44" s="352"/>
      <c r="G44" s="349"/>
    </row>
    <row r="45" spans="1:7" s="16" customFormat="1" x14ac:dyDescent="0.2">
      <c r="A45" s="18" t="s">
        <v>25</v>
      </c>
      <c r="B45" s="33" t="s">
        <v>334</v>
      </c>
      <c r="C45" s="349"/>
      <c r="D45" s="349"/>
      <c r="E45" s="352"/>
      <c r="F45" s="352"/>
      <c r="G45" s="356"/>
    </row>
    <row r="46" spans="1:7" s="16" customFormat="1" x14ac:dyDescent="0.2">
      <c r="A46" s="18" t="s">
        <v>2019</v>
      </c>
      <c r="B46" s="33" t="s">
        <v>339</v>
      </c>
      <c r="C46" s="347" t="s">
        <v>520</v>
      </c>
      <c r="D46" s="347" t="s">
        <v>521</v>
      </c>
      <c r="E46" s="352">
        <v>30989</v>
      </c>
      <c r="F46" s="352"/>
      <c r="G46" s="349"/>
    </row>
    <row r="47" spans="1:7" s="16" customFormat="1" ht="39.6" customHeight="1" x14ac:dyDescent="0.2">
      <c r="A47" s="18" t="s">
        <v>273</v>
      </c>
      <c r="B47" s="33" t="s">
        <v>339</v>
      </c>
      <c r="C47" s="347" t="s">
        <v>522</v>
      </c>
      <c r="D47" s="355" t="s">
        <v>334</v>
      </c>
      <c r="E47" s="352">
        <v>28932</v>
      </c>
      <c r="F47" s="355" t="s">
        <v>334</v>
      </c>
      <c r="G47" s="349"/>
    </row>
    <row r="48" spans="1:7" s="317" customFormat="1" ht="36" x14ac:dyDescent="0.2">
      <c r="A48" s="201" t="s">
        <v>2411</v>
      </c>
      <c r="B48" s="199" t="s">
        <v>339</v>
      </c>
      <c r="C48" s="159" t="s">
        <v>2412</v>
      </c>
      <c r="D48" s="355" t="s">
        <v>334</v>
      </c>
      <c r="E48" s="160">
        <v>135270</v>
      </c>
      <c r="F48" s="355" t="s">
        <v>334</v>
      </c>
      <c r="G48" s="349"/>
    </row>
    <row r="49" spans="1:7" s="16" customFormat="1" x14ac:dyDescent="0.2">
      <c r="A49" s="18" t="s">
        <v>140</v>
      </c>
      <c r="B49" s="33" t="s">
        <v>334</v>
      </c>
      <c r="C49" s="349"/>
      <c r="D49" s="349"/>
      <c r="E49" s="352"/>
      <c r="F49" s="352"/>
      <c r="G49" s="349"/>
    </row>
    <row r="50" spans="1:7" s="16" customFormat="1" x14ac:dyDescent="0.2">
      <c r="A50" s="18" t="s">
        <v>141</v>
      </c>
      <c r="B50" s="33" t="s">
        <v>334</v>
      </c>
      <c r="C50" s="349"/>
      <c r="D50" s="349"/>
      <c r="E50" s="352"/>
      <c r="F50" s="352"/>
      <c r="G50" s="349"/>
    </row>
    <row r="51" spans="1:7" s="16" customFormat="1" x14ac:dyDescent="0.2">
      <c r="A51" s="18" t="s">
        <v>142</v>
      </c>
      <c r="B51" s="33" t="s">
        <v>334</v>
      </c>
      <c r="C51" s="349"/>
      <c r="D51" s="349"/>
      <c r="E51" s="352"/>
      <c r="F51" s="352"/>
      <c r="G51" s="349"/>
    </row>
    <row r="52" spans="1:7" s="16" customFormat="1" x14ac:dyDescent="0.2">
      <c r="A52" s="18" t="s">
        <v>143</v>
      </c>
      <c r="B52" s="33" t="s">
        <v>334</v>
      </c>
      <c r="C52" s="349"/>
      <c r="D52" s="349"/>
      <c r="E52" s="352"/>
      <c r="F52" s="352"/>
      <c r="G52" s="349"/>
    </row>
    <row r="53" spans="1:7" s="16" customFormat="1" x14ac:dyDescent="0.2">
      <c r="A53" s="18" t="s">
        <v>144</v>
      </c>
      <c r="B53" s="33" t="s">
        <v>334</v>
      </c>
      <c r="C53" s="349"/>
      <c r="D53" s="349"/>
      <c r="E53" s="352"/>
      <c r="F53" s="352"/>
      <c r="G53" s="349"/>
    </row>
    <row r="54" spans="1:7" s="16" customFormat="1" x14ac:dyDescent="0.2">
      <c r="A54" s="18" t="s">
        <v>145</v>
      </c>
      <c r="B54" s="33" t="s">
        <v>334</v>
      </c>
      <c r="C54" s="349"/>
      <c r="D54" s="349"/>
      <c r="E54" s="352"/>
      <c r="F54" s="352"/>
      <c r="G54" s="349"/>
    </row>
    <row r="55" spans="1:7" s="16" customFormat="1" x14ac:dyDescent="0.2">
      <c r="A55" s="18" t="s">
        <v>146</v>
      </c>
      <c r="B55" s="45" t="s">
        <v>738</v>
      </c>
      <c r="C55" s="350"/>
      <c r="D55" s="350"/>
      <c r="E55" s="351"/>
      <c r="F55" s="351"/>
      <c r="G55" s="348"/>
    </row>
    <row r="56" spans="1:7" s="16" customFormat="1" x14ac:dyDescent="0.2">
      <c r="A56" s="18" t="s">
        <v>284</v>
      </c>
      <c r="B56" s="33" t="s">
        <v>334</v>
      </c>
      <c r="C56" s="357"/>
      <c r="D56" s="349"/>
      <c r="E56" s="352"/>
      <c r="F56" s="352"/>
      <c r="G56" s="349"/>
    </row>
    <row r="57" spans="1:7" s="16" customFormat="1" x14ac:dyDescent="0.2">
      <c r="A57" s="18" t="s">
        <v>151</v>
      </c>
      <c r="B57" s="33" t="s">
        <v>334</v>
      </c>
      <c r="C57" s="349"/>
      <c r="D57" s="349"/>
      <c r="E57" s="352"/>
      <c r="F57" s="352"/>
      <c r="G57" s="349"/>
    </row>
  </sheetData>
  <mergeCells count="5">
    <mergeCell ref="E2:F2"/>
    <mergeCell ref="A2:A3"/>
    <mergeCell ref="B2:B3"/>
    <mergeCell ref="C2:D2"/>
    <mergeCell ref="G2:G3"/>
  </mergeCells>
  <phoneticPr fontId="12"/>
  <conditionalFormatting sqref="C4:F10">
    <cfRule type="expression" dxfId="395" priority="31">
      <formula>$B4="無"</formula>
    </cfRule>
  </conditionalFormatting>
  <conditionalFormatting sqref="C11:F11">
    <cfRule type="expression" dxfId="394" priority="29">
      <formula>$B11="無"</formula>
    </cfRule>
  </conditionalFormatting>
  <conditionalFormatting sqref="C12:F18">
    <cfRule type="expression" dxfId="393" priority="27">
      <formula>$B12="無"</formula>
    </cfRule>
  </conditionalFormatting>
  <conditionalFormatting sqref="C19:F19">
    <cfRule type="expression" dxfId="392" priority="25">
      <formula>$B19="無"</formula>
    </cfRule>
  </conditionalFormatting>
  <conditionalFormatting sqref="C20:F36">
    <cfRule type="expression" dxfId="391" priority="23">
      <formula>$B20="無"</formula>
    </cfRule>
  </conditionalFormatting>
  <conditionalFormatting sqref="C37:F37">
    <cfRule type="expression" dxfId="390" priority="21">
      <formula>$B37="無"</formula>
    </cfRule>
  </conditionalFormatting>
  <conditionalFormatting sqref="C38:F39">
    <cfRule type="expression" dxfId="389" priority="19">
      <formula>$B38="無"</formula>
    </cfRule>
  </conditionalFormatting>
  <conditionalFormatting sqref="C40:F41">
    <cfRule type="expression" dxfId="388" priority="17">
      <formula>$B40="無"</formula>
    </cfRule>
  </conditionalFormatting>
  <conditionalFormatting sqref="C42:F47">
    <cfRule type="expression" dxfId="387" priority="15">
      <formula>$B42="無"</formula>
    </cfRule>
  </conditionalFormatting>
  <conditionalFormatting sqref="C48:F48">
    <cfRule type="expression" dxfId="386" priority="13">
      <formula>$B48="無"</formula>
    </cfRule>
  </conditionalFormatting>
  <conditionalFormatting sqref="C49:F57">
    <cfRule type="expression" dxfId="385" priority="1">
      <formula>$B49="無"</formula>
    </cfRule>
  </conditionalFormatting>
  <conditionalFormatting sqref="G4:G10">
    <cfRule type="expression" dxfId="384" priority="32">
      <formula>B4="有"</formula>
    </cfRule>
  </conditionalFormatting>
  <conditionalFormatting sqref="G11">
    <cfRule type="expression" dxfId="383" priority="30">
      <formula>B11="有"</formula>
    </cfRule>
  </conditionalFormatting>
  <conditionalFormatting sqref="G12:G18">
    <cfRule type="expression" dxfId="382" priority="28">
      <formula>B12="有"</formula>
    </cfRule>
  </conditionalFormatting>
  <conditionalFormatting sqref="G19">
    <cfRule type="expression" dxfId="381" priority="26">
      <formula>B19="有"</formula>
    </cfRule>
  </conditionalFormatting>
  <conditionalFormatting sqref="G20:G36">
    <cfRule type="expression" dxfId="380" priority="24">
      <formula>B20="有"</formula>
    </cfRule>
  </conditionalFormatting>
  <conditionalFormatting sqref="G37">
    <cfRule type="expression" dxfId="379" priority="22">
      <formula>B37="有"</formula>
    </cfRule>
  </conditionalFormatting>
  <conditionalFormatting sqref="G38:G39">
    <cfRule type="expression" dxfId="378" priority="20">
      <formula>B38="有"</formula>
    </cfRule>
  </conditionalFormatting>
  <conditionalFormatting sqref="G40:G41">
    <cfRule type="expression" dxfId="377" priority="18">
      <formula>B40="有"</formula>
    </cfRule>
  </conditionalFormatting>
  <conditionalFormatting sqref="G42:G47">
    <cfRule type="expression" dxfId="376" priority="16">
      <formula>B42="有"</formula>
    </cfRule>
  </conditionalFormatting>
  <conditionalFormatting sqref="G48">
    <cfRule type="expression" dxfId="375" priority="14">
      <formula>B48="有"</formula>
    </cfRule>
  </conditionalFormatting>
  <conditionalFormatting sqref="G49:G57">
    <cfRule type="expression" dxfId="374" priority="2">
      <formula>B49="有"</formula>
    </cfRule>
  </conditionalFormatting>
  <dataValidations count="3">
    <dataValidation allowBlank="1" showInputMessage="1" sqref="C37:G37" xr:uid="{FF23A74C-5962-40BD-8B91-9B1D0AA3F0EA}"/>
    <dataValidation type="list" allowBlank="1" showInputMessage="1" showErrorMessage="1" sqref="B4:B22 B54:B57" xr:uid="{4C4B3C6D-0120-4396-9ED7-8B9FD4BDB143}">
      <formula1>"有,無"</formula1>
    </dataValidation>
    <dataValidation type="list" allowBlank="1" showInputMessage="1" sqref="B23:B53" xr:uid="{8B6A44FA-ABAC-414A-A5FF-BC981707CA30}">
      <formula1>"有,無"</formula1>
    </dataValidation>
  </dataValidations>
  <printOptions horizontalCentered="1"/>
  <pageMargins left="0.78740157480314965" right="0.78740157480314965" top="0.59055118110236227" bottom="0.59055118110236227" header="0.51181102362204722" footer="0.51181102362204722"/>
  <pageSetup paperSize="9" scale="35" orientation="portrait" r:id="rId1"/>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D0E5-D53E-41DE-91CA-B8B8718C884F}">
  <sheetPr>
    <pageSetUpPr fitToPage="1"/>
  </sheetPr>
  <dimension ref="A1:H300"/>
  <sheetViews>
    <sheetView view="pageBreakPreview" zoomScale="85" zoomScaleNormal="75" zoomScaleSheetLayoutView="85" workbookViewId="0">
      <selection activeCell="B1" sqref="B1"/>
    </sheetView>
  </sheetViews>
  <sheetFormatPr defaultColWidth="9" defaultRowHeight="18" x14ac:dyDescent="0.2"/>
  <cols>
    <col min="1" max="1" width="17.88671875" style="68" customWidth="1"/>
    <col min="2" max="2" width="29.88671875" style="68" customWidth="1"/>
    <col min="3" max="3" width="39.5546875" style="68" customWidth="1"/>
    <col min="4" max="4" width="18.77734375" style="68" customWidth="1"/>
    <col min="5" max="5" width="19" style="68" customWidth="1"/>
    <col min="6" max="6" width="21.33203125" style="68" customWidth="1"/>
    <col min="7" max="7" width="24.21875" style="305" customWidth="1"/>
    <col min="8" max="8" width="56.44140625" style="124" customWidth="1"/>
    <col min="9" max="16384" width="9" style="8"/>
  </cols>
  <sheetData>
    <row r="1" spans="1:8" ht="21.75" customHeight="1" x14ac:dyDescent="0.2">
      <c r="A1" s="309" t="s">
        <v>2510</v>
      </c>
      <c r="B1" s="309"/>
      <c r="C1" s="16"/>
      <c r="D1" s="306"/>
      <c r="E1" s="16"/>
      <c r="F1" s="16"/>
      <c r="G1" s="303"/>
      <c r="H1" s="38"/>
    </row>
    <row r="2" spans="1:8" ht="17.25" customHeight="1" x14ac:dyDescent="0.2">
      <c r="A2" s="864" t="s">
        <v>46</v>
      </c>
      <c r="B2" s="866" t="s">
        <v>313</v>
      </c>
      <c r="C2" s="868" t="s">
        <v>314</v>
      </c>
      <c r="D2" s="869" t="s">
        <v>315</v>
      </c>
      <c r="E2" s="869"/>
      <c r="F2" s="869"/>
      <c r="G2" s="869"/>
      <c r="H2" s="870" t="s">
        <v>14</v>
      </c>
    </row>
    <row r="3" spans="1:8" ht="58.8" customHeight="1" thickBot="1" x14ac:dyDescent="0.25">
      <c r="A3" s="865"/>
      <c r="B3" s="867"/>
      <c r="C3" s="867"/>
      <c r="D3" s="307" t="s">
        <v>667</v>
      </c>
      <c r="E3" s="308" t="s">
        <v>316</v>
      </c>
      <c r="F3" s="308" t="s">
        <v>317</v>
      </c>
      <c r="G3" s="308" t="s">
        <v>333</v>
      </c>
      <c r="H3" s="871"/>
    </row>
    <row r="4" spans="1:8" s="94" customFormat="1" ht="78" customHeight="1" x14ac:dyDescent="0.2">
      <c r="A4" s="872" t="s">
        <v>134</v>
      </c>
      <c r="B4" s="167" t="s">
        <v>623</v>
      </c>
      <c r="C4" s="168" t="s">
        <v>624</v>
      </c>
      <c r="D4" s="169" t="s">
        <v>1938</v>
      </c>
      <c r="E4" s="168" t="s">
        <v>625</v>
      </c>
      <c r="F4" s="169" t="s">
        <v>649</v>
      </c>
      <c r="G4" s="170">
        <v>4570280</v>
      </c>
      <c r="H4" s="168" t="s">
        <v>626</v>
      </c>
    </row>
    <row r="5" spans="1:8" s="94" customFormat="1" ht="62.4" customHeight="1" x14ac:dyDescent="0.2">
      <c r="A5" s="872"/>
      <c r="B5" s="171" t="s">
        <v>627</v>
      </c>
      <c r="C5" s="172" t="s">
        <v>624</v>
      </c>
      <c r="D5" s="173">
        <v>190310</v>
      </c>
      <c r="E5" s="172" t="s">
        <v>625</v>
      </c>
      <c r="F5" s="173" t="s">
        <v>1939</v>
      </c>
      <c r="G5" s="173">
        <v>10257709</v>
      </c>
      <c r="H5" s="172" t="s">
        <v>628</v>
      </c>
    </row>
    <row r="6" spans="1:8" s="94" customFormat="1" ht="61.8" customHeight="1" x14ac:dyDescent="0.2">
      <c r="A6" s="872"/>
      <c r="B6" s="171" t="s">
        <v>629</v>
      </c>
      <c r="C6" s="172" t="s">
        <v>624</v>
      </c>
      <c r="D6" s="173">
        <v>22820</v>
      </c>
      <c r="E6" s="172" t="s">
        <v>625</v>
      </c>
      <c r="F6" s="173" t="s">
        <v>1940</v>
      </c>
      <c r="G6" s="173">
        <v>30122400</v>
      </c>
      <c r="H6" s="172" t="s">
        <v>630</v>
      </c>
    </row>
    <row r="7" spans="1:8" s="94" customFormat="1" ht="80.400000000000006" customHeight="1" x14ac:dyDescent="0.2">
      <c r="A7" s="872"/>
      <c r="B7" s="171" t="s">
        <v>631</v>
      </c>
      <c r="C7" s="172" t="s">
        <v>624</v>
      </c>
      <c r="D7" s="173" t="s">
        <v>1942</v>
      </c>
      <c r="E7" s="174" t="s">
        <v>1943</v>
      </c>
      <c r="F7" s="173" t="s">
        <v>1941</v>
      </c>
      <c r="G7" s="173">
        <v>1129150</v>
      </c>
      <c r="H7" s="172" t="s">
        <v>632</v>
      </c>
    </row>
    <row r="8" spans="1:8" s="94" customFormat="1" ht="151.19999999999999" customHeight="1" x14ac:dyDescent="0.2">
      <c r="A8" s="872"/>
      <c r="B8" s="171" t="s">
        <v>633</v>
      </c>
      <c r="C8" s="172" t="s">
        <v>624</v>
      </c>
      <c r="D8" s="173">
        <v>11660</v>
      </c>
      <c r="E8" s="175" t="s">
        <v>625</v>
      </c>
      <c r="F8" s="173" t="s">
        <v>1944</v>
      </c>
      <c r="G8" s="173">
        <v>365539</v>
      </c>
      <c r="H8" s="172" t="s">
        <v>634</v>
      </c>
    </row>
    <row r="9" spans="1:8" s="94" customFormat="1" ht="151.19999999999999" customHeight="1" x14ac:dyDescent="0.2">
      <c r="A9" s="872"/>
      <c r="B9" s="486" t="s">
        <v>1946</v>
      </c>
      <c r="C9" s="172" t="s">
        <v>1465</v>
      </c>
      <c r="D9" s="173">
        <v>1140</v>
      </c>
      <c r="E9" s="175" t="s">
        <v>1945</v>
      </c>
      <c r="F9" s="173" t="s">
        <v>1947</v>
      </c>
      <c r="G9" s="173">
        <v>1128600</v>
      </c>
      <c r="H9" s="172" t="s">
        <v>1948</v>
      </c>
    </row>
    <row r="10" spans="1:8" s="94" customFormat="1" x14ac:dyDescent="0.2">
      <c r="A10" s="872"/>
      <c r="B10" s="486" t="s">
        <v>635</v>
      </c>
      <c r="C10" s="172" t="s">
        <v>624</v>
      </c>
      <c r="D10" s="173">
        <v>2000</v>
      </c>
      <c r="E10" s="176"/>
      <c r="F10" s="173">
        <v>88</v>
      </c>
      <c r="G10" s="173">
        <v>176000</v>
      </c>
      <c r="H10" s="172" t="s">
        <v>636</v>
      </c>
    </row>
    <row r="11" spans="1:8" s="94" customFormat="1" x14ac:dyDescent="0.2">
      <c r="A11" s="872"/>
      <c r="B11" s="486" t="s">
        <v>637</v>
      </c>
      <c r="C11" s="172" t="s">
        <v>624</v>
      </c>
      <c r="D11" s="173">
        <v>3930</v>
      </c>
      <c r="E11" s="176"/>
      <c r="F11" s="173">
        <v>39</v>
      </c>
      <c r="G11" s="173">
        <v>151305</v>
      </c>
      <c r="H11" s="172" t="s">
        <v>638</v>
      </c>
    </row>
    <row r="12" spans="1:8" s="94" customFormat="1" x14ac:dyDescent="0.2">
      <c r="A12" s="872"/>
      <c r="B12" s="486" t="s">
        <v>639</v>
      </c>
      <c r="C12" s="172" t="s">
        <v>624</v>
      </c>
      <c r="D12" s="173">
        <v>280</v>
      </c>
      <c r="E12" s="176"/>
      <c r="F12" s="173">
        <v>55</v>
      </c>
      <c r="G12" s="173">
        <v>15400</v>
      </c>
      <c r="H12" s="172" t="s">
        <v>636</v>
      </c>
    </row>
    <row r="13" spans="1:8" s="94" customFormat="1" x14ac:dyDescent="0.2">
      <c r="A13" s="872"/>
      <c r="B13" s="486" t="s">
        <v>640</v>
      </c>
      <c r="C13" s="172" t="s">
        <v>624</v>
      </c>
      <c r="D13" s="173">
        <v>2</v>
      </c>
      <c r="E13" s="176"/>
      <c r="F13" s="173">
        <v>2200</v>
      </c>
      <c r="G13" s="173">
        <v>4400</v>
      </c>
      <c r="H13" s="172" t="s">
        <v>641</v>
      </c>
    </row>
    <row r="14" spans="1:8" s="94" customFormat="1" ht="36" x14ac:dyDescent="0.2">
      <c r="A14" s="872"/>
      <c r="B14" s="486" t="s">
        <v>642</v>
      </c>
      <c r="C14" s="172" t="s">
        <v>624</v>
      </c>
      <c r="D14" s="173">
        <v>58</v>
      </c>
      <c r="E14" s="176"/>
      <c r="F14" s="173">
        <v>1060</v>
      </c>
      <c r="G14" s="173">
        <v>61480</v>
      </c>
      <c r="H14" s="172" t="s">
        <v>643</v>
      </c>
    </row>
    <row r="15" spans="1:8" s="94" customFormat="1" x14ac:dyDescent="0.2">
      <c r="A15" s="872"/>
      <c r="B15" s="486" t="s">
        <v>644</v>
      </c>
      <c r="C15" s="172" t="s">
        <v>624</v>
      </c>
      <c r="D15" s="173">
        <v>904</v>
      </c>
      <c r="E15" s="176"/>
      <c r="F15" s="177">
        <v>5.5</v>
      </c>
      <c r="G15" s="173">
        <v>4972</v>
      </c>
      <c r="H15" s="172" t="s">
        <v>636</v>
      </c>
    </row>
    <row r="16" spans="1:8" s="94" customFormat="1" ht="36" x14ac:dyDescent="0.2">
      <c r="A16" s="872"/>
      <c r="B16" s="486" t="s">
        <v>645</v>
      </c>
      <c r="C16" s="172" t="s">
        <v>624</v>
      </c>
      <c r="D16" s="173">
        <v>4</v>
      </c>
      <c r="E16" s="176"/>
      <c r="F16" s="173">
        <v>8800</v>
      </c>
      <c r="G16" s="173">
        <v>35200</v>
      </c>
      <c r="H16" s="172" t="s">
        <v>643</v>
      </c>
    </row>
    <row r="17" spans="1:8" s="94" customFormat="1" x14ac:dyDescent="0.2">
      <c r="A17" s="872"/>
      <c r="B17" s="486" t="s">
        <v>646</v>
      </c>
      <c r="C17" s="172" t="s">
        <v>624</v>
      </c>
      <c r="D17" s="173">
        <v>184</v>
      </c>
      <c r="E17" s="176"/>
      <c r="F17" s="174">
        <v>0</v>
      </c>
      <c r="G17" s="173">
        <v>0</v>
      </c>
      <c r="H17" s="178"/>
    </row>
    <row r="18" spans="1:8" s="94" customFormat="1" ht="36.6" thickBot="1" x14ac:dyDescent="0.25">
      <c r="A18" s="873"/>
      <c r="B18" s="171" t="s">
        <v>647</v>
      </c>
      <c r="C18" s="487" t="s">
        <v>648</v>
      </c>
      <c r="D18" s="173"/>
      <c r="E18" s="176"/>
      <c r="F18" s="176"/>
      <c r="G18" s="176"/>
      <c r="H18" s="178"/>
    </row>
    <row r="19" spans="1:8" s="94" customFormat="1" x14ac:dyDescent="0.2">
      <c r="A19" s="880" t="s">
        <v>135</v>
      </c>
      <c r="B19" s="488" t="s">
        <v>1958</v>
      </c>
      <c r="C19" s="489" t="s">
        <v>688</v>
      </c>
      <c r="D19" s="490"/>
      <c r="E19" s="491"/>
      <c r="F19" s="491"/>
      <c r="G19" s="490"/>
      <c r="H19" s="492"/>
    </row>
    <row r="20" spans="1:8" s="94" customFormat="1" x14ac:dyDescent="0.2">
      <c r="A20" s="872"/>
      <c r="B20" s="493" t="s">
        <v>1508</v>
      </c>
      <c r="C20" s="494" t="s">
        <v>688</v>
      </c>
      <c r="D20" s="495"/>
      <c r="E20" s="496"/>
      <c r="F20" s="496"/>
      <c r="G20" s="495"/>
      <c r="H20" s="497"/>
    </row>
    <row r="21" spans="1:8" s="94" customFormat="1" x14ac:dyDescent="0.2">
      <c r="A21" s="872"/>
      <c r="B21" s="493" t="s">
        <v>1959</v>
      </c>
      <c r="C21" s="494" t="s">
        <v>1960</v>
      </c>
      <c r="D21" s="495"/>
      <c r="E21" s="496"/>
      <c r="F21" s="496"/>
      <c r="G21" s="495"/>
      <c r="H21" s="497"/>
    </row>
    <row r="22" spans="1:8" s="94" customFormat="1" ht="36" x14ac:dyDescent="0.2">
      <c r="A22" s="872"/>
      <c r="B22" s="498" t="s">
        <v>1471</v>
      </c>
      <c r="C22" s="494" t="s">
        <v>688</v>
      </c>
      <c r="D22" s="495"/>
      <c r="E22" s="496"/>
      <c r="F22" s="496"/>
      <c r="G22" s="495"/>
      <c r="H22" s="497"/>
    </row>
    <row r="23" spans="1:8" s="94" customFormat="1" x14ac:dyDescent="0.2">
      <c r="A23" s="872"/>
      <c r="B23" s="493" t="s">
        <v>1511</v>
      </c>
      <c r="C23" s="494" t="s">
        <v>688</v>
      </c>
      <c r="D23" s="495"/>
      <c r="E23" s="496"/>
      <c r="F23" s="496"/>
      <c r="G23" s="495"/>
      <c r="H23" s="497"/>
    </row>
    <row r="24" spans="1:8" s="94" customFormat="1" x14ac:dyDescent="0.2">
      <c r="A24" s="872"/>
      <c r="B24" s="493" t="s">
        <v>1512</v>
      </c>
      <c r="C24" s="494" t="s">
        <v>688</v>
      </c>
      <c r="D24" s="495"/>
      <c r="E24" s="496"/>
      <c r="F24" s="496"/>
      <c r="G24" s="495"/>
      <c r="H24" s="497"/>
    </row>
    <row r="25" spans="1:8" s="94" customFormat="1" ht="36" x14ac:dyDescent="0.2">
      <c r="A25" s="872"/>
      <c r="B25" s="493" t="s">
        <v>691</v>
      </c>
      <c r="C25" s="494" t="s">
        <v>692</v>
      </c>
      <c r="D25" s="173">
        <v>16463</v>
      </c>
      <c r="E25" s="173" t="s">
        <v>694</v>
      </c>
      <c r="F25" s="174">
        <v>153</v>
      </c>
      <c r="G25" s="173">
        <v>2517192.7000000002</v>
      </c>
      <c r="H25" s="499" t="s">
        <v>695</v>
      </c>
    </row>
    <row r="26" spans="1:8" s="94" customFormat="1" ht="36.6" thickBot="1" x14ac:dyDescent="0.25">
      <c r="A26" s="873"/>
      <c r="B26" s="500" t="s">
        <v>693</v>
      </c>
      <c r="C26" s="501" t="s">
        <v>692</v>
      </c>
      <c r="D26" s="502">
        <v>4323</v>
      </c>
      <c r="E26" s="502" t="s">
        <v>694</v>
      </c>
      <c r="F26" s="503">
        <v>345</v>
      </c>
      <c r="G26" s="502">
        <v>1493081.3</v>
      </c>
      <c r="H26" s="504" t="s">
        <v>695</v>
      </c>
    </row>
    <row r="27" spans="1:8" s="94" customFormat="1" x14ac:dyDescent="0.2">
      <c r="A27" s="877" t="s">
        <v>136</v>
      </c>
      <c r="B27" s="505" t="s">
        <v>725</v>
      </c>
      <c r="C27" s="172" t="s">
        <v>624</v>
      </c>
      <c r="D27" s="169">
        <v>11150</v>
      </c>
      <c r="E27" s="169"/>
      <c r="F27" s="506">
        <v>154</v>
      </c>
      <c r="G27" s="169">
        <v>1717100</v>
      </c>
      <c r="H27" s="168" t="s">
        <v>726</v>
      </c>
    </row>
    <row r="28" spans="1:8" s="94" customFormat="1" x14ac:dyDescent="0.2">
      <c r="A28" s="878"/>
      <c r="B28" s="505" t="s">
        <v>727</v>
      </c>
      <c r="C28" s="172" t="s">
        <v>624</v>
      </c>
      <c r="D28" s="173">
        <v>45770</v>
      </c>
      <c r="E28" s="173"/>
      <c r="F28" s="174">
        <v>66</v>
      </c>
      <c r="G28" s="173">
        <v>3020820</v>
      </c>
      <c r="H28" s="172" t="s">
        <v>726</v>
      </c>
    </row>
    <row r="29" spans="1:8" s="94" customFormat="1" x14ac:dyDescent="0.2">
      <c r="A29" s="878"/>
      <c r="B29" s="505" t="s">
        <v>728</v>
      </c>
      <c r="C29" s="172" t="s">
        <v>624</v>
      </c>
      <c r="D29" s="173">
        <v>3070</v>
      </c>
      <c r="E29" s="173">
        <v>44000</v>
      </c>
      <c r="F29" s="174">
        <v>30.8</v>
      </c>
      <c r="G29" s="173">
        <v>226556</v>
      </c>
      <c r="H29" s="172" t="s">
        <v>729</v>
      </c>
    </row>
    <row r="30" spans="1:8" s="94" customFormat="1" x14ac:dyDescent="0.2">
      <c r="A30" s="878"/>
      <c r="B30" s="505" t="s">
        <v>730</v>
      </c>
      <c r="C30" s="172" t="s">
        <v>624</v>
      </c>
      <c r="D30" s="173">
        <v>46760</v>
      </c>
      <c r="E30" s="173"/>
      <c r="F30" s="174">
        <v>198</v>
      </c>
      <c r="G30" s="173">
        <v>9258480</v>
      </c>
      <c r="H30" s="172" t="s">
        <v>1962</v>
      </c>
    </row>
    <row r="31" spans="1:8" s="94" customFormat="1" ht="18.600000000000001" thickBot="1" x14ac:dyDescent="0.25">
      <c r="A31" s="879"/>
      <c r="B31" s="505" t="s">
        <v>730</v>
      </c>
      <c r="C31" s="172" t="s">
        <v>624</v>
      </c>
      <c r="D31" s="173">
        <v>30860</v>
      </c>
      <c r="E31" s="173"/>
      <c r="F31" s="174">
        <v>189.2</v>
      </c>
      <c r="G31" s="173">
        <v>5838712</v>
      </c>
      <c r="H31" s="172" t="s">
        <v>726</v>
      </c>
    </row>
    <row r="32" spans="1:8" s="94" customFormat="1" x14ac:dyDescent="0.2">
      <c r="A32" s="877" t="s">
        <v>318</v>
      </c>
      <c r="B32" s="507" t="s">
        <v>2133</v>
      </c>
      <c r="C32" s="508" t="s">
        <v>2134</v>
      </c>
      <c r="D32" s="509">
        <v>1570</v>
      </c>
      <c r="E32" s="510">
        <v>9</v>
      </c>
      <c r="F32" s="510">
        <v>26</v>
      </c>
      <c r="G32" s="509">
        <v>60445</v>
      </c>
      <c r="H32" s="511"/>
    </row>
    <row r="33" spans="1:8" s="94" customFormat="1" ht="18.600000000000001" thickBot="1" x14ac:dyDescent="0.25">
      <c r="A33" s="879"/>
      <c r="B33" s="512" t="s">
        <v>2135</v>
      </c>
      <c r="C33" s="513" t="s">
        <v>2134</v>
      </c>
      <c r="D33" s="514">
        <v>2240</v>
      </c>
      <c r="E33" s="515">
        <v>12</v>
      </c>
      <c r="F33" s="515">
        <v>27</v>
      </c>
      <c r="G33" s="514">
        <v>96096</v>
      </c>
      <c r="H33" s="516"/>
    </row>
    <row r="34" spans="1:8" s="94" customFormat="1" ht="362.4" customHeight="1" x14ac:dyDescent="0.2">
      <c r="A34" s="877" t="s">
        <v>27</v>
      </c>
      <c r="B34" s="517" t="s">
        <v>1815</v>
      </c>
      <c r="C34" s="518" t="s">
        <v>2136</v>
      </c>
      <c r="D34" s="519"/>
      <c r="E34" s="519"/>
      <c r="F34" s="519"/>
      <c r="G34" s="520"/>
      <c r="H34" s="492"/>
    </row>
    <row r="35" spans="1:8" s="94" customFormat="1" ht="99.6" customHeight="1" thickBot="1" x14ac:dyDescent="0.25">
      <c r="A35" s="878"/>
      <c r="B35" s="524" t="s">
        <v>2137</v>
      </c>
      <c r="C35" s="521" t="s">
        <v>1465</v>
      </c>
      <c r="D35" s="522"/>
      <c r="E35" s="522" t="s">
        <v>2138</v>
      </c>
      <c r="F35" s="522"/>
      <c r="G35" s="523">
        <v>297000</v>
      </c>
      <c r="H35" s="497" t="s">
        <v>2139</v>
      </c>
    </row>
    <row r="36" spans="1:8" s="94" customFormat="1" ht="68.400000000000006" customHeight="1" x14ac:dyDescent="0.2">
      <c r="A36" s="877" t="s">
        <v>28</v>
      </c>
      <c r="B36" s="167" t="s">
        <v>1468</v>
      </c>
      <c r="C36" s="518" t="s">
        <v>2140</v>
      </c>
      <c r="D36" s="519"/>
      <c r="E36" s="519"/>
      <c r="F36" s="519"/>
      <c r="G36" s="520"/>
      <c r="H36" s="492"/>
    </row>
    <row r="37" spans="1:8" s="94" customFormat="1" ht="36" x14ac:dyDescent="0.2">
      <c r="A37" s="878"/>
      <c r="B37" s="171" t="s">
        <v>1469</v>
      </c>
      <c r="C37" s="521" t="s">
        <v>2141</v>
      </c>
      <c r="D37" s="522"/>
      <c r="E37" s="522"/>
      <c r="F37" s="522"/>
      <c r="G37" s="523"/>
      <c r="H37" s="497"/>
    </row>
    <row r="38" spans="1:8" s="94" customFormat="1" x14ac:dyDescent="0.2">
      <c r="A38" s="878"/>
      <c r="B38" s="171" t="s">
        <v>1470</v>
      </c>
      <c r="C38" s="521" t="s">
        <v>2141</v>
      </c>
      <c r="D38" s="522"/>
      <c r="E38" s="522"/>
      <c r="F38" s="522"/>
      <c r="G38" s="523"/>
      <c r="H38" s="497"/>
    </row>
    <row r="39" spans="1:8" s="94" customFormat="1" ht="36" x14ac:dyDescent="0.2">
      <c r="A39" s="878"/>
      <c r="B39" s="171" t="s">
        <v>1471</v>
      </c>
      <c r="C39" s="521" t="s">
        <v>2142</v>
      </c>
      <c r="D39" s="522"/>
      <c r="E39" s="522"/>
      <c r="F39" s="522"/>
      <c r="G39" s="523"/>
      <c r="H39" s="497"/>
    </row>
    <row r="40" spans="1:8" s="94" customFormat="1" ht="159" customHeight="1" x14ac:dyDescent="0.2">
      <c r="A40" s="878"/>
      <c r="B40" s="171" t="s">
        <v>1472</v>
      </c>
      <c r="C40" s="521" t="s">
        <v>2143</v>
      </c>
      <c r="D40" s="522"/>
      <c r="E40" s="522"/>
      <c r="F40" s="522"/>
      <c r="G40" s="523"/>
      <c r="H40" s="497"/>
    </row>
    <row r="41" spans="1:8" s="94" customFormat="1" ht="36" x14ac:dyDescent="0.2">
      <c r="A41" s="878"/>
      <c r="B41" s="171" t="s">
        <v>1473</v>
      </c>
      <c r="C41" s="521" t="s">
        <v>2144</v>
      </c>
      <c r="D41" s="522"/>
      <c r="E41" s="522"/>
      <c r="F41" s="522"/>
      <c r="G41" s="523"/>
      <c r="H41" s="497"/>
    </row>
    <row r="42" spans="1:8" s="94" customFormat="1" ht="79.8" customHeight="1" x14ac:dyDescent="0.2">
      <c r="A42" s="878"/>
      <c r="B42" s="171" t="s">
        <v>1474</v>
      </c>
      <c r="C42" s="521" t="s">
        <v>2142</v>
      </c>
      <c r="D42" s="522"/>
      <c r="E42" s="522"/>
      <c r="F42" s="522"/>
      <c r="G42" s="523"/>
      <c r="H42" s="497"/>
    </row>
    <row r="43" spans="1:8" s="94" customFormat="1" ht="18.600000000000001" thickBot="1" x14ac:dyDescent="0.25">
      <c r="A43" s="879"/>
      <c r="B43" s="525" t="s">
        <v>642</v>
      </c>
      <c r="C43" s="525" t="s">
        <v>2141</v>
      </c>
      <c r="D43" s="526"/>
      <c r="E43" s="526"/>
      <c r="F43" s="526"/>
      <c r="G43" s="527"/>
      <c r="H43" s="528"/>
    </row>
    <row r="44" spans="1:8" s="94" customFormat="1" ht="36" x14ac:dyDescent="0.2">
      <c r="A44" s="877" t="s">
        <v>30</v>
      </c>
      <c r="B44" s="529" t="s">
        <v>2511</v>
      </c>
      <c r="C44" s="521" t="s">
        <v>2145</v>
      </c>
      <c r="D44" s="530"/>
      <c r="E44" s="531"/>
      <c r="F44" s="531"/>
      <c r="G44" s="495"/>
      <c r="H44" s="497"/>
    </row>
    <row r="45" spans="1:8" s="94" customFormat="1" ht="40.799999999999997" customHeight="1" x14ac:dyDescent="0.2">
      <c r="A45" s="878"/>
      <c r="B45" s="529" t="s">
        <v>2474</v>
      </c>
      <c r="C45" s="521" t="s">
        <v>2145</v>
      </c>
      <c r="D45" s="530"/>
      <c r="E45" s="531"/>
      <c r="F45" s="531"/>
      <c r="G45" s="495"/>
      <c r="H45" s="497"/>
    </row>
    <row r="46" spans="1:8" s="94" customFormat="1" ht="38.4" customHeight="1" x14ac:dyDescent="0.2">
      <c r="A46" s="878"/>
      <c r="B46" s="498" t="s">
        <v>2475</v>
      </c>
      <c r="C46" s="521" t="s">
        <v>2145</v>
      </c>
      <c r="D46" s="530"/>
      <c r="E46" s="531"/>
      <c r="F46" s="531"/>
      <c r="G46" s="495"/>
      <c r="H46" s="497"/>
    </row>
    <row r="47" spans="1:8" s="94" customFormat="1" ht="61.2" customHeight="1" x14ac:dyDescent="0.2">
      <c r="A47" s="878"/>
      <c r="B47" s="498" t="s">
        <v>2512</v>
      </c>
      <c r="C47" s="521" t="s">
        <v>2145</v>
      </c>
      <c r="D47" s="530"/>
      <c r="E47" s="531"/>
      <c r="F47" s="531"/>
      <c r="G47" s="495"/>
      <c r="H47" s="497"/>
    </row>
    <row r="48" spans="1:8" s="94" customFormat="1" ht="75.599999999999994" customHeight="1" x14ac:dyDescent="0.2">
      <c r="A48" s="878"/>
      <c r="B48" s="498" t="s">
        <v>2513</v>
      </c>
      <c r="C48" s="521" t="s">
        <v>2145</v>
      </c>
      <c r="D48" s="530"/>
      <c r="E48" s="531"/>
      <c r="F48" s="531"/>
      <c r="G48" s="495"/>
      <c r="H48" s="497"/>
    </row>
    <row r="49" spans="1:8" s="94" customFormat="1" ht="55.2" customHeight="1" thickBot="1" x14ac:dyDescent="0.25">
      <c r="A49" s="878"/>
      <c r="B49" s="498" t="s">
        <v>2514</v>
      </c>
      <c r="C49" s="521" t="s">
        <v>2145</v>
      </c>
      <c r="D49" s="530"/>
      <c r="E49" s="531"/>
      <c r="F49" s="531"/>
      <c r="G49" s="495"/>
      <c r="H49" s="497"/>
    </row>
    <row r="50" spans="1:8" s="94" customFormat="1" x14ac:dyDescent="0.2">
      <c r="A50" s="874" t="s">
        <v>129</v>
      </c>
      <c r="B50" s="533" t="s">
        <v>2146</v>
      </c>
      <c r="C50" s="534" t="s">
        <v>2147</v>
      </c>
      <c r="D50" s="535" t="s">
        <v>2148</v>
      </c>
      <c r="E50" s="535" t="s">
        <v>2149</v>
      </c>
      <c r="F50" s="535" t="s">
        <v>2150</v>
      </c>
      <c r="G50" s="536">
        <v>65340</v>
      </c>
      <c r="H50" s="537"/>
    </row>
    <row r="51" spans="1:8" s="94" customFormat="1" x14ac:dyDescent="0.2">
      <c r="A51" s="875"/>
      <c r="B51" s="538" t="s">
        <v>2151</v>
      </c>
      <c r="C51" s="539" t="s">
        <v>2147</v>
      </c>
      <c r="D51" s="540" t="s">
        <v>2152</v>
      </c>
      <c r="E51" s="540" t="s">
        <v>2149</v>
      </c>
      <c r="F51" s="540" t="s">
        <v>2153</v>
      </c>
      <c r="G51" s="541">
        <v>168960</v>
      </c>
      <c r="H51" s="542"/>
    </row>
    <row r="52" spans="1:8" s="94" customFormat="1" x14ac:dyDescent="0.2">
      <c r="A52" s="875"/>
      <c r="B52" s="543" t="s">
        <v>1486</v>
      </c>
      <c r="C52" s="539" t="s">
        <v>2147</v>
      </c>
      <c r="D52" s="540" t="s">
        <v>2154</v>
      </c>
      <c r="E52" s="540" t="s">
        <v>2149</v>
      </c>
      <c r="F52" s="540" t="s">
        <v>2150</v>
      </c>
      <c r="G52" s="541">
        <v>0</v>
      </c>
      <c r="H52" s="542"/>
    </row>
    <row r="53" spans="1:8" s="94" customFormat="1" x14ac:dyDescent="0.2">
      <c r="A53" s="875"/>
      <c r="B53" s="543" t="s">
        <v>2476</v>
      </c>
      <c r="C53" s="539" t="s">
        <v>2147</v>
      </c>
      <c r="D53" s="540" t="s">
        <v>2477</v>
      </c>
      <c r="E53" s="540" t="s">
        <v>2149</v>
      </c>
      <c r="F53" s="540" t="s">
        <v>2478</v>
      </c>
      <c r="G53" s="541">
        <v>580800</v>
      </c>
      <c r="H53" s="542"/>
    </row>
    <row r="54" spans="1:8" s="94" customFormat="1" x14ac:dyDescent="0.2">
      <c r="A54" s="875"/>
      <c r="B54" s="538" t="s">
        <v>2155</v>
      </c>
      <c r="C54" s="539"/>
      <c r="D54" s="540" t="s">
        <v>2156</v>
      </c>
      <c r="E54" s="540" t="s">
        <v>2157</v>
      </c>
      <c r="F54" s="540"/>
      <c r="G54" s="541">
        <v>165000</v>
      </c>
      <c r="H54" s="542"/>
    </row>
    <row r="55" spans="1:8" s="94" customFormat="1" x14ac:dyDescent="0.2">
      <c r="A55" s="875"/>
      <c r="B55" s="538" t="s">
        <v>2158</v>
      </c>
      <c r="C55" s="542"/>
      <c r="D55" s="540"/>
      <c r="E55" s="540"/>
      <c r="F55" s="540"/>
      <c r="G55" s="541">
        <v>980100</v>
      </c>
      <c r="H55" s="542"/>
    </row>
    <row r="56" spans="1:8" s="94" customFormat="1" x14ac:dyDescent="0.2">
      <c r="A56" s="875"/>
      <c r="B56" s="538" t="s">
        <v>2159</v>
      </c>
      <c r="C56" s="542" t="s">
        <v>2147</v>
      </c>
      <c r="D56" s="540" t="s">
        <v>2160</v>
      </c>
      <c r="E56" s="544"/>
      <c r="F56" s="544"/>
      <c r="G56" s="541" t="s">
        <v>2161</v>
      </c>
      <c r="H56" s="542"/>
    </row>
    <row r="57" spans="1:8" s="94" customFormat="1" ht="36" x14ac:dyDescent="0.2">
      <c r="A57" s="875"/>
      <c r="B57" s="538" t="s">
        <v>2162</v>
      </c>
      <c r="C57" s="542" t="s">
        <v>2163</v>
      </c>
      <c r="D57" s="540" t="s">
        <v>2164</v>
      </c>
      <c r="E57" s="540" t="s">
        <v>2165</v>
      </c>
      <c r="F57" s="544" t="s">
        <v>2166</v>
      </c>
      <c r="G57" s="541">
        <v>5766310</v>
      </c>
      <c r="H57" s="542" t="s">
        <v>2167</v>
      </c>
    </row>
    <row r="58" spans="1:8" s="94" customFormat="1" ht="18.600000000000001" thickBot="1" x14ac:dyDescent="0.25">
      <c r="A58" s="876"/>
      <c r="B58" s="545" t="s">
        <v>2168</v>
      </c>
      <c r="C58" s="546" t="s">
        <v>2147</v>
      </c>
      <c r="D58" s="547" t="s">
        <v>2169</v>
      </c>
      <c r="E58" s="548"/>
      <c r="F58" s="548" t="s">
        <v>2170</v>
      </c>
      <c r="G58" s="549">
        <v>925870</v>
      </c>
      <c r="H58" s="550"/>
    </row>
    <row r="59" spans="1:8" s="94" customFormat="1" ht="36.6" thickBot="1" x14ac:dyDescent="0.25">
      <c r="A59" s="298" t="s">
        <v>131</v>
      </c>
      <c r="B59" s="505" t="s">
        <v>1490</v>
      </c>
      <c r="C59" s="174" t="s">
        <v>624</v>
      </c>
      <c r="D59" s="173" t="s">
        <v>2171</v>
      </c>
      <c r="E59" s="176"/>
      <c r="F59" s="172" t="s">
        <v>1491</v>
      </c>
      <c r="G59" s="173" t="s">
        <v>2172</v>
      </c>
      <c r="H59" s="178" t="s">
        <v>1492</v>
      </c>
    </row>
    <row r="60" spans="1:8" s="94" customFormat="1" x14ac:dyDescent="0.2">
      <c r="A60" s="877" t="s">
        <v>234</v>
      </c>
      <c r="B60" s="488" t="s">
        <v>2133</v>
      </c>
      <c r="C60" s="518" t="s">
        <v>2134</v>
      </c>
      <c r="D60" s="551">
        <v>3850</v>
      </c>
      <c r="E60" s="552">
        <v>35000</v>
      </c>
      <c r="F60" s="553">
        <v>58</v>
      </c>
      <c r="G60" s="490">
        <v>256300</v>
      </c>
      <c r="H60" s="492"/>
    </row>
    <row r="61" spans="1:8" s="94" customFormat="1" x14ac:dyDescent="0.2">
      <c r="A61" s="878"/>
      <c r="B61" s="493" t="s">
        <v>2173</v>
      </c>
      <c r="C61" s="521" t="s">
        <v>2134</v>
      </c>
      <c r="D61" s="554">
        <v>1300</v>
      </c>
      <c r="E61" s="554">
        <v>30000</v>
      </c>
      <c r="F61" s="496">
        <v>172</v>
      </c>
      <c r="G61" s="495">
        <v>253000</v>
      </c>
      <c r="H61" s="497"/>
    </row>
    <row r="62" spans="1:8" s="94" customFormat="1" x14ac:dyDescent="0.2">
      <c r="A62" s="878"/>
      <c r="B62" s="493" t="s">
        <v>2174</v>
      </c>
      <c r="C62" s="521" t="s">
        <v>2134</v>
      </c>
      <c r="D62" s="554">
        <v>650</v>
      </c>
      <c r="E62" s="554">
        <v>33000</v>
      </c>
      <c r="F62" s="496">
        <v>64</v>
      </c>
      <c r="G62" s="495">
        <v>74250</v>
      </c>
      <c r="H62" s="497"/>
    </row>
    <row r="63" spans="1:8" s="94" customFormat="1" x14ac:dyDescent="0.2">
      <c r="A63" s="878"/>
      <c r="B63" s="493" t="s">
        <v>2175</v>
      </c>
      <c r="C63" s="521" t="s">
        <v>2134</v>
      </c>
      <c r="D63" s="554">
        <v>1000</v>
      </c>
      <c r="E63" s="554">
        <v>33000</v>
      </c>
      <c r="F63" s="496">
        <v>44</v>
      </c>
      <c r="G63" s="495">
        <v>77000</v>
      </c>
      <c r="H63" s="497"/>
    </row>
    <row r="64" spans="1:8" s="94" customFormat="1" x14ac:dyDescent="0.2">
      <c r="A64" s="878"/>
      <c r="B64" s="493" t="s">
        <v>2176</v>
      </c>
      <c r="C64" s="521" t="s">
        <v>2134</v>
      </c>
      <c r="D64" s="554">
        <v>210</v>
      </c>
      <c r="E64" s="554">
        <v>40000</v>
      </c>
      <c r="F64" s="496">
        <v>752</v>
      </c>
      <c r="G64" s="495">
        <v>198000</v>
      </c>
      <c r="H64" s="497"/>
    </row>
    <row r="65" spans="1:8" s="94" customFormat="1" ht="18.600000000000001" thickBot="1" x14ac:dyDescent="0.25">
      <c r="A65" s="879"/>
      <c r="B65" s="500" t="s">
        <v>2177</v>
      </c>
      <c r="C65" s="525" t="s">
        <v>2134</v>
      </c>
      <c r="D65" s="555">
        <v>1000</v>
      </c>
      <c r="E65" s="555">
        <v>50000</v>
      </c>
      <c r="F65" s="556">
        <v>33</v>
      </c>
      <c r="G65" s="557">
        <v>82500</v>
      </c>
      <c r="H65" s="528"/>
    </row>
    <row r="66" spans="1:8" s="94" customFormat="1" ht="36" x14ac:dyDescent="0.2">
      <c r="A66" s="877" t="s">
        <v>60</v>
      </c>
      <c r="B66" s="558" t="s">
        <v>2178</v>
      </c>
      <c r="C66" s="559" t="s">
        <v>2179</v>
      </c>
      <c r="D66" s="560"/>
      <c r="E66" s="560"/>
      <c r="F66" s="560"/>
      <c r="G66" s="561"/>
      <c r="H66" s="559"/>
    </row>
    <row r="67" spans="1:8" s="94" customFormat="1" ht="36" x14ac:dyDescent="0.2">
      <c r="A67" s="878"/>
      <c r="B67" s="562" t="s">
        <v>328</v>
      </c>
      <c r="C67" s="563" t="s">
        <v>1501</v>
      </c>
      <c r="D67" s="564"/>
      <c r="E67" s="564"/>
      <c r="F67" s="564"/>
      <c r="G67" s="565"/>
      <c r="H67" s="563"/>
    </row>
    <row r="68" spans="1:8" s="94" customFormat="1" ht="36" x14ac:dyDescent="0.2">
      <c r="A68" s="878"/>
      <c r="B68" s="562" t="s">
        <v>690</v>
      </c>
      <c r="C68" s="563" t="s">
        <v>1501</v>
      </c>
      <c r="D68" s="564"/>
      <c r="E68" s="564"/>
      <c r="F68" s="564"/>
      <c r="G68" s="565"/>
      <c r="H68" s="563"/>
    </row>
    <row r="69" spans="1:8" s="94" customFormat="1" ht="36" x14ac:dyDescent="0.2">
      <c r="A69" s="878"/>
      <c r="B69" s="562" t="s">
        <v>2180</v>
      </c>
      <c r="C69" s="563" t="s">
        <v>1501</v>
      </c>
      <c r="D69" s="564"/>
      <c r="E69" s="564"/>
      <c r="F69" s="564"/>
      <c r="G69" s="565"/>
      <c r="H69" s="563"/>
    </row>
    <row r="70" spans="1:8" s="94" customFormat="1" ht="36" x14ac:dyDescent="0.2">
      <c r="A70" s="878"/>
      <c r="B70" s="562" t="s">
        <v>2181</v>
      </c>
      <c r="C70" s="563" t="s">
        <v>1501</v>
      </c>
      <c r="D70" s="564"/>
      <c r="E70" s="564"/>
      <c r="F70" s="564"/>
      <c r="G70" s="565"/>
      <c r="H70" s="563"/>
    </row>
    <row r="71" spans="1:8" s="94" customFormat="1" ht="36" x14ac:dyDescent="0.2">
      <c r="A71" s="878"/>
      <c r="B71" s="562" t="s">
        <v>2182</v>
      </c>
      <c r="C71" s="563" t="s">
        <v>1501</v>
      </c>
      <c r="D71" s="564"/>
      <c r="E71" s="564"/>
      <c r="F71" s="564"/>
      <c r="G71" s="565"/>
      <c r="H71" s="563"/>
    </row>
    <row r="72" spans="1:8" s="94" customFormat="1" ht="36" x14ac:dyDescent="0.2">
      <c r="A72" s="878"/>
      <c r="B72" s="562" t="s">
        <v>2183</v>
      </c>
      <c r="C72" s="563" t="s">
        <v>1501</v>
      </c>
      <c r="D72" s="564"/>
      <c r="E72" s="564"/>
      <c r="F72" s="564"/>
      <c r="G72" s="565"/>
      <c r="H72" s="563"/>
    </row>
    <row r="73" spans="1:8" s="94" customFormat="1" ht="36" x14ac:dyDescent="0.2">
      <c r="A73" s="878"/>
      <c r="B73" s="562" t="s">
        <v>2184</v>
      </c>
      <c r="C73" s="563" t="s">
        <v>1501</v>
      </c>
      <c r="D73" s="564"/>
      <c r="E73" s="564"/>
      <c r="F73" s="564"/>
      <c r="G73" s="565"/>
      <c r="H73" s="563"/>
    </row>
    <row r="74" spans="1:8" s="94" customFormat="1" ht="36" x14ac:dyDescent="0.2">
      <c r="A74" s="878"/>
      <c r="B74" s="566" t="s">
        <v>1500</v>
      </c>
      <c r="C74" s="563" t="s">
        <v>1501</v>
      </c>
      <c r="D74" s="564"/>
      <c r="E74" s="564"/>
      <c r="F74" s="564"/>
      <c r="G74" s="565"/>
      <c r="H74" s="563"/>
    </row>
    <row r="75" spans="1:8" s="94" customFormat="1" ht="36" x14ac:dyDescent="0.2">
      <c r="A75" s="878"/>
      <c r="B75" s="562" t="s">
        <v>2185</v>
      </c>
      <c r="C75" s="563" t="s">
        <v>1501</v>
      </c>
      <c r="D75" s="564"/>
      <c r="E75" s="564"/>
      <c r="F75" s="564"/>
      <c r="G75" s="565"/>
      <c r="H75" s="563"/>
    </row>
    <row r="76" spans="1:8" s="94" customFormat="1" ht="36" x14ac:dyDescent="0.2">
      <c r="A76" s="878"/>
      <c r="B76" s="562" t="s">
        <v>2186</v>
      </c>
      <c r="C76" s="563" t="s">
        <v>1501</v>
      </c>
      <c r="D76" s="564"/>
      <c r="E76" s="564"/>
      <c r="F76" s="564"/>
      <c r="G76" s="565"/>
      <c r="H76" s="563"/>
    </row>
    <row r="77" spans="1:8" s="94" customFormat="1" ht="36.6" thickBot="1" x14ac:dyDescent="0.25">
      <c r="A77" s="879"/>
      <c r="B77" s="567" t="s">
        <v>2187</v>
      </c>
      <c r="C77" s="568" t="s">
        <v>1501</v>
      </c>
      <c r="D77" s="569"/>
      <c r="E77" s="569"/>
      <c r="F77" s="569"/>
      <c r="G77" s="570"/>
      <c r="H77" s="568"/>
    </row>
    <row r="78" spans="1:8" s="94" customFormat="1" x14ac:dyDescent="0.2">
      <c r="A78" s="877" t="s">
        <v>33</v>
      </c>
      <c r="B78" s="558" t="s">
        <v>2188</v>
      </c>
      <c r="C78" s="559" t="s">
        <v>2189</v>
      </c>
      <c r="D78" s="560"/>
      <c r="E78" s="560"/>
      <c r="F78" s="560"/>
      <c r="G78" s="561"/>
      <c r="H78" s="559"/>
    </row>
    <row r="79" spans="1:8" s="94" customFormat="1" x14ac:dyDescent="0.2">
      <c r="A79" s="878"/>
      <c r="B79" s="562" t="s">
        <v>1502</v>
      </c>
      <c r="C79" s="563" t="s">
        <v>2190</v>
      </c>
      <c r="D79" s="564"/>
      <c r="E79" s="564"/>
      <c r="F79" s="564"/>
      <c r="G79" s="565"/>
      <c r="H79" s="563"/>
    </row>
    <row r="80" spans="1:8" s="94" customFormat="1" x14ac:dyDescent="0.2">
      <c r="A80" s="878"/>
      <c r="B80" s="562" t="s">
        <v>2191</v>
      </c>
      <c r="C80" s="563" t="s">
        <v>1504</v>
      </c>
      <c r="D80" s="564"/>
      <c r="E80" s="564"/>
      <c r="F80" s="564"/>
      <c r="G80" s="565"/>
      <c r="H80" s="563"/>
    </row>
    <row r="81" spans="1:8" s="94" customFormat="1" x14ac:dyDescent="0.2">
      <c r="A81" s="878"/>
      <c r="B81" s="562" t="s">
        <v>2180</v>
      </c>
      <c r="C81" s="563" t="s">
        <v>1504</v>
      </c>
      <c r="D81" s="564"/>
      <c r="E81" s="564"/>
      <c r="F81" s="564"/>
      <c r="G81" s="565"/>
      <c r="H81" s="563"/>
    </row>
    <row r="82" spans="1:8" s="94" customFormat="1" x14ac:dyDescent="0.2">
      <c r="A82" s="878"/>
      <c r="B82" s="562" t="s">
        <v>1503</v>
      </c>
      <c r="C82" s="563" t="s">
        <v>2190</v>
      </c>
      <c r="D82" s="564"/>
      <c r="E82" s="564"/>
      <c r="F82" s="564"/>
      <c r="G82" s="565"/>
      <c r="H82" s="563"/>
    </row>
    <row r="83" spans="1:8" s="94" customFormat="1" x14ac:dyDescent="0.2">
      <c r="A83" s="878"/>
      <c r="B83" s="562" t="s">
        <v>2192</v>
      </c>
      <c r="C83" s="563" t="s">
        <v>2193</v>
      </c>
      <c r="D83" s="564"/>
      <c r="E83" s="564"/>
      <c r="F83" s="564"/>
      <c r="G83" s="565"/>
      <c r="H83" s="563"/>
    </row>
    <row r="84" spans="1:8" s="94" customFormat="1" x14ac:dyDescent="0.2">
      <c r="A84" s="878"/>
      <c r="B84" s="562" t="s">
        <v>2194</v>
      </c>
      <c r="C84" s="563" t="s">
        <v>2193</v>
      </c>
      <c r="D84" s="564"/>
      <c r="E84" s="564"/>
      <c r="F84" s="564"/>
      <c r="G84" s="565"/>
      <c r="H84" s="563"/>
    </row>
    <row r="85" spans="1:8" s="94" customFormat="1" ht="18.600000000000001" thickBot="1" x14ac:dyDescent="0.25">
      <c r="A85" s="879"/>
      <c r="B85" s="567" t="s">
        <v>2178</v>
      </c>
      <c r="C85" s="568" t="s">
        <v>2195</v>
      </c>
      <c r="D85" s="569"/>
      <c r="E85" s="569"/>
      <c r="F85" s="569"/>
      <c r="G85" s="570"/>
      <c r="H85" s="568"/>
    </row>
    <row r="86" spans="1:8" s="94" customFormat="1" x14ac:dyDescent="0.2">
      <c r="A86" s="877" t="s">
        <v>147</v>
      </c>
      <c r="B86" s="505" t="s">
        <v>1507</v>
      </c>
      <c r="C86" s="172" t="s">
        <v>1514</v>
      </c>
      <c r="D86" s="571"/>
      <c r="E86" s="560"/>
      <c r="F86" s="560"/>
      <c r="G86" s="561"/>
      <c r="H86" s="559"/>
    </row>
    <row r="87" spans="1:8" s="94" customFormat="1" x14ac:dyDescent="0.2">
      <c r="A87" s="878"/>
      <c r="B87" s="505" t="s">
        <v>1508</v>
      </c>
      <c r="C87" s="172" t="s">
        <v>1514</v>
      </c>
      <c r="D87" s="572"/>
      <c r="E87" s="564"/>
      <c r="F87" s="564"/>
      <c r="G87" s="565"/>
      <c r="H87" s="563"/>
    </row>
    <row r="88" spans="1:8" s="94" customFormat="1" x14ac:dyDescent="0.2">
      <c r="A88" s="878"/>
      <c r="B88" s="505" t="s">
        <v>1509</v>
      </c>
      <c r="C88" s="172" t="s">
        <v>1514</v>
      </c>
      <c r="D88" s="564"/>
      <c r="E88" s="564"/>
      <c r="F88" s="564"/>
      <c r="G88" s="565"/>
      <c r="H88" s="563"/>
    </row>
    <row r="89" spans="1:8" s="94" customFormat="1" ht="36" x14ac:dyDescent="0.2">
      <c r="A89" s="878"/>
      <c r="B89" s="171" t="s">
        <v>1510</v>
      </c>
      <c r="C89" s="172" t="s">
        <v>1514</v>
      </c>
      <c r="D89" s="564"/>
      <c r="E89" s="564"/>
      <c r="F89" s="564"/>
      <c r="G89" s="565"/>
      <c r="H89" s="563"/>
    </row>
    <row r="90" spans="1:8" s="94" customFormat="1" x14ac:dyDescent="0.2">
      <c r="A90" s="878"/>
      <c r="B90" s="505" t="s">
        <v>1511</v>
      </c>
      <c r="C90" s="172" t="s">
        <v>1514</v>
      </c>
      <c r="D90" s="564"/>
      <c r="E90" s="564"/>
      <c r="F90" s="564"/>
      <c r="G90" s="565"/>
      <c r="H90" s="563"/>
    </row>
    <row r="91" spans="1:8" s="94" customFormat="1" x14ac:dyDescent="0.2">
      <c r="A91" s="878"/>
      <c r="B91" s="505" t="s">
        <v>1512</v>
      </c>
      <c r="C91" s="172" t="s">
        <v>1514</v>
      </c>
      <c r="D91" s="564"/>
      <c r="E91" s="564"/>
      <c r="F91" s="564"/>
      <c r="G91" s="565"/>
      <c r="H91" s="563"/>
    </row>
    <row r="92" spans="1:8" s="94" customFormat="1" x14ac:dyDescent="0.2">
      <c r="A92" s="878"/>
      <c r="B92" s="505" t="s">
        <v>727</v>
      </c>
      <c r="C92" s="172" t="s">
        <v>624</v>
      </c>
      <c r="D92" s="173">
        <v>5729</v>
      </c>
      <c r="E92" s="176" t="s">
        <v>1515</v>
      </c>
      <c r="F92" s="173">
        <v>153</v>
      </c>
      <c r="G92" s="173">
        <v>904745</v>
      </c>
      <c r="H92" s="563"/>
    </row>
    <row r="93" spans="1:8" s="94" customFormat="1" ht="18.600000000000001" thickBot="1" x14ac:dyDescent="0.25">
      <c r="A93" s="879"/>
      <c r="B93" s="573" t="s">
        <v>1513</v>
      </c>
      <c r="C93" s="574" t="s">
        <v>624</v>
      </c>
      <c r="D93" s="502">
        <v>2751</v>
      </c>
      <c r="E93" s="575" t="s">
        <v>1515</v>
      </c>
      <c r="F93" s="502">
        <v>345</v>
      </c>
      <c r="G93" s="502">
        <v>869673</v>
      </c>
      <c r="H93" s="568"/>
    </row>
    <row r="94" spans="1:8" s="94" customFormat="1" x14ac:dyDescent="0.2">
      <c r="A94" s="877" t="s">
        <v>53</v>
      </c>
      <c r="B94" s="167" t="s">
        <v>1519</v>
      </c>
      <c r="C94" s="506" t="s">
        <v>1529</v>
      </c>
      <c r="D94" s="576" t="s">
        <v>1530</v>
      </c>
      <c r="E94" s="576" t="s">
        <v>1530</v>
      </c>
      <c r="F94" s="576" t="s">
        <v>1530</v>
      </c>
      <c r="G94" s="576" t="s">
        <v>1530</v>
      </c>
      <c r="H94" s="559"/>
    </row>
    <row r="95" spans="1:8" s="94" customFormat="1" x14ac:dyDescent="0.2">
      <c r="A95" s="878"/>
      <c r="B95" s="171" t="s">
        <v>1512</v>
      </c>
      <c r="C95" s="174" t="s">
        <v>1529</v>
      </c>
      <c r="D95" s="176" t="s">
        <v>1530</v>
      </c>
      <c r="E95" s="176" t="s">
        <v>1530</v>
      </c>
      <c r="F95" s="176" t="s">
        <v>1530</v>
      </c>
      <c r="G95" s="176" t="s">
        <v>1530</v>
      </c>
      <c r="H95" s="563"/>
    </row>
    <row r="96" spans="1:8" s="94" customFormat="1" x14ac:dyDescent="0.2">
      <c r="A96" s="878"/>
      <c r="B96" s="171" t="s">
        <v>1496</v>
      </c>
      <c r="C96" s="174" t="s">
        <v>1529</v>
      </c>
      <c r="D96" s="176" t="s">
        <v>1530</v>
      </c>
      <c r="E96" s="176" t="s">
        <v>1530</v>
      </c>
      <c r="F96" s="176" t="s">
        <v>1530</v>
      </c>
      <c r="G96" s="176" t="s">
        <v>1530</v>
      </c>
      <c r="H96" s="563"/>
    </row>
    <row r="97" spans="1:8" s="94" customFormat="1" x14ac:dyDescent="0.2">
      <c r="A97" s="878"/>
      <c r="B97" s="171" t="s">
        <v>1520</v>
      </c>
      <c r="C97" s="174" t="s">
        <v>1529</v>
      </c>
      <c r="D97" s="176" t="s">
        <v>1530</v>
      </c>
      <c r="E97" s="176" t="s">
        <v>1530</v>
      </c>
      <c r="F97" s="176" t="s">
        <v>1530</v>
      </c>
      <c r="G97" s="176" t="s">
        <v>1530</v>
      </c>
      <c r="H97" s="563"/>
    </row>
    <row r="98" spans="1:8" s="94" customFormat="1" x14ac:dyDescent="0.2">
      <c r="A98" s="878"/>
      <c r="B98" s="171" t="s">
        <v>1521</v>
      </c>
      <c r="C98" s="174" t="s">
        <v>1529</v>
      </c>
      <c r="D98" s="176" t="s">
        <v>1530</v>
      </c>
      <c r="E98" s="176" t="s">
        <v>1530</v>
      </c>
      <c r="F98" s="176" t="s">
        <v>1530</v>
      </c>
      <c r="G98" s="176" t="s">
        <v>1530</v>
      </c>
      <c r="H98" s="563"/>
    </row>
    <row r="99" spans="1:8" s="94" customFormat="1" ht="36" x14ac:dyDescent="0.2">
      <c r="A99" s="878"/>
      <c r="B99" s="171" t="s">
        <v>1522</v>
      </c>
      <c r="C99" s="174" t="s">
        <v>1529</v>
      </c>
      <c r="D99" s="176" t="s">
        <v>1530</v>
      </c>
      <c r="E99" s="176" t="s">
        <v>1530</v>
      </c>
      <c r="F99" s="176" t="s">
        <v>1530</v>
      </c>
      <c r="G99" s="176" t="s">
        <v>1530</v>
      </c>
      <c r="H99" s="563"/>
    </row>
    <row r="100" spans="1:8" s="94" customFormat="1" x14ac:dyDescent="0.2">
      <c r="A100" s="878"/>
      <c r="B100" s="577" t="s">
        <v>1523</v>
      </c>
      <c r="C100" s="174" t="s">
        <v>1529</v>
      </c>
      <c r="D100" s="176" t="s">
        <v>1530</v>
      </c>
      <c r="E100" s="176" t="s">
        <v>1530</v>
      </c>
      <c r="F100" s="176" t="s">
        <v>1530</v>
      </c>
      <c r="G100" s="176" t="s">
        <v>1530</v>
      </c>
      <c r="H100" s="563"/>
    </row>
    <row r="101" spans="1:8" s="94" customFormat="1" x14ac:dyDescent="0.2">
      <c r="A101" s="878"/>
      <c r="B101" s="577" t="s">
        <v>1524</v>
      </c>
      <c r="C101" s="174" t="s">
        <v>1529</v>
      </c>
      <c r="D101" s="176" t="s">
        <v>1530</v>
      </c>
      <c r="E101" s="176" t="s">
        <v>1530</v>
      </c>
      <c r="F101" s="176" t="s">
        <v>1530</v>
      </c>
      <c r="G101" s="176" t="s">
        <v>1530</v>
      </c>
      <c r="H101" s="563"/>
    </row>
    <row r="102" spans="1:8" s="94" customFormat="1" x14ac:dyDescent="0.2">
      <c r="A102" s="878"/>
      <c r="B102" s="577" t="s">
        <v>1525</v>
      </c>
      <c r="C102" s="174" t="s">
        <v>1529</v>
      </c>
      <c r="D102" s="176" t="s">
        <v>1530</v>
      </c>
      <c r="E102" s="176" t="s">
        <v>1530</v>
      </c>
      <c r="F102" s="176" t="s">
        <v>1530</v>
      </c>
      <c r="G102" s="176" t="s">
        <v>1530</v>
      </c>
      <c r="H102" s="563"/>
    </row>
    <row r="103" spans="1:8" s="94" customFormat="1" x14ac:dyDescent="0.2">
      <c r="A103" s="878"/>
      <c r="B103" s="577" t="s">
        <v>1526</v>
      </c>
      <c r="C103" s="174" t="s">
        <v>1529</v>
      </c>
      <c r="D103" s="176" t="s">
        <v>1530</v>
      </c>
      <c r="E103" s="176" t="s">
        <v>1530</v>
      </c>
      <c r="F103" s="176" t="s">
        <v>1530</v>
      </c>
      <c r="G103" s="176" t="s">
        <v>1530</v>
      </c>
      <c r="H103" s="563"/>
    </row>
    <row r="104" spans="1:8" s="94" customFormat="1" ht="144" x14ac:dyDescent="0.2">
      <c r="A104" s="878"/>
      <c r="B104" s="577" t="s">
        <v>1527</v>
      </c>
      <c r="C104" s="174" t="s">
        <v>1529</v>
      </c>
      <c r="D104" s="176" t="s">
        <v>1530</v>
      </c>
      <c r="E104" s="176" t="s">
        <v>1530</v>
      </c>
      <c r="F104" s="176" t="s">
        <v>1530</v>
      </c>
      <c r="G104" s="176" t="s">
        <v>1530</v>
      </c>
      <c r="H104" s="563"/>
    </row>
    <row r="105" spans="1:8" s="94" customFormat="1" ht="72.599999999999994" thickBot="1" x14ac:dyDescent="0.25">
      <c r="A105" s="879"/>
      <c r="B105" s="578" t="s">
        <v>1528</v>
      </c>
      <c r="C105" s="503" t="s">
        <v>1529</v>
      </c>
      <c r="D105" s="575" t="s">
        <v>1530</v>
      </c>
      <c r="E105" s="575" t="s">
        <v>1530</v>
      </c>
      <c r="F105" s="575" t="s">
        <v>1530</v>
      </c>
      <c r="G105" s="575" t="s">
        <v>1530</v>
      </c>
      <c r="H105" s="568"/>
    </row>
    <row r="106" spans="1:8" s="94" customFormat="1" ht="36" x14ac:dyDescent="0.2">
      <c r="A106" s="877" t="s">
        <v>0</v>
      </c>
      <c r="B106" s="579" t="s">
        <v>1534</v>
      </c>
      <c r="C106" s="506" t="s">
        <v>1537</v>
      </c>
      <c r="D106" s="506">
        <v>4080</v>
      </c>
      <c r="E106" s="506">
        <v>60500</v>
      </c>
      <c r="F106" s="576" t="s">
        <v>1538</v>
      </c>
      <c r="G106" s="169">
        <v>731940</v>
      </c>
      <c r="H106" s="172" t="s">
        <v>2196</v>
      </c>
    </row>
    <row r="107" spans="1:8" s="94" customFormat="1" x14ac:dyDescent="0.2">
      <c r="A107" s="878"/>
      <c r="B107" s="505" t="s">
        <v>1535</v>
      </c>
      <c r="C107" s="174" t="s">
        <v>1539</v>
      </c>
      <c r="D107" s="173">
        <v>2010</v>
      </c>
      <c r="E107" s="173">
        <v>67000</v>
      </c>
      <c r="F107" s="173">
        <v>26</v>
      </c>
      <c r="G107" s="173">
        <v>204886</v>
      </c>
      <c r="H107" s="178" t="s">
        <v>2197</v>
      </c>
    </row>
    <row r="108" spans="1:8" s="94" customFormat="1" ht="18.600000000000001" thickBot="1" x14ac:dyDescent="0.25">
      <c r="A108" s="879"/>
      <c r="B108" s="573" t="s">
        <v>1536</v>
      </c>
      <c r="C108" s="503" t="s">
        <v>692</v>
      </c>
      <c r="D108" s="502">
        <v>45950</v>
      </c>
      <c r="E108" s="502">
        <v>38500</v>
      </c>
      <c r="F108" s="502">
        <v>11</v>
      </c>
      <c r="G108" s="502">
        <v>774950</v>
      </c>
      <c r="H108" s="178" t="s">
        <v>2198</v>
      </c>
    </row>
    <row r="109" spans="1:8" s="94" customFormat="1" ht="36.6" thickBot="1" x14ac:dyDescent="0.25">
      <c r="A109" s="877" t="s">
        <v>59</v>
      </c>
      <c r="B109" s="580" t="s">
        <v>1542</v>
      </c>
      <c r="C109" s="581" t="s">
        <v>1465</v>
      </c>
      <c r="D109" s="582">
        <v>28940</v>
      </c>
      <c r="E109" s="582" t="s">
        <v>2199</v>
      </c>
      <c r="F109" s="583">
        <v>71.5</v>
      </c>
      <c r="G109" s="582">
        <v>1937650</v>
      </c>
      <c r="H109" s="559"/>
    </row>
    <row r="110" spans="1:8" s="94" customFormat="1" x14ac:dyDescent="0.2">
      <c r="A110" s="878"/>
      <c r="B110" s="167" t="s">
        <v>2200</v>
      </c>
      <c r="C110" s="584" t="s">
        <v>1465</v>
      </c>
      <c r="D110" s="169">
        <v>510</v>
      </c>
      <c r="E110" s="169" t="s">
        <v>2199</v>
      </c>
      <c r="F110" s="173"/>
      <c r="G110" s="169">
        <v>297000</v>
      </c>
      <c r="H110" s="492" t="s">
        <v>2201</v>
      </c>
    </row>
    <row r="111" spans="1:8" s="94" customFormat="1" x14ac:dyDescent="0.2">
      <c r="A111" s="878"/>
      <c r="B111" s="505" t="s">
        <v>1543</v>
      </c>
      <c r="C111" s="585" t="s">
        <v>1465</v>
      </c>
      <c r="D111" s="173">
        <v>3930</v>
      </c>
      <c r="E111" s="173" t="s">
        <v>2199</v>
      </c>
      <c r="F111" s="173"/>
      <c r="G111" s="173">
        <v>2695000</v>
      </c>
      <c r="H111" s="497"/>
    </row>
    <row r="112" spans="1:8" s="94" customFormat="1" ht="18.600000000000001" thickBot="1" x14ac:dyDescent="0.25">
      <c r="A112" s="879"/>
      <c r="B112" s="573" t="s">
        <v>2202</v>
      </c>
      <c r="C112" s="586" t="s">
        <v>1692</v>
      </c>
      <c r="D112" s="503" t="s">
        <v>2203</v>
      </c>
      <c r="E112" s="502" t="s">
        <v>2199</v>
      </c>
      <c r="F112" s="575"/>
      <c r="G112" s="502">
        <v>202400</v>
      </c>
      <c r="H112" s="568"/>
    </row>
    <row r="113" spans="1:8" s="94" customFormat="1" x14ac:dyDescent="0.2">
      <c r="A113" s="877" t="s">
        <v>132</v>
      </c>
      <c r="B113" s="579" t="s">
        <v>1550</v>
      </c>
      <c r="C113" s="587" t="s">
        <v>1465</v>
      </c>
      <c r="D113" s="588">
        <v>5800</v>
      </c>
      <c r="E113" s="588">
        <v>141900</v>
      </c>
      <c r="F113" s="589">
        <v>73</v>
      </c>
      <c r="G113" s="590">
        <v>607640</v>
      </c>
      <c r="H113" s="178"/>
    </row>
    <row r="114" spans="1:8" s="94" customFormat="1" x14ac:dyDescent="0.2">
      <c r="A114" s="878"/>
      <c r="B114" s="505" t="s">
        <v>1551</v>
      </c>
      <c r="C114" s="493" t="s">
        <v>1465</v>
      </c>
      <c r="D114" s="591">
        <v>1120</v>
      </c>
      <c r="E114" s="592">
        <v>141900</v>
      </c>
      <c r="F114" s="591">
        <v>68</v>
      </c>
      <c r="G114" s="593">
        <v>225676</v>
      </c>
      <c r="H114" s="178"/>
    </row>
    <row r="115" spans="1:8" s="94" customFormat="1" ht="54" x14ac:dyDescent="0.2">
      <c r="A115" s="878"/>
      <c r="B115" s="505" t="s">
        <v>1552</v>
      </c>
      <c r="C115" s="493" t="s">
        <v>1465</v>
      </c>
      <c r="D115" s="594">
        <v>290</v>
      </c>
      <c r="E115" s="594" t="s">
        <v>1625</v>
      </c>
      <c r="F115" s="594">
        <v>260</v>
      </c>
      <c r="G115" s="593">
        <v>75380</v>
      </c>
      <c r="H115" s="521" t="s">
        <v>2204</v>
      </c>
    </row>
    <row r="116" spans="1:8" s="94" customFormat="1" ht="36" x14ac:dyDescent="0.2">
      <c r="A116" s="878"/>
      <c r="B116" s="505" t="s">
        <v>1535</v>
      </c>
      <c r="C116" s="493" t="s">
        <v>1465</v>
      </c>
      <c r="D116" s="595">
        <v>4560</v>
      </c>
      <c r="E116" s="594" t="s">
        <v>1625</v>
      </c>
      <c r="F116" s="591">
        <v>38.5</v>
      </c>
      <c r="G116" s="595">
        <v>175560</v>
      </c>
      <c r="H116" s="521" t="s">
        <v>2205</v>
      </c>
    </row>
    <row r="117" spans="1:8" s="94" customFormat="1" ht="72.599999999999994" thickBot="1" x14ac:dyDescent="0.25">
      <c r="A117" s="879"/>
      <c r="B117" s="596" t="s">
        <v>2206</v>
      </c>
      <c r="C117" s="597" t="s">
        <v>2207</v>
      </c>
      <c r="D117" s="598">
        <v>2810</v>
      </c>
      <c r="E117" s="599" t="s">
        <v>2208</v>
      </c>
      <c r="F117" s="600" t="s">
        <v>1569</v>
      </c>
      <c r="G117" s="598">
        <v>277285</v>
      </c>
      <c r="H117" s="601" t="s">
        <v>2209</v>
      </c>
    </row>
    <row r="118" spans="1:8" s="94" customFormat="1" x14ac:dyDescent="0.2">
      <c r="A118" s="880" t="s">
        <v>133</v>
      </c>
      <c r="B118" s="579" t="s">
        <v>1554</v>
      </c>
      <c r="C118" s="506" t="s">
        <v>624</v>
      </c>
      <c r="D118" s="506">
        <v>640</v>
      </c>
      <c r="E118" s="506"/>
      <c r="F118" s="602">
        <v>38.5</v>
      </c>
      <c r="G118" s="169">
        <v>24640</v>
      </c>
      <c r="H118" s="168" t="s">
        <v>1557</v>
      </c>
    </row>
    <row r="119" spans="1:8" s="94" customFormat="1" x14ac:dyDescent="0.2">
      <c r="A119" s="872"/>
      <c r="B119" s="505" t="s">
        <v>1555</v>
      </c>
      <c r="C119" s="174" t="s">
        <v>624</v>
      </c>
      <c r="D119" s="174">
        <v>2270</v>
      </c>
      <c r="E119" s="174"/>
      <c r="F119" s="174">
        <v>192.5</v>
      </c>
      <c r="G119" s="173">
        <v>436975</v>
      </c>
      <c r="H119" s="172" t="s">
        <v>1557</v>
      </c>
    </row>
    <row r="120" spans="1:8" s="94" customFormat="1" ht="165" customHeight="1" thickBot="1" x14ac:dyDescent="0.25">
      <c r="A120" s="873"/>
      <c r="B120" s="603" t="s">
        <v>1556</v>
      </c>
      <c r="C120" s="503" t="s">
        <v>624</v>
      </c>
      <c r="D120" s="575"/>
      <c r="E120" s="502">
        <v>60500</v>
      </c>
      <c r="F120" s="502" t="s">
        <v>1816</v>
      </c>
      <c r="G120" s="502">
        <v>218020</v>
      </c>
      <c r="H120" s="574" t="s">
        <v>2210</v>
      </c>
    </row>
    <row r="121" spans="1:8" s="94" customFormat="1" x14ac:dyDescent="0.2">
      <c r="A121" s="877" t="s">
        <v>34</v>
      </c>
      <c r="B121" s="579" t="s">
        <v>1561</v>
      </c>
      <c r="C121" s="506" t="s">
        <v>624</v>
      </c>
      <c r="D121" s="506">
        <v>10370</v>
      </c>
      <c r="E121" s="604" t="s">
        <v>694</v>
      </c>
      <c r="F121" s="169">
        <v>104</v>
      </c>
      <c r="G121" s="169">
        <v>1186328</v>
      </c>
      <c r="H121" s="168"/>
    </row>
    <row r="122" spans="1:8" s="94" customFormat="1" x14ac:dyDescent="0.2">
      <c r="A122" s="878"/>
      <c r="B122" s="505" t="s">
        <v>627</v>
      </c>
      <c r="C122" s="174" t="s">
        <v>624</v>
      </c>
      <c r="D122" s="174">
        <v>44140</v>
      </c>
      <c r="E122" s="605" t="s">
        <v>694</v>
      </c>
      <c r="F122" s="173">
        <v>46</v>
      </c>
      <c r="G122" s="173">
        <v>2233484</v>
      </c>
      <c r="H122" s="172"/>
    </row>
    <row r="123" spans="1:8" s="94" customFormat="1" ht="36" x14ac:dyDescent="0.2">
      <c r="A123" s="878"/>
      <c r="B123" s="505" t="s">
        <v>1562</v>
      </c>
      <c r="C123" s="172" t="s">
        <v>624</v>
      </c>
      <c r="D123" s="174">
        <v>10570</v>
      </c>
      <c r="E123" s="605" t="s">
        <v>694</v>
      </c>
      <c r="F123" s="173">
        <v>45</v>
      </c>
      <c r="G123" s="173">
        <v>523215</v>
      </c>
      <c r="H123" s="172" t="s">
        <v>1566</v>
      </c>
    </row>
    <row r="124" spans="1:8" s="94" customFormat="1" ht="54" x14ac:dyDescent="0.2">
      <c r="A124" s="878"/>
      <c r="B124" s="505" t="s">
        <v>1563</v>
      </c>
      <c r="C124" s="172" t="s">
        <v>1567</v>
      </c>
      <c r="D124" s="174">
        <v>970</v>
      </c>
      <c r="E124" s="605" t="s">
        <v>1568</v>
      </c>
      <c r="F124" s="606" t="s">
        <v>1569</v>
      </c>
      <c r="G124" s="173">
        <v>123380</v>
      </c>
      <c r="H124" s="172" t="s">
        <v>2479</v>
      </c>
    </row>
    <row r="125" spans="1:8" s="94" customFormat="1" x14ac:dyDescent="0.2">
      <c r="A125" s="878"/>
      <c r="B125" s="505" t="s">
        <v>1564</v>
      </c>
      <c r="C125" s="172" t="s">
        <v>1570</v>
      </c>
      <c r="D125" s="176"/>
      <c r="E125" s="176"/>
      <c r="F125" s="176"/>
      <c r="G125" s="173"/>
      <c r="H125" s="178"/>
    </row>
    <row r="126" spans="1:8" s="94" customFormat="1" x14ac:dyDescent="0.2">
      <c r="A126" s="878"/>
      <c r="B126" s="505" t="s">
        <v>1565</v>
      </c>
      <c r="C126" s="172" t="s">
        <v>1570</v>
      </c>
      <c r="D126" s="176"/>
      <c r="E126" s="176"/>
      <c r="F126" s="176"/>
      <c r="G126" s="173"/>
      <c r="H126" s="178"/>
    </row>
    <row r="127" spans="1:8" s="94" customFormat="1" x14ac:dyDescent="0.2">
      <c r="A127" s="878"/>
      <c r="B127" s="505" t="s">
        <v>2211</v>
      </c>
      <c r="C127" s="172" t="s">
        <v>1571</v>
      </c>
      <c r="D127" s="176"/>
      <c r="E127" s="176"/>
      <c r="F127" s="176"/>
      <c r="G127" s="173"/>
      <c r="H127" s="178"/>
    </row>
    <row r="128" spans="1:8" s="94" customFormat="1" x14ac:dyDescent="0.2">
      <c r="A128" s="878"/>
      <c r="B128" s="505" t="s">
        <v>2212</v>
      </c>
      <c r="C128" s="172" t="s">
        <v>2213</v>
      </c>
      <c r="D128" s="176">
        <v>1490</v>
      </c>
      <c r="E128" s="176" t="s">
        <v>2214</v>
      </c>
      <c r="F128" s="176" t="s">
        <v>2214</v>
      </c>
      <c r="G128" s="607" t="s">
        <v>2214</v>
      </c>
      <c r="H128" s="608"/>
    </row>
    <row r="129" spans="1:8" s="94" customFormat="1" x14ac:dyDescent="0.2">
      <c r="A129" s="878"/>
      <c r="B129" s="505" t="s">
        <v>2215</v>
      </c>
      <c r="C129" s="172" t="s">
        <v>624</v>
      </c>
      <c r="D129" s="176" t="s">
        <v>2216</v>
      </c>
      <c r="E129" s="176">
        <v>25000</v>
      </c>
      <c r="F129" s="176" t="s">
        <v>2217</v>
      </c>
      <c r="G129" s="607">
        <v>1592800</v>
      </c>
      <c r="H129" s="608"/>
    </row>
    <row r="130" spans="1:8" s="94" customFormat="1" ht="18.600000000000001" thickBot="1" x14ac:dyDescent="0.25">
      <c r="A130" s="878"/>
      <c r="B130" s="597" t="s">
        <v>1536</v>
      </c>
      <c r="C130" s="609" t="s">
        <v>624</v>
      </c>
      <c r="D130" s="610">
        <v>8940</v>
      </c>
      <c r="E130" s="611" t="s">
        <v>694</v>
      </c>
      <c r="F130" s="502">
        <v>65</v>
      </c>
      <c r="G130" s="502">
        <v>639210</v>
      </c>
      <c r="H130" s="612"/>
    </row>
    <row r="131" spans="1:8" s="94" customFormat="1" ht="36" x14ac:dyDescent="0.2">
      <c r="A131" s="877" t="s">
        <v>152</v>
      </c>
      <c r="B131" s="579" t="s">
        <v>1573</v>
      </c>
      <c r="C131" s="168" t="s">
        <v>1582</v>
      </c>
      <c r="D131" s="576"/>
      <c r="E131" s="576"/>
      <c r="F131" s="169" t="s">
        <v>1583</v>
      </c>
      <c r="G131" s="169">
        <v>17600</v>
      </c>
      <c r="H131" s="492"/>
    </row>
    <row r="132" spans="1:8" s="94" customFormat="1" ht="36" x14ac:dyDescent="0.2">
      <c r="A132" s="878"/>
      <c r="B132" s="505" t="s">
        <v>1574</v>
      </c>
      <c r="C132" s="172" t="s">
        <v>1582</v>
      </c>
      <c r="D132" s="176"/>
      <c r="E132" s="176"/>
      <c r="F132" s="173" t="s">
        <v>1584</v>
      </c>
      <c r="G132" s="173">
        <v>39270</v>
      </c>
      <c r="H132" s="497"/>
    </row>
    <row r="133" spans="1:8" s="94" customFormat="1" ht="36" x14ac:dyDescent="0.2">
      <c r="A133" s="878"/>
      <c r="B133" s="505" t="s">
        <v>1575</v>
      </c>
      <c r="C133" s="172" t="s">
        <v>1582</v>
      </c>
      <c r="D133" s="176"/>
      <c r="E133" s="176"/>
      <c r="F133" s="173" t="s">
        <v>1585</v>
      </c>
      <c r="G133" s="173">
        <v>26730</v>
      </c>
      <c r="H133" s="497"/>
    </row>
    <row r="134" spans="1:8" s="94" customFormat="1" ht="36" x14ac:dyDescent="0.2">
      <c r="A134" s="878"/>
      <c r="B134" s="505" t="s">
        <v>1576</v>
      </c>
      <c r="C134" s="172" t="s">
        <v>1582</v>
      </c>
      <c r="D134" s="176"/>
      <c r="E134" s="176"/>
      <c r="F134" s="173" t="s">
        <v>1586</v>
      </c>
      <c r="G134" s="173">
        <v>5170</v>
      </c>
      <c r="H134" s="497"/>
    </row>
    <row r="135" spans="1:8" s="94" customFormat="1" ht="36" x14ac:dyDescent="0.2">
      <c r="A135" s="878"/>
      <c r="B135" s="505" t="s">
        <v>1577</v>
      </c>
      <c r="C135" s="172" t="s">
        <v>1582</v>
      </c>
      <c r="D135" s="176"/>
      <c r="E135" s="176"/>
      <c r="F135" s="613" t="s">
        <v>1587</v>
      </c>
      <c r="G135" s="173">
        <v>23760</v>
      </c>
      <c r="H135" s="497"/>
    </row>
    <row r="136" spans="1:8" s="94" customFormat="1" ht="36" x14ac:dyDescent="0.2">
      <c r="A136" s="878"/>
      <c r="B136" s="505" t="s">
        <v>1578</v>
      </c>
      <c r="C136" s="172" t="s">
        <v>1582</v>
      </c>
      <c r="D136" s="176"/>
      <c r="E136" s="176"/>
      <c r="F136" s="173" t="s">
        <v>1584</v>
      </c>
      <c r="G136" s="173">
        <v>4620</v>
      </c>
      <c r="H136" s="497"/>
    </row>
    <row r="137" spans="1:8" s="94" customFormat="1" ht="36" x14ac:dyDescent="0.2">
      <c r="A137" s="878"/>
      <c r="B137" s="505" t="s">
        <v>1579</v>
      </c>
      <c r="C137" s="172" t="s">
        <v>1588</v>
      </c>
      <c r="D137" s="176"/>
      <c r="E137" s="176"/>
      <c r="F137" s="173" t="s">
        <v>1585</v>
      </c>
      <c r="G137" s="173">
        <v>11880</v>
      </c>
      <c r="H137" s="497"/>
    </row>
    <row r="138" spans="1:8" s="94" customFormat="1" ht="36" x14ac:dyDescent="0.2">
      <c r="A138" s="878"/>
      <c r="B138" s="505" t="s">
        <v>1580</v>
      </c>
      <c r="C138" s="172" t="s">
        <v>1588</v>
      </c>
      <c r="D138" s="176"/>
      <c r="E138" s="176"/>
      <c r="F138" s="173" t="s">
        <v>1584</v>
      </c>
      <c r="G138" s="173">
        <v>32340</v>
      </c>
      <c r="H138" s="497"/>
    </row>
    <row r="139" spans="1:8" s="94" customFormat="1" ht="36" x14ac:dyDescent="0.2">
      <c r="A139" s="878"/>
      <c r="B139" s="614" t="s">
        <v>2218</v>
      </c>
      <c r="C139" s="172" t="s">
        <v>1588</v>
      </c>
      <c r="D139" s="615"/>
      <c r="E139" s="615"/>
      <c r="F139" s="607" t="s">
        <v>2219</v>
      </c>
      <c r="G139" s="607">
        <v>1100</v>
      </c>
      <c r="H139" s="616"/>
    </row>
    <row r="140" spans="1:8" s="94" customFormat="1" ht="36.6" thickBot="1" x14ac:dyDescent="0.25">
      <c r="A140" s="878"/>
      <c r="B140" s="573" t="s">
        <v>1581</v>
      </c>
      <c r="C140" s="574"/>
      <c r="D140" s="575"/>
      <c r="E140" s="502" t="s">
        <v>1817</v>
      </c>
      <c r="F140" s="502"/>
      <c r="G140" s="502">
        <v>22000</v>
      </c>
      <c r="H140" s="528"/>
    </row>
    <row r="141" spans="1:8" s="94" customFormat="1" x14ac:dyDescent="0.2">
      <c r="A141" s="877" t="s">
        <v>35</v>
      </c>
      <c r="B141" s="579" t="s">
        <v>1590</v>
      </c>
      <c r="C141" s="168" t="s">
        <v>624</v>
      </c>
      <c r="D141" s="506">
        <v>13191</v>
      </c>
      <c r="E141" s="576" t="s">
        <v>1592</v>
      </c>
      <c r="F141" s="169">
        <v>104.5</v>
      </c>
      <c r="G141" s="169">
        <v>1378450</v>
      </c>
      <c r="H141" s="617"/>
    </row>
    <row r="142" spans="1:8" s="94" customFormat="1" ht="18.600000000000001" thickBot="1" x14ac:dyDescent="0.25">
      <c r="A142" s="878"/>
      <c r="B142" s="573" t="s">
        <v>1591</v>
      </c>
      <c r="C142" s="574" t="s">
        <v>624</v>
      </c>
      <c r="D142" s="174">
        <v>27000</v>
      </c>
      <c r="E142" s="176" t="s">
        <v>1593</v>
      </c>
      <c r="F142" s="173">
        <v>38.5</v>
      </c>
      <c r="G142" s="173">
        <v>1032570</v>
      </c>
      <c r="H142" s="618"/>
    </row>
    <row r="143" spans="1:8" s="94" customFormat="1" x14ac:dyDescent="0.2">
      <c r="A143" s="877" t="s">
        <v>37</v>
      </c>
      <c r="B143" s="579" t="s">
        <v>190</v>
      </c>
      <c r="C143" s="619" t="s">
        <v>2220</v>
      </c>
      <c r="D143" s="551"/>
      <c r="E143" s="491"/>
      <c r="F143" s="491"/>
      <c r="G143" s="490"/>
      <c r="H143" s="492" t="s">
        <v>2221</v>
      </c>
    </row>
    <row r="144" spans="1:8" s="94" customFormat="1" x14ac:dyDescent="0.2">
      <c r="A144" s="878"/>
      <c r="B144" s="614" t="s">
        <v>2222</v>
      </c>
      <c r="C144" s="620" t="s">
        <v>2223</v>
      </c>
      <c r="D144" s="554"/>
      <c r="E144" s="496"/>
      <c r="F144" s="496"/>
      <c r="G144" s="495"/>
      <c r="H144" s="497"/>
    </row>
    <row r="145" spans="1:8" s="94" customFormat="1" x14ac:dyDescent="0.2">
      <c r="A145" s="878"/>
      <c r="B145" s="505" t="s">
        <v>2224</v>
      </c>
      <c r="C145" s="620" t="s">
        <v>2223</v>
      </c>
      <c r="D145" s="554"/>
      <c r="E145" s="496"/>
      <c r="F145" s="496"/>
      <c r="G145" s="495"/>
      <c r="H145" s="497"/>
    </row>
    <row r="146" spans="1:8" s="94" customFormat="1" x14ac:dyDescent="0.2">
      <c r="A146" s="878"/>
      <c r="B146" s="505" t="s">
        <v>2225</v>
      </c>
      <c r="C146" s="620" t="s">
        <v>2223</v>
      </c>
      <c r="D146" s="554"/>
      <c r="E146" s="496"/>
      <c r="F146" s="496"/>
      <c r="G146" s="495"/>
      <c r="H146" s="497"/>
    </row>
    <row r="147" spans="1:8" s="94" customFormat="1" x14ac:dyDescent="0.2">
      <c r="A147" s="878"/>
      <c r="B147" s="505" t="s">
        <v>2226</v>
      </c>
      <c r="C147" s="620" t="s">
        <v>2223</v>
      </c>
      <c r="D147" s="554"/>
      <c r="E147" s="496"/>
      <c r="F147" s="496"/>
      <c r="G147" s="495"/>
      <c r="H147" s="497"/>
    </row>
    <row r="148" spans="1:8" s="94" customFormat="1" x14ac:dyDescent="0.2">
      <c r="A148" s="878"/>
      <c r="B148" s="505" t="s">
        <v>642</v>
      </c>
      <c r="C148" s="621" t="s">
        <v>1539</v>
      </c>
      <c r="D148" s="554"/>
      <c r="E148" s="496"/>
      <c r="F148" s="496"/>
      <c r="G148" s="495"/>
      <c r="H148" s="497" t="s">
        <v>2227</v>
      </c>
    </row>
    <row r="149" spans="1:8" s="94" customFormat="1" ht="18.600000000000001" thickBot="1" x14ac:dyDescent="0.25">
      <c r="A149" s="878"/>
      <c r="B149" s="505" t="s">
        <v>1597</v>
      </c>
      <c r="C149" s="621" t="s">
        <v>2228</v>
      </c>
      <c r="D149" s="554"/>
      <c r="E149" s="496"/>
      <c r="F149" s="496"/>
      <c r="G149" s="495"/>
      <c r="H149" s="497"/>
    </row>
    <row r="150" spans="1:8" s="94" customFormat="1" x14ac:dyDescent="0.2">
      <c r="A150" s="880" t="s">
        <v>38</v>
      </c>
      <c r="B150" s="622" t="s">
        <v>1552</v>
      </c>
      <c r="C150" s="168" t="s">
        <v>1612</v>
      </c>
      <c r="D150" s="623"/>
      <c r="E150" s="510"/>
      <c r="F150" s="510"/>
      <c r="G150" s="509"/>
      <c r="H150" s="511"/>
    </row>
    <row r="151" spans="1:8" s="94" customFormat="1" x14ac:dyDescent="0.2">
      <c r="A151" s="872"/>
      <c r="B151" s="532" t="s">
        <v>1605</v>
      </c>
      <c r="C151" s="172" t="s">
        <v>1612</v>
      </c>
      <c r="D151" s="624"/>
      <c r="E151" s="625"/>
      <c r="F151" s="625"/>
      <c r="G151" s="626"/>
      <c r="H151" s="627"/>
    </row>
    <row r="152" spans="1:8" s="94" customFormat="1" x14ac:dyDescent="0.2">
      <c r="A152" s="872"/>
      <c r="B152" s="532" t="s">
        <v>1606</v>
      </c>
      <c r="C152" s="172" t="s">
        <v>1613</v>
      </c>
      <c r="D152" s="624"/>
      <c r="E152" s="625"/>
      <c r="F152" s="625"/>
      <c r="G152" s="626"/>
      <c r="H152" s="627"/>
    </row>
    <row r="153" spans="1:8" s="94" customFormat="1" x14ac:dyDescent="0.2">
      <c r="A153" s="872"/>
      <c r="B153" s="532" t="s">
        <v>1607</v>
      </c>
      <c r="C153" s="172" t="s">
        <v>1612</v>
      </c>
      <c r="D153" s="624"/>
      <c r="E153" s="625"/>
      <c r="F153" s="625"/>
      <c r="G153" s="626"/>
      <c r="H153" s="627"/>
    </row>
    <row r="154" spans="1:8" s="94" customFormat="1" x14ac:dyDescent="0.2">
      <c r="A154" s="872"/>
      <c r="B154" s="532" t="s">
        <v>1608</v>
      </c>
      <c r="C154" s="172" t="s">
        <v>1612</v>
      </c>
      <c r="D154" s="624"/>
      <c r="E154" s="625"/>
      <c r="F154" s="625"/>
      <c r="G154" s="626"/>
      <c r="H154" s="627"/>
    </row>
    <row r="155" spans="1:8" s="94" customFormat="1" x14ac:dyDescent="0.2">
      <c r="A155" s="872"/>
      <c r="B155" s="532" t="s">
        <v>1609</v>
      </c>
      <c r="C155" s="172" t="s">
        <v>1612</v>
      </c>
      <c r="D155" s="624"/>
      <c r="E155" s="625"/>
      <c r="F155" s="625"/>
      <c r="G155" s="626"/>
      <c r="H155" s="627"/>
    </row>
    <row r="156" spans="1:8" s="94" customFormat="1" x14ac:dyDescent="0.2">
      <c r="A156" s="872"/>
      <c r="B156" s="532" t="s">
        <v>1610</v>
      </c>
      <c r="C156" s="172" t="s">
        <v>1613</v>
      </c>
      <c r="D156" s="624"/>
      <c r="E156" s="625"/>
      <c r="F156" s="625"/>
      <c r="G156" s="626"/>
      <c r="H156" s="627"/>
    </row>
    <row r="157" spans="1:8" s="94" customFormat="1" ht="18.600000000000001" thickBot="1" x14ac:dyDescent="0.25">
      <c r="A157" s="873"/>
      <c r="B157" s="512" t="s">
        <v>1611</v>
      </c>
      <c r="C157" s="574" t="s">
        <v>1613</v>
      </c>
      <c r="D157" s="628"/>
      <c r="E157" s="515"/>
      <c r="F157" s="515"/>
      <c r="G157" s="514"/>
      <c r="H157" s="516"/>
    </row>
    <row r="158" spans="1:8" s="94" customFormat="1" x14ac:dyDescent="0.2">
      <c r="A158" s="877" t="s">
        <v>31</v>
      </c>
      <c r="B158" s="505" t="s">
        <v>1616</v>
      </c>
      <c r="C158" s="168" t="s">
        <v>1618</v>
      </c>
      <c r="D158" s="174">
        <v>350</v>
      </c>
      <c r="E158" s="176"/>
      <c r="F158" s="174">
        <v>88</v>
      </c>
      <c r="G158" s="173">
        <f>D158*F158</f>
        <v>30800</v>
      </c>
      <c r="H158" s="172" t="s">
        <v>1619</v>
      </c>
    </row>
    <row r="159" spans="1:8" s="94" customFormat="1" x14ac:dyDescent="0.2">
      <c r="A159" s="878"/>
      <c r="B159" s="505" t="s">
        <v>1617</v>
      </c>
      <c r="C159" s="172" t="s">
        <v>1618</v>
      </c>
      <c r="D159" s="174">
        <v>500</v>
      </c>
      <c r="E159" s="176"/>
      <c r="F159" s="174">
        <v>88</v>
      </c>
      <c r="G159" s="173">
        <f t="shared" ref="G159:G166" si="0">D159*F159</f>
        <v>44000</v>
      </c>
      <c r="H159" s="172" t="s">
        <v>1619</v>
      </c>
    </row>
    <row r="160" spans="1:8" s="94" customFormat="1" x14ac:dyDescent="0.2">
      <c r="A160" s="878"/>
      <c r="B160" s="505" t="s">
        <v>2229</v>
      </c>
      <c r="C160" s="172" t="s">
        <v>1618</v>
      </c>
      <c r="D160" s="174">
        <v>50</v>
      </c>
      <c r="E160" s="176"/>
      <c r="F160" s="174">
        <v>88</v>
      </c>
      <c r="G160" s="173">
        <f t="shared" si="0"/>
        <v>4400</v>
      </c>
      <c r="H160" s="172" t="s">
        <v>1619</v>
      </c>
    </row>
    <row r="161" spans="1:8" s="94" customFormat="1" x14ac:dyDescent="0.2">
      <c r="A161" s="878"/>
      <c r="B161" s="505" t="s">
        <v>2230</v>
      </c>
      <c r="C161" s="172" t="s">
        <v>1618</v>
      </c>
      <c r="D161" s="174">
        <v>50</v>
      </c>
      <c r="E161" s="176"/>
      <c r="F161" s="174">
        <v>88</v>
      </c>
      <c r="G161" s="173">
        <f t="shared" si="0"/>
        <v>4400</v>
      </c>
      <c r="H161" s="172" t="s">
        <v>1619</v>
      </c>
    </row>
    <row r="162" spans="1:8" s="94" customFormat="1" x14ac:dyDescent="0.2">
      <c r="A162" s="878"/>
      <c r="B162" s="505" t="s">
        <v>2231</v>
      </c>
      <c r="C162" s="172" t="s">
        <v>1618</v>
      </c>
      <c r="D162" s="174">
        <v>500</v>
      </c>
      <c r="E162" s="176"/>
      <c r="F162" s="174">
        <v>16.5</v>
      </c>
      <c r="G162" s="173">
        <f t="shared" si="0"/>
        <v>8250</v>
      </c>
      <c r="H162" s="172" t="s">
        <v>1619</v>
      </c>
    </row>
    <row r="163" spans="1:8" s="94" customFormat="1" x14ac:dyDescent="0.2">
      <c r="A163" s="878"/>
      <c r="B163" s="614" t="s">
        <v>2232</v>
      </c>
      <c r="C163" s="172" t="s">
        <v>1618</v>
      </c>
      <c r="D163" s="629">
        <v>200</v>
      </c>
      <c r="E163" s="615"/>
      <c r="F163" s="629">
        <v>5.5</v>
      </c>
      <c r="G163" s="173">
        <f t="shared" si="0"/>
        <v>1100</v>
      </c>
      <c r="H163" s="172" t="s">
        <v>1619</v>
      </c>
    </row>
    <row r="164" spans="1:8" s="94" customFormat="1" x14ac:dyDescent="0.2">
      <c r="A164" s="878"/>
      <c r="B164" s="614" t="s">
        <v>2233</v>
      </c>
      <c r="C164" s="172" t="s">
        <v>1618</v>
      </c>
      <c r="D164" s="629">
        <v>1600</v>
      </c>
      <c r="E164" s="615"/>
      <c r="F164" s="629">
        <v>33</v>
      </c>
      <c r="G164" s="173">
        <f t="shared" si="0"/>
        <v>52800</v>
      </c>
      <c r="H164" s="172" t="s">
        <v>1619</v>
      </c>
    </row>
    <row r="165" spans="1:8" s="94" customFormat="1" x14ac:dyDescent="0.2">
      <c r="A165" s="878"/>
      <c r="B165" s="614" t="s">
        <v>2234</v>
      </c>
      <c r="C165" s="172" t="s">
        <v>1618</v>
      </c>
      <c r="D165" s="629">
        <v>50</v>
      </c>
      <c r="E165" s="615"/>
      <c r="F165" s="629">
        <v>33</v>
      </c>
      <c r="G165" s="173">
        <f t="shared" si="0"/>
        <v>1650</v>
      </c>
      <c r="H165" s="172" t="s">
        <v>1619</v>
      </c>
    </row>
    <row r="166" spans="1:8" s="94" customFormat="1" ht="18.600000000000001" thickBot="1" x14ac:dyDescent="0.25">
      <c r="A166" s="879"/>
      <c r="B166" s="573" t="s">
        <v>2235</v>
      </c>
      <c r="C166" s="574" t="s">
        <v>1618</v>
      </c>
      <c r="D166" s="503">
        <v>50</v>
      </c>
      <c r="E166" s="575"/>
      <c r="F166" s="503">
        <v>33</v>
      </c>
      <c r="G166" s="502">
        <f t="shared" si="0"/>
        <v>1650</v>
      </c>
      <c r="H166" s="574" t="s">
        <v>1619</v>
      </c>
    </row>
    <row r="167" spans="1:8" s="94" customFormat="1" x14ac:dyDescent="0.2">
      <c r="A167" s="877" t="s">
        <v>54</v>
      </c>
      <c r="B167" s="579" t="s">
        <v>1620</v>
      </c>
      <c r="C167" s="168" t="s">
        <v>624</v>
      </c>
      <c r="D167" s="506">
        <v>24554</v>
      </c>
      <c r="E167" s="169" t="s">
        <v>1625</v>
      </c>
      <c r="F167" s="506">
        <v>55.55</v>
      </c>
      <c r="G167" s="169">
        <v>1363974</v>
      </c>
      <c r="H167" s="168" t="s">
        <v>1626</v>
      </c>
    </row>
    <row r="168" spans="1:8" s="94" customFormat="1" x14ac:dyDescent="0.2">
      <c r="A168" s="878"/>
      <c r="B168" s="505" t="s">
        <v>1621</v>
      </c>
      <c r="C168" s="172" t="s">
        <v>624</v>
      </c>
      <c r="D168" s="174">
        <v>5070</v>
      </c>
      <c r="E168" s="173" t="s">
        <v>1625</v>
      </c>
      <c r="F168" s="174">
        <v>112.2</v>
      </c>
      <c r="G168" s="173">
        <v>568854</v>
      </c>
      <c r="H168" s="172" t="s">
        <v>1626</v>
      </c>
    </row>
    <row r="169" spans="1:8" s="94" customFormat="1" x14ac:dyDescent="0.2">
      <c r="A169" s="878"/>
      <c r="B169" s="505" t="s">
        <v>1622</v>
      </c>
      <c r="C169" s="172" t="s">
        <v>624</v>
      </c>
      <c r="D169" s="174">
        <v>0</v>
      </c>
      <c r="E169" s="173" t="s">
        <v>1625</v>
      </c>
      <c r="F169" s="174">
        <v>313.5</v>
      </c>
      <c r="G169" s="173">
        <v>0</v>
      </c>
      <c r="H169" s="172" t="s">
        <v>1626</v>
      </c>
    </row>
    <row r="170" spans="1:8" s="94" customFormat="1" x14ac:dyDescent="0.2">
      <c r="A170" s="878"/>
      <c r="B170" s="505" t="s">
        <v>1623</v>
      </c>
      <c r="C170" s="172" t="s">
        <v>624</v>
      </c>
      <c r="D170" s="174">
        <v>2943</v>
      </c>
      <c r="E170" s="173" t="s">
        <v>1625</v>
      </c>
      <c r="F170" s="174">
        <v>330</v>
      </c>
      <c r="G170" s="173">
        <v>971190</v>
      </c>
      <c r="H170" s="172" t="s">
        <v>1626</v>
      </c>
    </row>
    <row r="171" spans="1:8" s="94" customFormat="1" x14ac:dyDescent="0.2">
      <c r="A171" s="878"/>
      <c r="B171" s="505" t="s">
        <v>637</v>
      </c>
      <c r="C171" s="172" t="s">
        <v>624</v>
      </c>
      <c r="D171" s="174">
        <v>170</v>
      </c>
      <c r="E171" s="173">
        <v>37000</v>
      </c>
      <c r="F171" s="174">
        <v>30</v>
      </c>
      <c r="G171" s="173">
        <v>46310</v>
      </c>
      <c r="H171" s="172" t="s">
        <v>1627</v>
      </c>
    </row>
    <row r="172" spans="1:8" s="94" customFormat="1" ht="18.600000000000001" thickBot="1" x14ac:dyDescent="0.25">
      <c r="A172" s="878"/>
      <c r="B172" s="505" t="s">
        <v>1624</v>
      </c>
      <c r="C172" s="574" t="s">
        <v>624</v>
      </c>
      <c r="D172" s="503">
        <v>14</v>
      </c>
      <c r="E172" s="502" t="s">
        <v>1625</v>
      </c>
      <c r="F172" s="503">
        <v>1500</v>
      </c>
      <c r="G172" s="502">
        <v>23100</v>
      </c>
      <c r="H172" s="574" t="s">
        <v>1628</v>
      </c>
    </row>
    <row r="173" spans="1:8" s="94" customFormat="1" x14ac:dyDescent="0.2">
      <c r="A173" s="877" t="s">
        <v>55</v>
      </c>
      <c r="B173" s="630" t="s">
        <v>1535</v>
      </c>
      <c r="C173" s="168" t="s">
        <v>624</v>
      </c>
      <c r="D173" s="506">
        <v>6000</v>
      </c>
      <c r="E173" s="604" t="s">
        <v>1629</v>
      </c>
      <c r="F173" s="506">
        <v>35</v>
      </c>
      <c r="G173" s="169">
        <v>231000</v>
      </c>
      <c r="H173" s="168" t="s">
        <v>1637</v>
      </c>
    </row>
    <row r="174" spans="1:8" s="94" customFormat="1" x14ac:dyDescent="0.2">
      <c r="A174" s="878"/>
      <c r="B174" s="530" t="s">
        <v>2236</v>
      </c>
      <c r="C174" s="172" t="s">
        <v>1598</v>
      </c>
      <c r="D174" s="176"/>
      <c r="E174" s="176"/>
      <c r="F174" s="176"/>
      <c r="G174" s="176"/>
      <c r="H174" s="178"/>
    </row>
    <row r="175" spans="1:8" s="94" customFormat="1" x14ac:dyDescent="0.2">
      <c r="A175" s="878"/>
      <c r="B175" s="530" t="s">
        <v>1635</v>
      </c>
      <c r="C175" s="172" t="s">
        <v>1598</v>
      </c>
      <c r="D175" s="176"/>
      <c r="E175" s="176"/>
      <c r="F175" s="176"/>
      <c r="G175" s="176"/>
      <c r="H175" s="178"/>
    </row>
    <row r="176" spans="1:8" s="94" customFormat="1" x14ac:dyDescent="0.2">
      <c r="A176" s="878"/>
      <c r="B176" s="530" t="s">
        <v>2178</v>
      </c>
      <c r="C176" s="172" t="s">
        <v>1598</v>
      </c>
      <c r="D176" s="176"/>
      <c r="E176" s="176"/>
      <c r="F176" s="176"/>
      <c r="G176" s="176"/>
      <c r="H176" s="178"/>
    </row>
    <row r="177" spans="1:8" s="94" customFormat="1" ht="18.600000000000001" thickBot="1" x14ac:dyDescent="0.25">
      <c r="A177" s="879"/>
      <c r="B177" s="631" t="s">
        <v>1636</v>
      </c>
      <c r="C177" s="574" t="s">
        <v>1598</v>
      </c>
      <c r="D177" s="176"/>
      <c r="E177" s="176"/>
      <c r="F177" s="176"/>
      <c r="G177" s="176"/>
      <c r="H177" s="178"/>
    </row>
    <row r="178" spans="1:8" s="94" customFormat="1" x14ac:dyDescent="0.2">
      <c r="A178" s="877" t="s">
        <v>20</v>
      </c>
      <c r="B178" s="505" t="s">
        <v>1640</v>
      </c>
      <c r="C178" s="168" t="s">
        <v>1646</v>
      </c>
      <c r="D178" s="551"/>
      <c r="E178" s="491"/>
      <c r="F178" s="491"/>
      <c r="G178" s="490"/>
      <c r="H178" s="492"/>
    </row>
    <row r="179" spans="1:8" s="94" customFormat="1" x14ac:dyDescent="0.2">
      <c r="A179" s="878"/>
      <c r="B179" s="505" t="s">
        <v>1641</v>
      </c>
      <c r="C179" s="172" t="s">
        <v>1646</v>
      </c>
      <c r="D179" s="554"/>
      <c r="E179" s="496"/>
      <c r="F179" s="496"/>
      <c r="G179" s="495"/>
      <c r="H179" s="497"/>
    </row>
    <row r="180" spans="1:8" s="94" customFormat="1" x14ac:dyDescent="0.2">
      <c r="A180" s="878"/>
      <c r="B180" s="505" t="s">
        <v>642</v>
      </c>
      <c r="C180" s="172" t="s">
        <v>1646</v>
      </c>
      <c r="D180" s="554"/>
      <c r="E180" s="496"/>
      <c r="F180" s="496"/>
      <c r="G180" s="495"/>
      <c r="H180" s="497"/>
    </row>
    <row r="181" spans="1:8" s="94" customFormat="1" x14ac:dyDescent="0.2">
      <c r="A181" s="878"/>
      <c r="B181" s="505" t="s">
        <v>1642</v>
      </c>
      <c r="C181" s="172" t="s">
        <v>1646</v>
      </c>
      <c r="D181" s="554"/>
      <c r="E181" s="496"/>
      <c r="F181" s="496"/>
      <c r="G181" s="495"/>
      <c r="H181" s="497"/>
    </row>
    <row r="182" spans="1:8" s="94" customFormat="1" x14ac:dyDescent="0.2">
      <c r="A182" s="878"/>
      <c r="B182" s="505" t="s">
        <v>1638</v>
      </c>
      <c r="C182" s="172" t="s">
        <v>1646</v>
      </c>
      <c r="D182" s="554"/>
      <c r="E182" s="496"/>
      <c r="F182" s="496"/>
      <c r="G182" s="495"/>
      <c r="H182" s="497"/>
    </row>
    <row r="183" spans="1:8" s="94" customFormat="1" x14ac:dyDescent="0.2">
      <c r="A183" s="878"/>
      <c r="B183" s="505" t="s">
        <v>1643</v>
      </c>
      <c r="C183" s="172" t="s">
        <v>1646</v>
      </c>
      <c r="D183" s="554"/>
      <c r="E183" s="496"/>
      <c r="F183" s="496"/>
      <c r="G183" s="495"/>
      <c r="H183" s="497"/>
    </row>
    <row r="184" spans="1:8" s="94" customFormat="1" x14ac:dyDescent="0.2">
      <c r="A184" s="878"/>
      <c r="B184" s="505" t="s">
        <v>1644</v>
      </c>
      <c r="C184" s="172" t="s">
        <v>1646</v>
      </c>
      <c r="D184" s="554"/>
      <c r="E184" s="496"/>
      <c r="F184" s="496"/>
      <c r="G184" s="495"/>
      <c r="H184" s="497"/>
    </row>
    <row r="185" spans="1:8" s="94" customFormat="1" ht="18.600000000000001" thickBot="1" x14ac:dyDescent="0.25">
      <c r="A185" s="879"/>
      <c r="B185" s="632" t="s">
        <v>1645</v>
      </c>
      <c r="C185" s="574" t="s">
        <v>1646</v>
      </c>
      <c r="D185" s="555"/>
      <c r="E185" s="633"/>
      <c r="F185" s="633"/>
      <c r="G185" s="557"/>
      <c r="H185" s="528"/>
    </row>
    <row r="186" spans="1:8" s="94" customFormat="1" ht="54" x14ac:dyDescent="0.2">
      <c r="A186" s="880" t="s">
        <v>21</v>
      </c>
      <c r="B186" s="630" t="s">
        <v>190</v>
      </c>
      <c r="C186" s="168" t="s">
        <v>624</v>
      </c>
      <c r="D186" s="174" t="s">
        <v>2237</v>
      </c>
      <c r="E186" s="174" t="s">
        <v>1515</v>
      </c>
      <c r="F186" s="605" t="s">
        <v>2238</v>
      </c>
      <c r="G186" s="174">
        <v>116930</v>
      </c>
      <c r="H186" s="492"/>
    </row>
    <row r="187" spans="1:8" s="94" customFormat="1" x14ac:dyDescent="0.2">
      <c r="A187" s="872"/>
      <c r="B187" s="634" t="s">
        <v>2239</v>
      </c>
      <c r="C187" s="168" t="s">
        <v>2240</v>
      </c>
      <c r="D187" s="174">
        <v>1120</v>
      </c>
      <c r="E187" s="174" t="s">
        <v>1625</v>
      </c>
      <c r="F187" s="174">
        <v>330</v>
      </c>
      <c r="G187" s="174">
        <v>369600</v>
      </c>
      <c r="H187" s="635"/>
    </row>
    <row r="188" spans="1:8" s="94" customFormat="1" x14ac:dyDescent="0.2">
      <c r="A188" s="872"/>
      <c r="B188" s="530" t="s">
        <v>2241</v>
      </c>
      <c r="C188" s="172" t="s">
        <v>624</v>
      </c>
      <c r="D188" s="174">
        <v>17050</v>
      </c>
      <c r="E188" s="174">
        <v>57036.800000000003</v>
      </c>
      <c r="F188" s="174">
        <v>81.400000000000006</v>
      </c>
      <c r="G188" s="174">
        <v>2707870</v>
      </c>
      <c r="H188" s="497"/>
    </row>
    <row r="189" spans="1:8" s="94" customFormat="1" x14ac:dyDescent="0.2">
      <c r="A189" s="872"/>
      <c r="B189" s="530" t="s">
        <v>2242</v>
      </c>
      <c r="C189" s="172" t="s">
        <v>624</v>
      </c>
      <c r="D189" s="174">
        <v>3230</v>
      </c>
      <c r="E189" s="174">
        <v>57036.800000000003</v>
      </c>
      <c r="F189" s="174">
        <v>107.8</v>
      </c>
      <c r="G189" s="174">
        <v>1668194</v>
      </c>
      <c r="H189" s="497"/>
    </row>
    <row r="190" spans="1:8" s="94" customFormat="1" x14ac:dyDescent="0.2">
      <c r="A190" s="872"/>
      <c r="B190" s="530" t="s">
        <v>2243</v>
      </c>
      <c r="C190" s="172" t="s">
        <v>624</v>
      </c>
      <c r="D190" s="174">
        <v>790</v>
      </c>
      <c r="E190" s="174">
        <v>57036.800000000003</v>
      </c>
      <c r="F190" s="174">
        <v>111.1</v>
      </c>
      <c r="G190" s="174">
        <v>1407769</v>
      </c>
      <c r="H190" s="497"/>
    </row>
    <row r="191" spans="1:8" s="94" customFormat="1" x14ac:dyDescent="0.2">
      <c r="A191" s="872"/>
      <c r="B191" s="530" t="s">
        <v>2244</v>
      </c>
      <c r="C191" s="172" t="s">
        <v>624</v>
      </c>
      <c r="D191" s="174">
        <v>18780</v>
      </c>
      <c r="E191" s="174">
        <v>59125</v>
      </c>
      <c r="F191" s="174">
        <v>79.2</v>
      </c>
      <c r="G191" s="174">
        <v>64842976</v>
      </c>
      <c r="H191" s="497"/>
    </row>
    <row r="192" spans="1:8" s="94" customFormat="1" x14ac:dyDescent="0.2">
      <c r="A192" s="872"/>
      <c r="B192" s="530" t="s">
        <v>2245</v>
      </c>
      <c r="C192" s="172" t="s">
        <v>624</v>
      </c>
      <c r="D192" s="174">
        <v>4730</v>
      </c>
      <c r="E192" s="174">
        <v>59125</v>
      </c>
      <c r="F192" s="174">
        <v>28.6</v>
      </c>
      <c r="G192" s="174">
        <v>63490878</v>
      </c>
      <c r="H192" s="497"/>
    </row>
    <row r="193" spans="1:8" s="94" customFormat="1" ht="18.600000000000001" thickBot="1" x14ac:dyDescent="0.25">
      <c r="A193" s="872"/>
      <c r="B193" s="631" t="s">
        <v>1653</v>
      </c>
      <c r="C193" s="574" t="s">
        <v>624</v>
      </c>
      <c r="D193" s="503">
        <v>390100</v>
      </c>
      <c r="E193" s="503">
        <v>59125</v>
      </c>
      <c r="F193" s="503">
        <v>22</v>
      </c>
      <c r="G193" s="503">
        <v>71937800</v>
      </c>
      <c r="H193" s="528"/>
    </row>
    <row r="194" spans="1:8" s="94" customFormat="1" x14ac:dyDescent="0.2">
      <c r="A194" s="877" t="s">
        <v>130</v>
      </c>
      <c r="B194" s="579" t="s">
        <v>1656</v>
      </c>
      <c r="C194" s="168" t="s">
        <v>1666</v>
      </c>
      <c r="D194" s="576"/>
      <c r="E194" s="576"/>
      <c r="F194" s="576"/>
      <c r="G194" s="576"/>
      <c r="H194" s="168"/>
    </row>
    <row r="195" spans="1:8" s="94" customFormat="1" x14ac:dyDescent="0.2">
      <c r="A195" s="878"/>
      <c r="B195" s="505" t="s">
        <v>1508</v>
      </c>
      <c r="C195" s="172" t="s">
        <v>1666</v>
      </c>
      <c r="D195" s="176"/>
      <c r="E195" s="176"/>
      <c r="F195" s="176"/>
      <c r="G195" s="176"/>
      <c r="H195" s="172"/>
    </row>
    <row r="196" spans="1:8" s="94" customFormat="1" x14ac:dyDescent="0.2">
      <c r="A196" s="878"/>
      <c r="B196" s="505" t="s">
        <v>1657</v>
      </c>
      <c r="C196" s="172" t="s">
        <v>1666</v>
      </c>
      <c r="D196" s="176"/>
      <c r="E196" s="176"/>
      <c r="F196" s="176"/>
      <c r="G196" s="176"/>
      <c r="H196" s="172"/>
    </row>
    <row r="197" spans="1:8" s="94" customFormat="1" x14ac:dyDescent="0.2">
      <c r="A197" s="878"/>
      <c r="B197" s="505" t="s">
        <v>1658</v>
      </c>
      <c r="C197" s="172" t="s">
        <v>1666</v>
      </c>
      <c r="D197" s="176"/>
      <c r="E197" s="176"/>
      <c r="F197" s="176"/>
      <c r="G197" s="176"/>
      <c r="H197" s="172"/>
    </row>
    <row r="198" spans="1:8" s="94" customFormat="1" x14ac:dyDescent="0.2">
      <c r="A198" s="878"/>
      <c r="B198" s="505" t="s">
        <v>1659</v>
      </c>
      <c r="C198" s="172" t="s">
        <v>1666</v>
      </c>
      <c r="D198" s="176"/>
      <c r="E198" s="176"/>
      <c r="F198" s="176"/>
      <c r="G198" s="176"/>
      <c r="H198" s="172"/>
    </row>
    <row r="199" spans="1:8" s="94" customFormat="1" x14ac:dyDescent="0.2">
      <c r="A199" s="878"/>
      <c r="B199" s="505" t="s">
        <v>1660</v>
      </c>
      <c r="C199" s="172" t="s">
        <v>1666</v>
      </c>
      <c r="D199" s="176"/>
      <c r="E199" s="176"/>
      <c r="F199" s="176"/>
      <c r="G199" s="176"/>
      <c r="H199" s="172"/>
    </row>
    <row r="200" spans="1:8" s="94" customFormat="1" x14ac:dyDescent="0.2">
      <c r="A200" s="878"/>
      <c r="B200" s="505" t="s">
        <v>1661</v>
      </c>
      <c r="C200" s="172" t="s">
        <v>1666</v>
      </c>
      <c r="D200" s="176"/>
      <c r="E200" s="176"/>
      <c r="F200" s="176"/>
      <c r="G200" s="176"/>
      <c r="H200" s="172"/>
    </row>
    <row r="201" spans="1:8" s="94" customFormat="1" x14ac:dyDescent="0.2">
      <c r="A201" s="878"/>
      <c r="B201" s="505" t="s">
        <v>1662</v>
      </c>
      <c r="C201" s="172" t="s">
        <v>1666</v>
      </c>
      <c r="D201" s="176"/>
      <c r="E201" s="176"/>
      <c r="F201" s="176"/>
      <c r="G201" s="176"/>
      <c r="H201" s="172"/>
    </row>
    <row r="202" spans="1:8" s="94" customFormat="1" x14ac:dyDescent="0.2">
      <c r="A202" s="878"/>
      <c r="B202" s="505" t="s">
        <v>1663</v>
      </c>
      <c r="C202" s="172" t="s">
        <v>1666</v>
      </c>
      <c r="D202" s="176"/>
      <c r="E202" s="176"/>
      <c r="F202" s="176"/>
      <c r="G202" s="176"/>
      <c r="H202" s="172"/>
    </row>
    <row r="203" spans="1:8" s="94" customFormat="1" x14ac:dyDescent="0.2">
      <c r="A203" s="878"/>
      <c r="B203" s="505" t="s">
        <v>1664</v>
      </c>
      <c r="C203" s="172" t="s">
        <v>1666</v>
      </c>
      <c r="D203" s="176"/>
      <c r="E203" s="176"/>
      <c r="F203" s="176"/>
      <c r="G203" s="176"/>
      <c r="H203" s="172"/>
    </row>
    <row r="204" spans="1:8" s="94" customFormat="1" ht="18.600000000000001" thickBot="1" x14ac:dyDescent="0.25">
      <c r="A204" s="879"/>
      <c r="B204" s="505" t="s">
        <v>1665</v>
      </c>
      <c r="C204" s="574" t="s">
        <v>1666</v>
      </c>
      <c r="D204" s="575"/>
      <c r="E204" s="575"/>
      <c r="F204" s="575"/>
      <c r="G204" s="176"/>
      <c r="H204" s="172"/>
    </row>
    <row r="205" spans="1:8" s="94" customFormat="1" ht="54" x14ac:dyDescent="0.2">
      <c r="A205" s="880" t="s">
        <v>56</v>
      </c>
      <c r="B205" s="581" t="s">
        <v>2246</v>
      </c>
      <c r="C205" s="168" t="s">
        <v>624</v>
      </c>
      <c r="D205" s="169" t="s">
        <v>2247</v>
      </c>
      <c r="E205" s="169"/>
      <c r="F205" s="169" t="s">
        <v>2248</v>
      </c>
      <c r="G205" s="520"/>
      <c r="H205" s="492"/>
    </row>
    <row r="206" spans="1:8" s="94" customFormat="1" ht="36" x14ac:dyDescent="0.2">
      <c r="A206" s="872"/>
      <c r="B206" s="585" t="s">
        <v>2249</v>
      </c>
      <c r="C206" s="172" t="s">
        <v>624</v>
      </c>
      <c r="D206" s="173" t="s">
        <v>1671</v>
      </c>
      <c r="E206" s="173"/>
      <c r="F206" s="173" t="s">
        <v>2250</v>
      </c>
      <c r="G206" s="523"/>
      <c r="H206" s="497"/>
    </row>
    <row r="207" spans="1:8" s="94" customFormat="1" ht="36" x14ac:dyDescent="0.2">
      <c r="A207" s="872"/>
      <c r="B207" s="585" t="s">
        <v>2251</v>
      </c>
      <c r="C207" s="172" t="s">
        <v>624</v>
      </c>
      <c r="D207" s="173" t="s">
        <v>2252</v>
      </c>
      <c r="E207" s="173"/>
      <c r="F207" s="173" t="s">
        <v>2253</v>
      </c>
      <c r="G207" s="523"/>
      <c r="H207" s="497"/>
    </row>
    <row r="208" spans="1:8" s="299" customFormat="1" x14ac:dyDescent="0.2">
      <c r="A208" s="872"/>
      <c r="B208" s="497" t="s">
        <v>2254</v>
      </c>
      <c r="C208" s="172" t="s">
        <v>624</v>
      </c>
      <c r="D208" s="173" t="s">
        <v>1672</v>
      </c>
      <c r="E208" s="173"/>
      <c r="F208" s="173" t="s">
        <v>2255</v>
      </c>
      <c r="G208" s="523"/>
      <c r="H208" s="497"/>
    </row>
    <row r="209" spans="1:8" s="94" customFormat="1" ht="36" x14ac:dyDescent="0.2">
      <c r="A209" s="872"/>
      <c r="B209" s="585" t="s">
        <v>2256</v>
      </c>
      <c r="C209" s="172" t="s">
        <v>624</v>
      </c>
      <c r="D209" s="173" t="s">
        <v>2257</v>
      </c>
      <c r="E209" s="173"/>
      <c r="F209" s="173" t="s">
        <v>2258</v>
      </c>
      <c r="G209" s="523"/>
      <c r="H209" s="497"/>
    </row>
    <row r="210" spans="1:8" s="94" customFormat="1" x14ac:dyDescent="0.2">
      <c r="A210" s="872"/>
      <c r="B210" s="585" t="s">
        <v>1670</v>
      </c>
      <c r="C210" s="172" t="s">
        <v>624</v>
      </c>
      <c r="D210" s="173" t="s">
        <v>1672</v>
      </c>
      <c r="E210" s="173"/>
      <c r="F210" s="173" t="s">
        <v>2259</v>
      </c>
      <c r="G210" s="523"/>
      <c r="H210" s="497"/>
    </row>
    <row r="211" spans="1:8" s="94" customFormat="1" x14ac:dyDescent="0.2">
      <c r="A211" s="872"/>
      <c r="B211" s="585" t="s">
        <v>1535</v>
      </c>
      <c r="C211" s="172" t="s">
        <v>624</v>
      </c>
      <c r="D211" s="173" t="s">
        <v>2260</v>
      </c>
      <c r="E211" s="173"/>
      <c r="F211" s="173" t="s">
        <v>2261</v>
      </c>
      <c r="G211" s="523"/>
      <c r="H211" s="497"/>
    </row>
    <row r="212" spans="1:8" s="94" customFormat="1" x14ac:dyDescent="0.2">
      <c r="A212" s="872"/>
      <c r="B212" s="585" t="s">
        <v>2180</v>
      </c>
      <c r="C212" s="172" t="s">
        <v>624</v>
      </c>
      <c r="D212" s="173" t="s">
        <v>1673</v>
      </c>
      <c r="E212" s="173"/>
      <c r="F212" s="173" t="s">
        <v>2262</v>
      </c>
      <c r="G212" s="523"/>
      <c r="H212" s="497"/>
    </row>
    <row r="213" spans="1:8" s="94" customFormat="1" ht="36" x14ac:dyDescent="0.2">
      <c r="A213" s="872"/>
      <c r="B213" s="585" t="s">
        <v>2263</v>
      </c>
      <c r="C213" s="172" t="s">
        <v>624</v>
      </c>
      <c r="D213" s="173" t="s">
        <v>1674</v>
      </c>
      <c r="E213" s="173"/>
      <c r="F213" s="173" t="s">
        <v>2264</v>
      </c>
      <c r="G213" s="523"/>
      <c r="H213" s="497"/>
    </row>
    <row r="214" spans="1:8" s="94" customFormat="1" x14ac:dyDescent="0.2">
      <c r="A214" s="872"/>
      <c r="B214" s="585" t="s">
        <v>328</v>
      </c>
      <c r="C214" s="172" t="s">
        <v>624</v>
      </c>
      <c r="D214" s="173" t="s">
        <v>1672</v>
      </c>
      <c r="E214" s="173"/>
      <c r="F214" s="173" t="s">
        <v>2265</v>
      </c>
      <c r="G214" s="523"/>
      <c r="H214" s="497"/>
    </row>
    <row r="215" spans="1:8" s="94" customFormat="1" x14ac:dyDescent="0.2">
      <c r="A215" s="872"/>
      <c r="B215" s="585" t="s">
        <v>2266</v>
      </c>
      <c r="C215" s="172" t="s">
        <v>624</v>
      </c>
      <c r="D215" s="173" t="s">
        <v>1675</v>
      </c>
      <c r="E215" s="173"/>
      <c r="F215" s="173" t="s">
        <v>2267</v>
      </c>
      <c r="G215" s="523"/>
      <c r="H215" s="497"/>
    </row>
    <row r="216" spans="1:8" s="94" customFormat="1" ht="18.600000000000001" thickBot="1" x14ac:dyDescent="0.25">
      <c r="A216" s="872"/>
      <c r="B216" s="586" t="s">
        <v>2268</v>
      </c>
      <c r="C216" s="172" t="s">
        <v>624</v>
      </c>
      <c r="D216" s="173" t="s">
        <v>1676</v>
      </c>
      <c r="E216" s="173"/>
      <c r="F216" s="173" t="s">
        <v>2261</v>
      </c>
      <c r="G216" s="523"/>
      <c r="H216" s="497"/>
    </row>
    <row r="217" spans="1:8" s="94" customFormat="1" ht="36" x14ac:dyDescent="0.2">
      <c r="A217" s="880" t="s">
        <v>22</v>
      </c>
      <c r="B217" s="630" t="s">
        <v>1535</v>
      </c>
      <c r="C217" s="492" t="s">
        <v>2269</v>
      </c>
      <c r="D217" s="491"/>
      <c r="E217" s="491"/>
      <c r="F217" s="491"/>
      <c r="G217" s="490">
        <v>19800</v>
      </c>
      <c r="H217" s="492" t="s">
        <v>2270</v>
      </c>
    </row>
    <row r="218" spans="1:8" s="94" customFormat="1" x14ac:dyDescent="0.2">
      <c r="A218" s="872"/>
      <c r="B218" s="530" t="s">
        <v>2271</v>
      </c>
      <c r="C218" s="497" t="s">
        <v>2134</v>
      </c>
      <c r="D218" s="496"/>
      <c r="E218" s="496"/>
      <c r="F218" s="496"/>
      <c r="G218" s="495">
        <v>235151</v>
      </c>
      <c r="H218" s="497" t="s">
        <v>2272</v>
      </c>
    </row>
    <row r="219" spans="1:8" s="94" customFormat="1" x14ac:dyDescent="0.2">
      <c r="A219" s="872"/>
      <c r="B219" s="530" t="s">
        <v>2180</v>
      </c>
      <c r="C219" s="497" t="s">
        <v>2273</v>
      </c>
      <c r="D219" s="496"/>
      <c r="E219" s="496"/>
      <c r="F219" s="496"/>
      <c r="G219" s="495">
        <v>0</v>
      </c>
      <c r="H219" s="497" t="s">
        <v>2274</v>
      </c>
    </row>
    <row r="220" spans="1:8" s="94" customFormat="1" ht="36.6" thickBot="1" x14ac:dyDescent="0.25">
      <c r="A220" s="873"/>
      <c r="B220" s="631" t="s">
        <v>1678</v>
      </c>
      <c r="C220" s="528" t="s">
        <v>2269</v>
      </c>
      <c r="D220" s="555">
        <v>2280</v>
      </c>
      <c r="E220" s="633">
        <v>20000</v>
      </c>
      <c r="F220" s="633">
        <v>40</v>
      </c>
      <c r="G220" s="557">
        <v>122320</v>
      </c>
      <c r="H220" s="528" t="s">
        <v>2275</v>
      </c>
    </row>
    <row r="221" spans="1:8" s="94" customFormat="1" ht="54.6" thickBot="1" x14ac:dyDescent="0.25">
      <c r="A221" s="298" t="s">
        <v>23</v>
      </c>
      <c r="B221" s="636" t="s">
        <v>1680</v>
      </c>
      <c r="C221" s="637" t="s">
        <v>624</v>
      </c>
      <c r="D221" s="638">
        <v>2150</v>
      </c>
      <c r="E221" s="639" t="s">
        <v>1681</v>
      </c>
      <c r="F221" s="638">
        <v>86.5</v>
      </c>
      <c r="G221" s="638">
        <v>185975</v>
      </c>
      <c r="H221" s="638" t="s">
        <v>1682</v>
      </c>
    </row>
    <row r="222" spans="1:8" s="94" customFormat="1" x14ac:dyDescent="0.2">
      <c r="A222" s="878" t="s">
        <v>2276</v>
      </c>
      <c r="B222" s="505" t="s">
        <v>1507</v>
      </c>
      <c r="C222" s="172" t="s">
        <v>1687</v>
      </c>
      <c r="D222" s="176"/>
      <c r="E222" s="176"/>
      <c r="F222" s="176"/>
      <c r="G222" s="176"/>
      <c r="H222" s="178"/>
    </row>
    <row r="223" spans="1:8" s="94" customFormat="1" x14ac:dyDescent="0.2">
      <c r="A223" s="878"/>
      <c r="B223" s="505" t="s">
        <v>1508</v>
      </c>
      <c r="C223" s="172" t="s">
        <v>1687</v>
      </c>
      <c r="D223" s="176"/>
      <c r="E223" s="176"/>
      <c r="F223" s="176"/>
      <c r="G223" s="176"/>
      <c r="H223" s="178"/>
    </row>
    <row r="224" spans="1:8" s="94" customFormat="1" x14ac:dyDescent="0.2">
      <c r="A224" s="878"/>
      <c r="B224" s="505" t="s">
        <v>1685</v>
      </c>
      <c r="C224" s="172" t="s">
        <v>1687</v>
      </c>
      <c r="D224" s="176"/>
      <c r="E224" s="176"/>
      <c r="F224" s="176"/>
      <c r="G224" s="176"/>
      <c r="H224" s="178"/>
    </row>
    <row r="225" spans="1:8" s="94" customFormat="1" x14ac:dyDescent="0.2">
      <c r="A225" s="878"/>
      <c r="B225" s="505" t="s">
        <v>1686</v>
      </c>
      <c r="C225" s="172" t="s">
        <v>1687</v>
      </c>
      <c r="D225" s="176"/>
      <c r="E225" s="176"/>
      <c r="F225" s="176"/>
      <c r="G225" s="176"/>
      <c r="H225" s="178"/>
    </row>
    <row r="226" spans="1:8" s="94" customFormat="1" x14ac:dyDescent="0.2">
      <c r="A226" s="878"/>
      <c r="B226" s="505" t="s">
        <v>1511</v>
      </c>
      <c r="C226" s="172" t="s">
        <v>1687</v>
      </c>
      <c r="D226" s="176"/>
      <c r="E226" s="176"/>
      <c r="F226" s="176"/>
      <c r="G226" s="176"/>
      <c r="H226" s="178"/>
    </row>
    <row r="227" spans="1:8" s="94" customFormat="1" ht="18.600000000000001" thickBot="1" x14ac:dyDescent="0.25">
      <c r="A227" s="879"/>
      <c r="B227" s="640" t="s">
        <v>1512</v>
      </c>
      <c r="C227" s="574" t="s">
        <v>1687</v>
      </c>
      <c r="D227" s="575"/>
      <c r="E227" s="575"/>
      <c r="F227" s="575"/>
      <c r="G227" s="575"/>
      <c r="H227" s="178"/>
    </row>
    <row r="228" spans="1:8" s="94" customFormat="1" x14ac:dyDescent="0.2">
      <c r="A228" s="877" t="s">
        <v>128</v>
      </c>
      <c r="B228" s="579" t="s">
        <v>1690</v>
      </c>
      <c r="C228" s="168" t="s">
        <v>1692</v>
      </c>
      <c r="D228" s="506">
        <v>2270</v>
      </c>
      <c r="E228" s="506">
        <v>47000</v>
      </c>
      <c r="F228" s="169" t="s">
        <v>1693</v>
      </c>
      <c r="G228" s="506">
        <v>548460</v>
      </c>
      <c r="H228" s="559"/>
    </row>
    <row r="229" spans="1:8" s="94" customFormat="1" x14ac:dyDescent="0.2">
      <c r="A229" s="878"/>
      <c r="B229" s="505" t="s">
        <v>1535</v>
      </c>
      <c r="C229" s="172" t="s">
        <v>1692</v>
      </c>
      <c r="D229" s="174">
        <v>945</v>
      </c>
      <c r="E229" s="174" t="s">
        <v>1694</v>
      </c>
      <c r="F229" s="173" t="s">
        <v>2277</v>
      </c>
      <c r="G229" s="174">
        <v>67980</v>
      </c>
      <c r="H229" s="497"/>
    </row>
    <row r="230" spans="1:8" s="94" customFormat="1" ht="18.600000000000001" thickBot="1" x14ac:dyDescent="0.25">
      <c r="A230" s="879"/>
      <c r="B230" s="573" t="s">
        <v>1691</v>
      </c>
      <c r="C230" s="574" t="s">
        <v>1692</v>
      </c>
      <c r="D230" s="503">
        <v>960</v>
      </c>
      <c r="E230" s="503" t="s">
        <v>1695</v>
      </c>
      <c r="F230" s="503">
        <v>70</v>
      </c>
      <c r="G230" s="503">
        <v>73920</v>
      </c>
      <c r="H230" s="568"/>
    </row>
    <row r="231" spans="1:8" s="94" customFormat="1" ht="36" x14ac:dyDescent="0.2">
      <c r="A231" s="877" t="s">
        <v>148</v>
      </c>
      <c r="B231" s="579" t="s">
        <v>1562</v>
      </c>
      <c r="C231" s="168" t="s">
        <v>624</v>
      </c>
      <c r="D231" s="168" t="s">
        <v>1700</v>
      </c>
      <c r="E231" s="506">
        <v>20000</v>
      </c>
      <c r="F231" s="506">
        <v>20</v>
      </c>
      <c r="G231" s="576"/>
      <c r="H231" s="492"/>
    </row>
    <row r="232" spans="1:8" s="94" customFormat="1" x14ac:dyDescent="0.2">
      <c r="A232" s="878"/>
      <c r="B232" s="505" t="s">
        <v>1697</v>
      </c>
      <c r="C232" s="172" t="s">
        <v>1701</v>
      </c>
      <c r="D232" s="176"/>
      <c r="E232" s="174"/>
      <c r="F232" s="174"/>
      <c r="G232" s="176"/>
      <c r="H232" s="497"/>
    </row>
    <row r="233" spans="1:8" s="94" customFormat="1" x14ac:dyDescent="0.2">
      <c r="A233" s="878"/>
      <c r="B233" s="505" t="s">
        <v>1496</v>
      </c>
      <c r="C233" s="172" t="s">
        <v>1702</v>
      </c>
      <c r="D233" s="176"/>
      <c r="E233" s="174"/>
      <c r="F233" s="174"/>
      <c r="G233" s="176"/>
      <c r="H233" s="497"/>
    </row>
    <row r="234" spans="1:8" s="94" customFormat="1" x14ac:dyDescent="0.2">
      <c r="A234" s="878"/>
      <c r="B234" s="505" t="s">
        <v>1698</v>
      </c>
      <c r="C234" s="172" t="s">
        <v>1702</v>
      </c>
      <c r="D234" s="176"/>
      <c r="E234" s="174"/>
      <c r="F234" s="174"/>
      <c r="G234" s="176"/>
      <c r="H234" s="497"/>
    </row>
    <row r="235" spans="1:8" s="94" customFormat="1" x14ac:dyDescent="0.2">
      <c r="A235" s="878"/>
      <c r="B235" s="505" t="s">
        <v>1470</v>
      </c>
      <c r="C235" s="172" t="s">
        <v>1571</v>
      </c>
      <c r="D235" s="176"/>
      <c r="E235" s="174"/>
      <c r="F235" s="174"/>
      <c r="G235" s="176"/>
      <c r="H235" s="497"/>
    </row>
    <row r="236" spans="1:8" s="94" customFormat="1" ht="18.600000000000001" thickBot="1" x14ac:dyDescent="0.25">
      <c r="A236" s="878"/>
      <c r="B236" s="573" t="s">
        <v>1699</v>
      </c>
      <c r="C236" s="574" t="s">
        <v>624</v>
      </c>
      <c r="D236" s="176"/>
      <c r="E236" s="174"/>
      <c r="F236" s="174"/>
      <c r="G236" s="176"/>
      <c r="H236" s="497"/>
    </row>
    <row r="237" spans="1:8" s="94" customFormat="1" x14ac:dyDescent="0.2">
      <c r="A237" s="877" t="s">
        <v>149</v>
      </c>
      <c r="B237" s="579" t="s">
        <v>1704</v>
      </c>
      <c r="C237" s="168" t="s">
        <v>1707</v>
      </c>
      <c r="D237" s="491"/>
      <c r="E237" s="491"/>
      <c r="F237" s="491"/>
      <c r="G237" s="490"/>
      <c r="H237" s="492"/>
    </row>
    <row r="238" spans="1:8" s="94" customFormat="1" x14ac:dyDescent="0.2">
      <c r="A238" s="878"/>
      <c r="B238" s="641" t="s">
        <v>1705</v>
      </c>
      <c r="C238" s="172" t="s">
        <v>1707</v>
      </c>
      <c r="D238" s="496"/>
      <c r="E238" s="496"/>
      <c r="F238" s="496"/>
      <c r="G238" s="495"/>
      <c r="H238" s="497"/>
    </row>
    <row r="239" spans="1:8" s="94" customFormat="1" ht="18.600000000000001" thickBot="1" x14ac:dyDescent="0.25">
      <c r="A239" s="879"/>
      <c r="B239" s="573" t="s">
        <v>1706</v>
      </c>
      <c r="C239" s="574" t="s">
        <v>1707</v>
      </c>
      <c r="D239" s="633"/>
      <c r="E239" s="633"/>
      <c r="F239" s="633"/>
      <c r="G239" s="557"/>
      <c r="H239" s="528"/>
    </row>
    <row r="240" spans="1:8" s="94" customFormat="1" ht="54" x14ac:dyDescent="0.2">
      <c r="A240" s="877" t="s">
        <v>164</v>
      </c>
      <c r="B240" s="579" t="s">
        <v>1709</v>
      </c>
      <c r="C240" s="168" t="s">
        <v>1711</v>
      </c>
      <c r="D240" s="176"/>
      <c r="E240" s="176"/>
      <c r="F240" s="176"/>
      <c r="G240" s="176"/>
      <c r="H240" s="172" t="s">
        <v>1712</v>
      </c>
    </row>
    <row r="241" spans="1:8" s="94" customFormat="1" x14ac:dyDescent="0.2">
      <c r="A241" s="878"/>
      <c r="B241" s="505" t="s">
        <v>2278</v>
      </c>
      <c r="C241" s="172" t="s">
        <v>2279</v>
      </c>
      <c r="D241" s="176"/>
      <c r="E241" s="176"/>
      <c r="F241" s="176"/>
      <c r="G241" s="176"/>
      <c r="H241" s="172"/>
    </row>
    <row r="242" spans="1:8" s="94" customFormat="1" x14ac:dyDescent="0.2">
      <c r="A242" s="878"/>
      <c r="B242" s="505" t="s">
        <v>1710</v>
      </c>
      <c r="C242" s="172" t="s">
        <v>1713</v>
      </c>
      <c r="D242" s="176"/>
      <c r="E242" s="176"/>
      <c r="F242" s="176"/>
      <c r="G242" s="176"/>
      <c r="H242" s="178"/>
    </row>
    <row r="243" spans="1:8" s="94" customFormat="1" ht="36.6" thickBot="1" x14ac:dyDescent="0.25">
      <c r="A243" s="879"/>
      <c r="B243" s="573" t="s">
        <v>1502</v>
      </c>
      <c r="C243" s="574" t="s">
        <v>1714</v>
      </c>
      <c r="D243" s="176"/>
      <c r="E243" s="176"/>
      <c r="F243" s="176"/>
      <c r="G243" s="176"/>
      <c r="H243" s="178"/>
    </row>
    <row r="244" spans="1:8" s="94" customFormat="1" x14ac:dyDescent="0.2">
      <c r="A244" s="877" t="s">
        <v>39</v>
      </c>
      <c r="B244" s="579" t="s">
        <v>766</v>
      </c>
      <c r="C244" s="168" t="s">
        <v>1717</v>
      </c>
      <c r="D244" s="491"/>
      <c r="E244" s="491"/>
      <c r="F244" s="491"/>
      <c r="G244" s="490"/>
      <c r="H244" s="492"/>
    </row>
    <row r="245" spans="1:8" s="94" customFormat="1" x14ac:dyDescent="0.2">
      <c r="A245" s="878"/>
      <c r="B245" s="505" t="s">
        <v>1715</v>
      </c>
      <c r="C245" s="172" t="s">
        <v>1717</v>
      </c>
      <c r="D245" s="496"/>
      <c r="E245" s="496"/>
      <c r="F245" s="496"/>
      <c r="G245" s="495"/>
      <c r="H245" s="497"/>
    </row>
    <row r="246" spans="1:8" s="94" customFormat="1" ht="18.600000000000001" thickBot="1" x14ac:dyDescent="0.25">
      <c r="A246" s="879"/>
      <c r="B246" s="573" t="s">
        <v>1716</v>
      </c>
      <c r="C246" s="574" t="s">
        <v>1717</v>
      </c>
      <c r="D246" s="633"/>
      <c r="E246" s="633"/>
      <c r="F246" s="633"/>
      <c r="G246" s="557"/>
      <c r="H246" s="528"/>
    </row>
    <row r="247" spans="1:8" s="94" customFormat="1" x14ac:dyDescent="0.2">
      <c r="A247" s="877" t="s">
        <v>205</v>
      </c>
      <c r="B247" s="579" t="s">
        <v>2280</v>
      </c>
      <c r="C247" s="168" t="s">
        <v>624</v>
      </c>
      <c r="D247" s="173" t="s">
        <v>1672</v>
      </c>
      <c r="E247" s="174"/>
      <c r="F247" s="174">
        <v>5060</v>
      </c>
      <c r="G247" s="174">
        <v>5060</v>
      </c>
      <c r="H247" s="492"/>
    </row>
    <row r="248" spans="1:8" s="94" customFormat="1" x14ac:dyDescent="0.45">
      <c r="A248" s="878"/>
      <c r="B248" s="579" t="s">
        <v>2281</v>
      </c>
      <c r="C248" s="168" t="s">
        <v>2240</v>
      </c>
      <c r="D248" s="642" t="s">
        <v>2282</v>
      </c>
      <c r="E248" s="174"/>
      <c r="F248" s="174">
        <v>2970</v>
      </c>
      <c r="G248" s="174">
        <v>8910</v>
      </c>
      <c r="H248" s="497"/>
    </row>
    <row r="249" spans="1:8" s="94" customFormat="1" x14ac:dyDescent="0.2">
      <c r="A249" s="878"/>
      <c r="B249" s="505" t="s">
        <v>190</v>
      </c>
      <c r="C249" s="172" t="s">
        <v>624</v>
      </c>
      <c r="D249" s="174">
        <v>30</v>
      </c>
      <c r="E249" s="174"/>
      <c r="F249" s="174">
        <v>110</v>
      </c>
      <c r="G249" s="174">
        <v>3300</v>
      </c>
      <c r="H249" s="616"/>
    </row>
    <row r="250" spans="1:8" s="94" customFormat="1" ht="18.600000000000001" thickBot="1" x14ac:dyDescent="0.25">
      <c r="A250" s="879"/>
      <c r="B250" s="505" t="s">
        <v>647</v>
      </c>
      <c r="C250" s="172" t="s">
        <v>624</v>
      </c>
      <c r="D250" s="173" t="s">
        <v>2283</v>
      </c>
      <c r="E250" s="174"/>
      <c r="F250" s="174">
        <v>2970</v>
      </c>
      <c r="G250" s="174">
        <v>11880</v>
      </c>
      <c r="H250" s="528"/>
    </row>
    <row r="251" spans="1:8" s="94" customFormat="1" ht="18.600000000000001" thickBot="1" x14ac:dyDescent="0.25">
      <c r="A251" s="298" t="s">
        <v>126</v>
      </c>
      <c r="B251" s="643" t="s">
        <v>1544</v>
      </c>
      <c r="C251" s="644"/>
      <c r="D251" s="645"/>
      <c r="E251" s="645"/>
      <c r="F251" s="645"/>
      <c r="G251" s="646"/>
      <c r="H251" s="644"/>
    </row>
    <row r="252" spans="1:8" s="94" customFormat="1" x14ac:dyDescent="0.2">
      <c r="A252" s="877" t="s">
        <v>127</v>
      </c>
      <c r="B252" s="630" t="s">
        <v>690</v>
      </c>
      <c r="C252" s="172" t="s">
        <v>1571</v>
      </c>
      <c r="D252" s="491"/>
      <c r="E252" s="491"/>
      <c r="F252" s="491"/>
      <c r="G252" s="490"/>
      <c r="H252" s="492"/>
    </row>
    <row r="253" spans="1:8" s="94" customFormat="1" x14ac:dyDescent="0.2">
      <c r="A253" s="878"/>
      <c r="B253" s="530" t="s">
        <v>2180</v>
      </c>
      <c r="C253" s="172" t="s">
        <v>1571</v>
      </c>
      <c r="D253" s="496"/>
      <c r="E253" s="496"/>
      <c r="F253" s="496"/>
      <c r="G253" s="495"/>
      <c r="H253" s="497"/>
    </row>
    <row r="254" spans="1:8" s="94" customFormat="1" x14ac:dyDescent="0.2">
      <c r="A254" s="878"/>
      <c r="B254" s="530" t="s">
        <v>2178</v>
      </c>
      <c r="C254" s="172" t="s">
        <v>1571</v>
      </c>
      <c r="D254" s="496"/>
      <c r="E254" s="496"/>
      <c r="F254" s="496"/>
      <c r="G254" s="495"/>
      <c r="H254" s="497"/>
    </row>
    <row r="255" spans="1:8" s="94" customFormat="1" x14ac:dyDescent="0.2">
      <c r="A255" s="878"/>
      <c r="B255" s="530" t="s">
        <v>2284</v>
      </c>
      <c r="C255" s="172" t="s">
        <v>1571</v>
      </c>
      <c r="D255" s="496"/>
      <c r="E255" s="496"/>
      <c r="F255" s="496"/>
      <c r="G255" s="495"/>
      <c r="H255" s="497"/>
    </row>
    <row r="256" spans="1:8" s="94" customFormat="1" x14ac:dyDescent="0.2">
      <c r="A256" s="878"/>
      <c r="B256" s="530" t="s">
        <v>2285</v>
      </c>
      <c r="C256" s="172" t="s">
        <v>1571</v>
      </c>
      <c r="D256" s="496"/>
      <c r="E256" s="496"/>
      <c r="F256" s="496"/>
      <c r="G256" s="495"/>
      <c r="H256" s="497"/>
    </row>
    <row r="257" spans="1:8" s="94" customFormat="1" x14ac:dyDescent="0.2">
      <c r="A257" s="878"/>
      <c r="B257" s="530" t="s">
        <v>328</v>
      </c>
      <c r="C257" s="172" t="s">
        <v>1571</v>
      </c>
      <c r="D257" s="496"/>
      <c r="E257" s="496"/>
      <c r="F257" s="496"/>
      <c r="G257" s="495"/>
      <c r="H257" s="497"/>
    </row>
    <row r="258" spans="1:8" s="94" customFormat="1" x14ac:dyDescent="0.2">
      <c r="A258" s="878"/>
      <c r="B258" s="530" t="s">
        <v>1502</v>
      </c>
      <c r="C258" s="172" t="s">
        <v>1571</v>
      </c>
      <c r="D258" s="496"/>
      <c r="E258" s="496"/>
      <c r="F258" s="496"/>
      <c r="G258" s="495"/>
      <c r="H258" s="497"/>
    </row>
    <row r="259" spans="1:8" s="94" customFormat="1" x14ac:dyDescent="0.2">
      <c r="A259" s="878"/>
      <c r="B259" s="530" t="s">
        <v>1720</v>
      </c>
      <c r="C259" s="172" t="s">
        <v>1571</v>
      </c>
      <c r="D259" s="496"/>
      <c r="E259" s="496"/>
      <c r="F259" s="496"/>
      <c r="G259" s="495"/>
      <c r="H259" s="497"/>
    </row>
    <row r="260" spans="1:8" s="94" customFormat="1" x14ac:dyDescent="0.2">
      <c r="A260" s="878"/>
      <c r="B260" s="530" t="s">
        <v>2286</v>
      </c>
      <c r="C260" s="172" t="s">
        <v>1571</v>
      </c>
      <c r="D260" s="496"/>
      <c r="E260" s="496"/>
      <c r="F260" s="496"/>
      <c r="G260" s="495"/>
      <c r="H260" s="497"/>
    </row>
    <row r="261" spans="1:8" s="94" customFormat="1" x14ac:dyDescent="0.2">
      <c r="A261" s="878"/>
      <c r="B261" s="530" t="s">
        <v>1535</v>
      </c>
      <c r="C261" s="172" t="s">
        <v>1571</v>
      </c>
      <c r="D261" s="496"/>
      <c r="E261" s="496"/>
      <c r="F261" s="496"/>
      <c r="G261" s="495"/>
      <c r="H261" s="497"/>
    </row>
    <row r="262" spans="1:8" s="94" customFormat="1" ht="18.600000000000001" thickBot="1" x14ac:dyDescent="0.25">
      <c r="A262" s="879"/>
      <c r="B262" s="631" t="s">
        <v>2287</v>
      </c>
      <c r="C262" s="574" t="s">
        <v>1571</v>
      </c>
      <c r="D262" s="633"/>
      <c r="E262" s="633"/>
      <c r="F262" s="633"/>
      <c r="G262" s="557"/>
      <c r="H262" s="528"/>
    </row>
    <row r="263" spans="1:8" s="94" customFormat="1" ht="36" x14ac:dyDescent="0.2">
      <c r="A263" s="877" t="s">
        <v>158</v>
      </c>
      <c r="B263" s="505" t="s">
        <v>1563</v>
      </c>
      <c r="C263" s="168" t="s">
        <v>1724</v>
      </c>
      <c r="D263" s="496"/>
      <c r="E263" s="496"/>
      <c r="F263" s="496"/>
      <c r="G263" s="495"/>
      <c r="H263" s="497"/>
    </row>
    <row r="264" spans="1:8" s="94" customFormat="1" x14ac:dyDescent="0.2">
      <c r="A264" s="878"/>
      <c r="B264" s="579" t="s">
        <v>1470</v>
      </c>
      <c r="C264" s="168" t="s">
        <v>2288</v>
      </c>
      <c r="D264" s="496"/>
      <c r="E264" s="496"/>
      <c r="F264" s="496"/>
      <c r="G264" s="495"/>
      <c r="H264" s="497"/>
    </row>
    <row r="265" spans="1:8" s="94" customFormat="1" x14ac:dyDescent="0.2">
      <c r="A265" s="878"/>
      <c r="B265" s="579" t="s">
        <v>2289</v>
      </c>
      <c r="C265" s="168" t="s">
        <v>2290</v>
      </c>
      <c r="D265" s="496"/>
      <c r="E265" s="496"/>
      <c r="F265" s="496"/>
      <c r="G265" s="495"/>
      <c r="H265" s="497"/>
    </row>
    <row r="266" spans="1:8" s="94" customFormat="1" x14ac:dyDescent="0.2">
      <c r="A266" s="878"/>
      <c r="B266" s="579" t="s">
        <v>2291</v>
      </c>
      <c r="C266" s="168" t="s">
        <v>2290</v>
      </c>
      <c r="D266" s="496"/>
      <c r="E266" s="496"/>
      <c r="F266" s="496"/>
      <c r="G266" s="495"/>
      <c r="H266" s="497"/>
    </row>
    <row r="267" spans="1:8" s="94" customFormat="1" x14ac:dyDescent="0.2">
      <c r="A267" s="878"/>
      <c r="B267" s="579" t="s">
        <v>2292</v>
      </c>
      <c r="C267" s="168" t="s">
        <v>2290</v>
      </c>
      <c r="D267" s="496"/>
      <c r="E267" s="496"/>
      <c r="F267" s="496"/>
      <c r="G267" s="495"/>
      <c r="H267" s="497"/>
    </row>
    <row r="268" spans="1:8" s="94" customFormat="1" x14ac:dyDescent="0.2">
      <c r="A268" s="878"/>
      <c r="B268" s="579" t="s">
        <v>2293</v>
      </c>
      <c r="C268" s="168" t="s">
        <v>2290</v>
      </c>
      <c r="D268" s="496"/>
      <c r="E268" s="496"/>
      <c r="F268" s="496"/>
      <c r="G268" s="495"/>
      <c r="H268" s="497"/>
    </row>
    <row r="269" spans="1:8" s="94" customFormat="1" x14ac:dyDescent="0.2">
      <c r="A269" s="878"/>
      <c r="B269" s="579" t="s">
        <v>1509</v>
      </c>
      <c r="C269" s="168" t="s">
        <v>2290</v>
      </c>
      <c r="D269" s="496"/>
      <c r="E269" s="496"/>
      <c r="F269" s="496"/>
      <c r="G269" s="495"/>
      <c r="H269" s="497"/>
    </row>
    <row r="270" spans="1:8" s="94" customFormat="1" x14ac:dyDescent="0.2">
      <c r="A270" s="878"/>
      <c r="B270" s="579" t="s">
        <v>2294</v>
      </c>
      <c r="C270" s="168" t="s">
        <v>2290</v>
      </c>
      <c r="D270" s="496"/>
      <c r="E270" s="496"/>
      <c r="F270" s="496"/>
      <c r="G270" s="495"/>
      <c r="H270" s="497"/>
    </row>
    <row r="271" spans="1:8" s="94" customFormat="1" x14ac:dyDescent="0.2">
      <c r="A271" s="878"/>
      <c r="B271" s="579" t="s">
        <v>2295</v>
      </c>
      <c r="C271" s="168" t="s">
        <v>2290</v>
      </c>
      <c r="D271" s="496"/>
      <c r="E271" s="496"/>
      <c r="F271" s="496"/>
      <c r="G271" s="495"/>
      <c r="H271" s="497"/>
    </row>
    <row r="272" spans="1:8" s="94" customFormat="1" x14ac:dyDescent="0.2">
      <c r="A272" s="878"/>
      <c r="B272" s="579" t="s">
        <v>1496</v>
      </c>
      <c r="C272" s="168" t="s">
        <v>2290</v>
      </c>
      <c r="D272" s="496"/>
      <c r="E272" s="496"/>
      <c r="F272" s="496"/>
      <c r="G272" s="495"/>
      <c r="H272" s="497"/>
    </row>
    <row r="273" spans="1:8" s="94" customFormat="1" x14ac:dyDescent="0.2">
      <c r="A273" s="878"/>
      <c r="B273" s="579" t="s">
        <v>1596</v>
      </c>
      <c r="C273" s="168" t="s">
        <v>2290</v>
      </c>
      <c r="D273" s="647"/>
      <c r="E273" s="647"/>
      <c r="F273" s="647"/>
      <c r="G273" s="495"/>
      <c r="H273" s="497"/>
    </row>
    <row r="274" spans="1:8" s="94" customFormat="1" ht="18.600000000000001" thickBot="1" x14ac:dyDescent="0.25">
      <c r="A274" s="879"/>
      <c r="B274" s="505" t="s">
        <v>2296</v>
      </c>
      <c r="C274" s="168" t="s">
        <v>2290</v>
      </c>
      <c r="D274" s="496"/>
      <c r="E274" s="496"/>
      <c r="F274" s="496"/>
      <c r="G274" s="495"/>
      <c r="H274" s="648"/>
    </row>
    <row r="275" spans="1:8" s="94" customFormat="1" x14ac:dyDescent="0.2">
      <c r="A275" s="884" t="s">
        <v>137</v>
      </c>
      <c r="B275" s="649" t="s">
        <v>2188</v>
      </c>
      <c r="C275" s="559" t="s">
        <v>2189</v>
      </c>
      <c r="D275" s="560"/>
      <c r="E275" s="560"/>
      <c r="F275" s="560"/>
      <c r="G275" s="561"/>
      <c r="H275" s="650"/>
    </row>
    <row r="276" spans="1:8" s="94" customFormat="1" x14ac:dyDescent="0.2">
      <c r="A276" s="885"/>
      <c r="B276" s="651" t="s">
        <v>1502</v>
      </c>
      <c r="C276" s="563" t="s">
        <v>2190</v>
      </c>
      <c r="D276" s="564"/>
      <c r="E276" s="564"/>
      <c r="F276" s="564"/>
      <c r="G276" s="565"/>
      <c r="H276" s="652"/>
    </row>
    <row r="277" spans="1:8" s="94" customFormat="1" ht="18.600000000000001" thickBot="1" x14ac:dyDescent="0.25">
      <c r="A277" s="886"/>
      <c r="B277" s="653" t="s">
        <v>1496</v>
      </c>
      <c r="C277" s="574" t="s">
        <v>1702</v>
      </c>
      <c r="D277" s="575"/>
      <c r="E277" s="503"/>
      <c r="F277" s="503"/>
      <c r="G277" s="575"/>
      <c r="H277" s="654"/>
    </row>
    <row r="278" spans="1:8" s="94" customFormat="1" x14ac:dyDescent="0.2">
      <c r="A278" s="877" t="s">
        <v>138</v>
      </c>
      <c r="B278" s="505" t="s">
        <v>766</v>
      </c>
      <c r="C278" s="172" t="s">
        <v>1729</v>
      </c>
      <c r="D278" s="519"/>
      <c r="E278" s="519"/>
      <c r="F278" s="519"/>
      <c r="G278" s="520"/>
      <c r="H278" s="492"/>
    </row>
    <row r="279" spans="1:8" s="94" customFormat="1" x14ac:dyDescent="0.2">
      <c r="A279" s="878"/>
      <c r="B279" s="505" t="s">
        <v>1726</v>
      </c>
      <c r="C279" s="172" t="s">
        <v>1729</v>
      </c>
      <c r="D279" s="522"/>
      <c r="E279" s="522"/>
      <c r="F279" s="522"/>
      <c r="G279" s="523"/>
      <c r="H279" s="497"/>
    </row>
    <row r="280" spans="1:8" s="94" customFormat="1" x14ac:dyDescent="0.2">
      <c r="A280" s="878"/>
      <c r="B280" s="505" t="s">
        <v>1727</v>
      </c>
      <c r="C280" s="172" t="s">
        <v>1729</v>
      </c>
      <c r="D280" s="522"/>
      <c r="E280" s="522"/>
      <c r="F280" s="522"/>
      <c r="G280" s="523"/>
      <c r="H280" s="497"/>
    </row>
    <row r="281" spans="1:8" s="94" customFormat="1" x14ac:dyDescent="0.2">
      <c r="A281" s="878"/>
      <c r="B281" s="505" t="s">
        <v>1535</v>
      </c>
      <c r="C281" s="172" t="s">
        <v>1729</v>
      </c>
      <c r="D281" s="522"/>
      <c r="E281" s="522"/>
      <c r="F281" s="522"/>
      <c r="G281" s="523"/>
      <c r="H281" s="497"/>
    </row>
    <row r="282" spans="1:8" s="94" customFormat="1" ht="18.600000000000001" thickBot="1" x14ac:dyDescent="0.25">
      <c r="A282" s="879"/>
      <c r="B282" s="505" t="s">
        <v>1728</v>
      </c>
      <c r="C282" s="574" t="s">
        <v>1729</v>
      </c>
      <c r="D282" s="526"/>
      <c r="E282" s="526"/>
      <c r="F282" s="526"/>
      <c r="G282" s="527"/>
      <c r="H282" s="528"/>
    </row>
    <row r="283" spans="1:8" s="94" customFormat="1" ht="36" x14ac:dyDescent="0.2">
      <c r="A283" s="877" t="s">
        <v>139</v>
      </c>
      <c r="B283" s="581" t="s">
        <v>1535</v>
      </c>
      <c r="C283" s="655" t="s">
        <v>1692</v>
      </c>
      <c r="D283" s="656" t="s">
        <v>1735</v>
      </c>
      <c r="E283" s="657" t="s">
        <v>2414</v>
      </c>
      <c r="F283" s="657" t="s">
        <v>1736</v>
      </c>
      <c r="G283" s="658">
        <v>819390</v>
      </c>
      <c r="H283" s="658" t="s">
        <v>1737</v>
      </c>
    </row>
    <row r="284" spans="1:8" s="94" customFormat="1" ht="36" x14ac:dyDescent="0.2">
      <c r="A284" s="878"/>
      <c r="B284" s="659" t="s">
        <v>2415</v>
      </c>
      <c r="C284" s="660" t="s">
        <v>1692</v>
      </c>
      <c r="D284" s="656" t="s">
        <v>1735</v>
      </c>
      <c r="E284" s="657" t="s">
        <v>2414</v>
      </c>
      <c r="F284" s="657" t="s">
        <v>1736</v>
      </c>
      <c r="G284" s="658">
        <v>819390</v>
      </c>
      <c r="H284" s="658" t="s">
        <v>1737</v>
      </c>
    </row>
    <row r="285" spans="1:8" s="94" customFormat="1" ht="36" x14ac:dyDescent="0.2">
      <c r="A285" s="878"/>
      <c r="B285" s="659" t="s">
        <v>2416</v>
      </c>
      <c r="C285" s="660" t="s">
        <v>1692</v>
      </c>
      <c r="D285" s="656" t="s">
        <v>1735</v>
      </c>
      <c r="E285" s="657" t="s">
        <v>2414</v>
      </c>
      <c r="F285" s="657" t="s">
        <v>1736</v>
      </c>
      <c r="G285" s="658">
        <v>819390</v>
      </c>
      <c r="H285" s="658" t="s">
        <v>1737</v>
      </c>
    </row>
    <row r="286" spans="1:8" s="94" customFormat="1" x14ac:dyDescent="0.2">
      <c r="A286" s="878"/>
      <c r="B286" s="659" t="s">
        <v>2417</v>
      </c>
      <c r="C286" s="660" t="s">
        <v>1738</v>
      </c>
      <c r="D286" s="656" t="s">
        <v>1735</v>
      </c>
      <c r="E286" s="657" t="s">
        <v>1739</v>
      </c>
      <c r="F286" s="657" t="s">
        <v>1740</v>
      </c>
      <c r="G286" s="658">
        <v>0</v>
      </c>
      <c r="H286" s="661"/>
    </row>
    <row r="287" spans="1:8" s="94" customFormat="1" ht="36" x14ac:dyDescent="0.2">
      <c r="A287" s="878"/>
      <c r="B287" s="659" t="s">
        <v>690</v>
      </c>
      <c r="C287" s="660" t="s">
        <v>1738</v>
      </c>
      <c r="D287" s="656" t="s">
        <v>1735</v>
      </c>
      <c r="E287" s="657" t="s">
        <v>1739</v>
      </c>
      <c r="F287" s="657" t="s">
        <v>1741</v>
      </c>
      <c r="G287" s="658">
        <v>0</v>
      </c>
      <c r="H287" s="661"/>
    </row>
    <row r="288" spans="1:8" s="94" customFormat="1" ht="18.600000000000001" thickBot="1" x14ac:dyDescent="0.25">
      <c r="A288" s="879"/>
      <c r="B288" s="586" t="s">
        <v>328</v>
      </c>
      <c r="C288" s="662" t="s">
        <v>1738</v>
      </c>
      <c r="D288" s="663" t="s">
        <v>1735</v>
      </c>
      <c r="E288" s="664" t="s">
        <v>1739</v>
      </c>
      <c r="F288" s="664" t="s">
        <v>1739</v>
      </c>
      <c r="G288" s="665">
        <v>0</v>
      </c>
      <c r="H288" s="666"/>
    </row>
    <row r="289" spans="1:8" s="94" customFormat="1" ht="36.6" thickBot="1" x14ac:dyDescent="0.25">
      <c r="A289" s="298" t="s">
        <v>140</v>
      </c>
      <c r="B289" s="667" t="s">
        <v>1742</v>
      </c>
      <c r="C289" s="637" t="s">
        <v>624</v>
      </c>
      <c r="D289" s="638">
        <v>4450</v>
      </c>
      <c r="E289" s="639"/>
      <c r="F289" s="637" t="s">
        <v>1743</v>
      </c>
      <c r="G289" s="638">
        <v>188440</v>
      </c>
      <c r="H289" s="637" t="s">
        <v>1744</v>
      </c>
    </row>
    <row r="290" spans="1:8" s="94" customFormat="1" ht="36.6" thickBot="1" x14ac:dyDescent="0.25">
      <c r="A290" s="298" t="s">
        <v>141</v>
      </c>
      <c r="B290" s="668" t="s">
        <v>1745</v>
      </c>
      <c r="C290" s="637" t="s">
        <v>624</v>
      </c>
      <c r="D290" s="669">
        <v>2210</v>
      </c>
      <c r="E290" s="610"/>
      <c r="F290" s="609" t="s">
        <v>1491</v>
      </c>
      <c r="G290" s="669">
        <v>93391</v>
      </c>
      <c r="H290" s="609" t="s">
        <v>1746</v>
      </c>
    </row>
    <row r="291" spans="1:8" s="300" customFormat="1" ht="36.6" thickBot="1" x14ac:dyDescent="0.25">
      <c r="A291" s="298" t="s">
        <v>142</v>
      </c>
      <c r="B291" s="636" t="s">
        <v>1745</v>
      </c>
      <c r="C291" s="637" t="s">
        <v>624</v>
      </c>
      <c r="D291" s="638">
        <v>4910</v>
      </c>
      <c r="E291" s="639"/>
      <c r="F291" s="637" t="s">
        <v>1747</v>
      </c>
      <c r="G291" s="638">
        <v>207953</v>
      </c>
      <c r="H291" s="670" t="s">
        <v>1748</v>
      </c>
    </row>
    <row r="292" spans="1:8" s="300" customFormat="1" ht="18.600000000000001" thickBot="1" x14ac:dyDescent="0.25">
      <c r="A292" s="298" t="s">
        <v>159</v>
      </c>
      <c r="B292" s="636" t="s">
        <v>1490</v>
      </c>
      <c r="C292" s="637" t="s">
        <v>624</v>
      </c>
      <c r="D292" s="638">
        <v>4060</v>
      </c>
      <c r="E292" s="671"/>
      <c r="F292" s="637"/>
      <c r="G292" s="638">
        <v>171960</v>
      </c>
      <c r="H292" s="637" t="s">
        <v>1492</v>
      </c>
    </row>
    <row r="293" spans="1:8" s="300" customFormat="1" ht="36.6" thickBot="1" x14ac:dyDescent="0.25">
      <c r="A293" s="298" t="s">
        <v>144</v>
      </c>
      <c r="B293" s="668" t="s">
        <v>1742</v>
      </c>
      <c r="C293" s="609" t="s">
        <v>624</v>
      </c>
      <c r="D293" s="669">
        <v>2160</v>
      </c>
      <c r="E293" s="611"/>
      <c r="F293" s="609" t="s">
        <v>1743</v>
      </c>
      <c r="G293" s="669">
        <v>91290</v>
      </c>
      <c r="H293" s="609" t="s">
        <v>1753</v>
      </c>
    </row>
    <row r="294" spans="1:8" s="300" customFormat="1" ht="36.6" thickBot="1" x14ac:dyDescent="0.25">
      <c r="A294" s="298" t="s">
        <v>145</v>
      </c>
      <c r="B294" s="668" t="s">
        <v>1742</v>
      </c>
      <c r="C294" s="609" t="s">
        <v>624</v>
      </c>
      <c r="D294" s="669">
        <v>3180</v>
      </c>
      <c r="E294" s="611"/>
      <c r="F294" s="609" t="s">
        <v>1747</v>
      </c>
      <c r="G294" s="672">
        <v>134776</v>
      </c>
      <c r="H294" s="673" t="s">
        <v>1492</v>
      </c>
    </row>
    <row r="295" spans="1:8" s="300" customFormat="1" x14ac:dyDescent="0.2">
      <c r="A295" s="881" t="s">
        <v>146</v>
      </c>
      <c r="B295" s="579" t="s">
        <v>1782</v>
      </c>
      <c r="C295" s="168" t="s">
        <v>1783</v>
      </c>
      <c r="D295" s="674"/>
      <c r="E295" s="674"/>
      <c r="F295" s="674"/>
      <c r="G295" s="675"/>
      <c r="H295" s="635"/>
    </row>
    <row r="296" spans="1:8" s="300" customFormat="1" x14ac:dyDescent="0.2">
      <c r="A296" s="882"/>
      <c r="B296" s="505" t="s">
        <v>190</v>
      </c>
      <c r="C296" s="172" t="s">
        <v>1783</v>
      </c>
      <c r="D296" s="496"/>
      <c r="E296" s="496"/>
      <c r="F296" s="496"/>
      <c r="G296" s="495"/>
      <c r="H296" s="497"/>
    </row>
    <row r="297" spans="1:8" s="300" customFormat="1" ht="18.600000000000001" thickBot="1" x14ac:dyDescent="0.25">
      <c r="A297" s="883"/>
      <c r="B297" s="505" t="s">
        <v>1665</v>
      </c>
      <c r="C297" s="172" t="s">
        <v>1783</v>
      </c>
      <c r="D297" s="633"/>
      <c r="E297" s="633"/>
      <c r="F297" s="633"/>
      <c r="G297" s="557"/>
      <c r="H297" s="528"/>
    </row>
    <row r="298" spans="1:8" s="300" customFormat="1" ht="18.600000000000001" thickBot="1" x14ac:dyDescent="0.25">
      <c r="A298" s="298" t="s">
        <v>150</v>
      </c>
      <c r="B298" s="643" t="s">
        <v>1544</v>
      </c>
      <c r="C298" s="644"/>
      <c r="D298" s="645"/>
      <c r="E298" s="645"/>
      <c r="F298" s="645"/>
      <c r="G298" s="646"/>
      <c r="H298" s="644"/>
    </row>
    <row r="299" spans="1:8" s="300" customFormat="1" ht="36" x14ac:dyDescent="0.2">
      <c r="A299" s="301" t="s">
        <v>151</v>
      </c>
      <c r="B299" s="505" t="s">
        <v>1759</v>
      </c>
      <c r="C299" s="172" t="s">
        <v>1760</v>
      </c>
      <c r="D299" s="674"/>
      <c r="E299" s="674"/>
      <c r="F299" s="674"/>
      <c r="G299" s="675"/>
      <c r="H299" s="635"/>
    </row>
    <row r="300" spans="1:8" s="291" customFormat="1" ht="12.75" customHeight="1" x14ac:dyDescent="0.2">
      <c r="A300" s="292"/>
      <c r="B300" s="274"/>
      <c r="C300" s="274"/>
      <c r="D300" s="274"/>
      <c r="E300" s="274"/>
      <c r="F300" s="274"/>
      <c r="G300" s="304"/>
      <c r="H300" s="302"/>
    </row>
  </sheetData>
  <mergeCells count="48">
    <mergeCell ref="A295:A297"/>
    <mergeCell ref="A252:A262"/>
    <mergeCell ref="A263:A274"/>
    <mergeCell ref="A275:A277"/>
    <mergeCell ref="A278:A282"/>
    <mergeCell ref="A283:A288"/>
    <mergeCell ref="A247:A250"/>
    <mergeCell ref="A178:A185"/>
    <mergeCell ref="A186:A193"/>
    <mergeCell ref="A194:A204"/>
    <mergeCell ref="A205:A216"/>
    <mergeCell ref="A217:A220"/>
    <mergeCell ref="A222:A227"/>
    <mergeCell ref="A228:A230"/>
    <mergeCell ref="A231:A236"/>
    <mergeCell ref="A237:A239"/>
    <mergeCell ref="A240:A243"/>
    <mergeCell ref="A244:A246"/>
    <mergeCell ref="A173:A177"/>
    <mergeCell ref="A106:A108"/>
    <mergeCell ref="A109:A112"/>
    <mergeCell ref="A113:A117"/>
    <mergeCell ref="A118:A120"/>
    <mergeCell ref="A121:A130"/>
    <mergeCell ref="A131:A140"/>
    <mergeCell ref="A141:A142"/>
    <mergeCell ref="A143:A149"/>
    <mergeCell ref="A150:A157"/>
    <mergeCell ref="A158:A166"/>
    <mergeCell ref="A167:A172"/>
    <mergeCell ref="A86:A93"/>
    <mergeCell ref="A94:A105"/>
    <mergeCell ref="A19:A26"/>
    <mergeCell ref="A27:A31"/>
    <mergeCell ref="A32:A33"/>
    <mergeCell ref="A34:A35"/>
    <mergeCell ref="A36:A43"/>
    <mergeCell ref="A44:A49"/>
    <mergeCell ref="A4:A18"/>
    <mergeCell ref="A50:A58"/>
    <mergeCell ref="A60:A65"/>
    <mergeCell ref="A66:A77"/>
    <mergeCell ref="A78:A85"/>
    <mergeCell ref="A2:A3"/>
    <mergeCell ref="B2:B3"/>
    <mergeCell ref="C2:C3"/>
    <mergeCell ref="D2:G2"/>
    <mergeCell ref="H2:H3"/>
  </mergeCells>
  <phoneticPr fontId="12"/>
  <printOptions horizontalCentered="1"/>
  <pageMargins left="0.47244094488188981" right="0.51181102362204722" top="0.51181102362204722" bottom="0.31496062992125984" header="0.55118110236220474" footer="0.31496062992125984"/>
  <pageSetup paperSize="9" scale="61" fitToHeight="0" orientation="landscape" r:id="rId1"/>
  <headerFooter alignWithMargins="0">
    <oddFooter>&amp;C&amp;P</oddFooter>
  </headerFooter>
  <rowBreaks count="11" manualBreakCount="11">
    <brk id="18" max="7" man="1"/>
    <brk id="35" max="7" man="1"/>
    <brk id="49" max="7" man="1"/>
    <brk id="77" max="7" man="1"/>
    <brk id="108" max="7" man="1"/>
    <brk id="130" max="7" man="1"/>
    <brk id="166" max="7" man="1"/>
    <brk id="204" max="7" man="1"/>
    <brk id="239" max="7" man="1"/>
    <brk id="282" max="7" man="1"/>
    <brk id="299"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W59"/>
  <sheetViews>
    <sheetView view="pageBreakPreview" zoomScale="85" zoomScaleNormal="50" zoomScaleSheetLayoutView="85" workbookViewId="0">
      <pane xSplit="1" ySplit="4" topLeftCell="B5" activePane="bottomRight" state="frozen"/>
      <selection activeCell="B64" sqref="B64:D64"/>
      <selection pane="topRight" activeCell="B64" sqref="B64:D64"/>
      <selection pane="bottomLeft" activeCell="B64" sqref="B64:D64"/>
      <selection pane="bottomRight" activeCell="B12" sqref="B12"/>
    </sheetView>
  </sheetViews>
  <sheetFormatPr defaultColWidth="9" defaultRowHeight="18" x14ac:dyDescent="0.2"/>
  <cols>
    <col min="1" max="1" width="11.21875" style="16" customWidth="1"/>
    <col min="2" max="7" width="16.109375" style="408" customWidth="1"/>
    <col min="8" max="8" width="12" style="408" customWidth="1"/>
    <col min="9" max="9" width="12.77734375" style="408" customWidth="1"/>
    <col min="10" max="10" width="12.5546875" style="408" customWidth="1"/>
    <col min="11" max="11" width="61.33203125" style="408" customWidth="1"/>
    <col min="12" max="12" width="11.21875" style="408" customWidth="1"/>
    <col min="13" max="13" width="22.21875" style="408" customWidth="1"/>
    <col min="14" max="15" width="15.109375" style="408" customWidth="1"/>
    <col min="16" max="16" width="17.21875" style="408" customWidth="1"/>
    <col min="17" max="17" width="11.44140625" style="408" customWidth="1"/>
    <col min="18" max="18" width="10.77734375" style="408" customWidth="1"/>
    <col min="19" max="19" width="16.77734375" style="408" customWidth="1"/>
    <col min="20" max="20" width="18.33203125" style="408" customWidth="1"/>
    <col min="21" max="21" width="32.21875" style="408" customWidth="1"/>
    <col min="22" max="22" width="29" style="408" customWidth="1"/>
    <col min="23" max="16384" width="9" style="6"/>
  </cols>
  <sheetData>
    <row r="1" spans="1:22" ht="33.6" customHeight="1" x14ac:dyDescent="0.2">
      <c r="A1" s="676" t="s">
        <v>2515</v>
      </c>
      <c r="B1" s="678"/>
      <c r="C1" s="679"/>
      <c r="D1" s="680"/>
      <c r="E1" s="680"/>
      <c r="F1" s="680"/>
      <c r="G1" s="680"/>
      <c r="H1" s="681"/>
      <c r="I1" s="681"/>
      <c r="J1" s="681"/>
      <c r="K1" s="681"/>
      <c r="L1" s="682"/>
      <c r="M1" s="681"/>
      <c r="N1" s="681"/>
      <c r="O1" s="681"/>
      <c r="P1" s="681"/>
      <c r="Q1" s="681"/>
      <c r="R1" s="681"/>
      <c r="S1" s="681"/>
      <c r="T1" s="681"/>
      <c r="U1" s="681"/>
      <c r="V1" s="681"/>
    </row>
    <row r="2" spans="1:22" ht="27" customHeight="1" x14ac:dyDescent="0.2">
      <c r="A2" s="887" t="s">
        <v>289</v>
      </c>
      <c r="B2" s="892" t="s">
        <v>332</v>
      </c>
      <c r="C2" s="892"/>
      <c r="D2" s="892" t="s">
        <v>1818</v>
      </c>
      <c r="E2" s="892"/>
      <c r="F2" s="892" t="s">
        <v>1844</v>
      </c>
      <c r="G2" s="892"/>
      <c r="H2" s="889" t="s">
        <v>2480</v>
      </c>
      <c r="I2" s="889" t="s">
        <v>2481</v>
      </c>
      <c r="J2" s="889" t="s">
        <v>2482</v>
      </c>
      <c r="K2" s="893" t="s">
        <v>168</v>
      </c>
      <c r="L2" s="894" t="s">
        <v>289</v>
      </c>
      <c r="M2" s="898" t="s">
        <v>171</v>
      </c>
      <c r="N2" s="898"/>
      <c r="O2" s="898"/>
      <c r="P2" s="898"/>
      <c r="Q2" s="898"/>
      <c r="R2" s="898"/>
      <c r="S2" s="898"/>
      <c r="T2" s="898"/>
      <c r="U2" s="898"/>
      <c r="V2" s="895" t="s">
        <v>288</v>
      </c>
    </row>
    <row r="3" spans="1:22" ht="27" customHeight="1" x14ac:dyDescent="0.2">
      <c r="A3" s="887"/>
      <c r="B3" s="892"/>
      <c r="C3" s="892"/>
      <c r="D3" s="892"/>
      <c r="E3" s="892"/>
      <c r="F3" s="892"/>
      <c r="G3" s="892"/>
      <c r="H3" s="889"/>
      <c r="I3" s="889"/>
      <c r="J3" s="889"/>
      <c r="K3" s="893"/>
      <c r="L3" s="894"/>
      <c r="M3" s="891" t="s">
        <v>170</v>
      </c>
      <c r="N3" s="888" t="s">
        <v>172</v>
      </c>
      <c r="O3" s="888" t="s">
        <v>173</v>
      </c>
      <c r="P3" s="888" t="s">
        <v>220</v>
      </c>
      <c r="Q3" s="888" t="s">
        <v>221</v>
      </c>
      <c r="R3" s="888" t="s">
        <v>1845</v>
      </c>
      <c r="S3" s="888" t="s">
        <v>174</v>
      </c>
      <c r="T3" s="897" t="s">
        <v>175</v>
      </c>
      <c r="U3" s="891" t="s">
        <v>176</v>
      </c>
      <c r="V3" s="896"/>
    </row>
    <row r="4" spans="1:22" ht="56.4" customHeight="1" x14ac:dyDescent="0.2">
      <c r="A4" s="887"/>
      <c r="B4" s="683" t="s">
        <v>2483</v>
      </c>
      <c r="C4" s="683" t="s">
        <v>2484</v>
      </c>
      <c r="D4" s="683" t="s">
        <v>2483</v>
      </c>
      <c r="E4" s="683" t="s">
        <v>2484</v>
      </c>
      <c r="F4" s="683" t="s">
        <v>2483</v>
      </c>
      <c r="G4" s="683" t="s">
        <v>2484</v>
      </c>
      <c r="H4" s="889"/>
      <c r="I4" s="890"/>
      <c r="J4" s="890"/>
      <c r="K4" s="893"/>
      <c r="L4" s="894"/>
      <c r="M4" s="891"/>
      <c r="N4" s="888"/>
      <c r="O4" s="888"/>
      <c r="P4" s="888"/>
      <c r="Q4" s="888"/>
      <c r="R4" s="888"/>
      <c r="S4" s="888"/>
      <c r="T4" s="897"/>
      <c r="U4" s="891"/>
      <c r="V4" s="896"/>
    </row>
    <row r="5" spans="1:22" s="16" customFormat="1" ht="116.4" customHeight="1" x14ac:dyDescent="0.2">
      <c r="A5" s="71" t="s">
        <v>134</v>
      </c>
      <c r="B5" s="684" t="s">
        <v>215</v>
      </c>
      <c r="C5" s="684" t="s">
        <v>215</v>
      </c>
      <c r="D5" s="179">
        <v>98</v>
      </c>
      <c r="E5" s="179">
        <v>440</v>
      </c>
      <c r="F5" s="180"/>
      <c r="G5" s="797"/>
      <c r="H5" s="180" t="s">
        <v>622</v>
      </c>
      <c r="I5" s="180" t="s">
        <v>339</v>
      </c>
      <c r="J5" s="180" t="s">
        <v>339</v>
      </c>
      <c r="K5" s="181" t="s">
        <v>650</v>
      </c>
      <c r="L5" s="685" t="s">
        <v>134</v>
      </c>
      <c r="M5" s="686" t="s">
        <v>18</v>
      </c>
      <c r="N5" s="181" t="s">
        <v>1949</v>
      </c>
      <c r="O5" s="182" t="s">
        <v>1950</v>
      </c>
      <c r="P5" s="183" t="s">
        <v>1951</v>
      </c>
      <c r="Q5" s="181" t="s">
        <v>1952</v>
      </c>
      <c r="R5" s="181" t="s">
        <v>1955</v>
      </c>
      <c r="S5" s="183" t="s">
        <v>1185</v>
      </c>
      <c r="T5" s="181" t="s">
        <v>1953</v>
      </c>
      <c r="U5" s="181" t="s">
        <v>1954</v>
      </c>
      <c r="V5" s="181"/>
    </row>
    <row r="6" spans="1:22" s="16" customFormat="1" x14ac:dyDescent="0.2">
      <c r="A6" s="71" t="s">
        <v>135</v>
      </c>
      <c r="B6" s="684" t="s">
        <v>622</v>
      </c>
      <c r="C6" s="684" t="s">
        <v>622</v>
      </c>
      <c r="D6" s="179"/>
      <c r="E6" s="796"/>
      <c r="F6" s="180" t="s">
        <v>622</v>
      </c>
      <c r="G6" s="180" t="s">
        <v>622</v>
      </c>
      <c r="H6" s="180" t="s">
        <v>622</v>
      </c>
      <c r="I6" s="180" t="s">
        <v>622</v>
      </c>
      <c r="J6" s="180" t="s">
        <v>622</v>
      </c>
      <c r="K6" s="181"/>
      <c r="L6" s="685" t="s">
        <v>135</v>
      </c>
      <c r="M6" s="687"/>
      <c r="N6" s="687"/>
      <c r="O6" s="687"/>
      <c r="P6" s="687"/>
      <c r="Q6" s="687"/>
      <c r="R6" s="687"/>
      <c r="S6" s="687"/>
      <c r="T6" s="687"/>
      <c r="U6" s="687"/>
      <c r="V6" s="687"/>
    </row>
    <row r="7" spans="1:22" s="16" customFormat="1" x14ac:dyDescent="0.2">
      <c r="A7" s="71" t="s">
        <v>227</v>
      </c>
      <c r="B7" s="684" t="s">
        <v>339</v>
      </c>
      <c r="C7" s="684" t="s">
        <v>214</v>
      </c>
      <c r="D7" s="704">
        <v>45</v>
      </c>
      <c r="E7" s="796"/>
      <c r="F7" s="797"/>
      <c r="G7" s="180" t="s">
        <v>214</v>
      </c>
      <c r="H7" s="180" t="s">
        <v>617</v>
      </c>
      <c r="I7" s="180" t="s">
        <v>214</v>
      </c>
      <c r="J7" s="180" t="s">
        <v>214</v>
      </c>
      <c r="K7" s="711" t="s">
        <v>731</v>
      </c>
      <c r="L7" s="685" t="s">
        <v>136</v>
      </c>
      <c r="M7" s="687"/>
      <c r="N7" s="687"/>
      <c r="O7" s="687"/>
      <c r="P7" s="687"/>
      <c r="Q7" s="687"/>
      <c r="R7" s="687"/>
      <c r="S7" s="687"/>
      <c r="T7" s="687"/>
      <c r="U7" s="687"/>
      <c r="V7" s="687"/>
    </row>
    <row r="8" spans="1:22" s="16" customFormat="1" x14ac:dyDescent="0.2">
      <c r="A8" s="71" t="s">
        <v>1888</v>
      </c>
      <c r="B8" s="688" t="s">
        <v>2113</v>
      </c>
      <c r="C8" s="688" t="s">
        <v>339</v>
      </c>
      <c r="D8" s="704">
        <v>48</v>
      </c>
      <c r="E8" s="704">
        <v>106</v>
      </c>
      <c r="F8" s="690"/>
      <c r="G8" s="798"/>
      <c r="H8" s="690" t="s">
        <v>2132</v>
      </c>
      <c r="I8" s="690" t="s">
        <v>2132</v>
      </c>
      <c r="J8" s="690" t="s">
        <v>2132</v>
      </c>
      <c r="K8" s="691" t="s">
        <v>1464</v>
      </c>
      <c r="L8" s="685" t="s">
        <v>26</v>
      </c>
      <c r="M8" s="687"/>
      <c r="N8" s="687"/>
      <c r="O8" s="687"/>
      <c r="P8" s="687"/>
      <c r="Q8" s="687"/>
      <c r="R8" s="687"/>
      <c r="S8" s="687"/>
      <c r="T8" s="687"/>
      <c r="U8" s="687"/>
      <c r="V8" s="687"/>
    </row>
    <row r="9" spans="1:22" s="16" customFormat="1" x14ac:dyDescent="0.2">
      <c r="A9" s="71" t="s">
        <v>1890</v>
      </c>
      <c r="B9" s="688" t="s">
        <v>334</v>
      </c>
      <c r="C9" s="688" t="s">
        <v>334</v>
      </c>
      <c r="D9" s="689"/>
      <c r="E9" s="799"/>
      <c r="F9" s="690"/>
      <c r="G9" s="690"/>
      <c r="H9" s="690" t="s">
        <v>334</v>
      </c>
      <c r="I9" s="690" t="s">
        <v>2130</v>
      </c>
      <c r="J9" s="690" t="s">
        <v>334</v>
      </c>
      <c r="K9" s="687"/>
      <c r="L9" s="685" t="s">
        <v>27</v>
      </c>
      <c r="M9" s="687"/>
      <c r="N9" s="687"/>
      <c r="O9" s="687"/>
      <c r="P9" s="687"/>
      <c r="Q9" s="687"/>
      <c r="R9" s="687"/>
      <c r="S9" s="687"/>
      <c r="T9" s="687"/>
      <c r="U9" s="687"/>
      <c r="V9" s="687"/>
    </row>
    <row r="10" spans="1:22" s="16" customFormat="1" ht="36" x14ac:dyDescent="0.2">
      <c r="A10" s="71" t="s">
        <v>229</v>
      </c>
      <c r="B10" s="688" t="s">
        <v>2043</v>
      </c>
      <c r="C10" s="688" t="s">
        <v>2043</v>
      </c>
      <c r="D10" s="704">
        <v>20</v>
      </c>
      <c r="E10" s="704">
        <v>29</v>
      </c>
      <c r="F10" s="690"/>
      <c r="G10" s="798"/>
      <c r="H10" s="690" t="s">
        <v>2043</v>
      </c>
      <c r="I10" s="690" t="s">
        <v>2132</v>
      </c>
      <c r="J10" s="690" t="s">
        <v>2132</v>
      </c>
      <c r="K10" s="691" t="s">
        <v>2297</v>
      </c>
      <c r="L10" s="685" t="s">
        <v>28</v>
      </c>
      <c r="M10" s="687"/>
      <c r="N10" s="687"/>
      <c r="O10" s="687"/>
      <c r="P10" s="687"/>
      <c r="Q10" s="687"/>
      <c r="R10" s="687"/>
      <c r="S10" s="687"/>
      <c r="T10" s="687"/>
      <c r="U10" s="687"/>
      <c r="V10" s="687"/>
    </row>
    <row r="11" spans="1:22" s="16" customFormat="1" ht="72" x14ac:dyDescent="0.2">
      <c r="A11" s="71" t="s">
        <v>29</v>
      </c>
      <c r="B11" s="688" t="s">
        <v>339</v>
      </c>
      <c r="C11" s="688" t="s">
        <v>339</v>
      </c>
      <c r="D11" s="704">
        <v>70</v>
      </c>
      <c r="E11" s="704">
        <v>213</v>
      </c>
      <c r="F11" s="690">
        <v>0</v>
      </c>
      <c r="G11" s="798">
        <v>0</v>
      </c>
      <c r="H11" s="690" t="s">
        <v>334</v>
      </c>
      <c r="I11" s="690" t="s">
        <v>334</v>
      </c>
      <c r="J11" s="690" t="s">
        <v>334</v>
      </c>
      <c r="K11" s="691" t="str">
        <f>HYPERLINK("#", "https://www.city.matsudo.chiba.jp/kurashi/gomi_shinyou/genryou/namagomisyori-hojo.html")</f>
        <v>https://www.city.matsudo.chiba.jp/kurashi/gomi_shinyou/genryou/namagomisyori-hojo.html</v>
      </c>
      <c r="L11" s="685" t="s">
        <v>29</v>
      </c>
      <c r="M11" s="183" t="s">
        <v>30</v>
      </c>
      <c r="N11" s="183" t="s">
        <v>1174</v>
      </c>
      <c r="O11" s="183" t="s">
        <v>1175</v>
      </c>
      <c r="P11" s="183" t="s">
        <v>1819</v>
      </c>
      <c r="Q11" s="183" t="s">
        <v>1176</v>
      </c>
      <c r="R11" s="183" t="s">
        <v>2298</v>
      </c>
      <c r="S11" s="183" t="s">
        <v>2299</v>
      </c>
      <c r="T11" s="183" t="s">
        <v>1177</v>
      </c>
      <c r="U11" s="183" t="s">
        <v>1178</v>
      </c>
      <c r="V11" s="687"/>
    </row>
    <row r="12" spans="1:22" s="16" customFormat="1" ht="36" x14ac:dyDescent="0.2">
      <c r="A12" s="257" t="s">
        <v>2001</v>
      </c>
      <c r="B12" s="692" t="s">
        <v>2300</v>
      </c>
      <c r="C12" s="692" t="s">
        <v>2300</v>
      </c>
      <c r="D12" s="693">
        <v>37</v>
      </c>
      <c r="E12" s="693">
        <v>39</v>
      </c>
      <c r="F12" s="694"/>
      <c r="G12" s="800"/>
      <c r="H12" s="694" t="s">
        <v>2301</v>
      </c>
      <c r="I12" s="694" t="s">
        <v>2302</v>
      </c>
      <c r="J12" s="694" t="s">
        <v>2302</v>
      </c>
      <c r="K12" s="695" t="s">
        <v>1487</v>
      </c>
      <c r="L12" s="696" t="s">
        <v>129</v>
      </c>
      <c r="M12" s="697"/>
      <c r="N12" s="697"/>
      <c r="O12" s="697"/>
      <c r="P12" s="697"/>
      <c r="Q12" s="697"/>
      <c r="R12" s="697"/>
      <c r="S12" s="697"/>
      <c r="T12" s="697"/>
      <c r="U12" s="697"/>
      <c r="V12" s="697"/>
    </row>
    <row r="13" spans="1:22" s="16" customFormat="1" ht="36" x14ac:dyDescent="0.2">
      <c r="A13" s="71" t="s">
        <v>1894</v>
      </c>
      <c r="B13" s="684" t="s">
        <v>712</v>
      </c>
      <c r="C13" s="684" t="s">
        <v>712</v>
      </c>
      <c r="D13" s="179">
        <v>28</v>
      </c>
      <c r="E13" s="179">
        <v>22</v>
      </c>
      <c r="F13" s="698"/>
      <c r="G13" s="797"/>
      <c r="H13" s="180" t="s">
        <v>738</v>
      </c>
      <c r="I13" s="180" t="s">
        <v>334</v>
      </c>
      <c r="J13" s="180" t="s">
        <v>334</v>
      </c>
      <c r="K13" s="181" t="s">
        <v>1493</v>
      </c>
      <c r="L13" s="685" t="s">
        <v>131</v>
      </c>
      <c r="M13" s="687"/>
      <c r="N13" s="687"/>
      <c r="O13" s="687"/>
      <c r="P13" s="687"/>
      <c r="Q13" s="687"/>
      <c r="R13" s="687"/>
      <c r="S13" s="687"/>
      <c r="T13" s="687"/>
      <c r="U13" s="687"/>
      <c r="V13" s="687"/>
    </row>
    <row r="14" spans="1:22" s="16" customFormat="1" x14ac:dyDescent="0.2">
      <c r="A14" s="71" t="s">
        <v>233</v>
      </c>
      <c r="B14" s="688" t="s">
        <v>2113</v>
      </c>
      <c r="C14" s="688" t="s">
        <v>2113</v>
      </c>
      <c r="D14" s="704">
        <v>34</v>
      </c>
      <c r="E14" s="704">
        <v>69</v>
      </c>
      <c r="F14" s="690"/>
      <c r="G14" s="798"/>
      <c r="H14" s="690" t="s">
        <v>2044</v>
      </c>
      <c r="I14" s="690" t="s">
        <v>2045</v>
      </c>
      <c r="J14" s="690" t="s">
        <v>2044</v>
      </c>
      <c r="K14" s="691" t="s">
        <v>1497</v>
      </c>
      <c r="L14" s="685" t="s">
        <v>32</v>
      </c>
      <c r="M14" s="687"/>
      <c r="N14" s="687"/>
      <c r="O14" s="687"/>
      <c r="P14" s="687"/>
      <c r="Q14" s="687"/>
      <c r="R14" s="687"/>
      <c r="S14" s="687"/>
      <c r="T14" s="687"/>
      <c r="U14" s="687"/>
      <c r="V14" s="687"/>
    </row>
    <row r="15" spans="1:22" s="16" customFormat="1" ht="36" x14ac:dyDescent="0.2">
      <c r="A15" s="71" t="s">
        <v>2047</v>
      </c>
      <c r="B15" s="688" t="s">
        <v>2303</v>
      </c>
      <c r="C15" s="688" t="s">
        <v>2303</v>
      </c>
      <c r="D15" s="704">
        <v>30</v>
      </c>
      <c r="E15" s="704">
        <v>2</v>
      </c>
      <c r="F15" s="690"/>
      <c r="G15" s="798"/>
      <c r="H15" s="690" t="s">
        <v>2130</v>
      </c>
      <c r="I15" s="690" t="s">
        <v>2130</v>
      </c>
      <c r="J15" s="690" t="s">
        <v>2130</v>
      </c>
      <c r="K15" s="691" t="s">
        <v>1846</v>
      </c>
      <c r="L15" s="685" t="s">
        <v>60</v>
      </c>
      <c r="M15" s="687"/>
      <c r="N15" s="687"/>
      <c r="O15" s="687"/>
      <c r="P15" s="687"/>
      <c r="Q15" s="687"/>
      <c r="R15" s="687"/>
      <c r="S15" s="687"/>
      <c r="T15" s="687"/>
      <c r="U15" s="687"/>
      <c r="V15" s="687"/>
    </row>
    <row r="16" spans="1:22" s="16" customFormat="1" x14ac:dyDescent="0.2">
      <c r="A16" s="71" t="s">
        <v>2002</v>
      </c>
      <c r="B16" s="684" t="s">
        <v>617</v>
      </c>
      <c r="C16" s="684" t="s">
        <v>617</v>
      </c>
      <c r="D16" s="179">
        <v>24</v>
      </c>
      <c r="E16" s="179">
        <v>12</v>
      </c>
      <c r="F16" s="180"/>
      <c r="G16" s="797"/>
      <c r="H16" s="180" t="s">
        <v>214</v>
      </c>
      <c r="I16" s="180" t="s">
        <v>214</v>
      </c>
      <c r="J16" s="180" t="s">
        <v>214</v>
      </c>
      <c r="K16" s="711" t="s">
        <v>1505</v>
      </c>
      <c r="L16" s="685" t="s">
        <v>33</v>
      </c>
      <c r="M16" s="687"/>
      <c r="N16" s="687"/>
      <c r="O16" s="687"/>
      <c r="P16" s="687"/>
      <c r="Q16" s="687"/>
      <c r="R16" s="687"/>
      <c r="S16" s="687"/>
      <c r="T16" s="687"/>
      <c r="U16" s="687"/>
      <c r="V16" s="687"/>
    </row>
    <row r="17" spans="1:23" s="16" customFormat="1" x14ac:dyDescent="0.2">
      <c r="A17" s="71" t="s">
        <v>2003</v>
      </c>
      <c r="B17" s="684" t="s">
        <v>617</v>
      </c>
      <c r="C17" s="684" t="s">
        <v>617</v>
      </c>
      <c r="D17" s="704">
        <v>16</v>
      </c>
      <c r="E17" s="704">
        <v>19</v>
      </c>
      <c r="F17" s="690"/>
      <c r="G17" s="798"/>
      <c r="H17" s="690" t="s">
        <v>2044</v>
      </c>
      <c r="I17" s="690" t="s">
        <v>2044</v>
      </c>
      <c r="J17" s="690" t="s">
        <v>2044</v>
      </c>
      <c r="K17" s="691" t="s">
        <v>1516</v>
      </c>
      <c r="L17" s="685" t="s">
        <v>147</v>
      </c>
      <c r="M17" s="687"/>
      <c r="N17" s="687"/>
      <c r="O17" s="687"/>
      <c r="P17" s="687"/>
      <c r="Q17" s="687"/>
      <c r="R17" s="687"/>
      <c r="S17" s="687"/>
      <c r="T17" s="687"/>
      <c r="U17" s="687"/>
      <c r="V17" s="687"/>
    </row>
    <row r="18" spans="1:23" s="16" customFormat="1" x14ac:dyDescent="0.2">
      <c r="A18" s="71" t="s">
        <v>240</v>
      </c>
      <c r="B18" s="684" t="s">
        <v>738</v>
      </c>
      <c r="C18" s="688" t="s">
        <v>334</v>
      </c>
      <c r="D18" s="179"/>
      <c r="E18" s="796"/>
      <c r="F18" s="180" t="s">
        <v>738</v>
      </c>
      <c r="G18" s="180" t="s">
        <v>738</v>
      </c>
      <c r="H18" s="180" t="s">
        <v>738</v>
      </c>
      <c r="I18" s="180" t="s">
        <v>738</v>
      </c>
      <c r="J18" s="180" t="s">
        <v>738</v>
      </c>
      <c r="K18" s="687"/>
      <c r="L18" s="685" t="s">
        <v>53</v>
      </c>
      <c r="M18" s="687" t="s">
        <v>334</v>
      </c>
      <c r="N18" s="687"/>
      <c r="O18" s="687"/>
      <c r="P18" s="687"/>
      <c r="Q18" s="687"/>
      <c r="R18" s="687"/>
      <c r="S18" s="687"/>
      <c r="T18" s="687"/>
      <c r="U18" s="687"/>
      <c r="V18" s="687"/>
    </row>
    <row r="19" spans="1:23" s="16" customFormat="1" ht="137.4" customHeight="1" x14ac:dyDescent="0.2">
      <c r="A19" s="71" t="s">
        <v>0</v>
      </c>
      <c r="B19" s="699" t="s">
        <v>339</v>
      </c>
      <c r="C19" s="684" t="s">
        <v>339</v>
      </c>
      <c r="D19" s="719">
        <v>56</v>
      </c>
      <c r="E19" s="179">
        <v>115</v>
      </c>
      <c r="F19" s="700"/>
      <c r="G19" s="797"/>
      <c r="H19" s="180" t="s">
        <v>334</v>
      </c>
      <c r="I19" s="699" t="s">
        <v>749</v>
      </c>
      <c r="J19" s="684" t="s">
        <v>749</v>
      </c>
      <c r="K19" s="181" t="s">
        <v>1540</v>
      </c>
      <c r="L19" s="685" t="s">
        <v>0</v>
      </c>
      <c r="M19" s="183" t="s">
        <v>1179</v>
      </c>
      <c r="N19" s="183" t="s">
        <v>1180</v>
      </c>
      <c r="O19" s="183" t="s">
        <v>1181</v>
      </c>
      <c r="P19" s="183" t="s">
        <v>1182</v>
      </c>
      <c r="Q19" s="183" t="s">
        <v>1183</v>
      </c>
      <c r="R19" s="183" t="s">
        <v>1184</v>
      </c>
      <c r="S19" s="183" t="s">
        <v>1185</v>
      </c>
      <c r="T19" s="183" t="s">
        <v>1186</v>
      </c>
      <c r="U19" s="183" t="s">
        <v>1187</v>
      </c>
      <c r="V19" s="687"/>
    </row>
    <row r="20" spans="1:23" s="16" customFormat="1" x14ac:dyDescent="0.2">
      <c r="A20" s="257" t="s">
        <v>2004</v>
      </c>
      <c r="B20" s="701" t="s">
        <v>1545</v>
      </c>
      <c r="C20" s="701" t="s">
        <v>1545</v>
      </c>
      <c r="D20" s="720">
        <v>4</v>
      </c>
      <c r="E20" s="720">
        <v>11</v>
      </c>
      <c r="F20" s="432"/>
      <c r="G20" s="801"/>
      <c r="H20" s="432" t="s">
        <v>1546</v>
      </c>
      <c r="I20" s="432" t="s">
        <v>1547</v>
      </c>
      <c r="J20" s="432" t="s">
        <v>1546</v>
      </c>
      <c r="K20" s="712" t="s">
        <v>1548</v>
      </c>
      <c r="L20" s="696" t="s">
        <v>59</v>
      </c>
      <c r="M20" s="697"/>
      <c r="N20" s="697"/>
      <c r="O20" s="697"/>
      <c r="P20" s="697"/>
      <c r="Q20" s="697"/>
      <c r="R20" s="697"/>
      <c r="S20" s="697"/>
      <c r="T20" s="697"/>
      <c r="U20" s="697"/>
      <c r="V20" s="697"/>
    </row>
    <row r="21" spans="1:23" s="16" customFormat="1" ht="26.4" x14ac:dyDescent="0.2">
      <c r="A21" s="71" t="s">
        <v>243</v>
      </c>
      <c r="B21" s="684" t="s">
        <v>617</v>
      </c>
      <c r="C21" s="684" t="s">
        <v>617</v>
      </c>
      <c r="D21" s="179">
        <v>41</v>
      </c>
      <c r="E21" s="179">
        <v>33</v>
      </c>
      <c r="F21" s="180"/>
      <c r="G21" s="797"/>
      <c r="H21" s="180" t="s">
        <v>622</v>
      </c>
      <c r="I21" s="180" t="s">
        <v>622</v>
      </c>
      <c r="J21" s="180" t="s">
        <v>622</v>
      </c>
      <c r="K21" s="713" t="s">
        <v>2304</v>
      </c>
      <c r="L21" s="685" t="s">
        <v>132</v>
      </c>
      <c r="M21" s="687"/>
      <c r="N21" s="687"/>
      <c r="O21" s="687"/>
      <c r="P21" s="687"/>
      <c r="Q21" s="687"/>
      <c r="R21" s="687"/>
      <c r="S21" s="687"/>
      <c r="T21" s="687"/>
      <c r="U21" s="687"/>
      <c r="V21" s="687"/>
    </row>
    <row r="22" spans="1:23" s="16" customFormat="1" ht="36" x14ac:dyDescent="0.2">
      <c r="A22" s="71" t="s">
        <v>2005</v>
      </c>
      <c r="B22" s="684" t="s">
        <v>617</v>
      </c>
      <c r="C22" s="684" t="s">
        <v>617</v>
      </c>
      <c r="D22" s="179">
        <v>31</v>
      </c>
      <c r="E22" s="179">
        <v>164</v>
      </c>
      <c r="F22" s="180"/>
      <c r="G22" s="797"/>
      <c r="H22" s="180" t="s">
        <v>622</v>
      </c>
      <c r="I22" s="180" t="s">
        <v>622</v>
      </c>
      <c r="J22" s="180" t="s">
        <v>622</v>
      </c>
      <c r="K22" s="711" t="s">
        <v>1558</v>
      </c>
      <c r="L22" s="685" t="s">
        <v>2005</v>
      </c>
      <c r="M22" s="687"/>
      <c r="N22" s="687"/>
      <c r="O22" s="687"/>
      <c r="P22" s="687"/>
      <c r="Q22" s="687"/>
      <c r="R22" s="687"/>
      <c r="S22" s="687"/>
      <c r="T22" s="687"/>
      <c r="U22" s="687"/>
      <c r="V22" s="687"/>
    </row>
    <row r="23" spans="1:23" s="16" customFormat="1" x14ac:dyDescent="0.2">
      <c r="A23" s="71" t="s">
        <v>2006</v>
      </c>
      <c r="B23" s="684" t="s">
        <v>617</v>
      </c>
      <c r="C23" s="684" t="s">
        <v>660</v>
      </c>
      <c r="D23" s="179">
        <v>9</v>
      </c>
      <c r="E23" s="179">
        <v>30</v>
      </c>
      <c r="F23" s="180"/>
      <c r="G23" s="797"/>
      <c r="H23" s="180" t="s">
        <v>335</v>
      </c>
      <c r="I23" s="180" t="s">
        <v>335</v>
      </c>
      <c r="J23" s="180" t="s">
        <v>335</v>
      </c>
      <c r="K23" s="181" t="s">
        <v>1572</v>
      </c>
      <c r="L23" s="685" t="s">
        <v>2006</v>
      </c>
      <c r="M23" s="687"/>
      <c r="N23" s="687"/>
      <c r="O23" s="687"/>
      <c r="P23" s="687"/>
      <c r="Q23" s="687"/>
      <c r="R23" s="687"/>
      <c r="S23" s="687"/>
      <c r="T23" s="687"/>
      <c r="U23" s="687"/>
      <c r="V23" s="687"/>
    </row>
    <row r="24" spans="1:23" s="16" customFormat="1" ht="36" x14ac:dyDescent="0.2">
      <c r="A24" s="341" t="s">
        <v>2033</v>
      </c>
      <c r="B24" s="684" t="s">
        <v>617</v>
      </c>
      <c r="C24" s="684" t="s">
        <v>617</v>
      </c>
      <c r="D24" s="179">
        <v>31</v>
      </c>
      <c r="E24" s="179">
        <v>21</v>
      </c>
      <c r="F24" s="180"/>
      <c r="G24" s="797"/>
      <c r="H24" s="180" t="s">
        <v>622</v>
      </c>
      <c r="I24" s="180" t="s">
        <v>622</v>
      </c>
      <c r="J24" s="180" t="s">
        <v>622</v>
      </c>
      <c r="K24" s="181" t="s">
        <v>1589</v>
      </c>
      <c r="L24" s="685" t="s">
        <v>2033</v>
      </c>
      <c r="M24" s="687"/>
      <c r="N24" s="687"/>
      <c r="O24" s="687"/>
      <c r="P24" s="687"/>
      <c r="Q24" s="687"/>
      <c r="R24" s="687"/>
      <c r="S24" s="687"/>
      <c r="T24" s="687"/>
      <c r="U24" s="687"/>
      <c r="V24" s="687"/>
    </row>
    <row r="25" spans="1:23" s="16" customFormat="1" x14ac:dyDescent="0.2">
      <c r="A25" s="71" t="s">
        <v>247</v>
      </c>
      <c r="B25" s="684" t="s">
        <v>214</v>
      </c>
      <c r="C25" s="684" t="s">
        <v>334</v>
      </c>
      <c r="D25" s="179"/>
      <c r="E25" s="796"/>
      <c r="F25" s="180" t="s">
        <v>334</v>
      </c>
      <c r="G25" s="180" t="s">
        <v>334</v>
      </c>
      <c r="H25" s="180" t="s">
        <v>334</v>
      </c>
      <c r="I25" s="180" t="s">
        <v>334</v>
      </c>
      <c r="J25" s="180" t="s">
        <v>334</v>
      </c>
      <c r="K25" s="181"/>
      <c r="L25" s="685" t="s">
        <v>35</v>
      </c>
      <c r="M25" s="687"/>
      <c r="N25" s="687"/>
      <c r="O25" s="687"/>
      <c r="P25" s="687"/>
      <c r="Q25" s="687"/>
      <c r="R25" s="687"/>
      <c r="S25" s="687"/>
      <c r="T25" s="687"/>
      <c r="U25" s="687"/>
      <c r="V25" s="687"/>
    </row>
    <row r="26" spans="1:23" s="16" customFormat="1" ht="36" x14ac:dyDescent="0.2">
      <c r="A26" s="71" t="s">
        <v>2008</v>
      </c>
      <c r="B26" s="684" t="s">
        <v>617</v>
      </c>
      <c r="C26" s="684" t="s">
        <v>617</v>
      </c>
      <c r="D26" s="179">
        <v>7</v>
      </c>
      <c r="E26" s="179">
        <v>21</v>
      </c>
      <c r="F26" s="180"/>
      <c r="G26" s="797"/>
      <c r="H26" s="180" t="s">
        <v>622</v>
      </c>
      <c r="I26" s="180" t="s">
        <v>622</v>
      </c>
      <c r="J26" s="180" t="s">
        <v>622</v>
      </c>
      <c r="K26" s="711" t="s">
        <v>1599</v>
      </c>
      <c r="L26" s="685" t="s">
        <v>36</v>
      </c>
      <c r="M26" s="687"/>
      <c r="N26" s="687"/>
      <c r="O26" s="687"/>
      <c r="P26" s="687"/>
      <c r="Q26" s="687"/>
      <c r="R26" s="687"/>
      <c r="S26" s="687"/>
      <c r="T26" s="687"/>
      <c r="U26" s="687"/>
      <c r="V26" s="687"/>
    </row>
    <row r="27" spans="1:23" s="16" customFormat="1" x14ac:dyDescent="0.2">
      <c r="A27" s="71" t="s">
        <v>249</v>
      </c>
      <c r="B27" s="684" t="s">
        <v>617</v>
      </c>
      <c r="C27" s="684" t="s">
        <v>617</v>
      </c>
      <c r="D27" s="179">
        <v>16</v>
      </c>
      <c r="E27" s="179">
        <v>8</v>
      </c>
      <c r="F27" s="180"/>
      <c r="G27" s="797"/>
      <c r="H27" s="180" t="s">
        <v>738</v>
      </c>
      <c r="I27" s="180" t="s">
        <v>214</v>
      </c>
      <c r="J27" s="180" t="s">
        <v>214</v>
      </c>
      <c r="K27" s="181" t="s">
        <v>1614</v>
      </c>
      <c r="L27" s="685" t="s">
        <v>38</v>
      </c>
      <c r="M27" s="687"/>
      <c r="N27" s="687"/>
      <c r="O27" s="687"/>
      <c r="P27" s="687"/>
      <c r="Q27" s="687"/>
      <c r="R27" s="687"/>
      <c r="S27" s="687"/>
      <c r="T27" s="687"/>
      <c r="U27" s="687"/>
      <c r="V27" s="702"/>
      <c r="W27" s="125"/>
    </row>
    <row r="28" spans="1:23" s="16" customFormat="1" x14ac:dyDescent="0.2">
      <c r="A28" s="71" t="s">
        <v>250</v>
      </c>
      <c r="B28" s="684" t="s">
        <v>214</v>
      </c>
      <c r="C28" s="684" t="s">
        <v>214</v>
      </c>
      <c r="D28" s="179"/>
      <c r="E28" s="796"/>
      <c r="F28" s="180" t="s">
        <v>214</v>
      </c>
      <c r="G28" s="180" t="s">
        <v>214</v>
      </c>
      <c r="H28" s="180" t="s">
        <v>214</v>
      </c>
      <c r="I28" s="180" t="s">
        <v>214</v>
      </c>
      <c r="J28" s="180" t="s">
        <v>214</v>
      </c>
      <c r="K28" s="687"/>
      <c r="L28" s="685" t="s">
        <v>31</v>
      </c>
      <c r="M28" s="687"/>
      <c r="N28" s="687"/>
      <c r="O28" s="687"/>
      <c r="P28" s="687"/>
      <c r="Q28" s="687"/>
      <c r="R28" s="687"/>
      <c r="S28" s="687"/>
      <c r="T28" s="687"/>
      <c r="U28" s="687"/>
      <c r="V28" s="687"/>
    </row>
    <row r="29" spans="1:23" s="16" customFormat="1" x14ac:dyDescent="0.2">
      <c r="A29" s="71" t="s">
        <v>251</v>
      </c>
      <c r="B29" s="684" t="s">
        <v>214</v>
      </c>
      <c r="C29" s="684" t="s">
        <v>214</v>
      </c>
      <c r="D29" s="179"/>
      <c r="E29" s="796"/>
      <c r="F29" s="180" t="s">
        <v>214</v>
      </c>
      <c r="G29" s="180" t="s">
        <v>214</v>
      </c>
      <c r="H29" s="180" t="s">
        <v>214</v>
      </c>
      <c r="I29" s="180" t="s">
        <v>214</v>
      </c>
      <c r="J29" s="180" t="s">
        <v>738</v>
      </c>
      <c r="K29" s="687"/>
      <c r="L29" s="685" t="s">
        <v>54</v>
      </c>
      <c r="M29" s="687"/>
      <c r="N29" s="687"/>
      <c r="O29" s="687"/>
      <c r="P29" s="687"/>
      <c r="Q29" s="687"/>
      <c r="R29" s="687"/>
      <c r="S29" s="687"/>
      <c r="T29" s="687"/>
      <c r="U29" s="687"/>
      <c r="V29" s="687"/>
    </row>
    <row r="30" spans="1:23" s="16" customFormat="1" x14ac:dyDescent="0.2">
      <c r="A30" s="71" t="s">
        <v>253</v>
      </c>
      <c r="B30" s="684" t="s">
        <v>617</v>
      </c>
      <c r="C30" s="684" t="s">
        <v>622</v>
      </c>
      <c r="D30" s="704">
        <v>54</v>
      </c>
      <c r="E30" s="796"/>
      <c r="F30" s="797"/>
      <c r="G30" s="180" t="s">
        <v>622</v>
      </c>
      <c r="H30" s="180" t="s">
        <v>622</v>
      </c>
      <c r="I30" s="180" t="s">
        <v>622</v>
      </c>
      <c r="J30" s="180" t="s">
        <v>622</v>
      </c>
      <c r="K30" s="687"/>
      <c r="L30" s="685" t="s">
        <v>55</v>
      </c>
      <c r="M30" s="687"/>
      <c r="N30" s="687"/>
      <c r="O30" s="687"/>
      <c r="P30" s="687"/>
      <c r="Q30" s="687"/>
      <c r="R30" s="687"/>
      <c r="S30" s="687"/>
      <c r="T30" s="687"/>
      <c r="U30" s="687"/>
      <c r="V30" s="687"/>
    </row>
    <row r="31" spans="1:23" s="16" customFormat="1" ht="36" x14ac:dyDescent="0.2">
      <c r="A31" s="71" t="s">
        <v>19</v>
      </c>
      <c r="B31" s="684" t="s">
        <v>617</v>
      </c>
      <c r="C31" s="684" t="s">
        <v>617</v>
      </c>
      <c r="D31" s="179">
        <v>26</v>
      </c>
      <c r="E31" s="179">
        <v>31</v>
      </c>
      <c r="F31" s="180"/>
      <c r="G31" s="797"/>
      <c r="H31" s="180" t="s">
        <v>334</v>
      </c>
      <c r="I31" s="180" t="s">
        <v>334</v>
      </c>
      <c r="J31" s="180" t="s">
        <v>738</v>
      </c>
      <c r="K31" s="711" t="s">
        <v>1647</v>
      </c>
      <c r="L31" s="685" t="s">
        <v>19</v>
      </c>
      <c r="M31" s="687"/>
      <c r="N31" s="687"/>
      <c r="O31" s="687"/>
      <c r="P31" s="687"/>
      <c r="Q31" s="687"/>
      <c r="R31" s="687"/>
      <c r="S31" s="687"/>
      <c r="T31" s="687"/>
      <c r="U31" s="687"/>
      <c r="V31" s="687"/>
    </row>
    <row r="32" spans="1:23" s="16" customFormat="1" x14ac:dyDescent="0.2">
      <c r="A32" s="71" t="s">
        <v>208</v>
      </c>
      <c r="B32" s="684" t="s">
        <v>617</v>
      </c>
      <c r="C32" s="684" t="s">
        <v>617</v>
      </c>
      <c r="D32" s="179">
        <v>6</v>
      </c>
      <c r="E32" s="179">
        <v>15</v>
      </c>
      <c r="F32" s="180"/>
      <c r="G32" s="797"/>
      <c r="H32" s="180" t="s">
        <v>214</v>
      </c>
      <c r="I32" s="180" t="s">
        <v>214</v>
      </c>
      <c r="J32" s="180" t="s">
        <v>214</v>
      </c>
      <c r="K32" s="711" t="s">
        <v>1654</v>
      </c>
      <c r="L32" s="685" t="s">
        <v>21</v>
      </c>
      <c r="M32" s="687"/>
      <c r="N32" s="687"/>
      <c r="O32" s="687"/>
      <c r="P32" s="687"/>
      <c r="Q32" s="687"/>
      <c r="R32" s="687"/>
      <c r="S32" s="687"/>
      <c r="T32" s="687"/>
      <c r="U32" s="687"/>
      <c r="V32" s="687"/>
    </row>
    <row r="33" spans="1:22" s="16" customFormat="1" x14ac:dyDescent="0.2">
      <c r="A33" s="71" t="s">
        <v>2010</v>
      </c>
      <c r="B33" s="684" t="s">
        <v>215</v>
      </c>
      <c r="C33" s="684" t="s">
        <v>215</v>
      </c>
      <c r="D33" s="179">
        <v>20</v>
      </c>
      <c r="E33" s="179">
        <v>97</v>
      </c>
      <c r="F33" s="180"/>
      <c r="G33" s="797"/>
      <c r="H33" s="180" t="s">
        <v>622</v>
      </c>
      <c r="I33" s="180" t="s">
        <v>622</v>
      </c>
      <c r="J33" s="180" t="s">
        <v>622</v>
      </c>
      <c r="K33" s="703" t="s">
        <v>1865</v>
      </c>
      <c r="L33" s="685" t="s">
        <v>130</v>
      </c>
      <c r="M33" s="687"/>
      <c r="N33" s="687"/>
      <c r="O33" s="687"/>
      <c r="P33" s="687"/>
      <c r="Q33" s="687"/>
      <c r="R33" s="687"/>
      <c r="S33" s="687"/>
      <c r="T33" s="687"/>
      <c r="U33" s="687"/>
      <c r="V33" s="687"/>
    </row>
    <row r="34" spans="1:22" s="16" customFormat="1" ht="36" x14ac:dyDescent="0.2">
      <c r="A34" s="71" t="s">
        <v>58</v>
      </c>
      <c r="B34" s="684" t="s">
        <v>617</v>
      </c>
      <c r="C34" s="684" t="s">
        <v>617</v>
      </c>
      <c r="D34" s="179">
        <v>16</v>
      </c>
      <c r="E34" s="179">
        <v>42</v>
      </c>
      <c r="F34" s="180"/>
      <c r="G34" s="797"/>
      <c r="H34" s="180" t="s">
        <v>214</v>
      </c>
      <c r="I34" s="180" t="s">
        <v>214</v>
      </c>
      <c r="J34" s="180" t="s">
        <v>214</v>
      </c>
      <c r="K34" s="711" t="s">
        <v>1677</v>
      </c>
      <c r="L34" s="685" t="s">
        <v>57</v>
      </c>
      <c r="M34" s="687"/>
      <c r="N34" s="687"/>
      <c r="O34" s="687"/>
      <c r="P34" s="687"/>
      <c r="Q34" s="687"/>
      <c r="R34" s="687"/>
      <c r="S34" s="687"/>
      <c r="T34" s="687"/>
      <c r="U34" s="687"/>
      <c r="V34" s="687"/>
    </row>
    <row r="35" spans="1:22" s="16" customFormat="1" x14ac:dyDescent="0.2">
      <c r="A35" s="71" t="s">
        <v>2011</v>
      </c>
      <c r="B35" s="684" t="s">
        <v>617</v>
      </c>
      <c r="C35" s="684" t="s">
        <v>617</v>
      </c>
      <c r="D35" s="179">
        <v>13</v>
      </c>
      <c r="E35" s="179">
        <v>7</v>
      </c>
      <c r="F35" s="180"/>
      <c r="G35" s="797"/>
      <c r="H35" s="180" t="s">
        <v>622</v>
      </c>
      <c r="I35" s="180" t="s">
        <v>622</v>
      </c>
      <c r="J35" s="180" t="s">
        <v>622</v>
      </c>
      <c r="K35" s="181" t="s">
        <v>1679</v>
      </c>
      <c r="L35" s="685" t="s">
        <v>22</v>
      </c>
      <c r="M35" s="687"/>
      <c r="N35" s="687"/>
      <c r="O35" s="687"/>
      <c r="P35" s="687"/>
      <c r="Q35" s="687"/>
      <c r="R35" s="687"/>
      <c r="S35" s="687"/>
      <c r="T35" s="687"/>
      <c r="U35" s="687"/>
      <c r="V35" s="687"/>
    </row>
    <row r="36" spans="1:22" s="16" customFormat="1" ht="36" x14ac:dyDescent="0.2">
      <c r="A36" s="71" t="s">
        <v>2012</v>
      </c>
      <c r="B36" s="684" t="s">
        <v>215</v>
      </c>
      <c r="C36" s="684" t="s">
        <v>215</v>
      </c>
      <c r="D36" s="179">
        <v>22</v>
      </c>
      <c r="E36" s="179">
        <v>68</v>
      </c>
      <c r="F36" s="180"/>
      <c r="G36" s="797"/>
      <c r="H36" s="180" t="s">
        <v>214</v>
      </c>
      <c r="I36" s="180" t="s">
        <v>214</v>
      </c>
      <c r="J36" s="180" t="s">
        <v>214</v>
      </c>
      <c r="K36" s="714" t="s">
        <v>2305</v>
      </c>
      <c r="L36" s="685" t="s">
        <v>23</v>
      </c>
      <c r="M36" s="687"/>
      <c r="N36" s="687" t="s">
        <v>2306</v>
      </c>
      <c r="O36" s="687"/>
      <c r="P36" s="687"/>
      <c r="Q36" s="687"/>
      <c r="R36" s="687"/>
      <c r="S36" s="687"/>
      <c r="T36" s="687"/>
      <c r="U36" s="687" t="s">
        <v>2307</v>
      </c>
      <c r="V36" s="687"/>
    </row>
    <row r="37" spans="1:22" s="16" customFormat="1" x14ac:dyDescent="0.2">
      <c r="A37" s="71" t="s">
        <v>263</v>
      </c>
      <c r="B37" s="684" t="s">
        <v>712</v>
      </c>
      <c r="C37" s="684" t="s">
        <v>712</v>
      </c>
      <c r="D37" s="179">
        <v>11</v>
      </c>
      <c r="E37" s="179">
        <v>3</v>
      </c>
      <c r="F37" s="180"/>
      <c r="G37" s="797"/>
      <c r="H37" s="180" t="s">
        <v>738</v>
      </c>
      <c r="I37" s="180" t="s">
        <v>738</v>
      </c>
      <c r="J37" s="180" t="s">
        <v>738</v>
      </c>
      <c r="K37" s="715" t="s">
        <v>1688</v>
      </c>
      <c r="L37" s="685" t="s">
        <v>24</v>
      </c>
      <c r="M37" s="687"/>
      <c r="N37" s="687"/>
      <c r="O37" s="687"/>
      <c r="P37" s="687"/>
      <c r="Q37" s="687"/>
      <c r="R37" s="687"/>
      <c r="S37" s="687"/>
      <c r="T37" s="687"/>
      <c r="U37" s="687"/>
      <c r="V37" s="687"/>
    </row>
    <row r="38" spans="1:22" s="16" customFormat="1" ht="36" x14ac:dyDescent="0.2">
      <c r="A38" s="257" t="s">
        <v>128</v>
      </c>
      <c r="B38" s="701" t="s">
        <v>1489</v>
      </c>
      <c r="C38" s="701" t="s">
        <v>1489</v>
      </c>
      <c r="D38" s="720">
        <v>11</v>
      </c>
      <c r="E38" s="720">
        <v>24</v>
      </c>
      <c r="F38" s="432"/>
      <c r="G38" s="801"/>
      <c r="H38" s="432" t="s">
        <v>1489</v>
      </c>
      <c r="I38" s="432" t="s">
        <v>1689</v>
      </c>
      <c r="J38" s="432" t="s">
        <v>1689</v>
      </c>
      <c r="K38" s="716" t="s">
        <v>1696</v>
      </c>
      <c r="L38" s="696" t="s">
        <v>128</v>
      </c>
      <c r="M38" s="697"/>
      <c r="N38" s="697"/>
      <c r="O38" s="697"/>
      <c r="P38" s="697"/>
      <c r="Q38" s="697"/>
      <c r="R38" s="697"/>
      <c r="S38" s="697"/>
      <c r="T38" s="697"/>
      <c r="U38" s="697"/>
      <c r="V38" s="697"/>
    </row>
    <row r="39" spans="1:22" s="16" customFormat="1" x14ac:dyDescent="0.2">
      <c r="A39" s="71" t="s">
        <v>2013</v>
      </c>
      <c r="B39" s="684" t="s">
        <v>617</v>
      </c>
      <c r="C39" s="684" t="s">
        <v>617</v>
      </c>
      <c r="D39" s="179">
        <v>44</v>
      </c>
      <c r="E39" s="179">
        <v>19</v>
      </c>
      <c r="F39" s="180"/>
      <c r="G39" s="797"/>
      <c r="H39" s="180" t="s">
        <v>738</v>
      </c>
      <c r="I39" s="180" t="s">
        <v>738</v>
      </c>
      <c r="J39" s="180" t="s">
        <v>738</v>
      </c>
      <c r="K39" s="711" t="s">
        <v>1703</v>
      </c>
      <c r="L39" s="685" t="s">
        <v>148</v>
      </c>
      <c r="M39" s="687"/>
      <c r="N39" s="687"/>
      <c r="O39" s="687"/>
      <c r="P39" s="687"/>
      <c r="Q39" s="687"/>
      <c r="R39" s="687"/>
      <c r="S39" s="687"/>
      <c r="T39" s="687"/>
      <c r="U39" s="687"/>
      <c r="V39" s="687"/>
    </row>
    <row r="40" spans="1:22" s="16" customFormat="1" x14ac:dyDescent="0.2">
      <c r="A40" s="71" t="s">
        <v>149</v>
      </c>
      <c r="B40" s="688" t="s">
        <v>2130</v>
      </c>
      <c r="C40" s="688" t="s">
        <v>2130</v>
      </c>
      <c r="D40" s="704"/>
      <c r="E40" s="799"/>
      <c r="F40" s="690" t="s">
        <v>2130</v>
      </c>
      <c r="G40" s="690" t="s">
        <v>2130</v>
      </c>
      <c r="H40" s="690" t="s">
        <v>2130</v>
      </c>
      <c r="I40" s="690" t="s">
        <v>2130</v>
      </c>
      <c r="J40" s="690" t="s">
        <v>2130</v>
      </c>
      <c r="K40" s="687"/>
      <c r="L40" s="685" t="s">
        <v>149</v>
      </c>
      <c r="M40" s="687"/>
      <c r="N40" s="687"/>
      <c r="O40" s="687"/>
      <c r="P40" s="687"/>
      <c r="Q40" s="687"/>
      <c r="R40" s="687"/>
      <c r="S40" s="687"/>
      <c r="T40" s="687"/>
      <c r="U40" s="687"/>
      <c r="V40" s="687"/>
    </row>
    <row r="41" spans="1:22" s="16" customFormat="1" x14ac:dyDescent="0.2">
      <c r="A41" s="257" t="s">
        <v>2027</v>
      </c>
      <c r="B41" s="692" t="s">
        <v>2308</v>
      </c>
      <c r="C41" s="692" t="s">
        <v>2308</v>
      </c>
      <c r="D41" s="693">
        <v>37</v>
      </c>
      <c r="E41" s="693">
        <v>21</v>
      </c>
      <c r="F41" s="694"/>
      <c r="G41" s="800"/>
      <c r="H41" s="694" t="s">
        <v>2309</v>
      </c>
      <c r="I41" s="694" t="s">
        <v>2309</v>
      </c>
      <c r="J41" s="694" t="s">
        <v>2309</v>
      </c>
      <c r="K41" s="717" t="s">
        <v>2310</v>
      </c>
      <c r="L41" s="696" t="s">
        <v>2041</v>
      </c>
      <c r="M41" s="697"/>
      <c r="N41" s="697"/>
      <c r="O41" s="697"/>
      <c r="P41" s="697"/>
      <c r="Q41" s="697"/>
      <c r="R41" s="697"/>
      <c r="S41" s="697"/>
      <c r="T41" s="697"/>
      <c r="U41" s="697"/>
      <c r="V41" s="697"/>
    </row>
    <row r="42" spans="1:22" s="16" customFormat="1" x14ac:dyDescent="0.2">
      <c r="A42" s="257" t="s">
        <v>2014</v>
      </c>
      <c r="B42" s="701" t="s">
        <v>1718</v>
      </c>
      <c r="C42" s="701" t="s">
        <v>1718</v>
      </c>
      <c r="D42" s="720">
        <v>5</v>
      </c>
      <c r="E42" s="720">
        <v>1</v>
      </c>
      <c r="F42" s="432"/>
      <c r="G42" s="801"/>
      <c r="H42" s="432" t="s">
        <v>1488</v>
      </c>
      <c r="I42" s="432" t="s">
        <v>1488</v>
      </c>
      <c r="J42" s="432" t="s">
        <v>1488</v>
      </c>
      <c r="K42" s="712" t="s">
        <v>1719</v>
      </c>
      <c r="L42" s="696" t="s">
        <v>39</v>
      </c>
      <c r="M42" s="697"/>
      <c r="N42" s="697"/>
      <c r="O42" s="697"/>
      <c r="P42" s="697"/>
      <c r="Q42" s="697"/>
      <c r="R42" s="697"/>
      <c r="S42" s="697"/>
      <c r="T42" s="697"/>
      <c r="U42" s="697"/>
      <c r="V42" s="697"/>
    </row>
    <row r="43" spans="1:22" s="16" customFormat="1" ht="54" x14ac:dyDescent="0.2">
      <c r="A43" s="71" t="s">
        <v>84</v>
      </c>
      <c r="B43" s="684" t="s">
        <v>738</v>
      </c>
      <c r="C43" s="684" t="s">
        <v>215</v>
      </c>
      <c r="D43" s="799"/>
      <c r="E43" s="704">
        <v>11</v>
      </c>
      <c r="F43" s="690" t="s">
        <v>334</v>
      </c>
      <c r="G43" s="798"/>
      <c r="H43" s="690" t="s">
        <v>2130</v>
      </c>
      <c r="I43" s="690" t="s">
        <v>2130</v>
      </c>
      <c r="J43" s="690" t="s">
        <v>2130</v>
      </c>
      <c r="K43" s="687"/>
      <c r="L43" s="685" t="s">
        <v>84</v>
      </c>
      <c r="M43" s="183" t="s">
        <v>84</v>
      </c>
      <c r="N43" s="183" t="s">
        <v>1188</v>
      </c>
      <c r="O43" s="183" t="s">
        <v>1189</v>
      </c>
      <c r="P43" s="183" t="s">
        <v>1190</v>
      </c>
      <c r="Q43" s="183" t="s">
        <v>1183</v>
      </c>
      <c r="R43" s="183" t="s">
        <v>1191</v>
      </c>
      <c r="S43" s="183" t="s">
        <v>1192</v>
      </c>
      <c r="T43" s="183" t="s">
        <v>1193</v>
      </c>
      <c r="U43" s="183" t="s">
        <v>1194</v>
      </c>
      <c r="V43" s="687"/>
    </row>
    <row r="44" spans="1:22" s="16" customFormat="1" x14ac:dyDescent="0.2">
      <c r="A44" s="71" t="s">
        <v>2016</v>
      </c>
      <c r="B44" s="684" t="s">
        <v>215</v>
      </c>
      <c r="C44" s="684" t="s">
        <v>215</v>
      </c>
      <c r="D44" s="179">
        <v>2</v>
      </c>
      <c r="E44" s="179">
        <v>5</v>
      </c>
      <c r="F44" s="180"/>
      <c r="G44" s="797"/>
      <c r="H44" s="180" t="s">
        <v>738</v>
      </c>
      <c r="I44" s="690" t="s">
        <v>2130</v>
      </c>
      <c r="J44" s="690" t="s">
        <v>2130</v>
      </c>
      <c r="K44" s="687"/>
      <c r="L44" s="685" t="s">
        <v>126</v>
      </c>
      <c r="M44" s="687" t="s">
        <v>423</v>
      </c>
      <c r="N44" s="687"/>
      <c r="O44" s="687"/>
      <c r="P44" s="687"/>
      <c r="Q44" s="687"/>
      <c r="R44" s="687"/>
      <c r="S44" s="687"/>
      <c r="T44" s="687"/>
      <c r="U44" s="687"/>
      <c r="V44" s="687"/>
    </row>
    <row r="45" spans="1:22" s="16" customFormat="1" x14ac:dyDescent="0.2">
      <c r="A45" s="71" t="s">
        <v>2017</v>
      </c>
      <c r="B45" s="684" t="s">
        <v>617</v>
      </c>
      <c r="C45" s="684" t="s">
        <v>617</v>
      </c>
      <c r="D45" s="179">
        <v>8</v>
      </c>
      <c r="E45" s="179">
        <v>10</v>
      </c>
      <c r="F45" s="180"/>
      <c r="G45" s="797"/>
      <c r="H45" s="180" t="s">
        <v>738</v>
      </c>
      <c r="I45" s="180" t="s">
        <v>738</v>
      </c>
      <c r="J45" s="180" t="s">
        <v>738</v>
      </c>
      <c r="K45" s="711" t="s">
        <v>1721</v>
      </c>
      <c r="L45" s="685" t="s">
        <v>127</v>
      </c>
      <c r="M45" s="687"/>
      <c r="N45" s="687"/>
      <c r="O45" s="687"/>
      <c r="P45" s="687"/>
      <c r="Q45" s="687"/>
      <c r="R45" s="687"/>
      <c r="S45" s="687"/>
      <c r="T45" s="687"/>
      <c r="U45" s="687"/>
      <c r="V45" s="687"/>
    </row>
    <row r="46" spans="1:22" s="16" customFormat="1" ht="36" x14ac:dyDescent="0.2">
      <c r="A46" s="71" t="s">
        <v>2018</v>
      </c>
      <c r="B46" s="688" t="s">
        <v>2043</v>
      </c>
      <c r="C46" s="688" t="s">
        <v>2043</v>
      </c>
      <c r="D46" s="704">
        <v>3</v>
      </c>
      <c r="E46" s="704">
        <v>2</v>
      </c>
      <c r="F46" s="690"/>
      <c r="G46" s="798"/>
      <c r="H46" s="690" t="s">
        <v>2130</v>
      </c>
      <c r="I46" s="690" t="s">
        <v>2130</v>
      </c>
      <c r="J46" s="690" t="s">
        <v>2132</v>
      </c>
      <c r="K46" s="687" t="s">
        <v>1725</v>
      </c>
      <c r="L46" s="685" t="s">
        <v>25</v>
      </c>
      <c r="M46" s="687"/>
      <c r="N46" s="687"/>
      <c r="O46" s="687"/>
      <c r="P46" s="687"/>
      <c r="Q46" s="687"/>
      <c r="R46" s="687"/>
      <c r="S46" s="687"/>
      <c r="T46" s="687"/>
      <c r="U46" s="687"/>
      <c r="V46" s="687"/>
    </row>
    <row r="47" spans="1:22" s="16" customFormat="1" x14ac:dyDescent="0.2">
      <c r="A47" s="71" t="s">
        <v>2019</v>
      </c>
      <c r="B47" s="684" t="s">
        <v>339</v>
      </c>
      <c r="C47" s="684" t="s">
        <v>339</v>
      </c>
      <c r="D47" s="179">
        <v>3</v>
      </c>
      <c r="E47" s="179">
        <v>4</v>
      </c>
      <c r="F47" s="180"/>
      <c r="G47" s="180"/>
      <c r="H47" s="180" t="s">
        <v>622</v>
      </c>
      <c r="I47" s="180" t="s">
        <v>622</v>
      </c>
      <c r="J47" s="180" t="s">
        <v>622</v>
      </c>
      <c r="K47" s="714" t="s">
        <v>2311</v>
      </c>
      <c r="L47" s="685" t="s">
        <v>137</v>
      </c>
      <c r="M47" s="687"/>
      <c r="N47" s="687"/>
      <c r="O47" s="687"/>
      <c r="P47" s="687"/>
      <c r="Q47" s="687"/>
      <c r="R47" s="687"/>
      <c r="S47" s="687"/>
      <c r="T47" s="687"/>
      <c r="U47" s="687"/>
      <c r="V47" s="687"/>
    </row>
    <row r="48" spans="1:22" s="16" customFormat="1" x14ac:dyDescent="0.2">
      <c r="A48" s="71" t="s">
        <v>273</v>
      </c>
      <c r="B48" s="684" t="s">
        <v>610</v>
      </c>
      <c r="C48" s="684" t="s">
        <v>610</v>
      </c>
      <c r="D48" s="179">
        <v>3</v>
      </c>
      <c r="E48" s="179">
        <v>4</v>
      </c>
      <c r="F48" s="180"/>
      <c r="G48" s="180"/>
      <c r="H48" s="180" t="s">
        <v>1730</v>
      </c>
      <c r="I48" s="180" t="s">
        <v>699</v>
      </c>
      <c r="J48" s="180" t="s">
        <v>699</v>
      </c>
      <c r="K48" s="181" t="s">
        <v>1731</v>
      </c>
      <c r="L48" s="685" t="s">
        <v>138</v>
      </c>
      <c r="M48" s="687"/>
      <c r="N48" s="687"/>
      <c r="O48" s="687"/>
      <c r="P48" s="687"/>
      <c r="Q48" s="687"/>
      <c r="R48" s="687"/>
      <c r="S48" s="687"/>
      <c r="T48" s="687"/>
      <c r="U48" s="687"/>
      <c r="V48" s="687"/>
    </row>
    <row r="49" spans="1:22" s="317" customFormat="1" x14ac:dyDescent="0.2">
      <c r="A49" s="339" t="s">
        <v>2411</v>
      </c>
      <c r="B49" s="701" t="s">
        <v>1689</v>
      </c>
      <c r="C49" s="701" t="s">
        <v>1689</v>
      </c>
      <c r="D49" s="705"/>
      <c r="E49" s="705"/>
      <c r="F49" s="432" t="s">
        <v>1689</v>
      </c>
      <c r="G49" s="432" t="s">
        <v>1689</v>
      </c>
      <c r="H49" s="432" t="s">
        <v>1689</v>
      </c>
      <c r="I49" s="432" t="s">
        <v>1689</v>
      </c>
      <c r="J49" s="432" t="s">
        <v>1689</v>
      </c>
      <c r="K49" s="718"/>
      <c r="L49" s="706" t="s">
        <v>139</v>
      </c>
      <c r="M49" s="707"/>
      <c r="N49" s="707"/>
      <c r="O49" s="707"/>
      <c r="P49" s="707"/>
      <c r="Q49" s="707"/>
      <c r="R49" s="707"/>
      <c r="S49" s="707"/>
      <c r="T49" s="707"/>
      <c r="U49" s="707"/>
      <c r="V49" s="707"/>
    </row>
    <row r="50" spans="1:22" s="16" customFormat="1" x14ac:dyDescent="0.2">
      <c r="A50" s="71" t="s">
        <v>2418</v>
      </c>
      <c r="B50" s="684" t="s">
        <v>617</v>
      </c>
      <c r="C50" s="684" t="s">
        <v>214</v>
      </c>
      <c r="D50" s="179">
        <v>2</v>
      </c>
      <c r="E50" s="179"/>
      <c r="F50" s="180"/>
      <c r="G50" s="180" t="s">
        <v>214</v>
      </c>
      <c r="H50" s="180" t="s">
        <v>214</v>
      </c>
      <c r="I50" s="180" t="s">
        <v>214</v>
      </c>
      <c r="J50" s="180" t="s">
        <v>214</v>
      </c>
      <c r="K50" s="687"/>
      <c r="L50" s="685" t="s">
        <v>140</v>
      </c>
      <c r="M50" s="687"/>
      <c r="N50" s="687"/>
      <c r="O50" s="687"/>
      <c r="P50" s="687"/>
      <c r="Q50" s="687"/>
      <c r="R50" s="687"/>
      <c r="S50" s="687"/>
      <c r="T50" s="687"/>
      <c r="U50" s="687"/>
      <c r="V50" s="687"/>
    </row>
    <row r="51" spans="1:22" s="16" customFormat="1" x14ac:dyDescent="0.2">
      <c r="A51" s="71" t="s">
        <v>2422</v>
      </c>
      <c r="B51" s="684" t="s">
        <v>214</v>
      </c>
      <c r="C51" s="684" t="s">
        <v>214</v>
      </c>
      <c r="D51" s="179"/>
      <c r="E51" s="179"/>
      <c r="F51" s="180" t="s">
        <v>214</v>
      </c>
      <c r="G51" s="180" t="s">
        <v>214</v>
      </c>
      <c r="H51" s="180" t="s">
        <v>214</v>
      </c>
      <c r="I51" s="180" t="s">
        <v>214</v>
      </c>
      <c r="J51" s="180" t="s">
        <v>214</v>
      </c>
      <c r="K51" s="181" t="s">
        <v>214</v>
      </c>
      <c r="L51" s="685" t="s">
        <v>141</v>
      </c>
      <c r="M51" s="687"/>
      <c r="N51" s="687"/>
      <c r="O51" s="687"/>
      <c r="P51" s="687"/>
      <c r="Q51" s="687"/>
      <c r="R51" s="687"/>
      <c r="S51" s="687"/>
      <c r="T51" s="687"/>
      <c r="U51" s="687"/>
      <c r="V51" s="687"/>
    </row>
    <row r="52" spans="1:22" s="16" customFormat="1" x14ac:dyDescent="0.2">
      <c r="A52" s="71" t="s">
        <v>279</v>
      </c>
      <c r="B52" s="688" t="s">
        <v>2428</v>
      </c>
      <c r="C52" s="688" t="s">
        <v>2429</v>
      </c>
      <c r="D52" s="704"/>
      <c r="E52" s="704">
        <v>5</v>
      </c>
      <c r="F52" s="690" t="s">
        <v>334</v>
      </c>
      <c r="G52" s="690"/>
      <c r="H52" s="690" t="s">
        <v>2428</v>
      </c>
      <c r="I52" s="690" t="s">
        <v>2428</v>
      </c>
      <c r="J52" s="690" t="s">
        <v>2428</v>
      </c>
      <c r="K52" s="687" t="s">
        <v>1749</v>
      </c>
      <c r="L52" s="685" t="s">
        <v>142</v>
      </c>
      <c r="M52" s="687"/>
      <c r="N52" s="687"/>
      <c r="O52" s="687"/>
      <c r="P52" s="687"/>
      <c r="Q52" s="687"/>
      <c r="R52" s="687"/>
      <c r="S52" s="687"/>
      <c r="T52" s="687"/>
      <c r="U52" s="687"/>
      <c r="V52" s="687"/>
    </row>
    <row r="53" spans="1:22" s="16" customFormat="1" x14ac:dyDescent="0.2">
      <c r="A53" s="71" t="s">
        <v>2431</v>
      </c>
      <c r="B53" s="684" t="s">
        <v>617</v>
      </c>
      <c r="C53" s="684" t="s">
        <v>617</v>
      </c>
      <c r="D53" s="179">
        <v>11</v>
      </c>
      <c r="E53" s="179">
        <v>5</v>
      </c>
      <c r="F53" s="180"/>
      <c r="G53" s="180"/>
      <c r="H53" s="180" t="s">
        <v>214</v>
      </c>
      <c r="I53" s="180" t="s">
        <v>214</v>
      </c>
      <c r="J53" s="180" t="s">
        <v>214</v>
      </c>
      <c r="K53" s="715" t="s">
        <v>1750</v>
      </c>
      <c r="L53" s="685" t="s">
        <v>143</v>
      </c>
      <c r="M53" s="687"/>
      <c r="N53" s="687"/>
      <c r="O53" s="687"/>
      <c r="P53" s="687"/>
      <c r="Q53" s="687"/>
      <c r="R53" s="687"/>
      <c r="S53" s="687"/>
      <c r="T53" s="687"/>
      <c r="U53" s="687"/>
      <c r="V53" s="687"/>
    </row>
    <row r="54" spans="1:22" s="16" customFormat="1" x14ac:dyDescent="0.2">
      <c r="A54" s="71" t="s">
        <v>2432</v>
      </c>
      <c r="B54" s="688" t="s">
        <v>2434</v>
      </c>
      <c r="C54" s="688" t="s">
        <v>2428</v>
      </c>
      <c r="D54" s="704">
        <v>2</v>
      </c>
      <c r="E54" s="704">
        <v>0</v>
      </c>
      <c r="F54" s="690"/>
      <c r="G54" s="690" t="s">
        <v>334</v>
      </c>
      <c r="H54" s="690" t="s">
        <v>2428</v>
      </c>
      <c r="I54" s="690" t="s">
        <v>2428</v>
      </c>
      <c r="J54" s="690" t="s">
        <v>2428</v>
      </c>
      <c r="K54" s="687" t="s">
        <v>1754</v>
      </c>
      <c r="L54" s="685" t="s">
        <v>144</v>
      </c>
      <c r="M54" s="687"/>
      <c r="N54" s="687"/>
      <c r="O54" s="687"/>
      <c r="P54" s="687"/>
      <c r="Q54" s="687"/>
      <c r="R54" s="687"/>
      <c r="S54" s="687"/>
      <c r="T54" s="687"/>
      <c r="U54" s="687"/>
      <c r="V54" s="687"/>
    </row>
    <row r="55" spans="1:22" s="16" customFormat="1" x14ac:dyDescent="0.2">
      <c r="A55" s="71" t="s">
        <v>2435</v>
      </c>
      <c r="B55" s="684" t="s">
        <v>215</v>
      </c>
      <c r="C55" s="684" t="s">
        <v>215</v>
      </c>
      <c r="D55" s="179">
        <v>8</v>
      </c>
      <c r="E55" s="179">
        <v>3</v>
      </c>
      <c r="F55" s="180"/>
      <c r="G55" s="180"/>
      <c r="H55" s="180" t="s">
        <v>334</v>
      </c>
      <c r="I55" s="690" t="s">
        <v>334</v>
      </c>
      <c r="J55" s="690" t="s">
        <v>334</v>
      </c>
      <c r="K55" s="687"/>
      <c r="L55" s="685" t="s">
        <v>145</v>
      </c>
      <c r="M55" s="687"/>
      <c r="N55" s="687"/>
      <c r="O55" s="687"/>
      <c r="P55" s="687"/>
      <c r="Q55" s="687"/>
      <c r="R55" s="687"/>
      <c r="S55" s="687"/>
      <c r="T55" s="687"/>
      <c r="U55" s="687"/>
      <c r="V55" s="687"/>
    </row>
    <row r="56" spans="1:22" s="16" customFormat="1" x14ac:dyDescent="0.2">
      <c r="A56" s="71" t="s">
        <v>2449</v>
      </c>
      <c r="B56" s="688" t="s">
        <v>2429</v>
      </c>
      <c r="C56" s="688" t="s">
        <v>2429</v>
      </c>
      <c r="D56" s="704">
        <v>1</v>
      </c>
      <c r="E56" s="704">
        <v>6</v>
      </c>
      <c r="F56" s="690"/>
      <c r="G56" s="690"/>
      <c r="H56" s="690" t="s">
        <v>2441</v>
      </c>
      <c r="I56" s="690" t="s">
        <v>2441</v>
      </c>
      <c r="J56" s="690" t="s">
        <v>2441</v>
      </c>
      <c r="K56" s="687" t="s">
        <v>1784</v>
      </c>
      <c r="L56" s="685" t="s">
        <v>146</v>
      </c>
      <c r="M56" s="687"/>
      <c r="N56" s="687"/>
      <c r="O56" s="687"/>
      <c r="P56" s="687"/>
      <c r="Q56" s="687"/>
      <c r="R56" s="687"/>
      <c r="S56" s="687"/>
      <c r="T56" s="687"/>
      <c r="U56" s="687"/>
      <c r="V56" s="687"/>
    </row>
    <row r="57" spans="1:22" s="16" customFormat="1" x14ac:dyDescent="0.2">
      <c r="A57" s="71" t="s">
        <v>284</v>
      </c>
      <c r="B57" s="684" t="s">
        <v>712</v>
      </c>
      <c r="C57" s="684" t="s">
        <v>712</v>
      </c>
      <c r="D57" s="179">
        <v>5</v>
      </c>
      <c r="E57" s="179">
        <v>2</v>
      </c>
      <c r="F57" s="180"/>
      <c r="G57" s="180"/>
      <c r="H57" s="180" t="s">
        <v>738</v>
      </c>
      <c r="I57" s="180" t="s">
        <v>738</v>
      </c>
      <c r="J57" s="180" t="s">
        <v>738</v>
      </c>
      <c r="K57" s="711" t="s">
        <v>1758</v>
      </c>
      <c r="L57" s="685" t="s">
        <v>150</v>
      </c>
      <c r="M57" s="687"/>
      <c r="N57" s="687"/>
      <c r="O57" s="687"/>
      <c r="P57" s="687"/>
      <c r="Q57" s="687"/>
      <c r="R57" s="687"/>
      <c r="S57" s="687"/>
      <c r="T57" s="687"/>
      <c r="U57" s="687"/>
      <c r="V57" s="687"/>
    </row>
    <row r="58" spans="1:22" s="16" customFormat="1" x14ac:dyDescent="0.2">
      <c r="A58" s="71" t="s">
        <v>2456</v>
      </c>
      <c r="B58" s="684" t="s">
        <v>339</v>
      </c>
      <c r="C58" s="684" t="s">
        <v>339</v>
      </c>
      <c r="D58" s="179">
        <v>8</v>
      </c>
      <c r="E58" s="179">
        <v>1</v>
      </c>
      <c r="F58" s="180"/>
      <c r="G58" s="180"/>
      <c r="H58" s="180" t="s">
        <v>738</v>
      </c>
      <c r="I58" s="180" t="s">
        <v>738</v>
      </c>
      <c r="J58" s="690" t="s">
        <v>334</v>
      </c>
      <c r="K58" s="687" t="s">
        <v>2458</v>
      </c>
      <c r="L58" s="685" t="s">
        <v>151</v>
      </c>
      <c r="M58" s="702"/>
      <c r="N58" s="702"/>
      <c r="O58" s="702"/>
      <c r="P58" s="702"/>
      <c r="Q58" s="702"/>
      <c r="R58" s="702"/>
      <c r="S58" s="702"/>
      <c r="T58" s="702"/>
      <c r="U58" s="702"/>
      <c r="V58" s="702"/>
    </row>
    <row r="59" spans="1:22" s="16" customFormat="1" x14ac:dyDescent="0.2">
      <c r="A59" s="677" t="s">
        <v>169</v>
      </c>
      <c r="B59" s="683"/>
      <c r="C59" s="683"/>
      <c r="D59" s="708">
        <f>SUM(D5:D58)</f>
        <v>966</v>
      </c>
      <c r="E59" s="708">
        <f>SUM(E5:E58)</f>
        <v>1740</v>
      </c>
      <c r="F59" s="683"/>
      <c r="G59" s="683"/>
      <c r="H59" s="683"/>
      <c r="I59" s="683"/>
      <c r="J59" s="683"/>
      <c r="K59" s="709"/>
      <c r="L59" s="681"/>
      <c r="M59" s="710"/>
      <c r="N59" s="710"/>
      <c r="O59" s="710"/>
      <c r="P59" s="710"/>
      <c r="Q59" s="710"/>
      <c r="R59" s="710"/>
      <c r="S59" s="710"/>
      <c r="T59" s="710"/>
      <c r="U59" s="710"/>
      <c r="V59" s="710"/>
    </row>
  </sheetData>
  <mergeCells count="20">
    <mergeCell ref="V2:V4"/>
    <mergeCell ref="R3:R4"/>
    <mergeCell ref="S3:S4"/>
    <mergeCell ref="T3:T4"/>
    <mergeCell ref="U3:U4"/>
    <mergeCell ref="M2:U2"/>
    <mergeCell ref="O3:O4"/>
    <mergeCell ref="P3:P4"/>
    <mergeCell ref="Q3:Q4"/>
    <mergeCell ref="A2:A4"/>
    <mergeCell ref="N3:N4"/>
    <mergeCell ref="H2:H4"/>
    <mergeCell ref="I2:I4"/>
    <mergeCell ref="J2:J4"/>
    <mergeCell ref="M3:M4"/>
    <mergeCell ref="B2:C3"/>
    <mergeCell ref="D2:E3"/>
    <mergeCell ref="K2:K4"/>
    <mergeCell ref="F2:G3"/>
    <mergeCell ref="L2:L4"/>
  </mergeCells>
  <phoneticPr fontId="12"/>
  <conditionalFormatting sqref="D5:D6 D8:D11">
    <cfRule type="expression" dxfId="155" priority="77">
      <formula>$C5="無"</formula>
    </cfRule>
  </conditionalFormatting>
  <conditionalFormatting sqref="D12">
    <cfRule type="expression" dxfId="154" priority="75">
      <formula>$C12="無"</formula>
    </cfRule>
  </conditionalFormatting>
  <conditionalFormatting sqref="D13:D19">
    <cfRule type="expression" dxfId="153" priority="71">
      <formula>$C13="無"</formula>
    </cfRule>
  </conditionalFormatting>
  <conditionalFormatting sqref="D20">
    <cfRule type="expression" dxfId="152" priority="67">
      <formula>$C20="無"</formula>
    </cfRule>
  </conditionalFormatting>
  <conditionalFormatting sqref="D21:D29 D31:D37">
    <cfRule type="expression" dxfId="151" priority="63">
      <formula>$C21="無"</formula>
    </cfRule>
  </conditionalFormatting>
  <conditionalFormatting sqref="D38">
    <cfRule type="expression" dxfId="150" priority="59">
      <formula>$C38="無"</formula>
    </cfRule>
  </conditionalFormatting>
  <conditionalFormatting sqref="D39:D40">
    <cfRule type="expression" dxfId="149" priority="55">
      <formula>$C39="無"</formula>
    </cfRule>
  </conditionalFormatting>
  <conditionalFormatting sqref="D41:D42">
    <cfRule type="expression" dxfId="148" priority="51">
      <formula>$C41="無"</formula>
    </cfRule>
  </conditionalFormatting>
  <conditionalFormatting sqref="D44:D46">
    <cfRule type="expression" dxfId="147" priority="47">
      <formula>$C44="無"</formula>
    </cfRule>
  </conditionalFormatting>
  <conditionalFormatting sqref="D47:D48">
    <cfRule type="expression" dxfId="146" priority="83">
      <formula>$B47="無"</formula>
    </cfRule>
  </conditionalFormatting>
  <conditionalFormatting sqref="D49">
    <cfRule type="expression" dxfId="145" priority="41">
      <formula>$B49="無"</formula>
    </cfRule>
  </conditionalFormatting>
  <conditionalFormatting sqref="D50:D58">
    <cfRule type="expression" dxfId="144" priority="5">
      <formula>$B50="無"</formula>
    </cfRule>
  </conditionalFormatting>
  <conditionalFormatting sqref="E5:E11">
    <cfRule type="expression" dxfId="143" priority="76">
      <formula>$D5="無"</formula>
    </cfRule>
  </conditionalFormatting>
  <conditionalFormatting sqref="E12">
    <cfRule type="expression" dxfId="142" priority="74">
      <formula>$D12="無"</formula>
    </cfRule>
  </conditionalFormatting>
  <conditionalFormatting sqref="E13:E19">
    <cfRule type="expression" dxfId="141" priority="70">
      <formula>$D13="無"</formula>
    </cfRule>
  </conditionalFormatting>
  <conditionalFormatting sqref="E20">
    <cfRule type="expression" dxfId="140" priority="66">
      <formula>$D20="無"</formula>
    </cfRule>
  </conditionalFormatting>
  <conditionalFormatting sqref="E21:E37">
    <cfRule type="expression" dxfId="139" priority="62">
      <formula>$D21="無"</formula>
    </cfRule>
  </conditionalFormatting>
  <conditionalFormatting sqref="E38">
    <cfRule type="expression" dxfId="138" priority="58">
      <formula>$D38="無"</formula>
    </cfRule>
  </conditionalFormatting>
  <conditionalFormatting sqref="E39:E40">
    <cfRule type="expression" dxfId="137" priority="54">
      <formula>$D39="無"</formula>
    </cfRule>
  </conditionalFormatting>
  <conditionalFormatting sqref="E41:E42">
    <cfRule type="expression" dxfId="136" priority="50">
      <formula>$D41="無"</formula>
    </cfRule>
  </conditionalFormatting>
  <conditionalFormatting sqref="E44:E46">
    <cfRule type="expression" dxfId="135" priority="46">
      <formula>$D44="無"</formula>
    </cfRule>
  </conditionalFormatting>
  <conditionalFormatting sqref="E47:E48">
    <cfRule type="expression" dxfId="134" priority="82">
      <formula>$C47="無"</formula>
    </cfRule>
  </conditionalFormatting>
  <conditionalFormatting sqref="E49">
    <cfRule type="expression" dxfId="133" priority="40">
      <formula>$C49="無"</formula>
    </cfRule>
  </conditionalFormatting>
  <conditionalFormatting sqref="E50:E58">
    <cfRule type="expression" dxfId="132" priority="4">
      <formula>$C50="無"</formula>
    </cfRule>
  </conditionalFormatting>
  <conditionalFormatting sqref="E43:H43">
    <cfRule type="expression" dxfId="131" priority="43">
      <formula>$E43="無"</formula>
    </cfRule>
  </conditionalFormatting>
  <conditionalFormatting sqref="F5:F8 F10:F11">
    <cfRule type="expression" dxfId="130" priority="78">
      <formula>$C5="有"</formula>
    </cfRule>
  </conditionalFormatting>
  <conditionalFormatting sqref="F9">
    <cfRule type="expression" dxfId="129" priority="1">
      <formula>$D9="有"</formula>
    </cfRule>
  </conditionalFormatting>
  <conditionalFormatting sqref="F12">
    <cfRule type="expression" dxfId="128" priority="72">
      <formula>$C12="有"</formula>
    </cfRule>
  </conditionalFormatting>
  <conditionalFormatting sqref="F13:F19">
    <cfRule type="expression" dxfId="127" priority="68">
      <formula>$C13="有"</formula>
    </cfRule>
  </conditionalFormatting>
  <conditionalFormatting sqref="F20">
    <cfRule type="expression" dxfId="126" priority="64">
      <formula>$C20="有"</formula>
    </cfRule>
  </conditionalFormatting>
  <conditionalFormatting sqref="F21:F37">
    <cfRule type="expression" dxfId="125" priority="60">
      <formula>$C21="有"</formula>
    </cfRule>
  </conditionalFormatting>
  <conditionalFormatting sqref="F38">
    <cfRule type="expression" dxfId="124" priority="56">
      <formula>$C38="有"</formula>
    </cfRule>
  </conditionalFormatting>
  <conditionalFormatting sqref="F39:F40">
    <cfRule type="expression" dxfId="123" priority="52">
      <formula>$C39="有"</formula>
    </cfRule>
  </conditionalFormatting>
  <conditionalFormatting sqref="F41:F42">
    <cfRule type="expression" dxfId="122" priority="48">
      <formula>$C41="有"</formula>
    </cfRule>
  </conditionalFormatting>
  <conditionalFormatting sqref="F44:F46">
    <cfRule type="expression" dxfId="121" priority="44">
      <formula>$C44="有"</formula>
    </cfRule>
  </conditionalFormatting>
  <conditionalFormatting sqref="F47:F48">
    <cfRule type="expression" dxfId="120" priority="80">
      <formula>$B47="有"</formula>
    </cfRule>
  </conditionalFormatting>
  <conditionalFormatting sqref="F49">
    <cfRule type="expression" dxfId="119" priority="38">
      <formula>$B49="有"</formula>
    </cfRule>
  </conditionalFormatting>
  <conditionalFormatting sqref="F50:F58">
    <cfRule type="expression" dxfId="118" priority="2">
      <formula>$B50="有"</formula>
    </cfRule>
  </conditionalFormatting>
  <conditionalFormatting sqref="G5:G11">
    <cfRule type="expression" dxfId="117" priority="79">
      <formula>$D5="有"</formula>
    </cfRule>
  </conditionalFormatting>
  <conditionalFormatting sqref="G12">
    <cfRule type="expression" dxfId="116" priority="73">
      <formula>$D12="有"</formula>
    </cfRule>
  </conditionalFormatting>
  <conditionalFormatting sqref="G13:G19">
    <cfRule type="expression" dxfId="115" priority="69">
      <formula>$D13="有"</formula>
    </cfRule>
  </conditionalFormatting>
  <conditionalFormatting sqref="G20">
    <cfRule type="expression" dxfId="114" priority="65">
      <formula>$D20="有"</formula>
    </cfRule>
  </conditionalFormatting>
  <conditionalFormatting sqref="G21:G37">
    <cfRule type="expression" dxfId="113" priority="61">
      <formula>$D21="有"</formula>
    </cfRule>
  </conditionalFormatting>
  <conditionalFormatting sqref="G38">
    <cfRule type="expression" dxfId="112" priority="57">
      <formula>$D38="有"</formula>
    </cfRule>
  </conditionalFormatting>
  <conditionalFormatting sqref="G39:G40">
    <cfRule type="expression" dxfId="111" priority="53">
      <formula>$D39="有"</formula>
    </cfRule>
  </conditionalFormatting>
  <conditionalFormatting sqref="G41:G42">
    <cfRule type="expression" dxfId="110" priority="49">
      <formula>$D41="有"</formula>
    </cfRule>
  </conditionalFormatting>
  <conditionalFormatting sqref="G44:G46">
    <cfRule type="expression" dxfId="109" priority="45">
      <formula>$D44="有"</formula>
    </cfRule>
  </conditionalFormatting>
  <conditionalFormatting sqref="G47:G48">
    <cfRule type="expression" dxfId="108" priority="81">
      <formula>$C47="有"</formula>
    </cfRule>
  </conditionalFormatting>
  <conditionalFormatting sqref="G49">
    <cfRule type="expression" dxfId="107" priority="39">
      <formula>$C49="有"</formula>
    </cfRule>
  </conditionalFormatting>
  <conditionalFormatting sqref="G50:G58">
    <cfRule type="expression" dxfId="106" priority="3">
      <formula>$C50="有"</formula>
    </cfRule>
  </conditionalFormatting>
  <conditionalFormatting sqref="H43">
    <cfRule type="expression" dxfId="105" priority="42">
      <formula>$H43="無"</formula>
    </cfRule>
  </conditionalFormatting>
  <dataValidations count="2">
    <dataValidation type="list" allowBlank="1" showInputMessage="1" sqref="F44:H46 I5:J46 B5:C58 F5:H42 F47:J58" xr:uid="{9B22D0A1-B331-47E7-89F1-99B698B7F4EB}">
      <formula1>"有,無"</formula1>
    </dataValidation>
    <dataValidation type="list" allowBlank="1" showInputMessage="1" showErrorMessage="1" sqref="D43 G43" xr:uid="{E79FF2AE-EB64-4335-9412-6D7434824106}">
      <formula1>"有,無"</formula1>
    </dataValidation>
  </dataValidations>
  <hyperlinks>
    <hyperlink ref="K7" r:id="rId1" xr:uid="{973140BD-6EB5-41F9-B887-B9622F7C586F}"/>
    <hyperlink ref="K16" r:id="rId2" xr:uid="{7384DFE7-A475-4CDC-A19E-6997A4E77B8F}"/>
    <hyperlink ref="K21" r:id="rId3" xr:uid="{D4624195-5AF9-4505-814E-9B96A99EFF3B}"/>
    <hyperlink ref="K22" r:id="rId4" xr:uid="{549EB934-471B-43D9-8608-82A8B5A931BC}"/>
    <hyperlink ref="K26" r:id="rId5" xr:uid="{B65C3CA7-872B-486E-B889-9407800482EC}"/>
    <hyperlink ref="K31" r:id="rId6" xr:uid="{371EC72B-8484-4F15-9874-2341CA244409}"/>
    <hyperlink ref="K32" r:id="rId7" xr:uid="{53382E74-07E6-4D29-AABA-4B1039A03E4E}"/>
    <hyperlink ref="K33" r:id="rId8" xr:uid="{A801C2FF-B00F-4084-BCF7-AE43B1EF3B15}"/>
    <hyperlink ref="K34" r:id="rId9" xr:uid="{7939E63F-BA5F-435D-8652-BA243729C5CB}"/>
    <hyperlink ref="K37" r:id="rId10" xr:uid="{9AD326CE-7382-40E2-91F9-3C29498A59F1}"/>
    <hyperlink ref="K38" r:id="rId11" xr:uid="{143BD951-AAE6-446F-83B0-0F4C6D0ED8F0}"/>
    <hyperlink ref="K39" r:id="rId12" xr:uid="{A2E70A05-6539-4D75-AF27-366E52CBEC11}"/>
    <hyperlink ref="K41" r:id="rId13" xr:uid="{6CE9B506-E9CE-462C-8FB6-BA1C6860631A}"/>
    <hyperlink ref="K45" r:id="rId14" xr:uid="{600AB75A-EC0D-40A3-AB37-F308EC1E8090}"/>
    <hyperlink ref="K47" r:id="rId15" xr:uid="{EF0205C6-BBEB-483E-86EA-4C98ACF2A707}"/>
    <hyperlink ref="K53" r:id="rId16" xr:uid="{53DA344F-9045-460F-94E2-2AF1415EDE28}"/>
    <hyperlink ref="K57" r:id="rId17" xr:uid="{5F33F297-7419-4945-A270-FC61220A41A2}"/>
  </hyperlinks>
  <pageMargins left="0.47244094488188981" right="0" top="0.51181102362204722" bottom="0.23622047244094491" header="0.31496062992125984" footer="0.23622047244094491"/>
  <pageSetup paperSize="9" scale="31" orientation="landscape" r:id="rId18"/>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CN58"/>
  <sheetViews>
    <sheetView showZeros="0" view="pageBreakPreview" zoomScale="70" zoomScaleNormal="85" zoomScaleSheetLayoutView="70" workbookViewId="0">
      <pane xSplit="1" ySplit="4" topLeftCell="B10" activePane="bottomRight" state="frozen"/>
      <selection activeCell="B12" sqref="B12"/>
      <selection pane="topRight" activeCell="B12" sqref="B12"/>
      <selection pane="bottomLeft" activeCell="B12" sqref="B12"/>
      <selection pane="bottomRight" activeCell="B12" sqref="B12"/>
    </sheetView>
  </sheetViews>
  <sheetFormatPr defaultColWidth="9" defaultRowHeight="16.2" x14ac:dyDescent="0.2"/>
  <cols>
    <col min="1" max="1" width="9" style="42"/>
    <col min="2" max="2" width="43.88671875" style="378" customWidth="1"/>
    <col min="3" max="3" width="57.5546875" style="378" customWidth="1"/>
    <col min="4" max="4" width="16.88671875" style="378" customWidth="1"/>
    <col min="5" max="5" width="36.6640625" style="378" customWidth="1"/>
    <col min="6" max="6" width="31.77734375" style="751" customWidth="1"/>
    <col min="7" max="7" width="27" style="378" customWidth="1"/>
    <col min="8" max="8" width="16.21875" style="378" customWidth="1"/>
    <col min="9" max="9" width="12.6640625" style="378" customWidth="1"/>
    <col min="10" max="10" width="31.77734375" style="378" customWidth="1"/>
    <col min="11" max="11" width="27" style="751" customWidth="1"/>
    <col min="12" max="12" width="17.6640625" style="378" customWidth="1"/>
    <col min="13" max="13" width="36.6640625" style="378" customWidth="1"/>
    <col min="14" max="16384" width="9" style="1"/>
  </cols>
  <sheetData>
    <row r="1" spans="1:92" ht="26.25" customHeight="1" x14ac:dyDescent="0.4">
      <c r="A1" s="154" t="s">
        <v>2522</v>
      </c>
      <c r="B1" s="721"/>
      <c r="C1" s="721"/>
      <c r="D1" s="721"/>
      <c r="E1" s="721"/>
      <c r="F1" s="722"/>
      <c r="G1" s="723"/>
      <c r="H1" s="723"/>
      <c r="I1" s="723"/>
      <c r="J1" s="723"/>
      <c r="K1" s="724"/>
      <c r="L1" s="723"/>
      <c r="M1" s="723"/>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row>
    <row r="2" spans="1:92" ht="22.8" customHeight="1" x14ac:dyDescent="0.4">
      <c r="A2" s="72" t="s">
        <v>207</v>
      </c>
      <c r="B2" s="723"/>
      <c r="C2" s="723"/>
      <c r="D2" s="723"/>
      <c r="E2" s="723"/>
      <c r="F2" s="722"/>
      <c r="G2" s="723"/>
      <c r="H2" s="723"/>
      <c r="I2" s="723"/>
      <c r="J2" s="723"/>
      <c r="K2" s="724"/>
      <c r="L2" s="723"/>
      <c r="M2" s="723"/>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row>
    <row r="3" spans="1:92" s="6" customFormat="1" ht="17.25" customHeight="1" x14ac:dyDescent="0.2">
      <c r="A3" s="899" t="s">
        <v>46</v>
      </c>
      <c r="B3" s="900" t="s">
        <v>199</v>
      </c>
      <c r="C3" s="900"/>
      <c r="D3" s="900"/>
      <c r="E3" s="900"/>
      <c r="F3" s="901" t="s">
        <v>200</v>
      </c>
      <c r="G3" s="901"/>
      <c r="H3" s="901"/>
      <c r="I3" s="901"/>
      <c r="J3" s="900" t="s">
        <v>201</v>
      </c>
      <c r="K3" s="900"/>
      <c r="L3" s="900"/>
      <c r="M3" s="900"/>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row>
    <row r="4" spans="1:92" s="6" customFormat="1" ht="36" x14ac:dyDescent="0.2">
      <c r="A4" s="899"/>
      <c r="B4" s="725" t="s">
        <v>202</v>
      </c>
      <c r="C4" s="726" t="s">
        <v>1934</v>
      </c>
      <c r="D4" s="726" t="s">
        <v>203</v>
      </c>
      <c r="E4" s="725" t="s">
        <v>204</v>
      </c>
      <c r="F4" s="726" t="s">
        <v>202</v>
      </c>
      <c r="G4" s="726" t="s">
        <v>651</v>
      </c>
      <c r="H4" s="726" t="s">
        <v>203</v>
      </c>
      <c r="I4" s="725" t="s">
        <v>204</v>
      </c>
      <c r="J4" s="726" t="s">
        <v>202</v>
      </c>
      <c r="K4" s="726" t="s">
        <v>654</v>
      </c>
      <c r="L4" s="726" t="s">
        <v>203</v>
      </c>
      <c r="M4" s="725" t="s">
        <v>204</v>
      </c>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row>
    <row r="5" spans="1:92" s="16" customFormat="1" ht="98.4" customHeight="1" x14ac:dyDescent="0.2">
      <c r="A5" s="122" t="s">
        <v>134</v>
      </c>
      <c r="B5" s="727" t="s">
        <v>652</v>
      </c>
      <c r="C5" s="727" t="s">
        <v>653</v>
      </c>
      <c r="D5" s="728">
        <v>34060</v>
      </c>
      <c r="E5" s="727" t="s">
        <v>604</v>
      </c>
      <c r="F5" s="729" t="s">
        <v>423</v>
      </c>
      <c r="G5" s="727"/>
      <c r="H5" s="727"/>
      <c r="I5" s="727"/>
      <c r="J5" s="184" t="s">
        <v>2312</v>
      </c>
      <c r="K5" s="184" t="s">
        <v>1937</v>
      </c>
      <c r="L5" s="730">
        <v>34243</v>
      </c>
      <c r="M5" s="727" t="s">
        <v>1860</v>
      </c>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row>
    <row r="6" spans="1:92" s="16" customFormat="1" ht="84" customHeight="1" x14ac:dyDescent="0.2">
      <c r="A6" s="150" t="s">
        <v>206</v>
      </c>
      <c r="B6" s="727" t="s">
        <v>696</v>
      </c>
      <c r="C6" s="727" t="s">
        <v>697</v>
      </c>
      <c r="D6" s="728">
        <v>25841</v>
      </c>
      <c r="E6" s="727" t="s">
        <v>698</v>
      </c>
      <c r="F6" s="729" t="s">
        <v>423</v>
      </c>
      <c r="G6" s="731"/>
      <c r="H6" s="731"/>
      <c r="I6" s="731"/>
      <c r="J6" s="729" t="s">
        <v>423</v>
      </c>
      <c r="K6" s="727"/>
      <c r="L6" s="732"/>
      <c r="M6" s="7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row>
    <row r="7" spans="1:92" s="16" customFormat="1" ht="72" x14ac:dyDescent="0.2">
      <c r="A7" s="150" t="s">
        <v>227</v>
      </c>
      <c r="B7" s="727" t="s">
        <v>732</v>
      </c>
      <c r="C7" s="727" t="s">
        <v>733</v>
      </c>
      <c r="D7" s="728">
        <v>34182</v>
      </c>
      <c r="E7" s="727" t="s">
        <v>734</v>
      </c>
      <c r="F7" s="729" t="s">
        <v>423</v>
      </c>
      <c r="G7" s="731"/>
      <c r="H7" s="731"/>
      <c r="I7" s="731"/>
      <c r="J7" s="727" t="s">
        <v>735</v>
      </c>
      <c r="K7" s="184" t="s">
        <v>1963</v>
      </c>
      <c r="L7" s="728" t="s">
        <v>736</v>
      </c>
      <c r="M7" s="727" t="s">
        <v>737</v>
      </c>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c r="CN7" s="127"/>
    </row>
    <row r="8" spans="1:92" s="16" customFormat="1" ht="90" x14ac:dyDescent="0.2">
      <c r="A8" s="150" t="s">
        <v>1888</v>
      </c>
      <c r="B8" s="727" t="s">
        <v>1195</v>
      </c>
      <c r="C8" s="727" t="s">
        <v>2485</v>
      </c>
      <c r="D8" s="733">
        <v>34060</v>
      </c>
      <c r="E8" s="727" t="s">
        <v>1196</v>
      </c>
      <c r="F8" s="184" t="s">
        <v>423</v>
      </c>
      <c r="G8" s="727"/>
      <c r="H8" s="727"/>
      <c r="I8" s="727"/>
      <c r="J8" s="727" t="s">
        <v>1197</v>
      </c>
      <c r="K8" s="184" t="s">
        <v>2486</v>
      </c>
      <c r="L8" s="733">
        <v>34790</v>
      </c>
      <c r="M8" s="727" t="s">
        <v>1198</v>
      </c>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c r="CN8" s="127"/>
    </row>
    <row r="9" spans="1:92" s="16" customFormat="1" ht="18" x14ac:dyDescent="0.2">
      <c r="A9" s="150" t="s">
        <v>1890</v>
      </c>
      <c r="B9" s="184" t="s">
        <v>608</v>
      </c>
      <c r="C9" s="731"/>
      <c r="D9" s="734"/>
      <c r="E9" s="731"/>
      <c r="F9" s="729" t="s">
        <v>423</v>
      </c>
      <c r="G9" s="731"/>
      <c r="H9" s="731"/>
      <c r="I9" s="731"/>
      <c r="J9" s="729" t="s">
        <v>423</v>
      </c>
      <c r="K9" s="729"/>
      <c r="L9" s="735"/>
      <c r="M9" s="731"/>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7"/>
      <c r="CN9" s="127"/>
    </row>
    <row r="10" spans="1:92" s="16" customFormat="1" ht="90" x14ac:dyDescent="0.2">
      <c r="A10" s="150" t="s">
        <v>229</v>
      </c>
      <c r="B10" s="727" t="s">
        <v>1199</v>
      </c>
      <c r="C10" s="727" t="s">
        <v>2314</v>
      </c>
      <c r="D10" s="733">
        <v>34242</v>
      </c>
      <c r="E10" s="727" t="s">
        <v>1200</v>
      </c>
      <c r="F10" s="729" t="s">
        <v>423</v>
      </c>
      <c r="G10" s="727"/>
      <c r="H10" s="727"/>
      <c r="I10" s="727"/>
      <c r="J10" s="729" t="s">
        <v>423</v>
      </c>
      <c r="K10" s="184"/>
      <c r="L10" s="736"/>
      <c r="M10" s="7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7"/>
      <c r="CF10" s="127"/>
      <c r="CG10" s="127"/>
      <c r="CH10" s="127"/>
      <c r="CI10" s="127"/>
      <c r="CJ10" s="127"/>
      <c r="CK10" s="127"/>
      <c r="CL10" s="127"/>
      <c r="CM10" s="127"/>
      <c r="CN10" s="127"/>
    </row>
    <row r="11" spans="1:92" s="16" customFormat="1" ht="72" x14ac:dyDescent="0.2">
      <c r="A11" s="318" t="s">
        <v>29</v>
      </c>
      <c r="B11" s="729" t="s">
        <v>423</v>
      </c>
      <c r="C11" s="184"/>
      <c r="D11" s="733"/>
      <c r="E11" s="184"/>
      <c r="F11" s="729" t="s">
        <v>423</v>
      </c>
      <c r="G11" s="184"/>
      <c r="H11" s="184"/>
      <c r="I11" s="184"/>
      <c r="J11" s="184" t="s">
        <v>1201</v>
      </c>
      <c r="K11" s="184" t="s">
        <v>2315</v>
      </c>
      <c r="L11" s="736" t="s">
        <v>1202</v>
      </c>
      <c r="M11" s="184" t="s">
        <v>1203</v>
      </c>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row>
    <row r="12" spans="1:92" s="16" customFormat="1" ht="162" x14ac:dyDescent="0.2">
      <c r="A12" s="230" t="s">
        <v>2001</v>
      </c>
      <c r="B12" s="469" t="s">
        <v>1204</v>
      </c>
      <c r="C12" s="469" t="s">
        <v>1205</v>
      </c>
      <c r="D12" s="737">
        <v>33956</v>
      </c>
      <c r="E12" s="469" t="s">
        <v>1206</v>
      </c>
      <c r="F12" s="192" t="s">
        <v>423</v>
      </c>
      <c r="G12" s="469"/>
      <c r="H12" s="469"/>
      <c r="I12" s="469"/>
      <c r="J12" s="469" t="s">
        <v>1207</v>
      </c>
      <c r="K12" s="184" t="s">
        <v>2316</v>
      </c>
      <c r="L12" s="737">
        <v>35156</v>
      </c>
      <c r="M12" s="469" t="s">
        <v>1208</v>
      </c>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7"/>
      <c r="CN12" s="127"/>
    </row>
    <row r="13" spans="1:92" s="16" customFormat="1" ht="72" x14ac:dyDescent="0.2">
      <c r="A13" s="150" t="s">
        <v>1894</v>
      </c>
      <c r="B13" s="727" t="s">
        <v>1209</v>
      </c>
      <c r="C13" s="727" t="s">
        <v>1210</v>
      </c>
      <c r="D13" s="733">
        <v>36617</v>
      </c>
      <c r="E13" s="727" t="s">
        <v>865</v>
      </c>
      <c r="F13" s="729" t="s">
        <v>423</v>
      </c>
      <c r="G13" s="727"/>
      <c r="H13" s="727"/>
      <c r="I13" s="727"/>
      <c r="J13" s="184" t="s">
        <v>423</v>
      </c>
      <c r="K13" s="184"/>
      <c r="L13" s="736"/>
      <c r="M13" s="7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c r="CF13" s="127"/>
      <c r="CG13" s="127"/>
      <c r="CH13" s="127"/>
      <c r="CI13" s="127"/>
      <c r="CJ13" s="127"/>
      <c r="CK13" s="127"/>
      <c r="CL13" s="127"/>
      <c r="CM13" s="127"/>
      <c r="CN13" s="127"/>
    </row>
    <row r="14" spans="1:92" s="16" customFormat="1" ht="72" x14ac:dyDescent="0.2">
      <c r="A14" s="150" t="s">
        <v>233</v>
      </c>
      <c r="B14" s="738" t="s">
        <v>1211</v>
      </c>
      <c r="C14" s="727" t="s">
        <v>1212</v>
      </c>
      <c r="D14" s="739">
        <v>39995</v>
      </c>
      <c r="E14" s="727" t="s">
        <v>1213</v>
      </c>
      <c r="F14" s="729" t="s">
        <v>423</v>
      </c>
      <c r="G14" s="727"/>
      <c r="H14" s="727"/>
      <c r="I14" s="727"/>
      <c r="J14" s="727" t="s">
        <v>1214</v>
      </c>
      <c r="K14" s="184" t="s">
        <v>1215</v>
      </c>
      <c r="L14" s="736" t="s">
        <v>1216</v>
      </c>
      <c r="M14" s="727" t="s">
        <v>1217</v>
      </c>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row>
    <row r="15" spans="1:92" s="16" customFormat="1" ht="72" x14ac:dyDescent="0.2">
      <c r="A15" s="150" t="s">
        <v>2047</v>
      </c>
      <c r="B15" s="727" t="s">
        <v>1218</v>
      </c>
      <c r="C15" s="727" t="s">
        <v>1219</v>
      </c>
      <c r="D15" s="739">
        <v>35885</v>
      </c>
      <c r="E15" s="727" t="s">
        <v>797</v>
      </c>
      <c r="F15" s="729" t="s">
        <v>423</v>
      </c>
      <c r="G15" s="727"/>
      <c r="H15" s="727"/>
      <c r="I15" s="727"/>
      <c r="J15" s="729" t="s">
        <v>423</v>
      </c>
      <c r="K15" s="184"/>
      <c r="L15" s="736"/>
      <c r="M15" s="727"/>
    </row>
    <row r="16" spans="1:92" s="16" customFormat="1" ht="90" x14ac:dyDescent="0.2">
      <c r="A16" s="150" t="s">
        <v>33</v>
      </c>
      <c r="B16" s="727" t="s">
        <v>1220</v>
      </c>
      <c r="C16" s="727" t="s">
        <v>1221</v>
      </c>
      <c r="D16" s="739" t="s">
        <v>1222</v>
      </c>
      <c r="E16" s="727" t="s">
        <v>1223</v>
      </c>
      <c r="F16" s="729" t="s">
        <v>423</v>
      </c>
      <c r="G16" s="727"/>
      <c r="H16" s="727"/>
      <c r="I16" s="727"/>
      <c r="J16" s="729" t="s">
        <v>423</v>
      </c>
      <c r="K16" s="184"/>
      <c r="L16" s="736"/>
      <c r="M16" s="727"/>
    </row>
    <row r="17" spans="1:13" s="16" customFormat="1" ht="18" x14ac:dyDescent="0.2">
      <c r="A17" s="150" t="s">
        <v>2003</v>
      </c>
      <c r="B17" s="729" t="s">
        <v>423</v>
      </c>
      <c r="C17" s="727"/>
      <c r="D17" s="733"/>
      <c r="E17" s="727"/>
      <c r="F17" s="729" t="s">
        <v>423</v>
      </c>
      <c r="G17" s="727"/>
      <c r="H17" s="727"/>
      <c r="I17" s="727"/>
      <c r="J17" s="727" t="s">
        <v>1224</v>
      </c>
      <c r="K17" s="184" t="s">
        <v>1225</v>
      </c>
      <c r="L17" s="733">
        <v>41365</v>
      </c>
      <c r="M17" s="727" t="s">
        <v>1226</v>
      </c>
    </row>
    <row r="18" spans="1:13" s="16" customFormat="1" ht="18" x14ac:dyDescent="0.2">
      <c r="A18" s="150" t="s">
        <v>1900</v>
      </c>
      <c r="B18" s="729" t="s">
        <v>423</v>
      </c>
      <c r="C18" s="727"/>
      <c r="D18" s="733"/>
      <c r="E18" s="727"/>
      <c r="F18" s="729" t="s">
        <v>423</v>
      </c>
      <c r="G18" s="727"/>
      <c r="H18" s="727"/>
      <c r="I18" s="727"/>
      <c r="J18" s="729" t="s">
        <v>423</v>
      </c>
      <c r="K18" s="184"/>
      <c r="L18" s="740"/>
      <c r="M18" s="727"/>
    </row>
    <row r="19" spans="1:13" s="16" customFormat="1" ht="54" x14ac:dyDescent="0.2">
      <c r="A19" s="150" t="s">
        <v>0</v>
      </c>
      <c r="B19" s="729" t="s">
        <v>423</v>
      </c>
      <c r="C19" s="727"/>
      <c r="D19" s="739"/>
      <c r="E19" s="727"/>
      <c r="F19" s="184" t="s">
        <v>1227</v>
      </c>
      <c r="G19" s="184" t="s">
        <v>1228</v>
      </c>
      <c r="H19" s="741">
        <v>33652</v>
      </c>
      <c r="I19" s="727" t="s">
        <v>876</v>
      </c>
      <c r="J19" s="729" t="s">
        <v>423</v>
      </c>
      <c r="K19" s="184"/>
      <c r="L19" s="736"/>
      <c r="M19" s="727"/>
    </row>
    <row r="20" spans="1:13" s="16" customFormat="1" ht="18" x14ac:dyDescent="0.2">
      <c r="A20" s="230" t="s">
        <v>59</v>
      </c>
      <c r="B20" s="192" t="s">
        <v>423</v>
      </c>
      <c r="C20" s="469"/>
      <c r="D20" s="742"/>
      <c r="E20" s="469"/>
      <c r="F20" s="192" t="s">
        <v>423</v>
      </c>
      <c r="G20" s="469"/>
      <c r="H20" s="469"/>
      <c r="I20" s="469"/>
      <c r="J20" s="192" t="s">
        <v>423</v>
      </c>
      <c r="K20" s="437"/>
      <c r="L20" s="743"/>
      <c r="M20" s="469"/>
    </row>
    <row r="21" spans="1:13" s="16" customFormat="1" ht="18" x14ac:dyDescent="0.2">
      <c r="A21" s="150" t="s">
        <v>222</v>
      </c>
      <c r="B21" s="729" t="s">
        <v>423</v>
      </c>
      <c r="C21" s="729" t="s">
        <v>423</v>
      </c>
      <c r="D21" s="729" t="s">
        <v>423</v>
      </c>
      <c r="E21" s="729" t="s">
        <v>423</v>
      </c>
      <c r="F21" s="729" t="s">
        <v>423</v>
      </c>
      <c r="G21" s="729" t="s">
        <v>423</v>
      </c>
      <c r="H21" s="729" t="s">
        <v>423</v>
      </c>
      <c r="I21" s="729" t="s">
        <v>423</v>
      </c>
      <c r="J21" s="729" t="s">
        <v>423</v>
      </c>
      <c r="K21" s="729" t="s">
        <v>423</v>
      </c>
      <c r="L21" s="729" t="s">
        <v>423</v>
      </c>
      <c r="M21" s="729" t="s">
        <v>423</v>
      </c>
    </row>
    <row r="22" spans="1:13" s="16" customFormat="1" ht="90" x14ac:dyDescent="0.2">
      <c r="A22" s="150" t="s">
        <v>133</v>
      </c>
      <c r="B22" s="727" t="s">
        <v>1229</v>
      </c>
      <c r="C22" s="727" t="s">
        <v>1230</v>
      </c>
      <c r="D22" s="739">
        <v>34516</v>
      </c>
      <c r="E22" s="727" t="s">
        <v>880</v>
      </c>
      <c r="F22" s="729" t="s">
        <v>423</v>
      </c>
      <c r="G22" s="727"/>
      <c r="H22" s="727"/>
      <c r="I22" s="727"/>
      <c r="J22" s="727" t="s">
        <v>1231</v>
      </c>
      <c r="K22" s="184" t="s">
        <v>2317</v>
      </c>
      <c r="L22" s="733">
        <v>34516</v>
      </c>
      <c r="M22" s="727" t="s">
        <v>880</v>
      </c>
    </row>
    <row r="23" spans="1:13" s="16" customFormat="1" ht="90" x14ac:dyDescent="0.2">
      <c r="A23" s="150" t="s">
        <v>2006</v>
      </c>
      <c r="B23" s="727" t="s">
        <v>1232</v>
      </c>
      <c r="C23" s="727" t="s">
        <v>1233</v>
      </c>
      <c r="D23" s="733">
        <v>34425</v>
      </c>
      <c r="E23" s="727" t="s">
        <v>882</v>
      </c>
      <c r="F23" s="729" t="s">
        <v>423</v>
      </c>
      <c r="G23" s="727"/>
      <c r="H23" s="727"/>
      <c r="I23" s="727"/>
      <c r="J23" s="727" t="s">
        <v>1234</v>
      </c>
      <c r="K23" s="184" t="s">
        <v>1235</v>
      </c>
      <c r="L23" s="733">
        <v>34425</v>
      </c>
      <c r="M23" s="727" t="s">
        <v>882</v>
      </c>
    </row>
    <row r="24" spans="1:13" s="16" customFormat="1" ht="18" x14ac:dyDescent="0.2">
      <c r="A24" s="150" t="s">
        <v>2033</v>
      </c>
      <c r="B24" s="729" t="s">
        <v>423</v>
      </c>
      <c r="C24" s="727"/>
      <c r="D24" s="733"/>
      <c r="E24" s="727"/>
      <c r="F24" s="729" t="s">
        <v>423</v>
      </c>
      <c r="G24" s="727"/>
      <c r="H24" s="744"/>
      <c r="I24" s="727"/>
      <c r="J24" s="729" t="s">
        <v>423</v>
      </c>
      <c r="K24" s="184"/>
      <c r="L24" s="733"/>
      <c r="M24" s="727"/>
    </row>
    <row r="25" spans="1:13" s="16" customFormat="1" ht="18" x14ac:dyDescent="0.2">
      <c r="A25" s="150" t="s">
        <v>35</v>
      </c>
      <c r="B25" s="729" t="s">
        <v>423</v>
      </c>
      <c r="C25" s="469"/>
      <c r="D25" s="742"/>
      <c r="E25" s="469"/>
      <c r="F25" s="729" t="s">
        <v>423</v>
      </c>
      <c r="G25" s="469"/>
      <c r="H25" s="469"/>
      <c r="I25" s="469"/>
      <c r="J25" s="729" t="s">
        <v>423</v>
      </c>
      <c r="K25" s="437"/>
      <c r="L25" s="742"/>
      <c r="M25" s="469"/>
    </row>
    <row r="26" spans="1:13" s="16" customFormat="1" ht="54" x14ac:dyDescent="0.2">
      <c r="A26" s="150" t="s">
        <v>2008</v>
      </c>
      <c r="B26" s="727" t="s">
        <v>1236</v>
      </c>
      <c r="C26" s="727" t="s">
        <v>1237</v>
      </c>
      <c r="D26" s="739">
        <v>34425</v>
      </c>
      <c r="E26" s="727" t="s">
        <v>1238</v>
      </c>
      <c r="F26" s="729" t="s">
        <v>423</v>
      </c>
      <c r="G26" s="727"/>
      <c r="H26" s="727"/>
      <c r="I26" s="727"/>
      <c r="J26" s="729" t="s">
        <v>423</v>
      </c>
      <c r="K26" s="184"/>
      <c r="L26" s="733"/>
      <c r="M26" s="727"/>
    </row>
    <row r="27" spans="1:13" s="16" customFormat="1" ht="90" x14ac:dyDescent="0.2">
      <c r="A27" s="150" t="s">
        <v>249</v>
      </c>
      <c r="B27" s="727" t="s">
        <v>1239</v>
      </c>
      <c r="C27" s="727" t="s">
        <v>1240</v>
      </c>
      <c r="D27" s="733">
        <v>35004</v>
      </c>
      <c r="E27" s="727" t="s">
        <v>1241</v>
      </c>
      <c r="F27" s="729" t="s">
        <v>423</v>
      </c>
      <c r="G27" s="727"/>
      <c r="H27" s="727"/>
      <c r="I27" s="727"/>
      <c r="J27" s="727" t="s">
        <v>1242</v>
      </c>
      <c r="K27" s="184" t="s">
        <v>1243</v>
      </c>
      <c r="L27" s="733">
        <v>34608</v>
      </c>
      <c r="M27" s="727" t="s">
        <v>1241</v>
      </c>
    </row>
    <row r="28" spans="1:13" s="16" customFormat="1" ht="90" x14ac:dyDescent="0.2">
      <c r="A28" s="150" t="s">
        <v>31</v>
      </c>
      <c r="B28" s="727" t="s">
        <v>1244</v>
      </c>
      <c r="C28" s="727" t="s">
        <v>2318</v>
      </c>
      <c r="D28" s="733" t="s">
        <v>1245</v>
      </c>
      <c r="E28" s="727" t="s">
        <v>1246</v>
      </c>
      <c r="F28" s="729" t="s">
        <v>423</v>
      </c>
      <c r="G28" s="727"/>
      <c r="H28" s="727"/>
      <c r="I28" s="727"/>
      <c r="J28" s="729" t="s">
        <v>423</v>
      </c>
      <c r="K28" s="184"/>
      <c r="L28" s="733"/>
      <c r="M28" s="727"/>
    </row>
    <row r="29" spans="1:13" s="16" customFormat="1" ht="90" x14ac:dyDescent="0.2">
      <c r="A29" s="150" t="s">
        <v>251</v>
      </c>
      <c r="B29" s="727" t="s">
        <v>1247</v>
      </c>
      <c r="C29" s="727" t="s">
        <v>1248</v>
      </c>
      <c r="D29" s="733" t="s">
        <v>1249</v>
      </c>
      <c r="E29" s="727" t="s">
        <v>1250</v>
      </c>
      <c r="F29" s="729" t="s">
        <v>423</v>
      </c>
      <c r="G29" s="727"/>
      <c r="H29" s="727"/>
      <c r="I29" s="727"/>
      <c r="J29" s="727" t="s">
        <v>1251</v>
      </c>
      <c r="K29" s="184" t="s">
        <v>2487</v>
      </c>
      <c r="L29" s="733" t="s">
        <v>1252</v>
      </c>
      <c r="M29" s="727" t="s">
        <v>1253</v>
      </c>
    </row>
    <row r="30" spans="1:13" s="16" customFormat="1" ht="18" x14ac:dyDescent="0.2">
      <c r="A30" s="150" t="s">
        <v>55</v>
      </c>
      <c r="B30" s="729" t="s">
        <v>423</v>
      </c>
      <c r="C30" s="727"/>
      <c r="D30" s="739"/>
      <c r="E30" s="727"/>
      <c r="F30" s="729" t="s">
        <v>423</v>
      </c>
      <c r="G30" s="727"/>
      <c r="H30" s="727"/>
      <c r="I30" s="727"/>
      <c r="J30" s="729" t="s">
        <v>423</v>
      </c>
      <c r="K30" s="184"/>
      <c r="L30" s="733"/>
      <c r="M30" s="727"/>
    </row>
    <row r="31" spans="1:13" s="16" customFormat="1" ht="72" x14ac:dyDescent="0.2">
      <c r="A31" s="150" t="s">
        <v>20</v>
      </c>
      <c r="B31" s="727" t="s">
        <v>1254</v>
      </c>
      <c r="C31" s="727" t="s">
        <v>1255</v>
      </c>
      <c r="D31" s="745">
        <v>34060</v>
      </c>
      <c r="E31" s="727" t="s">
        <v>1256</v>
      </c>
      <c r="F31" s="729" t="s">
        <v>423</v>
      </c>
      <c r="G31" s="727"/>
      <c r="H31" s="727"/>
      <c r="I31" s="727"/>
      <c r="J31" s="727" t="s">
        <v>1257</v>
      </c>
      <c r="K31" s="184" t="s">
        <v>2319</v>
      </c>
      <c r="L31" s="733">
        <v>34425</v>
      </c>
      <c r="M31" s="727" t="s">
        <v>1258</v>
      </c>
    </row>
    <row r="32" spans="1:13" s="16" customFormat="1" ht="18" x14ac:dyDescent="0.2">
      <c r="A32" s="150" t="s">
        <v>21</v>
      </c>
      <c r="B32" s="729" t="s">
        <v>423</v>
      </c>
      <c r="C32" s="727"/>
      <c r="D32" s="739"/>
      <c r="E32" s="727"/>
      <c r="F32" s="729" t="s">
        <v>423</v>
      </c>
      <c r="G32" s="727"/>
      <c r="H32" s="727"/>
      <c r="I32" s="727"/>
      <c r="J32" s="729" t="s">
        <v>423</v>
      </c>
      <c r="K32" s="184"/>
      <c r="L32" s="733"/>
      <c r="M32" s="727"/>
    </row>
    <row r="33" spans="1:92" s="16" customFormat="1" ht="54" x14ac:dyDescent="0.2">
      <c r="A33" s="150" t="s">
        <v>130</v>
      </c>
      <c r="B33" s="727" t="s">
        <v>1259</v>
      </c>
      <c r="C33" s="727" t="s">
        <v>1260</v>
      </c>
      <c r="D33" s="733">
        <v>35156</v>
      </c>
      <c r="E33" s="727" t="s">
        <v>893</v>
      </c>
      <c r="F33" s="729" t="s">
        <v>423</v>
      </c>
      <c r="G33" s="729" t="s">
        <v>423</v>
      </c>
      <c r="H33" s="729" t="s">
        <v>423</v>
      </c>
      <c r="I33" s="729" t="s">
        <v>423</v>
      </c>
      <c r="J33" s="727" t="s">
        <v>1261</v>
      </c>
      <c r="K33" s="184" t="s">
        <v>2320</v>
      </c>
      <c r="L33" s="733">
        <v>41791</v>
      </c>
      <c r="M33" s="727" t="s">
        <v>1262</v>
      </c>
    </row>
    <row r="34" spans="1:92" s="16" customFormat="1" ht="72" x14ac:dyDescent="0.2">
      <c r="A34" s="150" t="s">
        <v>1918</v>
      </c>
      <c r="B34" s="727" t="s">
        <v>1263</v>
      </c>
      <c r="C34" s="727" t="s">
        <v>1264</v>
      </c>
      <c r="D34" s="733">
        <v>38443</v>
      </c>
      <c r="E34" s="727" t="s">
        <v>1265</v>
      </c>
      <c r="F34" s="729" t="s">
        <v>423</v>
      </c>
      <c r="G34" s="727"/>
      <c r="H34" s="727"/>
      <c r="I34" s="727"/>
      <c r="J34" s="727" t="s">
        <v>1266</v>
      </c>
      <c r="K34" s="184" t="s">
        <v>1267</v>
      </c>
      <c r="L34" s="733">
        <v>34790</v>
      </c>
      <c r="M34" s="727" t="s">
        <v>1265</v>
      </c>
    </row>
    <row r="35" spans="1:92" s="16" customFormat="1" ht="72" x14ac:dyDescent="0.2">
      <c r="A35" s="150" t="s">
        <v>2011</v>
      </c>
      <c r="B35" s="727" t="s">
        <v>1268</v>
      </c>
      <c r="C35" s="727" t="s">
        <v>1269</v>
      </c>
      <c r="D35" s="739">
        <v>36977</v>
      </c>
      <c r="E35" s="727" t="s">
        <v>1270</v>
      </c>
      <c r="F35" s="184" t="s">
        <v>1271</v>
      </c>
      <c r="G35" s="727" t="s">
        <v>2321</v>
      </c>
      <c r="H35" s="741">
        <v>35276</v>
      </c>
      <c r="I35" s="727" t="s">
        <v>1272</v>
      </c>
      <c r="J35" s="729" t="s">
        <v>423</v>
      </c>
      <c r="K35" s="184"/>
      <c r="L35" s="733"/>
      <c r="M35" s="727"/>
    </row>
    <row r="36" spans="1:92" s="16" customFormat="1" ht="18" x14ac:dyDescent="0.2">
      <c r="A36" s="150" t="s">
        <v>23</v>
      </c>
      <c r="B36" s="729" t="s">
        <v>423</v>
      </c>
      <c r="C36" s="727"/>
      <c r="D36" s="733"/>
      <c r="E36" s="727"/>
      <c r="F36" s="729" t="s">
        <v>423</v>
      </c>
      <c r="G36" s="727"/>
      <c r="H36" s="727"/>
      <c r="I36" s="727"/>
      <c r="J36" s="729" t="s">
        <v>423</v>
      </c>
      <c r="K36" s="184"/>
      <c r="L36" s="733"/>
      <c r="M36" s="727"/>
    </row>
    <row r="37" spans="1:92" s="16" customFormat="1" ht="18" x14ac:dyDescent="0.2">
      <c r="A37" s="150" t="s">
        <v>24</v>
      </c>
      <c r="B37" s="729" t="s">
        <v>423</v>
      </c>
      <c r="C37" s="727"/>
      <c r="D37" s="733"/>
      <c r="E37" s="727"/>
      <c r="F37" s="729" t="s">
        <v>423</v>
      </c>
      <c r="G37" s="727"/>
      <c r="H37" s="727"/>
      <c r="I37" s="727"/>
      <c r="J37" s="729" t="s">
        <v>423</v>
      </c>
      <c r="K37" s="184"/>
      <c r="L37" s="733"/>
      <c r="M37" s="727"/>
    </row>
    <row r="38" spans="1:92" s="16" customFormat="1" ht="72" x14ac:dyDescent="0.2">
      <c r="A38" s="230" t="s">
        <v>128</v>
      </c>
      <c r="B38" s="469" t="s">
        <v>1273</v>
      </c>
      <c r="C38" s="469" t="s">
        <v>1274</v>
      </c>
      <c r="D38" s="742">
        <v>39322</v>
      </c>
      <c r="E38" s="469" t="s">
        <v>1275</v>
      </c>
      <c r="F38" s="192" t="s">
        <v>423</v>
      </c>
      <c r="G38" s="469"/>
      <c r="H38" s="469"/>
      <c r="I38" s="469"/>
      <c r="J38" s="192" t="s">
        <v>423</v>
      </c>
      <c r="K38" s="437"/>
      <c r="L38" s="742"/>
      <c r="M38" s="469"/>
    </row>
    <row r="39" spans="1:92" s="16" customFormat="1" ht="18" x14ac:dyDescent="0.2">
      <c r="A39" s="150" t="s">
        <v>2013</v>
      </c>
      <c r="B39" s="729" t="s">
        <v>423</v>
      </c>
      <c r="C39" s="727"/>
      <c r="D39" s="733"/>
      <c r="E39" s="727"/>
      <c r="F39" s="729" t="s">
        <v>423</v>
      </c>
      <c r="G39" s="727"/>
      <c r="H39" s="727"/>
      <c r="I39" s="727"/>
      <c r="J39" s="729" t="s">
        <v>423</v>
      </c>
      <c r="K39" s="184"/>
      <c r="L39" s="733"/>
      <c r="M39" s="727"/>
    </row>
    <row r="40" spans="1:92" s="16" customFormat="1" ht="18" x14ac:dyDescent="0.2">
      <c r="A40" s="150" t="s">
        <v>149</v>
      </c>
      <c r="B40" s="729" t="s">
        <v>423</v>
      </c>
      <c r="C40" s="727"/>
      <c r="D40" s="739"/>
      <c r="E40" s="727"/>
      <c r="F40" s="729" t="s">
        <v>423</v>
      </c>
      <c r="G40" s="727"/>
      <c r="H40" s="727"/>
      <c r="I40" s="727"/>
      <c r="J40" s="729" t="s">
        <v>423</v>
      </c>
      <c r="K40" s="184"/>
      <c r="L40" s="733"/>
      <c r="M40" s="727"/>
    </row>
    <row r="41" spans="1:92" s="16" customFormat="1" ht="144" x14ac:dyDescent="0.2">
      <c r="A41" s="230" t="s">
        <v>267</v>
      </c>
      <c r="B41" s="469" t="s">
        <v>1276</v>
      </c>
      <c r="C41" s="469" t="s">
        <v>2313</v>
      </c>
      <c r="D41" s="737"/>
      <c r="E41" s="469" t="s">
        <v>1277</v>
      </c>
      <c r="F41" s="192" t="s">
        <v>423</v>
      </c>
      <c r="G41" s="469"/>
      <c r="H41" s="469"/>
      <c r="I41" s="469"/>
      <c r="J41" s="192" t="s">
        <v>423</v>
      </c>
      <c r="K41" s="437"/>
      <c r="L41" s="742"/>
      <c r="M41" s="469"/>
    </row>
    <row r="42" spans="1:92" s="16" customFormat="1" ht="18" x14ac:dyDescent="0.2">
      <c r="A42" s="230" t="s">
        <v>39</v>
      </c>
      <c r="B42" s="192" t="s">
        <v>423</v>
      </c>
      <c r="C42" s="746"/>
      <c r="D42" s="737"/>
      <c r="E42" s="469"/>
      <c r="F42" s="192" t="s">
        <v>423</v>
      </c>
      <c r="G42" s="469"/>
      <c r="H42" s="469"/>
      <c r="I42" s="469"/>
      <c r="J42" s="192" t="s">
        <v>423</v>
      </c>
      <c r="K42" s="437"/>
      <c r="L42" s="742"/>
      <c r="M42" s="469"/>
    </row>
    <row r="43" spans="1:92" s="16" customFormat="1" ht="72" x14ac:dyDescent="0.2">
      <c r="A43" s="318" t="s">
        <v>84</v>
      </c>
      <c r="B43" s="727" t="s">
        <v>1278</v>
      </c>
      <c r="C43" s="727" t="s">
        <v>1279</v>
      </c>
      <c r="D43" s="739" t="s">
        <v>1280</v>
      </c>
      <c r="E43" s="727" t="s">
        <v>1281</v>
      </c>
      <c r="F43" s="729" t="s">
        <v>423</v>
      </c>
      <c r="G43" s="727"/>
      <c r="H43" s="727"/>
      <c r="I43" s="727"/>
      <c r="J43" s="729" t="s">
        <v>423</v>
      </c>
      <c r="K43" s="184"/>
      <c r="L43" s="733"/>
      <c r="M43" s="727"/>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c r="CL43" s="126"/>
      <c r="CM43" s="126"/>
      <c r="CN43" s="126"/>
    </row>
    <row r="44" spans="1:92" s="16" customFormat="1" ht="18" x14ac:dyDescent="0.2">
      <c r="A44" s="150" t="s">
        <v>126</v>
      </c>
      <c r="B44" s="729" t="s">
        <v>423</v>
      </c>
      <c r="C44" s="727"/>
      <c r="D44" s="739"/>
      <c r="E44" s="727"/>
      <c r="F44" s="729" t="s">
        <v>423</v>
      </c>
      <c r="G44" s="727"/>
      <c r="H44" s="727"/>
      <c r="I44" s="727"/>
      <c r="J44" s="729" t="s">
        <v>423</v>
      </c>
      <c r="K44" s="184"/>
      <c r="L44" s="736"/>
      <c r="M44" s="727"/>
    </row>
    <row r="45" spans="1:92" s="16" customFormat="1" ht="18" x14ac:dyDescent="0.2">
      <c r="A45" s="150" t="s">
        <v>2017</v>
      </c>
      <c r="B45" s="729" t="s">
        <v>423</v>
      </c>
      <c r="C45" s="727"/>
      <c r="D45" s="739"/>
      <c r="E45" s="727"/>
      <c r="F45" s="729" t="s">
        <v>423</v>
      </c>
      <c r="G45" s="727"/>
      <c r="H45" s="727"/>
      <c r="I45" s="727"/>
      <c r="J45" s="729" t="s">
        <v>423</v>
      </c>
      <c r="K45" s="184"/>
      <c r="L45" s="736"/>
      <c r="M45" s="727"/>
    </row>
    <row r="46" spans="1:92" s="16" customFormat="1" ht="18" x14ac:dyDescent="0.2">
      <c r="A46" s="150" t="s">
        <v>25</v>
      </c>
      <c r="B46" s="729" t="s">
        <v>423</v>
      </c>
      <c r="C46" s="727"/>
      <c r="D46" s="733"/>
      <c r="E46" s="727"/>
      <c r="F46" s="729" t="s">
        <v>423</v>
      </c>
      <c r="G46" s="727"/>
      <c r="H46" s="727"/>
      <c r="I46" s="727"/>
      <c r="J46" s="729" t="s">
        <v>423</v>
      </c>
      <c r="K46" s="184"/>
      <c r="L46" s="736"/>
      <c r="M46" s="727"/>
    </row>
    <row r="47" spans="1:92" s="16" customFormat="1" ht="18" x14ac:dyDescent="0.2">
      <c r="A47" s="150" t="s">
        <v>2019</v>
      </c>
      <c r="B47" s="729" t="s">
        <v>423</v>
      </c>
      <c r="C47" s="727"/>
      <c r="D47" s="733"/>
      <c r="E47" s="727"/>
      <c r="F47" s="729" t="s">
        <v>423</v>
      </c>
      <c r="G47" s="727"/>
      <c r="H47" s="727"/>
      <c r="I47" s="727"/>
      <c r="J47" s="729" t="s">
        <v>423</v>
      </c>
      <c r="K47" s="184"/>
      <c r="L47" s="736"/>
      <c r="M47" s="727"/>
    </row>
    <row r="48" spans="1:92" s="16" customFormat="1" ht="18" x14ac:dyDescent="0.2">
      <c r="A48" s="150" t="s">
        <v>273</v>
      </c>
      <c r="B48" s="729" t="s">
        <v>423</v>
      </c>
      <c r="C48" s="727"/>
      <c r="D48" s="739"/>
      <c r="E48" s="727"/>
      <c r="F48" s="729" t="s">
        <v>423</v>
      </c>
      <c r="G48" s="727"/>
      <c r="H48" s="727"/>
      <c r="I48" s="727"/>
      <c r="J48" s="729" t="s">
        <v>423</v>
      </c>
      <c r="K48" s="184"/>
      <c r="L48" s="736"/>
      <c r="M48" s="727"/>
    </row>
    <row r="49" spans="1:13" s="317" customFormat="1" ht="18" x14ac:dyDescent="0.2">
      <c r="A49" s="230" t="s">
        <v>2411</v>
      </c>
      <c r="B49" s="192" t="s">
        <v>423</v>
      </c>
      <c r="C49" s="469"/>
      <c r="D49" s="747"/>
      <c r="E49" s="469"/>
      <c r="F49" s="192" t="s">
        <v>423</v>
      </c>
      <c r="G49" s="469"/>
      <c r="H49" s="469"/>
      <c r="I49" s="469"/>
      <c r="J49" s="192" t="s">
        <v>423</v>
      </c>
      <c r="K49" s="437"/>
      <c r="L49" s="748"/>
      <c r="M49" s="469"/>
    </row>
    <row r="50" spans="1:13" s="16" customFormat="1" ht="72" x14ac:dyDescent="0.2">
      <c r="A50" s="150" t="s">
        <v>2418</v>
      </c>
      <c r="B50" s="727" t="s">
        <v>1209</v>
      </c>
      <c r="C50" s="727" t="s">
        <v>1210</v>
      </c>
      <c r="D50" s="739">
        <v>36617</v>
      </c>
      <c r="E50" s="727" t="s">
        <v>865</v>
      </c>
      <c r="F50" s="729" t="s">
        <v>423</v>
      </c>
      <c r="G50" s="727"/>
      <c r="H50" s="727"/>
      <c r="I50" s="727"/>
      <c r="J50" s="729" t="s">
        <v>423</v>
      </c>
      <c r="K50" s="184"/>
      <c r="L50" s="736"/>
      <c r="M50" s="727"/>
    </row>
    <row r="51" spans="1:13" s="16" customFormat="1" ht="72" x14ac:dyDescent="0.2">
      <c r="A51" s="150" t="s">
        <v>2422</v>
      </c>
      <c r="B51" s="727" t="s">
        <v>1209</v>
      </c>
      <c r="C51" s="727" t="s">
        <v>1210</v>
      </c>
      <c r="D51" s="739">
        <v>36617</v>
      </c>
      <c r="E51" s="727" t="s">
        <v>865</v>
      </c>
      <c r="F51" s="729" t="s">
        <v>423</v>
      </c>
      <c r="G51" s="727"/>
      <c r="H51" s="727"/>
      <c r="I51" s="727"/>
      <c r="J51" s="729" t="s">
        <v>423</v>
      </c>
      <c r="K51" s="184"/>
      <c r="L51" s="736"/>
      <c r="M51" s="727"/>
    </row>
    <row r="52" spans="1:13" s="16" customFormat="1" ht="72" x14ac:dyDescent="0.2">
      <c r="A52" s="150" t="s">
        <v>279</v>
      </c>
      <c r="B52" s="727" t="s">
        <v>1209</v>
      </c>
      <c r="C52" s="727" t="s">
        <v>1210</v>
      </c>
      <c r="D52" s="739">
        <v>36617</v>
      </c>
      <c r="E52" s="727" t="s">
        <v>865</v>
      </c>
      <c r="F52" s="729" t="s">
        <v>423</v>
      </c>
      <c r="G52" s="727"/>
      <c r="H52" s="727"/>
      <c r="I52" s="727"/>
      <c r="J52" s="729" t="s">
        <v>423</v>
      </c>
      <c r="K52" s="184"/>
      <c r="L52" s="736"/>
      <c r="M52" s="727"/>
    </row>
    <row r="53" spans="1:13" s="16" customFormat="1" ht="72" x14ac:dyDescent="0.2">
      <c r="A53" s="150" t="s">
        <v>2431</v>
      </c>
      <c r="B53" s="727" t="s">
        <v>1209</v>
      </c>
      <c r="C53" s="727" t="s">
        <v>1210</v>
      </c>
      <c r="D53" s="739">
        <v>36617</v>
      </c>
      <c r="E53" s="727" t="s">
        <v>865</v>
      </c>
      <c r="F53" s="729" t="s">
        <v>423</v>
      </c>
      <c r="G53" s="727"/>
      <c r="H53" s="727"/>
      <c r="I53" s="727"/>
      <c r="J53" s="729" t="s">
        <v>423</v>
      </c>
      <c r="K53" s="184"/>
      <c r="L53" s="736"/>
      <c r="M53" s="727"/>
    </row>
    <row r="54" spans="1:13" s="16" customFormat="1" ht="72" x14ac:dyDescent="0.2">
      <c r="A54" s="150" t="s">
        <v>144</v>
      </c>
      <c r="B54" s="727" t="s">
        <v>1209</v>
      </c>
      <c r="C54" s="727" t="s">
        <v>1282</v>
      </c>
      <c r="D54" s="739">
        <v>36617</v>
      </c>
      <c r="E54" s="727" t="s">
        <v>865</v>
      </c>
      <c r="F54" s="729" t="s">
        <v>423</v>
      </c>
      <c r="G54" s="727"/>
      <c r="H54" s="727"/>
      <c r="I54" s="727"/>
      <c r="J54" s="729" t="s">
        <v>423</v>
      </c>
      <c r="K54" s="184"/>
      <c r="L54" s="736"/>
      <c r="M54" s="727"/>
    </row>
    <row r="55" spans="1:13" s="16" customFormat="1" ht="72" x14ac:dyDescent="0.2">
      <c r="A55" s="150" t="s">
        <v>2435</v>
      </c>
      <c r="B55" s="727" t="s">
        <v>1209</v>
      </c>
      <c r="C55" s="727" t="s">
        <v>1210</v>
      </c>
      <c r="D55" s="733">
        <v>36617</v>
      </c>
      <c r="E55" s="727" t="s">
        <v>865</v>
      </c>
      <c r="F55" s="729" t="s">
        <v>423</v>
      </c>
      <c r="G55" s="727"/>
      <c r="H55" s="727"/>
      <c r="I55" s="727"/>
      <c r="J55" s="729" t="s">
        <v>423</v>
      </c>
      <c r="K55" s="184"/>
      <c r="L55" s="736"/>
      <c r="M55" s="727"/>
    </row>
    <row r="56" spans="1:13" s="16" customFormat="1" ht="18" x14ac:dyDescent="0.2">
      <c r="A56" s="150" t="s">
        <v>146</v>
      </c>
      <c r="B56" s="729" t="s">
        <v>423</v>
      </c>
      <c r="C56" s="727"/>
      <c r="D56" s="727"/>
      <c r="E56" s="727"/>
      <c r="F56" s="729" t="s">
        <v>423</v>
      </c>
      <c r="G56" s="727"/>
      <c r="H56" s="727"/>
      <c r="I56" s="727"/>
      <c r="J56" s="729" t="s">
        <v>423</v>
      </c>
      <c r="K56" s="184"/>
      <c r="L56" s="736"/>
      <c r="M56" s="727"/>
    </row>
    <row r="57" spans="1:13" s="16" customFormat="1" ht="18" x14ac:dyDescent="0.2">
      <c r="A57" s="150" t="s">
        <v>284</v>
      </c>
      <c r="B57" s="729" t="s">
        <v>423</v>
      </c>
      <c r="C57" s="729" t="s">
        <v>423</v>
      </c>
      <c r="D57" s="729" t="s">
        <v>423</v>
      </c>
      <c r="E57" s="729" t="s">
        <v>423</v>
      </c>
      <c r="F57" s="729" t="s">
        <v>423</v>
      </c>
      <c r="G57" s="729" t="s">
        <v>423</v>
      </c>
      <c r="H57" s="729" t="s">
        <v>423</v>
      </c>
      <c r="I57" s="729" t="s">
        <v>423</v>
      </c>
      <c r="J57" s="729" t="s">
        <v>423</v>
      </c>
      <c r="K57" s="729" t="s">
        <v>423</v>
      </c>
      <c r="L57" s="729" t="s">
        <v>423</v>
      </c>
      <c r="M57" s="729" t="s">
        <v>423</v>
      </c>
    </row>
    <row r="58" spans="1:13" s="16" customFormat="1" ht="18" x14ac:dyDescent="0.2">
      <c r="A58" s="150" t="s">
        <v>2457</v>
      </c>
      <c r="B58" s="729" t="s">
        <v>423</v>
      </c>
      <c r="C58" s="469"/>
      <c r="D58" s="749"/>
      <c r="E58" s="469"/>
      <c r="F58" s="729" t="s">
        <v>423</v>
      </c>
      <c r="G58" s="469"/>
      <c r="H58" s="469"/>
      <c r="I58" s="469"/>
      <c r="J58" s="729" t="s">
        <v>423</v>
      </c>
      <c r="K58" s="437"/>
      <c r="L58" s="750"/>
      <c r="M58" s="469"/>
    </row>
  </sheetData>
  <mergeCells count="4">
    <mergeCell ref="A3:A4"/>
    <mergeCell ref="B3:E3"/>
    <mergeCell ref="F3:I3"/>
    <mergeCell ref="J3:M3"/>
  </mergeCells>
  <phoneticPr fontId="12"/>
  <conditionalFormatting sqref="C5:E11">
    <cfRule type="expression" dxfId="104" priority="59">
      <formula>$B5="ー"</formula>
    </cfRule>
  </conditionalFormatting>
  <conditionalFormatting sqref="C12:E12">
    <cfRule type="expression" dxfId="103" priority="56">
      <formula>$B12="ー"</formula>
    </cfRule>
  </conditionalFormatting>
  <conditionalFormatting sqref="C13:E19">
    <cfRule type="expression" dxfId="102" priority="53">
      <formula>$B13="ー"</formula>
    </cfRule>
  </conditionalFormatting>
  <conditionalFormatting sqref="C20:E20">
    <cfRule type="expression" dxfId="101" priority="50">
      <formula>$B20="ー"</formula>
    </cfRule>
  </conditionalFormatting>
  <conditionalFormatting sqref="C21:E37">
    <cfRule type="expression" dxfId="100" priority="47">
      <formula>$B21="ー"</formula>
    </cfRule>
  </conditionalFormatting>
  <conditionalFormatting sqref="C38:E38">
    <cfRule type="expression" dxfId="99" priority="44">
      <formula>$B38="ー"</formula>
    </cfRule>
  </conditionalFormatting>
  <conditionalFormatting sqref="C39:E40">
    <cfRule type="expression" dxfId="98" priority="41">
      <formula>$B39="ー"</formula>
    </cfRule>
  </conditionalFormatting>
  <conditionalFormatting sqref="C41:E43">
    <cfRule type="expression" dxfId="97" priority="38">
      <formula>$B41="ー"</formula>
    </cfRule>
  </conditionalFormatting>
  <conditionalFormatting sqref="C44:E48">
    <cfRule type="expression" dxfId="96" priority="35">
      <formula>$B44="ー"</formula>
    </cfRule>
  </conditionalFormatting>
  <conditionalFormatting sqref="C49:E49">
    <cfRule type="expression" dxfId="95" priority="30">
      <formula>$B49="ー"</formula>
    </cfRule>
  </conditionalFormatting>
  <conditionalFormatting sqref="C50:E58">
    <cfRule type="expression" dxfId="94" priority="3">
      <formula>$B50="ー"</formula>
    </cfRule>
  </conditionalFormatting>
  <conditionalFormatting sqref="G5:I11">
    <cfRule type="expression" dxfId="93" priority="58">
      <formula>$F5="ー"</formula>
    </cfRule>
  </conditionalFormatting>
  <conditionalFormatting sqref="G12:I12">
    <cfRule type="expression" dxfId="92" priority="55">
      <formula>$F12="ー"</formula>
    </cfRule>
  </conditionalFormatting>
  <conditionalFormatting sqref="G13:I19">
    <cfRule type="expression" dxfId="91" priority="52">
      <formula>$F13="ー"</formula>
    </cfRule>
  </conditionalFormatting>
  <conditionalFormatting sqref="G20:I20">
    <cfRule type="expression" dxfId="90" priority="49">
      <formula>$F20="ー"</formula>
    </cfRule>
  </conditionalFormatting>
  <conditionalFormatting sqref="G21:I37">
    <cfRule type="expression" dxfId="89" priority="46">
      <formula>$F21="ー"</formula>
    </cfRule>
  </conditionalFormatting>
  <conditionalFormatting sqref="G38:I38">
    <cfRule type="expression" dxfId="88" priority="43">
      <formula>$F38="ー"</formula>
    </cfRule>
  </conditionalFormatting>
  <conditionalFormatting sqref="G39:I40">
    <cfRule type="expression" dxfId="87" priority="40">
      <formula>$F39="ー"</formula>
    </cfRule>
  </conditionalFormatting>
  <conditionalFormatting sqref="G41:I43">
    <cfRule type="expression" dxfId="86" priority="37">
      <formula>$F41="ー"</formula>
    </cfRule>
  </conditionalFormatting>
  <conditionalFormatting sqref="G44:I48">
    <cfRule type="expression" dxfId="85" priority="34">
      <formula>$F44="ー"</formula>
    </cfRule>
  </conditionalFormatting>
  <conditionalFormatting sqref="G49:I49">
    <cfRule type="expression" dxfId="84" priority="29">
      <formula>$F49="ー"</formula>
    </cfRule>
  </conditionalFormatting>
  <conditionalFormatting sqref="G50:I58">
    <cfRule type="expression" dxfId="83" priority="2">
      <formula>$F50="ー"</formula>
    </cfRule>
  </conditionalFormatting>
  <conditionalFormatting sqref="K5:M11">
    <cfRule type="expression" dxfId="82" priority="57">
      <formula>$J5="ー"</formula>
    </cfRule>
  </conditionalFormatting>
  <conditionalFormatting sqref="K12:M12">
    <cfRule type="expression" dxfId="81" priority="54">
      <formula>$J12="ー"</formula>
    </cfRule>
  </conditionalFormatting>
  <conditionalFormatting sqref="K13:M19">
    <cfRule type="expression" dxfId="80" priority="51">
      <formula>$J13="ー"</formula>
    </cfRule>
  </conditionalFormatting>
  <conditionalFormatting sqref="K20:M20">
    <cfRule type="expression" dxfId="79" priority="48">
      <formula>$J20="ー"</formula>
    </cfRule>
  </conditionalFormatting>
  <conditionalFormatting sqref="K21:M37">
    <cfRule type="expression" dxfId="78" priority="45">
      <formula>$J21="ー"</formula>
    </cfRule>
  </conditionalFormatting>
  <conditionalFormatting sqref="K38:M38">
    <cfRule type="expression" dxfId="77" priority="42">
      <formula>$J38="ー"</formula>
    </cfRule>
  </conditionalFormatting>
  <conditionalFormatting sqref="K39:M40">
    <cfRule type="expression" dxfId="76" priority="39">
      <formula>$J39="ー"</formula>
    </cfRule>
  </conditionalFormatting>
  <conditionalFormatting sqref="K41:M43">
    <cfRule type="expression" dxfId="75" priority="36">
      <formula>$J41="ー"</formula>
    </cfRule>
  </conditionalFormatting>
  <conditionalFormatting sqref="K44:M48">
    <cfRule type="expression" dxfId="74" priority="60">
      <formula>$J44="ー"</formula>
    </cfRule>
  </conditionalFormatting>
  <conditionalFormatting sqref="K49:M49">
    <cfRule type="expression" dxfId="73" priority="28">
      <formula>$J49="ー"</formula>
    </cfRule>
  </conditionalFormatting>
  <conditionalFormatting sqref="K50:M58">
    <cfRule type="expression" dxfId="72" priority="1">
      <formula>$J50="ー"</formula>
    </cfRule>
  </conditionalFormatting>
  <pageMargins left="0.70866141732283472" right="0.51181102362204722" top="0.74803149606299213" bottom="0.35433070866141736" header="0.31496062992125984" footer="0.31496062992125984"/>
  <pageSetup paperSize="9" scale="24" orientation="portrait"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CE319-7943-4EF2-B863-49A7A4146C21}">
  <sheetPr>
    <pageSetUpPr fitToPage="1"/>
  </sheetPr>
  <dimension ref="A1:D143"/>
  <sheetViews>
    <sheetView view="pageBreakPreview" zoomScale="85" zoomScaleNormal="100" zoomScaleSheetLayoutView="85" workbookViewId="0">
      <selection activeCell="B12" sqref="B12"/>
    </sheetView>
  </sheetViews>
  <sheetFormatPr defaultColWidth="9" defaultRowHeight="18" x14ac:dyDescent="0.2"/>
  <cols>
    <col min="1" max="1" width="15" style="16" customWidth="1"/>
    <col min="2" max="2" width="9.21875" style="16" customWidth="1"/>
    <col min="3" max="3" width="35.21875" style="16" customWidth="1"/>
    <col min="4" max="4" width="116.44140625" style="16" customWidth="1"/>
    <col min="5" max="16384" width="9" style="6"/>
  </cols>
  <sheetData>
    <row r="1" spans="1:4" ht="22.2" x14ac:dyDescent="0.2">
      <c r="A1" s="151" t="s">
        <v>2516</v>
      </c>
    </row>
    <row r="2" spans="1:4" ht="28.5" customHeight="1" x14ac:dyDescent="0.2">
      <c r="A2" s="811" t="s">
        <v>45</v>
      </c>
      <c r="B2" s="808" t="s">
        <v>1881</v>
      </c>
      <c r="C2" s="814" t="s">
        <v>1882</v>
      </c>
      <c r="D2" s="808" t="s">
        <v>1883</v>
      </c>
    </row>
    <row r="3" spans="1:4" ht="28.5" customHeight="1" x14ac:dyDescent="0.2">
      <c r="A3" s="811"/>
      <c r="B3" s="808"/>
      <c r="C3" s="902"/>
      <c r="D3" s="808"/>
    </row>
    <row r="4" spans="1:4" s="16" customFormat="1" ht="36" customHeight="1" x14ac:dyDescent="0.2">
      <c r="A4" s="36" t="s">
        <v>134</v>
      </c>
      <c r="B4" s="157" t="s">
        <v>617</v>
      </c>
      <c r="C4" s="157" t="s">
        <v>1884</v>
      </c>
      <c r="D4" s="319" t="s">
        <v>1885</v>
      </c>
    </row>
    <row r="5" spans="1:4" s="16" customFormat="1" ht="25.05" customHeight="1" x14ac:dyDescent="0.2">
      <c r="A5" s="36" t="s">
        <v>206</v>
      </c>
      <c r="B5" s="157" t="s">
        <v>214</v>
      </c>
      <c r="C5" s="53"/>
      <c r="D5" s="27"/>
    </row>
    <row r="6" spans="1:4" s="16" customFormat="1" ht="40.049999999999997" customHeight="1" x14ac:dyDescent="0.2">
      <c r="A6" s="36" t="s">
        <v>227</v>
      </c>
      <c r="B6" s="157" t="s">
        <v>739</v>
      </c>
      <c r="C6" s="157" t="s">
        <v>1886</v>
      </c>
      <c r="D6" s="319" t="s">
        <v>1887</v>
      </c>
    </row>
    <row r="7" spans="1:4" s="16" customFormat="1" ht="45" customHeight="1" x14ac:dyDescent="0.2">
      <c r="A7" s="36" t="s">
        <v>1888</v>
      </c>
      <c r="B7" s="192" t="s">
        <v>339</v>
      </c>
      <c r="C7" s="437" t="s">
        <v>2488</v>
      </c>
      <c r="D7" s="188" t="s">
        <v>1965</v>
      </c>
    </row>
    <row r="8" spans="1:4" s="16" customFormat="1" ht="25.2" customHeight="1" x14ac:dyDescent="0.2">
      <c r="A8" s="36" t="s">
        <v>1890</v>
      </c>
      <c r="B8" s="22" t="s">
        <v>334</v>
      </c>
      <c r="C8" s="53"/>
      <c r="D8" s="27"/>
    </row>
    <row r="9" spans="1:4" s="16" customFormat="1" ht="25.05" customHeight="1" x14ac:dyDescent="0.2">
      <c r="A9" s="36" t="s">
        <v>229</v>
      </c>
      <c r="B9" s="22" t="s">
        <v>339</v>
      </c>
      <c r="C9" s="22" t="s">
        <v>2322</v>
      </c>
      <c r="D9" s="23" t="s">
        <v>1891</v>
      </c>
    </row>
    <row r="10" spans="1:4" s="16" customFormat="1" ht="25.05" customHeight="1" x14ac:dyDescent="0.2">
      <c r="A10" s="36" t="s">
        <v>29</v>
      </c>
      <c r="B10" s="22" t="s">
        <v>339</v>
      </c>
      <c r="C10" s="22" t="s">
        <v>1889</v>
      </c>
      <c r="D10" s="23" t="s">
        <v>1892</v>
      </c>
    </row>
    <row r="11" spans="1:4" s="16" customFormat="1" ht="40.049999999999997" customHeight="1" x14ac:dyDescent="0.2">
      <c r="A11" s="218" t="s">
        <v>2001</v>
      </c>
      <c r="B11" s="204" t="s">
        <v>339</v>
      </c>
      <c r="C11" s="204" t="s">
        <v>1889</v>
      </c>
      <c r="D11" s="203" t="s">
        <v>1893</v>
      </c>
    </row>
    <row r="12" spans="1:4" s="16" customFormat="1" ht="25.05" customHeight="1" x14ac:dyDescent="0.2">
      <c r="A12" s="36" t="s">
        <v>1894</v>
      </c>
      <c r="B12" s="22" t="s">
        <v>334</v>
      </c>
      <c r="C12" s="53"/>
      <c r="D12" s="27"/>
    </row>
    <row r="13" spans="1:4" s="16" customFormat="1" ht="25.05" customHeight="1" x14ac:dyDescent="0.2">
      <c r="A13" s="36" t="s">
        <v>233</v>
      </c>
      <c r="B13" s="22" t="s">
        <v>339</v>
      </c>
      <c r="C13" s="22" t="s">
        <v>1889</v>
      </c>
      <c r="D13" s="23" t="s">
        <v>1895</v>
      </c>
    </row>
    <row r="14" spans="1:4" s="16" customFormat="1" ht="25.05" customHeight="1" x14ac:dyDescent="0.2">
      <c r="A14" s="36" t="s">
        <v>2047</v>
      </c>
      <c r="B14" s="22" t="s">
        <v>339</v>
      </c>
      <c r="C14" s="53" t="s">
        <v>1896</v>
      </c>
      <c r="D14" s="27" t="s">
        <v>1897</v>
      </c>
    </row>
    <row r="15" spans="1:4" s="16" customFormat="1" ht="25.05" customHeight="1" x14ac:dyDescent="0.2">
      <c r="A15" s="36" t="s">
        <v>33</v>
      </c>
      <c r="B15" s="22" t="s">
        <v>339</v>
      </c>
      <c r="C15" s="53" t="s">
        <v>1898</v>
      </c>
      <c r="D15" s="27" t="s">
        <v>1899</v>
      </c>
    </row>
    <row r="16" spans="1:4" s="16" customFormat="1" ht="25.05" customHeight="1" x14ac:dyDescent="0.2">
      <c r="A16" s="36" t="s">
        <v>2003</v>
      </c>
      <c r="B16" s="432" t="s">
        <v>339</v>
      </c>
      <c r="C16" s="369" t="s">
        <v>2322</v>
      </c>
      <c r="D16" s="193" t="s">
        <v>2323</v>
      </c>
    </row>
    <row r="17" spans="1:4" s="16" customFormat="1" ht="25.05" customHeight="1" x14ac:dyDescent="0.2">
      <c r="A17" s="36" t="s">
        <v>1900</v>
      </c>
      <c r="B17" s="192" t="s">
        <v>339</v>
      </c>
      <c r="C17" s="192" t="s">
        <v>1896</v>
      </c>
      <c r="D17" s="188" t="s">
        <v>1901</v>
      </c>
    </row>
    <row r="18" spans="1:4" s="16" customFormat="1" ht="40.049999999999997" customHeight="1" x14ac:dyDescent="0.2">
      <c r="A18" s="36" t="s">
        <v>0</v>
      </c>
      <c r="B18" s="435" t="s">
        <v>339</v>
      </c>
      <c r="C18" s="435" t="s">
        <v>1889</v>
      </c>
      <c r="D18" s="436" t="s">
        <v>1902</v>
      </c>
    </row>
    <row r="19" spans="1:4" s="16" customFormat="1" ht="55.2" customHeight="1" x14ac:dyDescent="0.2">
      <c r="A19" s="218" t="s">
        <v>59</v>
      </c>
      <c r="B19" s="192" t="s">
        <v>339</v>
      </c>
      <c r="C19" s="192" t="s">
        <v>1903</v>
      </c>
      <c r="D19" s="188" t="s">
        <v>1904</v>
      </c>
    </row>
    <row r="20" spans="1:4" s="16" customFormat="1" ht="25.05" customHeight="1" x14ac:dyDescent="0.2">
      <c r="A20" s="36" t="s">
        <v>222</v>
      </c>
      <c r="B20" s="192" t="s">
        <v>339</v>
      </c>
      <c r="C20" s="192" t="s">
        <v>1896</v>
      </c>
      <c r="D20" s="188" t="s">
        <v>1905</v>
      </c>
    </row>
    <row r="21" spans="1:4" s="16" customFormat="1" ht="25.05" customHeight="1" x14ac:dyDescent="0.2">
      <c r="A21" s="36" t="s">
        <v>133</v>
      </c>
      <c r="B21" s="192" t="s">
        <v>339</v>
      </c>
      <c r="C21" s="437" t="s">
        <v>1906</v>
      </c>
      <c r="D21" s="188" t="s">
        <v>1907</v>
      </c>
    </row>
    <row r="22" spans="1:4" s="16" customFormat="1" ht="25.05" customHeight="1" x14ac:dyDescent="0.2">
      <c r="A22" s="36" t="s">
        <v>2006</v>
      </c>
      <c r="B22" s="192" t="s">
        <v>334</v>
      </c>
      <c r="C22" s="369"/>
      <c r="D22" s="193"/>
    </row>
    <row r="23" spans="1:4" s="16" customFormat="1" ht="25.05" customHeight="1" x14ac:dyDescent="0.2">
      <c r="A23" s="36" t="s">
        <v>2033</v>
      </c>
      <c r="B23" s="192" t="s">
        <v>339</v>
      </c>
      <c r="C23" s="437" t="s">
        <v>1908</v>
      </c>
      <c r="D23" s="188" t="s">
        <v>1909</v>
      </c>
    </row>
    <row r="24" spans="1:4" s="16" customFormat="1" ht="25.05" customHeight="1" x14ac:dyDescent="0.2">
      <c r="A24" s="36" t="s">
        <v>35</v>
      </c>
      <c r="B24" s="192" t="s">
        <v>339</v>
      </c>
      <c r="C24" s="192" t="s">
        <v>1896</v>
      </c>
      <c r="D24" s="188" t="s">
        <v>1910</v>
      </c>
    </row>
    <row r="25" spans="1:4" s="16" customFormat="1" ht="40.049999999999997" customHeight="1" x14ac:dyDescent="0.2">
      <c r="A25" s="36" t="s">
        <v>2008</v>
      </c>
      <c r="B25" s="192" t="s">
        <v>339</v>
      </c>
      <c r="C25" s="192" t="s">
        <v>1911</v>
      </c>
      <c r="D25" s="188" t="s">
        <v>1912</v>
      </c>
    </row>
    <row r="26" spans="1:4" s="16" customFormat="1" ht="25.05" customHeight="1" x14ac:dyDescent="0.2">
      <c r="A26" s="36" t="s">
        <v>249</v>
      </c>
      <c r="B26" s="192" t="s">
        <v>339</v>
      </c>
      <c r="C26" s="369" t="s">
        <v>2322</v>
      </c>
      <c r="D26" s="193" t="s">
        <v>2324</v>
      </c>
    </row>
    <row r="27" spans="1:4" s="16" customFormat="1" ht="25.05" customHeight="1" x14ac:dyDescent="0.2">
      <c r="A27" s="36" t="s">
        <v>31</v>
      </c>
      <c r="B27" s="432" t="s">
        <v>339</v>
      </c>
      <c r="C27" s="369" t="s">
        <v>2325</v>
      </c>
      <c r="D27" s="193" t="s">
        <v>2326</v>
      </c>
    </row>
    <row r="28" spans="1:4" s="16" customFormat="1" ht="40.049999999999997" customHeight="1" x14ac:dyDescent="0.2">
      <c r="A28" s="36" t="s">
        <v>251</v>
      </c>
      <c r="B28" s="192" t="s">
        <v>339</v>
      </c>
      <c r="C28" s="192" t="s">
        <v>1913</v>
      </c>
      <c r="D28" s="188" t="s">
        <v>1914</v>
      </c>
    </row>
    <row r="29" spans="1:4" s="16" customFormat="1" ht="25.05" customHeight="1" x14ac:dyDescent="0.2">
      <c r="A29" s="36" t="s">
        <v>55</v>
      </c>
      <c r="B29" s="192" t="s">
        <v>339</v>
      </c>
      <c r="C29" s="192" t="s">
        <v>1889</v>
      </c>
      <c r="D29" s="188" t="s">
        <v>1915</v>
      </c>
    </row>
    <row r="30" spans="1:4" s="16" customFormat="1" ht="25.05" customHeight="1" x14ac:dyDescent="0.2">
      <c r="A30" s="36" t="s">
        <v>20</v>
      </c>
      <c r="B30" s="192" t="s">
        <v>339</v>
      </c>
      <c r="C30" s="192" t="s">
        <v>1896</v>
      </c>
      <c r="D30" s="433" t="s">
        <v>1916</v>
      </c>
    </row>
    <row r="31" spans="1:4" s="16" customFormat="1" ht="40.200000000000003" customHeight="1" x14ac:dyDescent="0.2">
      <c r="A31" s="36" t="s">
        <v>21</v>
      </c>
      <c r="B31" s="369" t="s">
        <v>339</v>
      </c>
      <c r="C31" s="478" t="s">
        <v>2327</v>
      </c>
      <c r="D31" s="194" t="s">
        <v>2328</v>
      </c>
    </row>
    <row r="32" spans="1:4" s="16" customFormat="1" ht="25.05" customHeight="1" x14ac:dyDescent="0.2">
      <c r="A32" s="36" t="s">
        <v>130</v>
      </c>
      <c r="B32" s="22" t="s">
        <v>339</v>
      </c>
      <c r="C32" s="22" t="s">
        <v>1889</v>
      </c>
      <c r="D32" s="23" t="s">
        <v>1917</v>
      </c>
    </row>
    <row r="33" spans="1:4" s="16" customFormat="1" ht="53.25" customHeight="1" x14ac:dyDescent="0.2">
      <c r="A33" s="36" t="s">
        <v>1918</v>
      </c>
      <c r="B33" s="22" t="s">
        <v>339</v>
      </c>
      <c r="C33" s="24" t="s">
        <v>1889</v>
      </c>
      <c r="D33" s="23" t="s">
        <v>1919</v>
      </c>
    </row>
    <row r="34" spans="1:4" s="16" customFormat="1" ht="25.05" customHeight="1" x14ac:dyDescent="0.2">
      <c r="A34" s="36" t="s">
        <v>2011</v>
      </c>
      <c r="B34" s="22" t="s">
        <v>334</v>
      </c>
      <c r="C34" s="53"/>
      <c r="D34" s="27"/>
    </row>
    <row r="35" spans="1:4" s="16" customFormat="1" ht="25.05" customHeight="1" x14ac:dyDescent="0.2">
      <c r="A35" s="36" t="s">
        <v>23</v>
      </c>
      <c r="B35" s="192" t="s">
        <v>339</v>
      </c>
      <c r="C35" s="369" t="s">
        <v>2322</v>
      </c>
      <c r="D35" s="193" t="s">
        <v>2329</v>
      </c>
    </row>
    <row r="36" spans="1:4" s="16" customFormat="1" ht="25.05" customHeight="1" x14ac:dyDescent="0.2">
      <c r="A36" s="36" t="s">
        <v>24</v>
      </c>
      <c r="B36" s="22" t="s">
        <v>334</v>
      </c>
      <c r="C36" s="53"/>
      <c r="D36" s="27"/>
    </row>
    <row r="37" spans="1:4" s="16" customFormat="1" ht="25.05" customHeight="1" x14ac:dyDescent="0.2">
      <c r="A37" s="218" t="s">
        <v>128</v>
      </c>
      <c r="B37" s="204" t="s">
        <v>334</v>
      </c>
      <c r="C37" s="255"/>
      <c r="D37" s="143"/>
    </row>
    <row r="38" spans="1:4" s="16" customFormat="1" ht="25.05" customHeight="1" x14ac:dyDescent="0.2">
      <c r="A38" s="36" t="s">
        <v>2013</v>
      </c>
      <c r="B38" s="22" t="s">
        <v>339</v>
      </c>
      <c r="C38" s="22" t="s">
        <v>1920</v>
      </c>
      <c r="D38" s="23" t="s">
        <v>1921</v>
      </c>
    </row>
    <row r="39" spans="1:4" s="16" customFormat="1" ht="25.05" customHeight="1" x14ac:dyDescent="0.2">
      <c r="A39" s="36" t="s">
        <v>149</v>
      </c>
      <c r="B39" s="22" t="s">
        <v>334</v>
      </c>
      <c r="C39" s="53"/>
      <c r="D39" s="27"/>
    </row>
    <row r="40" spans="1:4" s="16" customFormat="1" ht="25.05" customHeight="1" x14ac:dyDescent="0.2">
      <c r="A40" s="218" t="s">
        <v>267</v>
      </c>
      <c r="B40" s="204" t="s">
        <v>334</v>
      </c>
      <c r="C40" s="255"/>
      <c r="D40" s="143"/>
    </row>
    <row r="41" spans="1:4" s="16" customFormat="1" ht="25.05" customHeight="1" x14ac:dyDescent="0.2">
      <c r="A41" s="218" t="s">
        <v>39</v>
      </c>
      <c r="B41" s="204" t="s">
        <v>339</v>
      </c>
      <c r="C41" s="204" t="s">
        <v>1889</v>
      </c>
      <c r="D41" s="203" t="s">
        <v>1922</v>
      </c>
    </row>
    <row r="42" spans="1:4" s="16" customFormat="1" ht="25.05" customHeight="1" x14ac:dyDescent="0.2">
      <c r="A42" s="36" t="s">
        <v>84</v>
      </c>
      <c r="B42" s="22" t="s">
        <v>339</v>
      </c>
      <c r="C42" s="22" t="s">
        <v>1923</v>
      </c>
      <c r="D42" s="23" t="s">
        <v>1924</v>
      </c>
    </row>
    <row r="43" spans="1:4" s="16" customFormat="1" ht="25.05" customHeight="1" x14ac:dyDescent="0.2">
      <c r="A43" s="36" t="s">
        <v>126</v>
      </c>
      <c r="B43" s="192" t="s">
        <v>339</v>
      </c>
      <c r="C43" s="369" t="s">
        <v>1889</v>
      </c>
      <c r="D43" s="193" t="s">
        <v>2330</v>
      </c>
    </row>
    <row r="44" spans="1:4" s="16" customFormat="1" ht="25.05" customHeight="1" x14ac:dyDescent="0.2">
      <c r="A44" s="36" t="s">
        <v>2017</v>
      </c>
      <c r="B44" s="22" t="s">
        <v>334</v>
      </c>
      <c r="C44" s="53"/>
      <c r="D44" s="27"/>
    </row>
    <row r="45" spans="1:4" s="16" customFormat="1" ht="25.2" customHeight="1" x14ac:dyDescent="0.2">
      <c r="A45" s="36" t="s">
        <v>25</v>
      </c>
      <c r="B45" s="22" t="s">
        <v>334</v>
      </c>
      <c r="C45" s="53"/>
      <c r="D45" s="27"/>
    </row>
    <row r="46" spans="1:4" s="16" customFormat="1" ht="25.05" customHeight="1" x14ac:dyDescent="0.2">
      <c r="A46" s="36" t="s">
        <v>2019</v>
      </c>
      <c r="B46" s="22" t="s">
        <v>334</v>
      </c>
      <c r="C46" s="53"/>
      <c r="D46" s="27"/>
    </row>
    <row r="47" spans="1:4" s="16" customFormat="1" ht="25.05" customHeight="1" x14ac:dyDescent="0.2">
      <c r="A47" s="36" t="s">
        <v>273</v>
      </c>
      <c r="B47" s="22" t="s">
        <v>339</v>
      </c>
      <c r="C47" s="369" t="s">
        <v>2407</v>
      </c>
      <c r="D47" s="193" t="s">
        <v>2408</v>
      </c>
    </row>
    <row r="48" spans="1:4" s="317" customFormat="1" ht="25.05" customHeight="1" x14ac:dyDescent="0.2">
      <c r="A48" s="218" t="s">
        <v>2411</v>
      </c>
      <c r="B48" s="204" t="s">
        <v>339</v>
      </c>
      <c r="C48" s="204" t="s">
        <v>1920</v>
      </c>
      <c r="D48" s="203" t="s">
        <v>1925</v>
      </c>
    </row>
    <row r="49" spans="1:4" s="16" customFormat="1" ht="25.2" customHeight="1" x14ac:dyDescent="0.2">
      <c r="A49" s="36" t="s">
        <v>2418</v>
      </c>
      <c r="B49" s="53" t="s">
        <v>334</v>
      </c>
      <c r="C49" s="53"/>
      <c r="D49" s="27"/>
    </row>
    <row r="50" spans="1:4" s="16" customFormat="1" ht="25.05" customHeight="1" x14ac:dyDescent="0.2">
      <c r="A50" s="36" t="s">
        <v>1926</v>
      </c>
      <c r="B50" s="53" t="s">
        <v>334</v>
      </c>
      <c r="C50" s="53"/>
      <c r="D50" s="27"/>
    </row>
    <row r="51" spans="1:4" s="16" customFormat="1" ht="25.05" customHeight="1" x14ac:dyDescent="0.2">
      <c r="A51" s="36" t="s">
        <v>279</v>
      </c>
      <c r="B51" s="53" t="s">
        <v>334</v>
      </c>
      <c r="C51" s="53"/>
      <c r="D51" s="27"/>
    </row>
    <row r="52" spans="1:4" s="16" customFormat="1" ht="25.05" customHeight="1" x14ac:dyDescent="0.2">
      <c r="A52" s="36" t="s">
        <v>1927</v>
      </c>
      <c r="B52" s="53" t="s">
        <v>334</v>
      </c>
      <c r="C52" s="53"/>
      <c r="D52" s="27"/>
    </row>
    <row r="53" spans="1:4" s="16" customFormat="1" ht="25.2" customHeight="1" x14ac:dyDescent="0.2">
      <c r="A53" s="36" t="s">
        <v>144</v>
      </c>
      <c r="B53" s="53" t="s">
        <v>334</v>
      </c>
      <c r="C53" s="53"/>
      <c r="D53" s="27"/>
    </row>
    <row r="54" spans="1:4" s="16" customFormat="1" ht="25.05" customHeight="1" x14ac:dyDescent="0.2">
      <c r="A54" s="36" t="s">
        <v>1928</v>
      </c>
      <c r="B54" s="53" t="s">
        <v>334</v>
      </c>
      <c r="C54" s="53"/>
      <c r="D54" s="27"/>
    </row>
    <row r="55" spans="1:4" s="16" customFormat="1" ht="25.05" customHeight="1" x14ac:dyDescent="0.2">
      <c r="A55" s="36" t="s">
        <v>146</v>
      </c>
      <c r="B55" s="53" t="s">
        <v>1929</v>
      </c>
      <c r="C55" s="53"/>
      <c r="D55" s="27"/>
    </row>
    <row r="56" spans="1:4" s="16" customFormat="1" ht="25.05" customHeight="1" x14ac:dyDescent="0.2">
      <c r="A56" s="36" t="s">
        <v>284</v>
      </c>
      <c r="B56" s="53" t="s">
        <v>334</v>
      </c>
      <c r="C56" s="53"/>
      <c r="D56" s="27"/>
    </row>
    <row r="57" spans="1:4" s="16" customFormat="1" ht="25.05" customHeight="1" x14ac:dyDescent="0.2">
      <c r="A57" s="36" t="s">
        <v>1930</v>
      </c>
      <c r="B57" s="53" t="s">
        <v>334</v>
      </c>
      <c r="C57" s="53"/>
      <c r="D57" s="27"/>
    </row>
    <row r="142" spans="2:2" x14ac:dyDescent="0.2">
      <c r="B142" s="16" t="s">
        <v>215</v>
      </c>
    </row>
    <row r="143" spans="2:2" x14ac:dyDescent="0.2">
      <c r="B143" s="16" t="s">
        <v>214</v>
      </c>
    </row>
  </sheetData>
  <mergeCells count="4">
    <mergeCell ref="A2:A3"/>
    <mergeCell ref="B2:B3"/>
    <mergeCell ref="C2:C3"/>
    <mergeCell ref="D2:D3"/>
  </mergeCells>
  <phoneticPr fontId="12"/>
  <conditionalFormatting sqref="C4:D10">
    <cfRule type="expression" dxfId="71" priority="14">
      <formula>$B4="無"</formula>
    </cfRule>
  </conditionalFormatting>
  <conditionalFormatting sqref="C11:D11">
    <cfRule type="expression" dxfId="70" priority="13">
      <formula>$B11="無"</formula>
    </cfRule>
  </conditionalFormatting>
  <conditionalFormatting sqref="C12:D18">
    <cfRule type="expression" dxfId="69" priority="12">
      <formula>$B12="無"</formula>
    </cfRule>
  </conditionalFormatting>
  <conditionalFormatting sqref="C19:D19">
    <cfRule type="expression" dxfId="68" priority="11">
      <formula>$B19="無"</formula>
    </cfRule>
  </conditionalFormatting>
  <conditionalFormatting sqref="C20:D36">
    <cfRule type="expression" dxfId="67" priority="10">
      <formula>$B20="無"</formula>
    </cfRule>
  </conditionalFormatting>
  <conditionalFormatting sqref="C37:D37">
    <cfRule type="expression" dxfId="66" priority="9">
      <formula>$B37="無"</formula>
    </cfRule>
  </conditionalFormatting>
  <conditionalFormatting sqref="C38:D39">
    <cfRule type="expression" dxfId="65" priority="8">
      <formula>$B38="無"</formula>
    </cfRule>
  </conditionalFormatting>
  <conditionalFormatting sqref="C40:D41">
    <cfRule type="expression" dxfId="64" priority="7">
      <formula>$B40="無"</formula>
    </cfRule>
  </conditionalFormatting>
  <conditionalFormatting sqref="C42:D47">
    <cfRule type="expression" dxfId="63" priority="5">
      <formula>$B42="無"</formula>
    </cfRule>
  </conditionalFormatting>
  <conditionalFormatting sqref="C48:D48">
    <cfRule type="expression" dxfId="62" priority="4">
      <formula>$B48="無"</formula>
    </cfRule>
  </conditionalFormatting>
  <conditionalFormatting sqref="C49:D57">
    <cfRule type="expression" dxfId="61" priority="1">
      <formula>$B49="無"</formula>
    </cfRule>
  </conditionalFormatting>
  <dataValidations count="1">
    <dataValidation type="list" allowBlank="1" showInputMessage="1" showErrorMessage="1" sqref="B4:B57" xr:uid="{439A7FF2-0934-459D-93F8-6C9CD9B50ADC}">
      <formula1>"有,無"</formula1>
    </dataValidation>
  </dataValidations>
  <pageMargins left="0.98425196850393704" right="0.59055118110236227" top="0.98425196850393704" bottom="0.98425196850393704" header="0.31496062992125984" footer="0.31496062992125984"/>
  <pageSetup paperSize="9" scale="4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F117"/>
  <sheetViews>
    <sheetView view="pageBreakPreview" topLeftCell="A46" zoomScale="85" zoomScaleNormal="70" zoomScaleSheetLayoutView="85" workbookViewId="0">
      <selection activeCell="A60" sqref="A60:D60"/>
    </sheetView>
  </sheetViews>
  <sheetFormatPr defaultColWidth="9" defaultRowHeight="18" x14ac:dyDescent="0.2"/>
  <cols>
    <col min="1" max="1" width="11.44140625" style="70" customWidth="1"/>
    <col min="2" max="2" width="10.109375" style="70" customWidth="1"/>
    <col min="3" max="3" width="18.88671875" style="89" customWidth="1"/>
    <col min="4" max="4" width="107.77734375" style="70" customWidth="1"/>
    <col min="5" max="5" width="26.109375" style="89" customWidth="1"/>
    <col min="6" max="6" width="15.109375" style="12" customWidth="1"/>
    <col min="7" max="7" width="32.109375" style="12" customWidth="1"/>
    <col min="8" max="8" width="27.6640625" style="12" customWidth="1"/>
    <col min="9" max="10" width="28.6640625" style="12" customWidth="1"/>
    <col min="11" max="11" width="27.6640625" style="12" customWidth="1"/>
    <col min="12" max="16384" width="9" style="12"/>
  </cols>
  <sheetData>
    <row r="1" spans="1:5" s="8" customFormat="1" ht="30" customHeight="1" x14ac:dyDescent="0.2">
      <c r="A1" s="155" t="s">
        <v>2517</v>
      </c>
      <c r="B1" s="155"/>
      <c r="C1" s="155"/>
      <c r="D1" s="68"/>
      <c r="E1" s="88"/>
    </row>
    <row r="2" spans="1:5" s="8" customFormat="1" ht="19.8" x14ac:dyDescent="0.2">
      <c r="A2" s="68" t="s">
        <v>309</v>
      </c>
      <c r="B2" s="74"/>
      <c r="C2" s="88"/>
      <c r="D2" s="68"/>
      <c r="E2" s="88"/>
    </row>
    <row r="3" spans="1:5" ht="94.5" customHeight="1" x14ac:dyDescent="0.2">
      <c r="A3" s="82" t="s">
        <v>45</v>
      </c>
      <c r="B3" s="108" t="s">
        <v>669</v>
      </c>
      <c r="C3" s="109" t="s">
        <v>668</v>
      </c>
      <c r="D3" s="109" t="s">
        <v>287</v>
      </c>
      <c r="E3" s="110" t="s">
        <v>1932</v>
      </c>
    </row>
    <row r="4" spans="1:5" s="70" customFormat="1" ht="156.6" customHeight="1" x14ac:dyDescent="0.2">
      <c r="A4" s="71" t="s">
        <v>134</v>
      </c>
      <c r="B4" s="138" t="s">
        <v>617</v>
      </c>
      <c r="C4" s="324">
        <v>1</v>
      </c>
      <c r="D4" s="129" t="s">
        <v>655</v>
      </c>
      <c r="E4" s="325">
        <v>41671</v>
      </c>
    </row>
    <row r="5" spans="1:5" s="70" customFormat="1" x14ac:dyDescent="0.2">
      <c r="A5" s="71" t="s">
        <v>206</v>
      </c>
      <c r="B5" s="138" t="s">
        <v>214</v>
      </c>
      <c r="C5" s="118"/>
      <c r="D5" s="73"/>
      <c r="E5" s="321"/>
    </row>
    <row r="6" spans="1:5" s="70" customFormat="1" ht="44.4" customHeight="1" x14ac:dyDescent="0.2">
      <c r="A6" s="71" t="s">
        <v>227</v>
      </c>
      <c r="B6" s="138" t="s">
        <v>617</v>
      </c>
      <c r="C6" s="324">
        <v>2</v>
      </c>
      <c r="D6" s="137" t="s">
        <v>740</v>
      </c>
      <c r="E6" s="325">
        <v>43983</v>
      </c>
    </row>
    <row r="7" spans="1:5" s="70" customFormat="1" ht="117" customHeight="1" x14ac:dyDescent="0.2">
      <c r="A7" s="71" t="s">
        <v>1888</v>
      </c>
      <c r="B7" s="22" t="s">
        <v>339</v>
      </c>
      <c r="C7" s="118">
        <v>2</v>
      </c>
      <c r="D7" s="23" t="s">
        <v>2523</v>
      </c>
      <c r="E7" s="85" t="s">
        <v>1283</v>
      </c>
    </row>
    <row r="8" spans="1:5" s="70" customFormat="1" x14ac:dyDescent="0.2">
      <c r="A8" s="71" t="s">
        <v>1890</v>
      </c>
      <c r="B8" s="22" t="s">
        <v>334</v>
      </c>
      <c r="C8" s="118"/>
      <c r="D8" s="73"/>
      <c r="E8" s="321"/>
    </row>
    <row r="9" spans="1:5" s="70" customFormat="1" x14ac:dyDescent="0.2">
      <c r="A9" s="71" t="s">
        <v>229</v>
      </c>
      <c r="B9" s="22" t="s">
        <v>334</v>
      </c>
      <c r="C9" s="118"/>
      <c r="D9" s="27"/>
      <c r="E9" s="85"/>
    </row>
    <row r="10" spans="1:5" s="70" customFormat="1" ht="137.4" customHeight="1" x14ac:dyDescent="0.2">
      <c r="A10" s="71" t="s">
        <v>29</v>
      </c>
      <c r="B10" s="22" t="s">
        <v>339</v>
      </c>
      <c r="C10" s="118">
        <v>2</v>
      </c>
      <c r="D10" s="23" t="s">
        <v>1847</v>
      </c>
      <c r="E10" s="753" t="s">
        <v>2331</v>
      </c>
    </row>
    <row r="11" spans="1:5" s="70" customFormat="1" ht="116.4" customHeight="1" x14ac:dyDescent="0.2">
      <c r="A11" s="257" t="s">
        <v>2001</v>
      </c>
      <c r="B11" s="204" t="s">
        <v>339</v>
      </c>
      <c r="C11" s="316">
        <v>2</v>
      </c>
      <c r="D11" s="203" t="s">
        <v>2524</v>
      </c>
      <c r="E11" s="320" t="s">
        <v>1284</v>
      </c>
    </row>
    <row r="12" spans="1:5" s="70" customFormat="1" x14ac:dyDescent="0.2">
      <c r="A12" s="71" t="s">
        <v>1894</v>
      </c>
      <c r="B12" s="22" t="s">
        <v>334</v>
      </c>
      <c r="C12" s="118"/>
      <c r="D12" s="27"/>
      <c r="E12" s="26"/>
    </row>
    <row r="13" spans="1:5" s="70" customFormat="1" x14ac:dyDescent="0.2">
      <c r="A13" s="71" t="s">
        <v>233</v>
      </c>
      <c r="B13" s="22" t="s">
        <v>334</v>
      </c>
      <c r="C13" s="118"/>
      <c r="D13" s="73"/>
      <c r="E13" s="53"/>
    </row>
    <row r="14" spans="1:5" s="70" customFormat="1" x14ac:dyDescent="0.2">
      <c r="A14" s="71" t="s">
        <v>2047</v>
      </c>
      <c r="B14" s="22" t="s">
        <v>334</v>
      </c>
      <c r="C14" s="118"/>
      <c r="D14" s="73"/>
      <c r="E14" s="53"/>
    </row>
    <row r="15" spans="1:5" s="70" customFormat="1" x14ac:dyDescent="0.2">
      <c r="A15" s="71" t="s">
        <v>33</v>
      </c>
      <c r="B15" s="22" t="s">
        <v>334</v>
      </c>
      <c r="C15" s="118"/>
      <c r="D15" s="27"/>
      <c r="E15" s="26"/>
    </row>
    <row r="16" spans="1:5" s="70" customFormat="1" x14ac:dyDescent="0.2">
      <c r="A16" s="71" t="s">
        <v>2003</v>
      </c>
      <c r="B16" s="22" t="s">
        <v>334</v>
      </c>
      <c r="C16" s="118"/>
      <c r="D16" s="27"/>
      <c r="E16" s="26"/>
    </row>
    <row r="17" spans="1:5" s="70" customFormat="1" x14ac:dyDescent="0.2">
      <c r="A17" s="71" t="s">
        <v>1900</v>
      </c>
      <c r="B17" s="22" t="s">
        <v>339</v>
      </c>
      <c r="C17" s="118">
        <v>2</v>
      </c>
      <c r="D17" s="23" t="s">
        <v>1285</v>
      </c>
      <c r="E17" s="85">
        <v>37848</v>
      </c>
    </row>
    <row r="18" spans="1:5" s="70" customFormat="1" ht="143.4" customHeight="1" x14ac:dyDescent="0.2">
      <c r="A18" s="71" t="s">
        <v>0</v>
      </c>
      <c r="B18" s="210" t="s">
        <v>339</v>
      </c>
      <c r="C18" s="323">
        <v>2</v>
      </c>
      <c r="D18" s="240" t="s">
        <v>1286</v>
      </c>
      <c r="E18" s="322">
        <v>44105</v>
      </c>
    </row>
    <row r="19" spans="1:5" s="70" customFormat="1" x14ac:dyDescent="0.2">
      <c r="A19" s="257" t="s">
        <v>59</v>
      </c>
      <c r="B19" s="204" t="s">
        <v>334</v>
      </c>
      <c r="C19" s="316"/>
      <c r="D19" s="222"/>
      <c r="E19" s="255"/>
    </row>
    <row r="20" spans="1:5" s="70" customFormat="1" ht="61.8" customHeight="1" x14ac:dyDescent="0.2">
      <c r="A20" s="905" t="s">
        <v>222</v>
      </c>
      <c r="B20" s="192" t="s">
        <v>339</v>
      </c>
      <c r="C20" s="752">
        <v>2</v>
      </c>
      <c r="D20" s="188" t="s">
        <v>2525</v>
      </c>
      <c r="E20" s="753" t="s">
        <v>2332</v>
      </c>
    </row>
    <row r="21" spans="1:5" s="70" customFormat="1" ht="42.6" customHeight="1" x14ac:dyDescent="0.2">
      <c r="A21" s="906"/>
      <c r="B21" s="192" t="s">
        <v>339</v>
      </c>
      <c r="C21" s="752">
        <v>1</v>
      </c>
      <c r="D21" s="188" t="s">
        <v>2333</v>
      </c>
      <c r="E21" s="753" t="s">
        <v>2334</v>
      </c>
    </row>
    <row r="22" spans="1:5" s="70" customFormat="1" ht="36" x14ac:dyDescent="0.2">
      <c r="A22" s="71" t="s">
        <v>133</v>
      </c>
      <c r="B22" s="22" t="s">
        <v>339</v>
      </c>
      <c r="C22" s="118">
        <v>2</v>
      </c>
      <c r="D22" s="23" t="s">
        <v>1287</v>
      </c>
      <c r="E22" s="85">
        <v>41000</v>
      </c>
    </row>
    <row r="23" spans="1:5" s="70" customFormat="1" x14ac:dyDescent="0.2">
      <c r="A23" s="71" t="s">
        <v>2006</v>
      </c>
      <c r="B23" s="22" t="s">
        <v>334</v>
      </c>
      <c r="C23" s="118"/>
      <c r="D23" s="73"/>
      <c r="E23" s="53"/>
    </row>
    <row r="24" spans="1:5" s="70" customFormat="1" ht="36" x14ac:dyDescent="0.2">
      <c r="A24" s="71" t="s">
        <v>2033</v>
      </c>
      <c r="B24" s="22" t="s">
        <v>339</v>
      </c>
      <c r="C24" s="118">
        <v>2</v>
      </c>
      <c r="D24" s="23" t="s">
        <v>1288</v>
      </c>
      <c r="E24" s="85" t="s">
        <v>1289</v>
      </c>
    </row>
    <row r="25" spans="1:5" s="70" customFormat="1" x14ac:dyDescent="0.2">
      <c r="A25" s="71" t="s">
        <v>35</v>
      </c>
      <c r="B25" s="22" t="s">
        <v>334</v>
      </c>
      <c r="C25" s="118"/>
      <c r="D25" s="73"/>
      <c r="E25" s="53"/>
    </row>
    <row r="26" spans="1:5" s="70" customFormat="1" ht="36" x14ac:dyDescent="0.2">
      <c r="A26" s="71" t="s">
        <v>2008</v>
      </c>
      <c r="B26" s="22" t="s">
        <v>339</v>
      </c>
      <c r="C26" s="118">
        <v>2</v>
      </c>
      <c r="D26" s="27" t="s">
        <v>1290</v>
      </c>
      <c r="E26" s="85">
        <v>44105</v>
      </c>
    </row>
    <row r="27" spans="1:5" s="70" customFormat="1" ht="18" customHeight="1" x14ac:dyDescent="0.2">
      <c r="A27" s="71" t="s">
        <v>249</v>
      </c>
      <c r="B27" s="22" t="s">
        <v>334</v>
      </c>
      <c r="C27" s="118"/>
      <c r="D27" s="27"/>
      <c r="E27" s="26"/>
    </row>
    <row r="28" spans="1:5" s="70" customFormat="1" ht="66" customHeight="1" x14ac:dyDescent="0.2">
      <c r="A28" s="71" t="s">
        <v>31</v>
      </c>
      <c r="B28" s="22" t="s">
        <v>339</v>
      </c>
      <c r="C28" s="118">
        <v>1</v>
      </c>
      <c r="D28" s="27" t="s">
        <v>1291</v>
      </c>
      <c r="E28" s="84" t="s">
        <v>1855</v>
      </c>
    </row>
    <row r="29" spans="1:5" s="70" customFormat="1" ht="229.8" customHeight="1" x14ac:dyDescent="0.2">
      <c r="A29" s="71" t="s">
        <v>251</v>
      </c>
      <c r="B29" s="22" t="s">
        <v>339</v>
      </c>
      <c r="C29" s="118">
        <v>2</v>
      </c>
      <c r="D29" s="27" t="s">
        <v>2526</v>
      </c>
      <c r="E29" s="85">
        <v>43891</v>
      </c>
    </row>
    <row r="30" spans="1:5" s="70" customFormat="1" ht="36" x14ac:dyDescent="0.2">
      <c r="A30" s="71" t="s">
        <v>55</v>
      </c>
      <c r="B30" s="22" t="s">
        <v>339</v>
      </c>
      <c r="C30" s="118">
        <v>2</v>
      </c>
      <c r="D30" s="23" t="s">
        <v>1292</v>
      </c>
      <c r="E30" s="85">
        <v>40634</v>
      </c>
    </row>
    <row r="31" spans="1:5" s="70" customFormat="1" x14ac:dyDescent="0.2">
      <c r="A31" s="71" t="s">
        <v>20</v>
      </c>
      <c r="B31" s="22" t="s">
        <v>334</v>
      </c>
      <c r="C31" s="118"/>
      <c r="D31" s="27"/>
      <c r="E31" s="26"/>
    </row>
    <row r="32" spans="1:5" s="70" customFormat="1" x14ac:dyDescent="0.2">
      <c r="A32" s="71" t="s">
        <v>21</v>
      </c>
      <c r="B32" s="22" t="s">
        <v>334</v>
      </c>
      <c r="C32" s="118"/>
      <c r="D32" s="27"/>
      <c r="E32" s="26"/>
    </row>
    <row r="33" spans="1:5" s="70" customFormat="1" ht="18" customHeight="1" x14ac:dyDescent="0.2">
      <c r="A33" s="71" t="s">
        <v>130</v>
      </c>
      <c r="B33" s="22" t="s">
        <v>334</v>
      </c>
      <c r="C33" s="118"/>
      <c r="D33" s="27"/>
      <c r="E33" s="26"/>
    </row>
    <row r="34" spans="1:5" s="70" customFormat="1" ht="72" x14ac:dyDescent="0.2">
      <c r="A34" s="71" t="s">
        <v>1918</v>
      </c>
      <c r="B34" s="22" t="s">
        <v>339</v>
      </c>
      <c r="C34" s="118">
        <v>2</v>
      </c>
      <c r="D34" s="23" t="s">
        <v>1293</v>
      </c>
      <c r="E34" s="753">
        <v>39173</v>
      </c>
    </row>
    <row r="35" spans="1:5" s="70" customFormat="1" x14ac:dyDescent="0.2">
      <c r="A35" s="71" t="s">
        <v>2011</v>
      </c>
      <c r="B35" s="22" t="s">
        <v>339</v>
      </c>
      <c r="C35" s="118">
        <v>0</v>
      </c>
      <c r="D35" s="27" t="s">
        <v>1294</v>
      </c>
      <c r="E35" s="85">
        <v>44837</v>
      </c>
    </row>
    <row r="36" spans="1:5" s="70" customFormat="1" x14ac:dyDescent="0.2">
      <c r="A36" s="71" t="s">
        <v>23</v>
      </c>
      <c r="B36" s="22" t="s">
        <v>334</v>
      </c>
      <c r="C36" s="118"/>
      <c r="D36" s="27"/>
      <c r="E36" s="26"/>
    </row>
    <row r="37" spans="1:5" s="70" customFormat="1" x14ac:dyDescent="0.2">
      <c r="A37" s="71" t="s">
        <v>24</v>
      </c>
      <c r="B37" s="22" t="s">
        <v>334</v>
      </c>
      <c r="C37" s="118"/>
      <c r="D37" s="27"/>
      <c r="E37" s="26"/>
    </row>
    <row r="38" spans="1:5" s="70" customFormat="1" x14ac:dyDescent="0.2">
      <c r="A38" s="257" t="s">
        <v>128</v>
      </c>
      <c r="B38" s="204" t="s">
        <v>339</v>
      </c>
      <c r="C38" s="316">
        <v>2</v>
      </c>
      <c r="D38" s="203" t="s">
        <v>2335</v>
      </c>
      <c r="E38" s="320">
        <v>42095</v>
      </c>
    </row>
    <row r="39" spans="1:5" s="70" customFormat="1" x14ac:dyDescent="0.2">
      <c r="A39" s="71" t="s">
        <v>2013</v>
      </c>
      <c r="B39" s="192" t="s">
        <v>334</v>
      </c>
      <c r="C39" s="315"/>
      <c r="D39" s="195"/>
      <c r="E39" s="234"/>
    </row>
    <row r="40" spans="1:5" s="70" customFormat="1" x14ac:dyDescent="0.2">
      <c r="A40" s="71" t="s">
        <v>149</v>
      </c>
      <c r="B40" s="22" t="s">
        <v>334</v>
      </c>
      <c r="C40" s="118"/>
      <c r="D40" s="27"/>
      <c r="E40" s="26"/>
    </row>
    <row r="41" spans="1:5" s="70" customFormat="1" ht="54" x14ac:dyDescent="0.2">
      <c r="A41" s="257" t="s">
        <v>267</v>
      </c>
      <c r="B41" s="432" t="s">
        <v>339</v>
      </c>
      <c r="C41" s="752">
        <v>2</v>
      </c>
      <c r="D41" s="193" t="s">
        <v>2336</v>
      </c>
      <c r="E41" s="478" t="s">
        <v>2337</v>
      </c>
    </row>
    <row r="42" spans="1:5" s="70" customFormat="1" x14ac:dyDescent="0.2">
      <c r="A42" s="71" t="s">
        <v>84</v>
      </c>
      <c r="B42" s="22" t="s">
        <v>334</v>
      </c>
      <c r="C42" s="118"/>
      <c r="D42" s="27"/>
      <c r="E42" s="26"/>
    </row>
    <row r="43" spans="1:5" s="70" customFormat="1" x14ac:dyDescent="0.2">
      <c r="A43" s="71" t="s">
        <v>126</v>
      </c>
      <c r="B43" s="22" t="s">
        <v>334</v>
      </c>
      <c r="C43" s="118"/>
      <c r="D43" s="27"/>
      <c r="E43" s="26"/>
    </row>
    <row r="44" spans="1:5" s="70" customFormat="1" x14ac:dyDescent="0.2">
      <c r="A44" s="71" t="s">
        <v>2017</v>
      </c>
      <c r="B44" s="22" t="s">
        <v>334</v>
      </c>
      <c r="C44" s="118"/>
      <c r="D44" s="27"/>
      <c r="E44" s="26"/>
    </row>
    <row r="45" spans="1:5" s="70" customFormat="1" x14ac:dyDescent="0.2">
      <c r="A45" s="71" t="s">
        <v>25</v>
      </c>
      <c r="B45" s="22" t="s">
        <v>334</v>
      </c>
      <c r="C45" s="118"/>
      <c r="D45" s="27"/>
      <c r="E45" s="26"/>
    </row>
    <row r="46" spans="1:5" s="70" customFormat="1" ht="36" x14ac:dyDescent="0.2">
      <c r="A46" s="71" t="s">
        <v>2019</v>
      </c>
      <c r="B46" s="22" t="s">
        <v>339</v>
      </c>
      <c r="C46" s="118">
        <v>2</v>
      </c>
      <c r="D46" s="27" t="s">
        <v>2338</v>
      </c>
      <c r="E46" s="85">
        <v>43586</v>
      </c>
    </row>
    <row r="47" spans="1:5" s="70" customFormat="1" ht="58.2" customHeight="1" x14ac:dyDescent="0.2">
      <c r="A47" s="71" t="s">
        <v>273</v>
      </c>
      <c r="B47" s="22" t="s">
        <v>339</v>
      </c>
      <c r="C47" s="118">
        <v>1</v>
      </c>
      <c r="D47" s="23" t="s">
        <v>1878</v>
      </c>
      <c r="E47" s="85">
        <v>42095</v>
      </c>
    </row>
    <row r="48" spans="1:5" s="317" customFormat="1" x14ac:dyDescent="0.2">
      <c r="A48" s="339" t="s">
        <v>2411</v>
      </c>
      <c r="B48" s="204" t="s">
        <v>334</v>
      </c>
      <c r="C48" s="340"/>
      <c r="D48" s="143"/>
      <c r="E48" s="223"/>
    </row>
    <row r="49" spans="1:6" s="70" customFormat="1" x14ac:dyDescent="0.2">
      <c r="A49" s="71" t="s">
        <v>2418</v>
      </c>
      <c r="B49" s="22" t="s">
        <v>334</v>
      </c>
      <c r="C49" s="118"/>
      <c r="D49" s="27"/>
      <c r="E49" s="26"/>
    </row>
    <row r="50" spans="1:6" s="70" customFormat="1" x14ac:dyDescent="0.2">
      <c r="A50" s="71" t="s">
        <v>278</v>
      </c>
      <c r="B50" s="22" t="s">
        <v>334</v>
      </c>
      <c r="C50" s="118"/>
      <c r="D50" s="27"/>
      <c r="E50" s="85"/>
    </row>
    <row r="51" spans="1:6" s="70" customFormat="1" ht="43.2" customHeight="1" x14ac:dyDescent="0.2">
      <c r="A51" s="71" t="s">
        <v>279</v>
      </c>
      <c r="B51" s="22" t="s">
        <v>339</v>
      </c>
      <c r="C51" s="118">
        <v>1</v>
      </c>
      <c r="D51" s="27" t="s">
        <v>1295</v>
      </c>
      <c r="E51" s="85">
        <v>44377</v>
      </c>
    </row>
    <row r="52" spans="1:6" s="70" customFormat="1" x14ac:dyDescent="0.2">
      <c r="A52" s="71" t="s">
        <v>280</v>
      </c>
      <c r="B52" s="22" t="s">
        <v>334</v>
      </c>
      <c r="C52" s="118"/>
      <c r="D52" s="27"/>
      <c r="E52" s="26"/>
    </row>
    <row r="53" spans="1:6" s="70" customFormat="1" x14ac:dyDescent="0.2">
      <c r="A53" s="71" t="s">
        <v>144</v>
      </c>
      <c r="B53" s="84" t="s">
        <v>334</v>
      </c>
      <c r="C53" s="118"/>
      <c r="D53" s="27"/>
      <c r="E53" s="26"/>
    </row>
    <row r="54" spans="1:6" s="70" customFormat="1" x14ac:dyDescent="0.2">
      <c r="A54" s="71" t="s">
        <v>282</v>
      </c>
      <c r="B54" s="22" t="s">
        <v>334</v>
      </c>
      <c r="C54" s="118"/>
      <c r="D54" s="27"/>
      <c r="E54" s="26"/>
    </row>
    <row r="55" spans="1:6" s="70" customFormat="1" x14ac:dyDescent="0.2">
      <c r="A55" s="71" t="s">
        <v>146</v>
      </c>
      <c r="B55" s="22" t="s">
        <v>1475</v>
      </c>
      <c r="C55" s="118"/>
      <c r="D55" s="27"/>
      <c r="E55" s="26"/>
    </row>
    <row r="56" spans="1:6" s="70" customFormat="1" x14ac:dyDescent="0.2">
      <c r="A56" s="71" t="s">
        <v>284</v>
      </c>
      <c r="B56" s="22" t="s">
        <v>334</v>
      </c>
      <c r="C56" s="118"/>
      <c r="D56" s="27"/>
      <c r="E56" s="26"/>
    </row>
    <row r="57" spans="1:6" s="70" customFormat="1" x14ac:dyDescent="0.2">
      <c r="A57" s="71" t="s">
        <v>286</v>
      </c>
      <c r="B57" s="22" t="s">
        <v>334</v>
      </c>
      <c r="C57" s="118"/>
      <c r="D57" s="27"/>
      <c r="E57" s="26"/>
    </row>
    <row r="58" spans="1:6" s="70" customFormat="1" x14ac:dyDescent="0.2">
      <c r="A58" s="139"/>
      <c r="B58" s="804"/>
      <c r="C58" s="807"/>
      <c r="D58" s="805"/>
      <c r="E58" s="806"/>
    </row>
    <row r="59" spans="1:6" s="15" customFormat="1" ht="24.6" customHeight="1" x14ac:dyDescent="0.2">
      <c r="A59" s="903" t="s">
        <v>345</v>
      </c>
      <c r="B59" s="903"/>
      <c r="C59" s="903"/>
      <c r="D59" s="903"/>
      <c r="E59" s="90"/>
    </row>
    <row r="60" spans="1:6" s="15" customFormat="1" ht="24.6" customHeight="1" x14ac:dyDescent="0.2">
      <c r="A60" s="904" t="s">
        <v>343</v>
      </c>
      <c r="B60" s="904"/>
      <c r="C60" s="904"/>
      <c r="D60" s="904"/>
      <c r="E60" s="90"/>
    </row>
    <row r="61" spans="1:6" s="15" customFormat="1" ht="24.6" customHeight="1" x14ac:dyDescent="0.2">
      <c r="A61" s="904" t="s">
        <v>344</v>
      </c>
      <c r="B61" s="904"/>
      <c r="C61" s="904"/>
      <c r="D61" s="904"/>
      <c r="E61" s="90"/>
    </row>
    <row r="62" spans="1:6" x14ac:dyDescent="0.2">
      <c r="B62" s="75"/>
      <c r="C62" s="76"/>
      <c r="D62" s="75"/>
      <c r="E62" s="75"/>
      <c r="F62" s="13"/>
    </row>
    <row r="63" spans="1:6" x14ac:dyDescent="0.2">
      <c r="B63" s="75"/>
      <c r="C63" s="76"/>
      <c r="D63" s="75"/>
      <c r="E63" s="75"/>
      <c r="F63" s="13"/>
    </row>
    <row r="64" spans="1:6" x14ac:dyDescent="0.2">
      <c r="B64" s="75"/>
      <c r="C64" s="76"/>
      <c r="D64" s="75"/>
      <c r="E64" s="75"/>
      <c r="F64" s="13"/>
    </row>
    <row r="65" spans="1:6" x14ac:dyDescent="0.2">
      <c r="B65" s="75"/>
      <c r="C65" s="76"/>
      <c r="D65" s="75"/>
      <c r="E65" s="75"/>
      <c r="F65" s="13"/>
    </row>
    <row r="66" spans="1:6" x14ac:dyDescent="0.2">
      <c r="B66" s="75"/>
      <c r="C66" s="76"/>
      <c r="D66" s="75"/>
      <c r="E66" s="75"/>
      <c r="F66" s="13"/>
    </row>
    <row r="67" spans="1:6" x14ac:dyDescent="0.2">
      <c r="B67" s="75"/>
      <c r="C67" s="76"/>
      <c r="D67" s="75"/>
      <c r="E67" s="75"/>
      <c r="F67" s="13"/>
    </row>
    <row r="68" spans="1:6" ht="18.75" customHeight="1" x14ac:dyDescent="0.2"/>
    <row r="70" spans="1:6" x14ac:dyDescent="0.2">
      <c r="A70" s="77"/>
    </row>
    <row r="71" spans="1:6" x14ac:dyDescent="0.2">
      <c r="A71" s="77"/>
    </row>
    <row r="72" spans="1:6" x14ac:dyDescent="0.2">
      <c r="A72" s="77"/>
    </row>
    <row r="73" spans="1:6" x14ac:dyDescent="0.2">
      <c r="A73" s="77"/>
    </row>
    <row r="74" spans="1:6" x14ac:dyDescent="0.2">
      <c r="A74" s="77"/>
    </row>
    <row r="75" spans="1:6" x14ac:dyDescent="0.2">
      <c r="A75" s="77"/>
    </row>
    <row r="114" spans="2:2" x14ac:dyDescent="0.2">
      <c r="B114" s="70">
        <v>2</v>
      </c>
    </row>
    <row r="115" spans="2:2" x14ac:dyDescent="0.2">
      <c r="B115" s="78">
        <v>1</v>
      </c>
    </row>
    <row r="116" spans="2:2" x14ac:dyDescent="0.2">
      <c r="B116" s="78">
        <v>0</v>
      </c>
    </row>
    <row r="117" spans="2:2" x14ac:dyDescent="0.2">
      <c r="B117" s="78"/>
    </row>
  </sheetData>
  <mergeCells count="4">
    <mergeCell ref="A59:D59"/>
    <mergeCell ref="A60:D60"/>
    <mergeCell ref="A61:D61"/>
    <mergeCell ref="A20:A21"/>
  </mergeCells>
  <phoneticPr fontId="12"/>
  <conditionalFormatting sqref="C4:E10">
    <cfRule type="expression" dxfId="60" priority="13">
      <formula>$B4="無"</formula>
    </cfRule>
  </conditionalFormatting>
  <conditionalFormatting sqref="C11:E11">
    <cfRule type="expression" dxfId="59" priority="12">
      <formula>$B11="無"</formula>
    </cfRule>
  </conditionalFormatting>
  <conditionalFormatting sqref="C12:E18">
    <cfRule type="expression" dxfId="58" priority="11">
      <formula>$B12="無"</formula>
    </cfRule>
  </conditionalFormatting>
  <conditionalFormatting sqref="C19:E19">
    <cfRule type="expression" dxfId="57" priority="10">
      <formula>$B19="無"</formula>
    </cfRule>
  </conditionalFormatting>
  <conditionalFormatting sqref="C20:E37">
    <cfRule type="expression" dxfId="56" priority="9">
      <formula>$B20="無"</formula>
    </cfRule>
  </conditionalFormatting>
  <conditionalFormatting sqref="C38:E38">
    <cfRule type="expression" dxfId="55" priority="8">
      <formula>$B38="無"</formula>
    </cfRule>
  </conditionalFormatting>
  <conditionalFormatting sqref="C39:E40">
    <cfRule type="expression" dxfId="54" priority="7">
      <formula>$B39="無"</formula>
    </cfRule>
  </conditionalFormatting>
  <conditionalFormatting sqref="C41:E41">
    <cfRule type="expression" dxfId="53" priority="6">
      <formula>$B41="無"</formula>
    </cfRule>
  </conditionalFormatting>
  <conditionalFormatting sqref="C42:E47">
    <cfRule type="expression" dxfId="52" priority="5">
      <formula>$B42="無"</formula>
    </cfRule>
  </conditionalFormatting>
  <conditionalFormatting sqref="C48:E48">
    <cfRule type="expression" dxfId="51" priority="4">
      <formula>$B48="無"</formula>
    </cfRule>
  </conditionalFormatting>
  <conditionalFormatting sqref="C49:E58">
    <cfRule type="expression" dxfId="50" priority="1">
      <formula>$B49="無"</formula>
    </cfRule>
  </conditionalFormatting>
  <dataValidations count="2">
    <dataValidation type="list" allowBlank="1" showInputMessage="1" sqref="B4:B58" xr:uid="{C0C4E5E8-D3F7-4F4B-9104-08E949611DEC}">
      <formula1>"有,無"</formula1>
    </dataValidation>
    <dataValidation type="list" allowBlank="1" showInputMessage="1" showErrorMessage="1" sqref="C4:C58" xr:uid="{AF68708C-3433-436A-A385-2310623E31E7}">
      <formula1>"2,1,0"</formula1>
    </dataValidation>
  </dataValidations>
  <printOptions horizontalCentered="1"/>
  <pageMargins left="0.19685039370078741" right="0" top="0.98425196850393704" bottom="0.98425196850393704" header="0.51181102362204722" footer="0.51181102362204722"/>
  <pageSetup paperSize="9" scale="59" fitToHeight="0" orientation="portrait" r:id="rId1"/>
  <headerFooter alignWithMargins="0">
    <oddFooter>&amp;C&amp;P</oddFooter>
  </headerFooter>
  <rowBreaks count="2" manualBreakCount="2">
    <brk id="23" max="4" man="1"/>
    <brk id="58" max="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114"/>
  <sheetViews>
    <sheetView view="pageBreakPreview" topLeftCell="A40" zoomScale="85" zoomScaleNormal="70" zoomScaleSheetLayoutView="85" workbookViewId="0">
      <selection activeCell="B12" sqref="B12"/>
    </sheetView>
  </sheetViews>
  <sheetFormatPr defaultColWidth="9" defaultRowHeight="18" x14ac:dyDescent="0.2"/>
  <cols>
    <col min="1" max="1" width="11.44140625" style="70" customWidth="1"/>
    <col min="2" max="2" width="11.21875" style="70" customWidth="1"/>
    <col min="3" max="3" width="79.5546875" style="70" customWidth="1"/>
    <col min="4" max="4" width="66.77734375" style="139" customWidth="1"/>
    <col min="5" max="5" width="15.109375" style="12" customWidth="1"/>
    <col min="6" max="6" width="32.109375" style="12" customWidth="1"/>
    <col min="7" max="7" width="27.6640625" style="12" customWidth="1"/>
    <col min="8" max="9" width="28.6640625" style="12" customWidth="1"/>
    <col min="10" max="10" width="27.6640625" style="12" customWidth="1"/>
    <col min="11" max="16384" width="9" style="12"/>
  </cols>
  <sheetData>
    <row r="1" spans="1:7" s="8" customFormat="1" ht="21.75" customHeight="1" x14ac:dyDescent="0.2">
      <c r="A1" s="155" t="s">
        <v>2518</v>
      </c>
      <c r="B1" s="155"/>
      <c r="C1" s="155"/>
      <c r="D1" s="124"/>
    </row>
    <row r="2" spans="1:7" ht="14.25" customHeight="1" x14ac:dyDescent="0.2">
      <c r="A2" s="83"/>
      <c r="G2" s="11"/>
    </row>
    <row r="3" spans="1:7" ht="84.75" customHeight="1" x14ac:dyDescent="0.2">
      <c r="A3" s="82" t="s">
        <v>45</v>
      </c>
      <c r="B3" s="108" t="s">
        <v>657</v>
      </c>
      <c r="C3" s="109" t="s">
        <v>302</v>
      </c>
      <c r="D3" s="140" t="s">
        <v>303</v>
      </c>
    </row>
    <row r="4" spans="1:7" s="70" customFormat="1" ht="36" x14ac:dyDescent="0.2">
      <c r="A4" s="71" t="s">
        <v>134</v>
      </c>
      <c r="B4" s="138" t="s">
        <v>617</v>
      </c>
      <c r="C4" s="137" t="s">
        <v>656</v>
      </c>
      <c r="D4" s="329" t="s">
        <v>2339</v>
      </c>
    </row>
    <row r="5" spans="1:7" s="70" customFormat="1" x14ac:dyDescent="0.2">
      <c r="A5" s="71" t="s">
        <v>206</v>
      </c>
      <c r="B5" s="138" t="s">
        <v>673</v>
      </c>
      <c r="C5" s="754" t="s">
        <v>1961</v>
      </c>
      <c r="D5" s="328" t="s">
        <v>700</v>
      </c>
    </row>
    <row r="6" spans="1:7" s="70" customFormat="1" ht="54" x14ac:dyDescent="0.2">
      <c r="A6" s="71" t="s">
        <v>227</v>
      </c>
      <c r="B6" s="138" t="s">
        <v>741</v>
      </c>
      <c r="C6" s="137" t="s">
        <v>742</v>
      </c>
      <c r="D6" s="329" t="s">
        <v>743</v>
      </c>
    </row>
    <row r="7" spans="1:7" s="70" customFormat="1" ht="36" x14ac:dyDescent="0.2">
      <c r="A7" s="71" t="s">
        <v>1888</v>
      </c>
      <c r="B7" s="22" t="s">
        <v>339</v>
      </c>
      <c r="C7" s="27" t="s">
        <v>1296</v>
      </c>
      <c r="D7" s="27" t="s">
        <v>1871</v>
      </c>
    </row>
    <row r="8" spans="1:7" s="70" customFormat="1" ht="54" x14ac:dyDescent="0.2">
      <c r="A8" s="71" t="s">
        <v>1890</v>
      </c>
      <c r="B8" s="22" t="s">
        <v>334</v>
      </c>
      <c r="C8" s="53"/>
      <c r="D8" s="193" t="s">
        <v>1973</v>
      </c>
    </row>
    <row r="9" spans="1:7" s="70" customFormat="1" x14ac:dyDescent="0.2">
      <c r="A9" s="71" t="s">
        <v>229</v>
      </c>
      <c r="B9" s="22" t="s">
        <v>339</v>
      </c>
      <c r="C9" s="73" t="s">
        <v>1297</v>
      </c>
      <c r="D9" s="194" t="s">
        <v>2340</v>
      </c>
    </row>
    <row r="10" spans="1:7" s="70" customFormat="1" ht="54" x14ac:dyDescent="0.2">
      <c r="A10" s="71" t="s">
        <v>29</v>
      </c>
      <c r="B10" s="22" t="s">
        <v>339</v>
      </c>
      <c r="C10" s="73" t="s">
        <v>1298</v>
      </c>
      <c r="D10" s="193" t="s">
        <v>2341</v>
      </c>
    </row>
    <row r="11" spans="1:7" s="70" customFormat="1" ht="36" x14ac:dyDescent="0.2">
      <c r="A11" s="257" t="s">
        <v>2001</v>
      </c>
      <c r="B11" s="204" t="s">
        <v>339</v>
      </c>
      <c r="C11" s="222" t="s">
        <v>1299</v>
      </c>
      <c r="D11" s="143" t="s">
        <v>1300</v>
      </c>
    </row>
    <row r="12" spans="1:7" s="70" customFormat="1" x14ac:dyDescent="0.2">
      <c r="A12" s="71" t="s">
        <v>1894</v>
      </c>
      <c r="B12" s="22" t="s">
        <v>339</v>
      </c>
      <c r="C12" s="194"/>
      <c r="D12" s="193" t="s">
        <v>2342</v>
      </c>
    </row>
    <row r="13" spans="1:7" s="70" customFormat="1" ht="54" x14ac:dyDescent="0.2">
      <c r="A13" s="71" t="s">
        <v>233</v>
      </c>
      <c r="B13" s="22" t="s">
        <v>339</v>
      </c>
      <c r="C13" s="193" t="s">
        <v>1301</v>
      </c>
      <c r="D13" s="193" t="s">
        <v>1302</v>
      </c>
    </row>
    <row r="14" spans="1:7" s="70" customFormat="1" x14ac:dyDescent="0.2">
      <c r="A14" s="71" t="s">
        <v>2047</v>
      </c>
      <c r="B14" s="22" t="s">
        <v>339</v>
      </c>
      <c r="C14" s="194" t="s">
        <v>1303</v>
      </c>
      <c r="D14" s="193" t="s">
        <v>2343</v>
      </c>
    </row>
    <row r="15" spans="1:7" s="70" customFormat="1" x14ac:dyDescent="0.2">
      <c r="A15" s="71" t="s">
        <v>33</v>
      </c>
      <c r="B15" s="22" t="s">
        <v>339</v>
      </c>
      <c r="C15" s="194" t="s">
        <v>2344</v>
      </c>
      <c r="D15" s="193"/>
    </row>
    <row r="16" spans="1:7" s="70" customFormat="1" x14ac:dyDescent="0.2">
      <c r="A16" s="71" t="s">
        <v>2003</v>
      </c>
      <c r="B16" s="22" t="s">
        <v>339</v>
      </c>
      <c r="C16" s="194" t="s">
        <v>2345</v>
      </c>
      <c r="D16" s="193"/>
    </row>
    <row r="17" spans="1:4" s="70" customFormat="1" x14ac:dyDescent="0.2">
      <c r="A17" s="71" t="s">
        <v>1900</v>
      </c>
      <c r="B17" s="22" t="s">
        <v>339</v>
      </c>
      <c r="C17" s="193" t="s">
        <v>1304</v>
      </c>
      <c r="D17" s="193" t="s">
        <v>1305</v>
      </c>
    </row>
    <row r="18" spans="1:4" s="70" customFormat="1" x14ac:dyDescent="0.2">
      <c r="A18" s="71" t="s">
        <v>0</v>
      </c>
      <c r="B18" s="210" t="s">
        <v>339</v>
      </c>
      <c r="C18" s="326" t="s">
        <v>1306</v>
      </c>
      <c r="D18" s="327" t="s">
        <v>516</v>
      </c>
    </row>
    <row r="19" spans="1:4" s="70" customFormat="1" x14ac:dyDescent="0.2">
      <c r="A19" s="257" t="s">
        <v>59</v>
      </c>
      <c r="B19" s="204" t="s">
        <v>334</v>
      </c>
      <c r="C19" s="222"/>
      <c r="D19" s="143" t="s">
        <v>516</v>
      </c>
    </row>
    <row r="20" spans="1:4" s="70" customFormat="1" x14ac:dyDescent="0.2">
      <c r="A20" s="71" t="s">
        <v>222</v>
      </c>
      <c r="B20" s="22" t="s">
        <v>339</v>
      </c>
      <c r="C20" s="73" t="s">
        <v>1307</v>
      </c>
      <c r="D20" s="27" t="s">
        <v>516</v>
      </c>
    </row>
    <row r="21" spans="1:4" s="70" customFormat="1" x14ac:dyDescent="0.2">
      <c r="A21" s="71" t="s">
        <v>133</v>
      </c>
      <c r="B21" s="22" t="s">
        <v>339</v>
      </c>
      <c r="C21" s="73" t="s">
        <v>1308</v>
      </c>
      <c r="D21" s="73" t="s">
        <v>2489</v>
      </c>
    </row>
    <row r="22" spans="1:4" s="70" customFormat="1" x14ac:dyDescent="0.2">
      <c r="A22" s="71" t="s">
        <v>2006</v>
      </c>
      <c r="B22" s="22" t="s">
        <v>339</v>
      </c>
      <c r="C22" s="27" t="s">
        <v>1309</v>
      </c>
      <c r="D22" s="27" t="s">
        <v>516</v>
      </c>
    </row>
    <row r="23" spans="1:4" s="70" customFormat="1" x14ac:dyDescent="0.2">
      <c r="A23" s="71" t="s">
        <v>2033</v>
      </c>
      <c r="B23" s="22" t="s">
        <v>339</v>
      </c>
      <c r="C23" s="73" t="s">
        <v>1310</v>
      </c>
      <c r="D23" s="27" t="s">
        <v>516</v>
      </c>
    </row>
    <row r="24" spans="1:4" s="70" customFormat="1" ht="36" x14ac:dyDescent="0.2">
      <c r="A24" s="71" t="s">
        <v>35</v>
      </c>
      <c r="B24" s="22" t="s">
        <v>339</v>
      </c>
      <c r="C24" s="73" t="s">
        <v>1297</v>
      </c>
      <c r="D24" s="27" t="s">
        <v>1311</v>
      </c>
    </row>
    <row r="25" spans="1:4" s="70" customFormat="1" x14ac:dyDescent="0.2">
      <c r="A25" s="71" t="s">
        <v>2008</v>
      </c>
      <c r="B25" s="22" t="s">
        <v>339</v>
      </c>
      <c r="C25" s="73" t="s">
        <v>1312</v>
      </c>
      <c r="D25" s="27" t="s">
        <v>1313</v>
      </c>
    </row>
    <row r="26" spans="1:4" s="70" customFormat="1" x14ac:dyDescent="0.2">
      <c r="A26" s="71" t="s">
        <v>249</v>
      </c>
      <c r="B26" s="22" t="s">
        <v>339</v>
      </c>
      <c r="C26" s="73" t="s">
        <v>1297</v>
      </c>
      <c r="D26" s="27" t="s">
        <v>2489</v>
      </c>
    </row>
    <row r="27" spans="1:4" s="70" customFormat="1" x14ac:dyDescent="0.2">
      <c r="A27" s="71" t="s">
        <v>31</v>
      </c>
      <c r="B27" s="22" t="s">
        <v>334</v>
      </c>
      <c r="C27" s="53"/>
      <c r="D27" s="73" t="s">
        <v>1314</v>
      </c>
    </row>
    <row r="28" spans="1:4" s="70" customFormat="1" x14ac:dyDescent="0.2">
      <c r="A28" s="71" t="s">
        <v>251</v>
      </c>
      <c r="B28" s="22" t="s">
        <v>339</v>
      </c>
      <c r="C28" s="73" t="s">
        <v>1315</v>
      </c>
      <c r="D28" s="27" t="s">
        <v>516</v>
      </c>
    </row>
    <row r="29" spans="1:4" s="70" customFormat="1" ht="36" x14ac:dyDescent="0.2">
      <c r="A29" s="71" t="s">
        <v>55</v>
      </c>
      <c r="B29" s="22" t="s">
        <v>339</v>
      </c>
      <c r="C29" s="73" t="s">
        <v>1316</v>
      </c>
      <c r="D29" s="27" t="s">
        <v>1317</v>
      </c>
    </row>
    <row r="30" spans="1:4" s="70" customFormat="1" x14ac:dyDescent="0.2">
      <c r="A30" s="71" t="s">
        <v>20</v>
      </c>
      <c r="B30" s="22" t="s">
        <v>339</v>
      </c>
      <c r="C30" s="73" t="s">
        <v>1318</v>
      </c>
      <c r="D30" s="27"/>
    </row>
    <row r="31" spans="1:4" s="70" customFormat="1" ht="36" x14ac:dyDescent="0.2">
      <c r="A31" s="71" t="s">
        <v>21</v>
      </c>
      <c r="B31" s="22" t="s">
        <v>339</v>
      </c>
      <c r="C31" s="73" t="s">
        <v>1319</v>
      </c>
      <c r="D31" s="27" t="s">
        <v>1320</v>
      </c>
    </row>
    <row r="32" spans="1:4" s="70" customFormat="1" x14ac:dyDescent="0.2">
      <c r="A32" s="71" t="s">
        <v>130</v>
      </c>
      <c r="B32" s="22" t="s">
        <v>339</v>
      </c>
      <c r="C32" s="73" t="s">
        <v>1315</v>
      </c>
      <c r="D32" s="27" t="s">
        <v>1321</v>
      </c>
    </row>
    <row r="33" spans="1:4" s="70" customFormat="1" ht="36" x14ac:dyDescent="0.2">
      <c r="A33" s="71" t="s">
        <v>1918</v>
      </c>
      <c r="B33" s="22" t="s">
        <v>339</v>
      </c>
      <c r="C33" s="73" t="s">
        <v>1312</v>
      </c>
      <c r="D33" s="27" t="s">
        <v>1322</v>
      </c>
    </row>
    <row r="34" spans="1:4" s="70" customFormat="1" ht="36" x14ac:dyDescent="0.2">
      <c r="A34" s="71" t="s">
        <v>2011</v>
      </c>
      <c r="B34" s="22" t="s">
        <v>339</v>
      </c>
      <c r="C34" s="73" t="s">
        <v>1323</v>
      </c>
      <c r="D34" s="193" t="s">
        <v>2346</v>
      </c>
    </row>
    <row r="35" spans="1:4" s="70" customFormat="1" x14ac:dyDescent="0.2">
      <c r="A35" s="71" t="s">
        <v>23</v>
      </c>
      <c r="B35" s="22" t="s">
        <v>339</v>
      </c>
      <c r="C35" s="73" t="s">
        <v>1324</v>
      </c>
      <c r="D35" s="27" t="s">
        <v>516</v>
      </c>
    </row>
    <row r="36" spans="1:4" s="70" customFormat="1" x14ac:dyDescent="0.2">
      <c r="A36" s="71" t="s">
        <v>24</v>
      </c>
      <c r="B36" s="22" t="s">
        <v>339</v>
      </c>
      <c r="C36" s="73" t="s">
        <v>1325</v>
      </c>
      <c r="D36" s="27" t="s">
        <v>2489</v>
      </c>
    </row>
    <row r="37" spans="1:4" s="70" customFormat="1" x14ac:dyDescent="0.2">
      <c r="A37" s="257" t="s">
        <v>128</v>
      </c>
      <c r="B37" s="204" t="s">
        <v>334</v>
      </c>
      <c r="C37" s="222"/>
      <c r="D37" s="143" t="s">
        <v>1326</v>
      </c>
    </row>
    <row r="38" spans="1:4" s="70" customFormat="1" x14ac:dyDescent="0.2">
      <c r="A38" s="71" t="s">
        <v>2013</v>
      </c>
      <c r="B38" s="432" t="s">
        <v>339</v>
      </c>
      <c r="C38" s="194" t="s">
        <v>2347</v>
      </c>
      <c r="D38" s="193" t="s">
        <v>2348</v>
      </c>
    </row>
    <row r="39" spans="1:4" s="70" customFormat="1" x14ac:dyDescent="0.2">
      <c r="A39" s="71" t="s">
        <v>149</v>
      </c>
      <c r="B39" s="192" t="s">
        <v>339</v>
      </c>
      <c r="C39" s="194" t="s">
        <v>2349</v>
      </c>
      <c r="D39" s="193" t="s">
        <v>2350</v>
      </c>
    </row>
    <row r="40" spans="1:4" s="70" customFormat="1" x14ac:dyDescent="0.2">
      <c r="A40" s="257" t="s">
        <v>267</v>
      </c>
      <c r="B40" s="192" t="s">
        <v>339</v>
      </c>
      <c r="C40" s="194" t="s">
        <v>1327</v>
      </c>
      <c r="D40" s="193" t="s">
        <v>516</v>
      </c>
    </row>
    <row r="41" spans="1:4" s="70" customFormat="1" ht="36" x14ac:dyDescent="0.2">
      <c r="A41" s="257" t="s">
        <v>39</v>
      </c>
      <c r="B41" s="192" t="s">
        <v>339</v>
      </c>
      <c r="C41" s="193" t="s">
        <v>2351</v>
      </c>
      <c r="D41" s="193"/>
    </row>
    <row r="42" spans="1:4" s="70" customFormat="1" x14ac:dyDescent="0.2">
      <c r="A42" s="71" t="s">
        <v>84</v>
      </c>
      <c r="B42" s="192" t="s">
        <v>339</v>
      </c>
      <c r="C42" s="194" t="s">
        <v>1297</v>
      </c>
      <c r="D42" s="193" t="s">
        <v>2352</v>
      </c>
    </row>
    <row r="43" spans="1:4" s="70" customFormat="1" ht="36" x14ac:dyDescent="0.2">
      <c r="A43" s="71" t="s">
        <v>126</v>
      </c>
      <c r="B43" s="192" t="s">
        <v>339</v>
      </c>
      <c r="C43" s="194" t="s">
        <v>1297</v>
      </c>
      <c r="D43" s="193" t="s">
        <v>2353</v>
      </c>
    </row>
    <row r="44" spans="1:4" s="70" customFormat="1" x14ac:dyDescent="0.2">
      <c r="A44" s="71" t="s">
        <v>2354</v>
      </c>
      <c r="B44" s="22" t="s">
        <v>339</v>
      </c>
      <c r="C44" s="73" t="s">
        <v>1328</v>
      </c>
      <c r="D44" s="27" t="s">
        <v>516</v>
      </c>
    </row>
    <row r="45" spans="1:4" s="70" customFormat="1" x14ac:dyDescent="0.2">
      <c r="A45" s="71" t="s">
        <v>25</v>
      </c>
      <c r="B45" s="22" t="s">
        <v>334</v>
      </c>
      <c r="C45" s="73"/>
      <c r="D45" s="27"/>
    </row>
    <row r="46" spans="1:4" s="70" customFormat="1" x14ac:dyDescent="0.2">
      <c r="A46" s="71" t="s">
        <v>2355</v>
      </c>
      <c r="B46" s="22" t="s">
        <v>339</v>
      </c>
      <c r="C46" s="73" t="s">
        <v>1297</v>
      </c>
      <c r="D46" s="27" t="s">
        <v>516</v>
      </c>
    </row>
    <row r="47" spans="1:4" s="70" customFormat="1" x14ac:dyDescent="0.2">
      <c r="A47" s="71" t="s">
        <v>273</v>
      </c>
      <c r="B47" s="432" t="s">
        <v>339</v>
      </c>
      <c r="C47" s="194" t="s">
        <v>2409</v>
      </c>
      <c r="D47" s="193" t="s">
        <v>2410</v>
      </c>
    </row>
    <row r="48" spans="1:4" s="317" customFormat="1" x14ac:dyDescent="0.2">
      <c r="A48" s="339" t="s">
        <v>2411</v>
      </c>
      <c r="B48" s="192" t="s">
        <v>339</v>
      </c>
      <c r="C48" s="194" t="s">
        <v>1297</v>
      </c>
      <c r="D48" s="193" t="s">
        <v>516</v>
      </c>
    </row>
    <row r="49" spans="1:9" s="70" customFormat="1" x14ac:dyDescent="0.2">
      <c r="A49" s="71" t="s">
        <v>2418</v>
      </c>
      <c r="B49" s="22" t="s">
        <v>339</v>
      </c>
      <c r="C49" s="73" t="s">
        <v>1297</v>
      </c>
      <c r="D49" s="27" t="s">
        <v>516</v>
      </c>
    </row>
    <row r="50" spans="1:9" s="70" customFormat="1" x14ac:dyDescent="0.2">
      <c r="A50" s="71" t="s">
        <v>278</v>
      </c>
      <c r="B50" s="22" t="s">
        <v>334</v>
      </c>
      <c r="C50" s="73"/>
      <c r="D50" s="27"/>
    </row>
    <row r="51" spans="1:9" s="70" customFormat="1" x14ac:dyDescent="0.2">
      <c r="A51" s="71" t="s">
        <v>279</v>
      </c>
      <c r="B51" s="22" t="s">
        <v>339</v>
      </c>
      <c r="C51" s="73" t="s">
        <v>1297</v>
      </c>
      <c r="D51" s="27" t="s">
        <v>2489</v>
      </c>
    </row>
    <row r="52" spans="1:9" s="70" customFormat="1" x14ac:dyDescent="0.2">
      <c r="A52" s="71" t="s">
        <v>280</v>
      </c>
      <c r="B52" s="22" t="s">
        <v>334</v>
      </c>
      <c r="C52" s="73"/>
      <c r="D52" s="27"/>
    </row>
    <row r="53" spans="1:9" s="70" customFormat="1" x14ac:dyDescent="0.2">
      <c r="A53" s="71" t="s">
        <v>144</v>
      </c>
      <c r="B53" s="22" t="s">
        <v>334</v>
      </c>
      <c r="C53" s="73"/>
      <c r="D53" s="27" t="s">
        <v>2489</v>
      </c>
    </row>
    <row r="54" spans="1:9" s="70" customFormat="1" x14ac:dyDescent="0.2">
      <c r="A54" s="71" t="s">
        <v>282</v>
      </c>
      <c r="B54" s="22" t="s">
        <v>334</v>
      </c>
      <c r="C54" s="73"/>
      <c r="D54" s="27"/>
    </row>
    <row r="55" spans="1:9" s="70" customFormat="1" x14ac:dyDescent="0.2">
      <c r="A55" s="71" t="s">
        <v>146</v>
      </c>
      <c r="B55" s="138" t="s">
        <v>622</v>
      </c>
      <c r="C55" s="73"/>
      <c r="D55" s="27"/>
    </row>
    <row r="56" spans="1:9" s="70" customFormat="1" x14ac:dyDescent="0.2">
      <c r="A56" s="71" t="s">
        <v>284</v>
      </c>
      <c r="B56" s="22" t="s">
        <v>334</v>
      </c>
      <c r="C56" s="73"/>
      <c r="D56" s="27"/>
    </row>
    <row r="57" spans="1:9" s="70" customFormat="1" x14ac:dyDescent="0.2">
      <c r="A57" s="71" t="s">
        <v>286</v>
      </c>
      <c r="B57" s="22" t="s">
        <v>334</v>
      </c>
      <c r="C57" s="73"/>
      <c r="D57" s="27" t="s">
        <v>2490</v>
      </c>
    </row>
    <row r="58" spans="1:9" ht="18" customHeight="1" x14ac:dyDescent="0.2">
      <c r="E58" s="13"/>
      <c r="F58" s="14"/>
      <c r="G58" s="13"/>
      <c r="H58" s="13"/>
      <c r="I58" s="13"/>
    </row>
    <row r="59" spans="1:9" x14ac:dyDescent="0.2">
      <c r="B59" s="75"/>
      <c r="C59" s="75"/>
      <c r="D59" s="141"/>
      <c r="E59" s="13"/>
    </row>
    <row r="60" spans="1:9" x14ac:dyDescent="0.2">
      <c r="B60" s="75"/>
      <c r="C60" s="75"/>
      <c r="D60" s="141"/>
      <c r="E60" s="13"/>
    </row>
    <row r="61" spans="1:9" x14ac:dyDescent="0.2">
      <c r="B61" s="75"/>
      <c r="C61" s="75"/>
      <c r="D61" s="141"/>
      <c r="E61" s="13"/>
    </row>
    <row r="62" spans="1:9" x14ac:dyDescent="0.2">
      <c r="B62" s="75"/>
      <c r="C62" s="75"/>
      <c r="D62" s="141"/>
      <c r="E62" s="13"/>
    </row>
    <row r="63" spans="1:9" x14ac:dyDescent="0.2">
      <c r="B63" s="75"/>
      <c r="C63" s="75"/>
      <c r="D63" s="141"/>
      <c r="E63" s="13"/>
    </row>
    <row r="64" spans="1:9" x14ac:dyDescent="0.2">
      <c r="B64" s="75"/>
      <c r="C64" s="75"/>
      <c r="D64" s="141"/>
      <c r="E64" s="13"/>
    </row>
    <row r="65" spans="1:1" ht="18.75" customHeight="1" x14ac:dyDescent="0.2"/>
    <row r="67" spans="1:1" x14ac:dyDescent="0.2">
      <c r="A67" s="77"/>
    </row>
    <row r="68" spans="1:1" x14ac:dyDescent="0.2">
      <c r="A68" s="77"/>
    </row>
    <row r="69" spans="1:1" x14ac:dyDescent="0.2">
      <c r="A69" s="77"/>
    </row>
    <row r="70" spans="1:1" x14ac:dyDescent="0.2">
      <c r="A70" s="77"/>
    </row>
    <row r="71" spans="1:1" x14ac:dyDescent="0.2">
      <c r="A71" s="77"/>
    </row>
    <row r="72" spans="1:1" x14ac:dyDescent="0.2">
      <c r="A72" s="77"/>
    </row>
    <row r="111" spans="2:9" s="70" customFormat="1" x14ac:dyDescent="0.2">
      <c r="B111" s="70">
        <v>2</v>
      </c>
      <c r="D111" s="139"/>
      <c r="E111" s="12"/>
      <c r="F111" s="12"/>
      <c r="G111" s="12"/>
      <c r="H111" s="12"/>
      <c r="I111" s="12"/>
    </row>
    <row r="112" spans="2:9" s="70" customFormat="1" x14ac:dyDescent="0.2">
      <c r="B112" s="78">
        <v>1</v>
      </c>
      <c r="D112" s="139"/>
      <c r="E112" s="12"/>
      <c r="F112" s="12"/>
      <c r="G112" s="12"/>
      <c r="H112" s="12"/>
      <c r="I112" s="12"/>
    </row>
    <row r="113" spans="2:9" s="70" customFormat="1" x14ac:dyDescent="0.2">
      <c r="B113" s="78">
        <v>0</v>
      </c>
      <c r="D113" s="139"/>
      <c r="E113" s="12"/>
      <c r="F113" s="12"/>
      <c r="G113" s="12"/>
      <c r="H113" s="12"/>
      <c r="I113" s="12"/>
    </row>
    <row r="114" spans="2:9" s="70" customFormat="1" x14ac:dyDescent="0.2">
      <c r="B114" s="78"/>
      <c r="D114" s="139"/>
      <c r="E114" s="12"/>
      <c r="F114" s="12"/>
      <c r="G114" s="12"/>
      <c r="H114" s="12"/>
      <c r="I114" s="12"/>
    </row>
  </sheetData>
  <phoneticPr fontId="12"/>
  <conditionalFormatting sqref="C4:C10">
    <cfRule type="expression" dxfId="49" priority="16">
      <formula>$B4="無"</formula>
    </cfRule>
  </conditionalFormatting>
  <conditionalFormatting sqref="C11">
    <cfRule type="expression" dxfId="48" priority="15">
      <formula>$B11="無"</formula>
    </cfRule>
  </conditionalFormatting>
  <conditionalFormatting sqref="C12:C18">
    <cfRule type="expression" dxfId="47" priority="14">
      <formula>$B12="無"</formula>
    </cfRule>
  </conditionalFormatting>
  <conditionalFormatting sqref="C19">
    <cfRule type="expression" dxfId="46" priority="13">
      <formula>$B19="無"</formula>
    </cfRule>
  </conditionalFormatting>
  <conditionalFormatting sqref="C20:C36">
    <cfRule type="expression" dxfId="45" priority="12">
      <formula>$B20="無"</formula>
    </cfRule>
  </conditionalFormatting>
  <conditionalFormatting sqref="C37">
    <cfRule type="expression" dxfId="44" priority="11">
      <formula>$B37="無"</formula>
    </cfRule>
  </conditionalFormatting>
  <conditionalFormatting sqref="C38:C39">
    <cfRule type="expression" dxfId="43" priority="10">
      <formula>$B38="無"</formula>
    </cfRule>
  </conditionalFormatting>
  <conditionalFormatting sqref="C40:C41">
    <cfRule type="expression" dxfId="42" priority="9">
      <formula>$B40="無"</formula>
    </cfRule>
  </conditionalFormatting>
  <conditionalFormatting sqref="C42:C47">
    <cfRule type="expression" dxfId="41" priority="5">
      <formula>$B42="無"</formula>
    </cfRule>
  </conditionalFormatting>
  <conditionalFormatting sqref="C48">
    <cfRule type="expression" dxfId="40" priority="4">
      <formula>$B48="無"</formula>
    </cfRule>
  </conditionalFormatting>
  <conditionalFormatting sqref="C49:C57">
    <cfRule type="expression" dxfId="39" priority="1">
      <formula>$B49="無"</formula>
    </cfRule>
  </conditionalFormatting>
  <dataValidations count="1">
    <dataValidation type="list" allowBlank="1" showInputMessage="1" showErrorMessage="1" sqref="B4:B57" xr:uid="{C8578974-90E3-4374-B5ED-D08684649DE3}">
      <formula1>"有,無"</formula1>
    </dataValidation>
  </dataValidations>
  <printOptions horizontalCentered="1"/>
  <pageMargins left="0.19685039370078741" right="0" top="0.98425196850393704" bottom="0.98425196850393704" header="0.51181102362204722" footer="0.51181102362204722"/>
  <pageSetup paperSize="9" scale="51" orientation="portrait" r:id="rId1"/>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117"/>
  <sheetViews>
    <sheetView view="pageBreakPreview" zoomScale="85" zoomScaleNormal="70" zoomScaleSheetLayoutView="85" workbookViewId="0">
      <selection activeCell="D5" sqref="D5"/>
    </sheetView>
  </sheetViews>
  <sheetFormatPr defaultColWidth="9" defaultRowHeight="18" x14ac:dyDescent="0.2"/>
  <cols>
    <col min="1" max="1" width="11.44140625" style="70" customWidth="1"/>
    <col min="2" max="2" width="12" style="757" customWidth="1"/>
    <col min="3" max="3" width="16.21875" style="758" customWidth="1"/>
    <col min="4" max="4" width="91.77734375" style="757" customWidth="1"/>
    <col min="5" max="5" width="15.109375" style="12" customWidth="1"/>
    <col min="6" max="6" width="32.109375" style="12" customWidth="1"/>
    <col min="7" max="7" width="27.6640625" style="12" customWidth="1"/>
    <col min="8" max="9" width="28.6640625" style="12" customWidth="1"/>
    <col min="10" max="10" width="27.6640625" style="12" customWidth="1"/>
    <col min="11" max="16384" width="9" style="12"/>
  </cols>
  <sheetData>
    <row r="1" spans="1:7" s="8" customFormat="1" ht="21.75" customHeight="1" x14ac:dyDescent="0.2">
      <c r="A1" s="155" t="s">
        <v>2519</v>
      </c>
      <c r="B1" s="755"/>
      <c r="C1" s="755"/>
      <c r="D1" s="756"/>
    </row>
    <row r="2" spans="1:7" ht="21.75" customHeight="1" x14ac:dyDescent="0.2">
      <c r="A2" s="83" t="s">
        <v>304</v>
      </c>
      <c r="G2" s="11"/>
    </row>
    <row r="3" spans="1:7" ht="51" customHeight="1" x14ac:dyDescent="0.2">
      <c r="A3" s="82" t="s">
        <v>45</v>
      </c>
      <c r="B3" s="759" t="s">
        <v>330</v>
      </c>
      <c r="C3" s="760" t="s">
        <v>305</v>
      </c>
      <c r="D3" s="187" t="s">
        <v>306</v>
      </c>
    </row>
    <row r="4" spans="1:7" s="70" customFormat="1" ht="91.95" customHeight="1" x14ac:dyDescent="0.2">
      <c r="A4" s="71" t="s">
        <v>2356</v>
      </c>
      <c r="B4" s="128" t="s">
        <v>215</v>
      </c>
      <c r="C4" s="185" t="s">
        <v>1933</v>
      </c>
      <c r="D4" s="158" t="s">
        <v>658</v>
      </c>
    </row>
    <row r="5" spans="1:7" s="70" customFormat="1" ht="60" customHeight="1" x14ac:dyDescent="0.2">
      <c r="A5" s="71" t="s">
        <v>206</v>
      </c>
      <c r="B5" s="128" t="s">
        <v>673</v>
      </c>
      <c r="C5" s="190">
        <v>4</v>
      </c>
      <c r="D5" s="761" t="s">
        <v>701</v>
      </c>
    </row>
    <row r="6" spans="1:7" s="70" customFormat="1" ht="44.4" customHeight="1" x14ac:dyDescent="0.2">
      <c r="A6" s="71" t="s">
        <v>227</v>
      </c>
      <c r="B6" s="128" t="s">
        <v>739</v>
      </c>
      <c r="C6" s="190">
        <v>14</v>
      </c>
      <c r="D6" s="158" t="s">
        <v>744</v>
      </c>
    </row>
    <row r="7" spans="1:7" s="70" customFormat="1" ht="108" x14ac:dyDescent="0.2">
      <c r="A7" s="71" t="s">
        <v>1888</v>
      </c>
      <c r="B7" s="192" t="s">
        <v>339</v>
      </c>
      <c r="C7" s="767">
        <v>51</v>
      </c>
      <c r="D7" s="193" t="s">
        <v>1966</v>
      </c>
    </row>
    <row r="8" spans="1:7" s="70" customFormat="1" x14ac:dyDescent="0.2">
      <c r="A8" s="71" t="s">
        <v>1890</v>
      </c>
      <c r="B8" s="192" t="s">
        <v>334</v>
      </c>
      <c r="C8" s="192"/>
      <c r="D8" s="349"/>
    </row>
    <row r="9" spans="1:7" s="70" customFormat="1" x14ac:dyDescent="0.2">
      <c r="A9" s="71" t="s">
        <v>229</v>
      </c>
      <c r="B9" s="192" t="s">
        <v>334</v>
      </c>
      <c r="C9" s="192"/>
      <c r="D9" s="369"/>
    </row>
    <row r="10" spans="1:7" s="70" customFormat="1" ht="73.2" customHeight="1" x14ac:dyDescent="0.2">
      <c r="A10" s="71" t="s">
        <v>29</v>
      </c>
      <c r="B10" s="192" t="s">
        <v>339</v>
      </c>
      <c r="C10" s="192">
        <v>70</v>
      </c>
      <c r="D10" s="193" t="s">
        <v>2357</v>
      </c>
    </row>
    <row r="11" spans="1:7" s="70" customFormat="1" x14ac:dyDescent="0.2">
      <c r="A11" s="71" t="s">
        <v>231</v>
      </c>
      <c r="B11" s="192" t="s">
        <v>339</v>
      </c>
      <c r="C11" s="192">
        <v>20</v>
      </c>
      <c r="D11" s="193" t="s">
        <v>1329</v>
      </c>
    </row>
    <row r="12" spans="1:7" s="70" customFormat="1" ht="57.6" customHeight="1" x14ac:dyDescent="0.2">
      <c r="A12" s="71" t="s">
        <v>232</v>
      </c>
      <c r="B12" s="192" t="s">
        <v>339</v>
      </c>
      <c r="C12" s="192">
        <v>16</v>
      </c>
      <c r="D12" s="193" t="s">
        <v>2358</v>
      </c>
    </row>
    <row r="13" spans="1:7" s="70" customFormat="1" x14ac:dyDescent="0.2">
      <c r="A13" s="71" t="s">
        <v>233</v>
      </c>
      <c r="B13" s="192" t="s">
        <v>339</v>
      </c>
      <c r="C13" s="192">
        <v>6</v>
      </c>
      <c r="D13" s="193" t="s">
        <v>2359</v>
      </c>
    </row>
    <row r="14" spans="1:7" s="70" customFormat="1" x14ac:dyDescent="0.2">
      <c r="A14" s="71" t="s">
        <v>236</v>
      </c>
      <c r="B14" s="192" t="s">
        <v>334</v>
      </c>
      <c r="C14" s="192"/>
      <c r="D14" s="193"/>
    </row>
    <row r="15" spans="1:7" s="70" customFormat="1" ht="62.4" customHeight="1" x14ac:dyDescent="0.2">
      <c r="A15" s="71" t="s">
        <v>33</v>
      </c>
      <c r="B15" s="192" t="s">
        <v>339</v>
      </c>
      <c r="C15" s="192">
        <v>7</v>
      </c>
      <c r="D15" s="193" t="s">
        <v>2360</v>
      </c>
    </row>
    <row r="16" spans="1:7" s="70" customFormat="1" x14ac:dyDescent="0.2">
      <c r="A16" s="71" t="s">
        <v>238</v>
      </c>
      <c r="B16" s="192" t="s">
        <v>334</v>
      </c>
      <c r="C16" s="192"/>
      <c r="D16" s="193"/>
    </row>
    <row r="17" spans="1:4" s="70" customFormat="1" x14ac:dyDescent="0.2">
      <c r="A17" s="71" t="s">
        <v>241</v>
      </c>
      <c r="B17" s="192" t="s">
        <v>334</v>
      </c>
      <c r="C17" s="192"/>
      <c r="D17" s="193"/>
    </row>
    <row r="18" spans="1:4" s="70" customFormat="1" x14ac:dyDescent="0.2">
      <c r="A18" s="71" t="s">
        <v>0</v>
      </c>
      <c r="B18" s="762" t="s">
        <v>334</v>
      </c>
      <c r="C18" s="762"/>
      <c r="D18" s="763"/>
    </row>
    <row r="19" spans="1:4" s="70" customFormat="1" x14ac:dyDescent="0.2">
      <c r="A19" s="71" t="s">
        <v>59</v>
      </c>
      <c r="B19" s="762" t="s">
        <v>334</v>
      </c>
      <c r="C19" s="762"/>
      <c r="D19" s="763"/>
    </row>
    <row r="20" spans="1:4" s="70" customFormat="1" x14ac:dyDescent="0.2">
      <c r="A20" s="71" t="s">
        <v>222</v>
      </c>
      <c r="B20" s="192" t="s">
        <v>334</v>
      </c>
      <c r="C20" s="192"/>
      <c r="D20" s="193"/>
    </row>
    <row r="21" spans="1:4" s="70" customFormat="1" ht="40.799999999999997" customHeight="1" x14ac:dyDescent="0.2">
      <c r="A21" s="71" t="s">
        <v>133</v>
      </c>
      <c r="B21" s="192" t="s">
        <v>339</v>
      </c>
      <c r="C21" s="192">
        <v>4</v>
      </c>
      <c r="D21" s="193" t="s">
        <v>1869</v>
      </c>
    </row>
    <row r="22" spans="1:4" s="70" customFormat="1" ht="126" customHeight="1" x14ac:dyDescent="0.2">
      <c r="A22" s="71" t="s">
        <v>245</v>
      </c>
      <c r="B22" s="192" t="s">
        <v>339</v>
      </c>
      <c r="C22" s="192">
        <v>19</v>
      </c>
      <c r="D22" s="193" t="s">
        <v>2361</v>
      </c>
    </row>
    <row r="23" spans="1:4" s="70" customFormat="1" x14ac:dyDescent="0.2">
      <c r="A23" s="71" t="s">
        <v>246</v>
      </c>
      <c r="B23" s="192" t="s">
        <v>334</v>
      </c>
      <c r="C23" s="192"/>
      <c r="D23" s="193"/>
    </row>
    <row r="24" spans="1:4" s="70" customFormat="1" x14ac:dyDescent="0.2">
      <c r="A24" s="71" t="s">
        <v>35</v>
      </c>
      <c r="B24" s="192" t="s">
        <v>339</v>
      </c>
      <c r="C24" s="192" t="s">
        <v>1874</v>
      </c>
      <c r="D24" s="193" t="s">
        <v>1330</v>
      </c>
    </row>
    <row r="25" spans="1:4" s="70" customFormat="1" x14ac:dyDescent="0.2">
      <c r="A25" s="71" t="s">
        <v>248</v>
      </c>
      <c r="B25" s="192" t="s">
        <v>334</v>
      </c>
      <c r="C25" s="192"/>
      <c r="D25" s="193"/>
    </row>
    <row r="26" spans="1:4" s="70" customFormat="1" x14ac:dyDescent="0.2">
      <c r="A26" s="71" t="s">
        <v>249</v>
      </c>
      <c r="B26" s="192" t="s">
        <v>334</v>
      </c>
      <c r="C26" s="192"/>
      <c r="D26" s="193"/>
    </row>
    <row r="27" spans="1:4" s="70" customFormat="1" x14ac:dyDescent="0.2">
      <c r="A27" s="71" t="s">
        <v>31</v>
      </c>
      <c r="B27" s="192" t="s">
        <v>334</v>
      </c>
      <c r="C27" s="192" t="s">
        <v>533</v>
      </c>
      <c r="D27" s="193" t="s">
        <v>1331</v>
      </c>
    </row>
    <row r="28" spans="1:4" s="70" customFormat="1" ht="54" x14ac:dyDescent="0.2">
      <c r="A28" s="71" t="s">
        <v>251</v>
      </c>
      <c r="B28" s="192" t="s">
        <v>339</v>
      </c>
      <c r="C28" s="192">
        <v>13</v>
      </c>
      <c r="D28" s="193" t="s">
        <v>1879</v>
      </c>
    </row>
    <row r="29" spans="1:4" s="70" customFormat="1" x14ac:dyDescent="0.2">
      <c r="A29" s="71" t="s">
        <v>55</v>
      </c>
      <c r="B29" s="192" t="s">
        <v>339</v>
      </c>
      <c r="C29" s="192">
        <v>10</v>
      </c>
      <c r="D29" s="193" t="s">
        <v>1332</v>
      </c>
    </row>
    <row r="30" spans="1:4" s="70" customFormat="1" ht="136.80000000000001" customHeight="1" x14ac:dyDescent="0.2">
      <c r="A30" s="71" t="s">
        <v>20</v>
      </c>
      <c r="B30" s="192" t="s">
        <v>339</v>
      </c>
      <c r="C30" s="192">
        <v>6</v>
      </c>
      <c r="D30" s="193" t="s">
        <v>1875</v>
      </c>
    </row>
    <row r="31" spans="1:4" s="70" customFormat="1" ht="154.80000000000001" customHeight="1" x14ac:dyDescent="0.2">
      <c r="A31" s="71" t="s">
        <v>21</v>
      </c>
      <c r="B31" s="192" t="s">
        <v>339</v>
      </c>
      <c r="C31" s="192">
        <v>12</v>
      </c>
      <c r="D31" s="193" t="s">
        <v>1880</v>
      </c>
    </row>
    <row r="32" spans="1:4" s="70" customFormat="1" ht="36" x14ac:dyDescent="0.2">
      <c r="A32" s="71" t="s">
        <v>130</v>
      </c>
      <c r="B32" s="192" t="s">
        <v>339</v>
      </c>
      <c r="C32" s="192">
        <v>12</v>
      </c>
      <c r="D32" s="193" t="s">
        <v>1333</v>
      </c>
    </row>
    <row r="33" spans="1:4" s="70" customFormat="1" x14ac:dyDescent="0.2">
      <c r="A33" s="71" t="s">
        <v>260</v>
      </c>
      <c r="B33" s="192" t="s">
        <v>334</v>
      </c>
      <c r="C33" s="192"/>
      <c r="D33" s="193"/>
    </row>
    <row r="34" spans="1:4" s="70" customFormat="1" ht="36" x14ac:dyDescent="0.2">
      <c r="A34" s="71" t="s">
        <v>261</v>
      </c>
      <c r="B34" s="192" t="s">
        <v>339</v>
      </c>
      <c r="C34" s="192">
        <v>17</v>
      </c>
      <c r="D34" s="193" t="s">
        <v>1872</v>
      </c>
    </row>
    <row r="35" spans="1:4" s="70" customFormat="1" x14ac:dyDescent="0.2">
      <c r="A35" s="71" t="s">
        <v>23</v>
      </c>
      <c r="B35" s="192" t="s">
        <v>334</v>
      </c>
      <c r="C35" s="192"/>
      <c r="D35" s="193"/>
    </row>
    <row r="36" spans="1:4" s="70" customFormat="1" x14ac:dyDescent="0.2">
      <c r="A36" s="71" t="s">
        <v>24</v>
      </c>
      <c r="B36" s="192" t="s">
        <v>334</v>
      </c>
      <c r="C36" s="192">
        <v>0</v>
      </c>
      <c r="D36" s="193"/>
    </row>
    <row r="37" spans="1:4" s="70" customFormat="1" x14ac:dyDescent="0.2">
      <c r="A37" s="71" t="s">
        <v>128</v>
      </c>
      <c r="B37" s="192" t="s">
        <v>334</v>
      </c>
      <c r="C37" s="192"/>
      <c r="D37" s="193"/>
    </row>
    <row r="38" spans="1:4" s="70" customFormat="1" x14ac:dyDescent="0.2">
      <c r="A38" s="71" t="s">
        <v>265</v>
      </c>
      <c r="B38" s="192" t="s">
        <v>334</v>
      </c>
      <c r="C38" s="192"/>
      <c r="D38" s="193"/>
    </row>
    <row r="39" spans="1:4" s="70" customFormat="1" x14ac:dyDescent="0.2">
      <c r="A39" s="71" t="s">
        <v>149</v>
      </c>
      <c r="B39" s="192" t="s">
        <v>334</v>
      </c>
      <c r="C39" s="192"/>
      <c r="D39" s="193"/>
    </row>
    <row r="40" spans="1:4" s="70" customFormat="1" ht="36" x14ac:dyDescent="0.2">
      <c r="A40" s="71" t="s">
        <v>267</v>
      </c>
      <c r="B40" s="192" t="s">
        <v>339</v>
      </c>
      <c r="C40" s="192" t="s">
        <v>2362</v>
      </c>
      <c r="D40" s="193" t="s">
        <v>2363</v>
      </c>
    </row>
    <row r="41" spans="1:4" s="70" customFormat="1" x14ac:dyDescent="0.2">
      <c r="A41" s="71" t="s">
        <v>39</v>
      </c>
      <c r="B41" s="192" t="s">
        <v>339</v>
      </c>
      <c r="C41" s="192">
        <v>2</v>
      </c>
      <c r="D41" s="193" t="s">
        <v>1334</v>
      </c>
    </row>
    <row r="42" spans="1:4" s="70" customFormat="1" x14ac:dyDescent="0.2">
      <c r="A42" s="71" t="s">
        <v>84</v>
      </c>
      <c r="B42" s="192" t="s">
        <v>339</v>
      </c>
      <c r="C42" s="192">
        <v>8</v>
      </c>
      <c r="D42" s="193"/>
    </row>
    <row r="43" spans="1:4" s="70" customFormat="1" x14ac:dyDescent="0.2">
      <c r="A43" s="71" t="s">
        <v>126</v>
      </c>
      <c r="B43" s="192" t="s">
        <v>334</v>
      </c>
      <c r="C43" s="192"/>
      <c r="D43" s="193"/>
    </row>
    <row r="44" spans="1:4" s="70" customFormat="1" x14ac:dyDescent="0.2">
      <c r="A44" s="71" t="s">
        <v>270</v>
      </c>
      <c r="B44" s="192" t="s">
        <v>334</v>
      </c>
      <c r="C44" s="192"/>
      <c r="D44" s="193"/>
    </row>
    <row r="45" spans="1:4" s="70" customFormat="1" ht="45" customHeight="1" x14ac:dyDescent="0.2">
      <c r="A45" s="71" t="s">
        <v>25</v>
      </c>
      <c r="B45" s="192" t="s">
        <v>339</v>
      </c>
      <c r="C45" s="192">
        <v>1</v>
      </c>
      <c r="D45" s="193" t="s">
        <v>1335</v>
      </c>
    </row>
    <row r="46" spans="1:4" s="70" customFormat="1" ht="36" x14ac:dyDescent="0.2">
      <c r="A46" s="71" t="s">
        <v>272</v>
      </c>
      <c r="B46" s="192" t="s">
        <v>339</v>
      </c>
      <c r="C46" s="192">
        <v>3</v>
      </c>
      <c r="D46" s="193" t="s">
        <v>2364</v>
      </c>
    </row>
    <row r="47" spans="1:4" s="70" customFormat="1" x14ac:dyDescent="0.2">
      <c r="A47" s="71" t="s">
        <v>273</v>
      </c>
      <c r="B47" s="192" t="s">
        <v>339</v>
      </c>
      <c r="C47" s="192">
        <v>2</v>
      </c>
      <c r="D47" s="193" t="s">
        <v>1336</v>
      </c>
    </row>
    <row r="48" spans="1:4" s="317" customFormat="1" x14ac:dyDescent="0.2">
      <c r="A48" s="339" t="s">
        <v>2411</v>
      </c>
      <c r="B48" s="192" t="s">
        <v>334</v>
      </c>
      <c r="C48" s="192"/>
      <c r="D48" s="193"/>
    </row>
    <row r="49" spans="1:9" s="70" customFormat="1" x14ac:dyDescent="0.2">
      <c r="A49" s="71" t="s">
        <v>2418</v>
      </c>
      <c r="B49" s="192" t="s">
        <v>339</v>
      </c>
      <c r="C49" s="192">
        <v>1</v>
      </c>
      <c r="D49" s="193" t="s">
        <v>1337</v>
      </c>
    </row>
    <row r="50" spans="1:9" s="70" customFormat="1" ht="54" x14ac:dyDescent="0.2">
      <c r="A50" s="71" t="s">
        <v>2422</v>
      </c>
      <c r="B50" s="192" t="s">
        <v>339</v>
      </c>
      <c r="C50" s="192">
        <v>2</v>
      </c>
      <c r="D50" s="193" t="s">
        <v>2423</v>
      </c>
    </row>
    <row r="51" spans="1:9" s="70" customFormat="1" ht="54.6" customHeight="1" x14ac:dyDescent="0.2">
      <c r="A51" s="71" t="s">
        <v>279</v>
      </c>
      <c r="B51" s="192" t="s">
        <v>339</v>
      </c>
      <c r="C51" s="192">
        <v>3</v>
      </c>
      <c r="D51" s="193" t="s">
        <v>2430</v>
      </c>
    </row>
    <row r="52" spans="1:9" s="70" customFormat="1" x14ac:dyDescent="0.2">
      <c r="A52" s="71" t="s">
        <v>280</v>
      </c>
      <c r="B52" s="192" t="s">
        <v>334</v>
      </c>
      <c r="C52" s="192"/>
      <c r="D52" s="193"/>
    </row>
    <row r="53" spans="1:9" s="70" customFormat="1" x14ac:dyDescent="0.2">
      <c r="A53" s="71" t="s">
        <v>144</v>
      </c>
      <c r="B53" s="192" t="s">
        <v>334</v>
      </c>
      <c r="C53" s="192"/>
      <c r="D53" s="193"/>
    </row>
    <row r="54" spans="1:9" s="70" customFormat="1" x14ac:dyDescent="0.2">
      <c r="A54" s="71" t="s">
        <v>282</v>
      </c>
      <c r="B54" s="192" t="s">
        <v>334</v>
      </c>
      <c r="C54" s="192"/>
      <c r="D54" s="193"/>
    </row>
    <row r="55" spans="1:9" s="70" customFormat="1" x14ac:dyDescent="0.2">
      <c r="A55" s="71" t="s">
        <v>146</v>
      </c>
      <c r="B55" s="128" t="s">
        <v>622</v>
      </c>
      <c r="C55" s="192"/>
      <c r="D55" s="193"/>
    </row>
    <row r="56" spans="1:9" s="70" customFormat="1" x14ac:dyDescent="0.2">
      <c r="A56" s="71" t="s">
        <v>284</v>
      </c>
      <c r="B56" s="192" t="s">
        <v>334</v>
      </c>
      <c r="C56" s="192"/>
      <c r="D56" s="193"/>
    </row>
    <row r="57" spans="1:9" s="70" customFormat="1" x14ac:dyDescent="0.2">
      <c r="A57" s="71" t="s">
        <v>286</v>
      </c>
      <c r="B57" s="192" t="s">
        <v>334</v>
      </c>
      <c r="C57" s="192"/>
      <c r="D57" s="193"/>
    </row>
    <row r="58" spans="1:9" ht="18" customHeight="1" x14ac:dyDescent="0.2">
      <c r="E58" s="13"/>
      <c r="F58" s="14"/>
      <c r="G58" s="13"/>
      <c r="H58" s="13"/>
      <c r="I58" s="13"/>
    </row>
    <row r="59" spans="1:9" s="15" customFormat="1" ht="18" customHeight="1" x14ac:dyDescent="0.2">
      <c r="A59" s="904"/>
      <c r="B59" s="904"/>
      <c r="C59" s="904"/>
      <c r="D59" s="764"/>
    </row>
    <row r="60" spans="1:9" s="15" customFormat="1" ht="18" customHeight="1" x14ac:dyDescent="0.2">
      <c r="A60" s="904"/>
      <c r="B60" s="904"/>
      <c r="C60" s="904"/>
      <c r="D60" s="764"/>
    </row>
    <row r="61" spans="1:9" s="15" customFormat="1" ht="32.25" customHeight="1" x14ac:dyDescent="0.2">
      <c r="A61" s="904"/>
      <c r="B61" s="904"/>
      <c r="C61" s="904"/>
      <c r="D61" s="764"/>
    </row>
    <row r="62" spans="1:9" x14ac:dyDescent="0.2">
      <c r="B62" s="765"/>
      <c r="C62" s="765"/>
      <c r="D62" s="765"/>
      <c r="E62" s="13"/>
    </row>
    <row r="63" spans="1:9" x14ac:dyDescent="0.2">
      <c r="B63" s="765"/>
      <c r="C63" s="765"/>
      <c r="D63" s="765"/>
      <c r="E63" s="13"/>
    </row>
    <row r="64" spans="1:9" x14ac:dyDescent="0.2">
      <c r="B64" s="765"/>
      <c r="C64" s="765"/>
      <c r="D64" s="765"/>
      <c r="E64" s="13"/>
    </row>
    <row r="65" spans="1:5" x14ac:dyDescent="0.2">
      <c r="B65" s="765"/>
      <c r="C65" s="765"/>
      <c r="D65" s="765"/>
      <c r="E65" s="13"/>
    </row>
    <row r="66" spans="1:5" x14ac:dyDescent="0.2">
      <c r="B66" s="765"/>
      <c r="C66" s="765"/>
      <c r="D66" s="765"/>
      <c r="E66" s="13"/>
    </row>
    <row r="67" spans="1:5" x14ac:dyDescent="0.2">
      <c r="B67" s="765"/>
      <c r="C67" s="765"/>
      <c r="D67" s="765"/>
      <c r="E67" s="13"/>
    </row>
    <row r="68" spans="1:5" ht="18.75" customHeight="1" x14ac:dyDescent="0.2"/>
    <row r="70" spans="1:5" x14ac:dyDescent="0.2">
      <c r="A70" s="77"/>
    </row>
    <row r="71" spans="1:5" x14ac:dyDescent="0.2">
      <c r="A71" s="77"/>
    </row>
    <row r="72" spans="1:5" x14ac:dyDescent="0.2">
      <c r="A72" s="77"/>
    </row>
    <row r="73" spans="1:5" x14ac:dyDescent="0.2">
      <c r="A73" s="77"/>
    </row>
    <row r="74" spans="1:5" x14ac:dyDescent="0.2">
      <c r="A74" s="77"/>
    </row>
    <row r="75" spans="1:5" x14ac:dyDescent="0.2">
      <c r="A75" s="77"/>
    </row>
    <row r="114" spans="2:9" s="70" customFormat="1" x14ac:dyDescent="0.2">
      <c r="B114" s="757">
        <v>2</v>
      </c>
      <c r="C114" s="758"/>
      <c r="D114" s="757"/>
      <c r="E114" s="12"/>
      <c r="F114" s="12"/>
      <c r="G114" s="12"/>
      <c r="H114" s="12"/>
      <c r="I114" s="12"/>
    </row>
    <row r="115" spans="2:9" s="70" customFormat="1" x14ac:dyDescent="0.2">
      <c r="B115" s="766">
        <v>1</v>
      </c>
      <c r="C115" s="758"/>
      <c r="D115" s="757"/>
      <c r="E115" s="12"/>
      <c r="F115" s="12"/>
      <c r="G115" s="12"/>
      <c r="H115" s="12"/>
      <c r="I115" s="12"/>
    </row>
    <row r="116" spans="2:9" s="70" customFormat="1" x14ac:dyDescent="0.2">
      <c r="B116" s="766">
        <v>0</v>
      </c>
      <c r="C116" s="758"/>
      <c r="D116" s="757"/>
      <c r="E116" s="12"/>
      <c r="F116" s="12"/>
      <c r="G116" s="12"/>
      <c r="H116" s="12"/>
      <c r="I116" s="12"/>
    </row>
    <row r="117" spans="2:9" s="70" customFormat="1" x14ac:dyDescent="0.2">
      <c r="B117" s="766"/>
      <c r="C117" s="758"/>
      <c r="D117" s="757"/>
      <c r="E117" s="12"/>
      <c r="F117" s="12"/>
      <c r="G117" s="12"/>
      <c r="H117" s="12"/>
      <c r="I117" s="12"/>
    </row>
  </sheetData>
  <mergeCells count="3">
    <mergeCell ref="A59:C59"/>
    <mergeCell ref="A60:C60"/>
    <mergeCell ref="A61:C61"/>
  </mergeCells>
  <phoneticPr fontId="12"/>
  <dataValidations count="1">
    <dataValidation type="list" allowBlank="1" showInputMessage="1" showErrorMessage="1" sqref="B4:B57" xr:uid="{40AF9BCC-8E15-438F-B8A6-520F9CD82F9A}">
      <formula1>"有,無"</formula1>
    </dataValidation>
  </dataValidations>
  <printOptions horizontalCentered="1"/>
  <pageMargins left="0.59055118110236227" right="0.59055118110236227" top="0.98425196850393704" bottom="0.98425196850393704" header="0.51181102362204722" footer="0.51181102362204722"/>
  <pageSetup paperSize="9" scale="70" fitToHeight="0" orientation="portrait" r:id="rId1"/>
  <headerFooter alignWithMargins="0">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I117"/>
  <sheetViews>
    <sheetView view="pageBreakPreview" zoomScale="85" zoomScaleNormal="70" zoomScaleSheetLayoutView="85" workbookViewId="0">
      <selection activeCell="B12" sqref="B12"/>
    </sheetView>
  </sheetViews>
  <sheetFormatPr defaultColWidth="9" defaultRowHeight="18" x14ac:dyDescent="0.2"/>
  <cols>
    <col min="1" max="1" width="11.44140625" style="70" customWidth="1"/>
    <col min="2" max="2" width="19.33203125" style="70" customWidth="1"/>
    <col min="3" max="3" width="77.21875" style="139" customWidth="1"/>
    <col min="4" max="4" width="62.77734375" style="139" customWidth="1"/>
    <col min="5" max="5" width="15.109375" style="12" customWidth="1"/>
    <col min="6" max="6" width="32.109375" style="12" customWidth="1"/>
    <col min="7" max="7" width="27.6640625" style="12" customWidth="1"/>
    <col min="8" max="9" width="28.6640625" style="12" customWidth="1"/>
    <col min="10" max="10" width="27.6640625" style="12" customWidth="1"/>
    <col min="11" max="16384" width="9" style="12"/>
  </cols>
  <sheetData>
    <row r="1" spans="1:7" ht="21.75" customHeight="1" x14ac:dyDescent="0.2">
      <c r="A1" s="69" t="s">
        <v>2520</v>
      </c>
      <c r="B1" s="69"/>
      <c r="C1" s="69"/>
      <c r="G1" s="11"/>
    </row>
    <row r="2" spans="1:7" ht="36.6" customHeight="1" x14ac:dyDescent="0.2">
      <c r="A2" s="907" t="s">
        <v>336</v>
      </c>
      <c r="B2" s="907"/>
      <c r="C2" s="907"/>
      <c r="D2" s="907"/>
      <c r="G2" s="11"/>
    </row>
    <row r="3" spans="1:7" ht="54.6" customHeight="1" x14ac:dyDescent="0.45">
      <c r="A3" s="82" t="s">
        <v>45</v>
      </c>
      <c r="B3" s="111" t="s">
        <v>331</v>
      </c>
      <c r="C3" s="109" t="s">
        <v>307</v>
      </c>
      <c r="D3" s="110" t="s">
        <v>308</v>
      </c>
    </row>
    <row r="4" spans="1:7" s="70" customFormat="1" x14ac:dyDescent="0.2">
      <c r="A4" s="71" t="s">
        <v>134</v>
      </c>
      <c r="B4" s="138" t="s">
        <v>659</v>
      </c>
      <c r="C4" s="27"/>
      <c r="D4" s="27"/>
    </row>
    <row r="5" spans="1:7" s="70" customFormat="1" x14ac:dyDescent="0.2">
      <c r="A5" s="71" t="s">
        <v>206</v>
      </c>
      <c r="B5" s="138" t="s">
        <v>659</v>
      </c>
      <c r="C5" s="27"/>
      <c r="D5" s="27"/>
    </row>
    <row r="6" spans="1:7" s="70" customFormat="1" x14ac:dyDescent="0.2">
      <c r="A6" s="71" t="s">
        <v>227</v>
      </c>
      <c r="B6" s="138" t="s">
        <v>745</v>
      </c>
      <c r="C6" s="27"/>
      <c r="D6" s="27"/>
    </row>
    <row r="7" spans="1:7" s="70" customFormat="1" ht="51.6" customHeight="1" x14ac:dyDescent="0.2">
      <c r="A7" s="71" t="s">
        <v>1888</v>
      </c>
      <c r="B7" s="22" t="s">
        <v>1338</v>
      </c>
      <c r="C7" s="27" t="s">
        <v>428</v>
      </c>
      <c r="D7" s="27" t="s">
        <v>1848</v>
      </c>
    </row>
    <row r="8" spans="1:7" s="70" customFormat="1" x14ac:dyDescent="0.2">
      <c r="A8" s="71" t="s">
        <v>1890</v>
      </c>
      <c r="B8" s="22" t="s">
        <v>1338</v>
      </c>
      <c r="C8" s="73" t="s">
        <v>1339</v>
      </c>
      <c r="D8" s="73" t="s">
        <v>1340</v>
      </c>
    </row>
    <row r="9" spans="1:7" s="70" customFormat="1" ht="184.8" customHeight="1" x14ac:dyDescent="0.2">
      <c r="A9" s="71" t="s">
        <v>229</v>
      </c>
      <c r="B9" s="22" t="s">
        <v>1338</v>
      </c>
      <c r="C9" s="27" t="s">
        <v>1849</v>
      </c>
      <c r="D9" s="27" t="s">
        <v>853</v>
      </c>
    </row>
    <row r="10" spans="1:7" s="70" customFormat="1" ht="36" x14ac:dyDescent="0.2">
      <c r="A10" s="71" t="s">
        <v>29</v>
      </c>
      <c r="B10" s="22" t="s">
        <v>1338</v>
      </c>
      <c r="C10" s="27" t="s">
        <v>1341</v>
      </c>
      <c r="D10" s="27" t="s">
        <v>1850</v>
      </c>
    </row>
    <row r="11" spans="1:7" s="70" customFormat="1" x14ac:dyDescent="0.2">
      <c r="A11" s="257" t="s">
        <v>2001</v>
      </c>
      <c r="B11" s="204" t="s">
        <v>1338</v>
      </c>
      <c r="C11" s="143" t="s">
        <v>1342</v>
      </c>
      <c r="D11" s="143" t="s">
        <v>1343</v>
      </c>
    </row>
    <row r="12" spans="1:7" s="70" customFormat="1" x14ac:dyDescent="0.2">
      <c r="A12" s="71" t="s">
        <v>1894</v>
      </c>
      <c r="B12" s="22" t="s">
        <v>1344</v>
      </c>
      <c r="C12" s="27"/>
      <c r="D12" s="27"/>
    </row>
    <row r="13" spans="1:7" s="70" customFormat="1" x14ac:dyDescent="0.2">
      <c r="A13" s="71" t="s">
        <v>233</v>
      </c>
      <c r="B13" s="22" t="s">
        <v>659</v>
      </c>
      <c r="C13" s="27"/>
      <c r="D13" s="27"/>
    </row>
    <row r="14" spans="1:7" s="70" customFormat="1" x14ac:dyDescent="0.2">
      <c r="A14" s="71" t="s">
        <v>2365</v>
      </c>
      <c r="B14" s="22" t="s">
        <v>1344</v>
      </c>
      <c r="C14" s="27"/>
      <c r="D14" s="27"/>
    </row>
    <row r="15" spans="1:7" s="70" customFormat="1" x14ac:dyDescent="0.2">
      <c r="A15" s="71" t="s">
        <v>33</v>
      </c>
      <c r="B15" s="22" t="s">
        <v>1344</v>
      </c>
      <c r="C15" s="27"/>
      <c r="D15" s="27"/>
    </row>
    <row r="16" spans="1:7" s="70" customFormat="1" x14ac:dyDescent="0.2">
      <c r="A16" s="71" t="s">
        <v>2366</v>
      </c>
      <c r="B16" s="22" t="s">
        <v>1344</v>
      </c>
      <c r="C16" s="27"/>
      <c r="D16" s="27"/>
    </row>
    <row r="17" spans="1:4" s="70" customFormat="1" x14ac:dyDescent="0.2">
      <c r="A17" s="71" t="s">
        <v>1900</v>
      </c>
      <c r="B17" s="22" t="s">
        <v>1344</v>
      </c>
      <c r="C17" s="27"/>
      <c r="D17" s="27"/>
    </row>
    <row r="18" spans="1:4" s="70" customFormat="1" x14ac:dyDescent="0.2">
      <c r="A18" s="71" t="s">
        <v>0</v>
      </c>
      <c r="B18" s="210" t="s">
        <v>1344</v>
      </c>
      <c r="C18" s="327"/>
      <c r="D18" s="327"/>
    </row>
    <row r="19" spans="1:4" s="70" customFormat="1" ht="36" x14ac:dyDescent="0.2">
      <c r="A19" s="257" t="s">
        <v>59</v>
      </c>
      <c r="B19" s="204" t="s">
        <v>1338</v>
      </c>
      <c r="C19" s="143" t="s">
        <v>1339</v>
      </c>
      <c r="D19" s="143" t="s">
        <v>1345</v>
      </c>
    </row>
    <row r="20" spans="1:4" s="70" customFormat="1" x14ac:dyDescent="0.2">
      <c r="A20" s="71" t="s">
        <v>222</v>
      </c>
      <c r="B20" s="22" t="s">
        <v>659</v>
      </c>
      <c r="C20" s="27"/>
      <c r="D20" s="27"/>
    </row>
    <row r="21" spans="1:4" s="70" customFormat="1" x14ac:dyDescent="0.2">
      <c r="A21" s="71" t="s">
        <v>133</v>
      </c>
      <c r="B21" s="22" t="s">
        <v>1344</v>
      </c>
      <c r="C21" s="27"/>
      <c r="D21" s="27"/>
    </row>
    <row r="22" spans="1:4" s="70" customFormat="1" ht="36" x14ac:dyDescent="0.2">
      <c r="A22" s="71" t="s">
        <v>2367</v>
      </c>
      <c r="B22" s="22" t="s">
        <v>1338</v>
      </c>
      <c r="C22" s="27" t="s">
        <v>1346</v>
      </c>
      <c r="D22" s="27" t="s">
        <v>882</v>
      </c>
    </row>
    <row r="23" spans="1:4" s="70" customFormat="1" ht="72" x14ac:dyDescent="0.2">
      <c r="A23" s="71" t="s">
        <v>2368</v>
      </c>
      <c r="B23" s="22" t="s">
        <v>1338</v>
      </c>
      <c r="C23" s="27" t="s">
        <v>1851</v>
      </c>
      <c r="D23" s="27" t="s">
        <v>885</v>
      </c>
    </row>
    <row r="24" spans="1:4" s="70" customFormat="1" x14ac:dyDescent="0.2">
      <c r="A24" s="71" t="s">
        <v>35</v>
      </c>
      <c r="B24" s="22" t="s">
        <v>1338</v>
      </c>
      <c r="C24" s="27" t="s">
        <v>1347</v>
      </c>
      <c r="D24" s="27" t="s">
        <v>1852</v>
      </c>
    </row>
    <row r="25" spans="1:4" s="70" customFormat="1" ht="36" x14ac:dyDescent="0.2">
      <c r="A25" s="71" t="s">
        <v>2369</v>
      </c>
      <c r="B25" s="22" t="s">
        <v>1338</v>
      </c>
      <c r="C25" s="27" t="s">
        <v>1348</v>
      </c>
      <c r="D25" s="27" t="s">
        <v>1853</v>
      </c>
    </row>
    <row r="26" spans="1:4" s="70" customFormat="1" x14ac:dyDescent="0.2">
      <c r="A26" s="71" t="s">
        <v>249</v>
      </c>
      <c r="B26" s="22" t="s">
        <v>1338</v>
      </c>
      <c r="C26" s="27" t="s">
        <v>1349</v>
      </c>
      <c r="D26" s="27" t="s">
        <v>1350</v>
      </c>
    </row>
    <row r="27" spans="1:4" s="70" customFormat="1" ht="72" x14ac:dyDescent="0.2">
      <c r="A27" s="71" t="s">
        <v>31</v>
      </c>
      <c r="B27" s="22" t="s">
        <v>1338</v>
      </c>
      <c r="C27" s="193" t="s">
        <v>2370</v>
      </c>
      <c r="D27" s="73" t="s">
        <v>1854</v>
      </c>
    </row>
    <row r="28" spans="1:4" s="70" customFormat="1" x14ac:dyDescent="0.2">
      <c r="A28" s="71" t="s">
        <v>251</v>
      </c>
      <c r="B28" s="22" t="s">
        <v>1338</v>
      </c>
      <c r="C28" s="27" t="s">
        <v>1351</v>
      </c>
      <c r="D28" s="27" t="s">
        <v>1352</v>
      </c>
    </row>
    <row r="29" spans="1:4" s="70" customFormat="1" x14ac:dyDescent="0.2">
      <c r="A29" s="71" t="s">
        <v>55</v>
      </c>
      <c r="B29" s="22" t="s">
        <v>1338</v>
      </c>
      <c r="C29" s="27" t="s">
        <v>1353</v>
      </c>
      <c r="D29" s="27" t="s">
        <v>1354</v>
      </c>
    </row>
    <row r="30" spans="1:4" s="70" customFormat="1" x14ac:dyDescent="0.2">
      <c r="A30" s="71" t="s">
        <v>20</v>
      </c>
      <c r="B30" s="22" t="s">
        <v>1338</v>
      </c>
      <c r="C30" s="27" t="s">
        <v>1355</v>
      </c>
      <c r="D30" s="27" t="s">
        <v>1356</v>
      </c>
    </row>
    <row r="31" spans="1:4" s="70" customFormat="1" x14ac:dyDescent="0.2">
      <c r="A31" s="71" t="s">
        <v>21</v>
      </c>
      <c r="B31" s="22" t="s">
        <v>1344</v>
      </c>
      <c r="C31" s="27"/>
      <c r="D31" s="27"/>
    </row>
    <row r="32" spans="1:4" s="70" customFormat="1" x14ac:dyDescent="0.2">
      <c r="A32" s="71" t="s">
        <v>130</v>
      </c>
      <c r="B32" s="22" t="s">
        <v>1344</v>
      </c>
      <c r="C32" s="27"/>
      <c r="D32" s="27"/>
    </row>
    <row r="33" spans="1:4" s="70" customFormat="1" x14ac:dyDescent="0.2">
      <c r="A33" s="71" t="s">
        <v>1918</v>
      </c>
      <c r="B33" s="22" t="s">
        <v>1344</v>
      </c>
      <c r="C33" s="27"/>
      <c r="D33" s="27"/>
    </row>
    <row r="34" spans="1:4" s="70" customFormat="1" x14ac:dyDescent="0.2">
      <c r="A34" s="71" t="s">
        <v>2371</v>
      </c>
      <c r="B34" s="22" t="s">
        <v>1338</v>
      </c>
      <c r="C34" s="27" t="s">
        <v>334</v>
      </c>
      <c r="D34" s="27" t="s">
        <v>1357</v>
      </c>
    </row>
    <row r="35" spans="1:4" s="70" customFormat="1" x14ac:dyDescent="0.2">
      <c r="A35" s="71" t="s">
        <v>23</v>
      </c>
      <c r="B35" s="22" t="s">
        <v>1338</v>
      </c>
      <c r="C35" s="27" t="s">
        <v>1353</v>
      </c>
      <c r="D35" s="27" t="s">
        <v>1358</v>
      </c>
    </row>
    <row r="36" spans="1:4" s="70" customFormat="1" x14ac:dyDescent="0.2">
      <c r="A36" s="71" t="s">
        <v>24</v>
      </c>
      <c r="B36" s="22" t="s">
        <v>1344</v>
      </c>
      <c r="C36" s="27"/>
      <c r="D36" s="27"/>
    </row>
    <row r="37" spans="1:4" s="70" customFormat="1" x14ac:dyDescent="0.2">
      <c r="A37" s="257" t="s">
        <v>128</v>
      </c>
      <c r="B37" s="204" t="s">
        <v>2372</v>
      </c>
      <c r="C37" s="143" t="s">
        <v>1689</v>
      </c>
      <c r="D37" s="143" t="s">
        <v>1275</v>
      </c>
    </row>
    <row r="38" spans="1:4" s="70" customFormat="1" x14ac:dyDescent="0.2">
      <c r="A38" s="71" t="s">
        <v>2373</v>
      </c>
      <c r="B38" s="22" t="s">
        <v>659</v>
      </c>
      <c r="C38" s="27"/>
      <c r="D38" s="27"/>
    </row>
    <row r="39" spans="1:4" s="70" customFormat="1" x14ac:dyDescent="0.2">
      <c r="A39" s="71" t="s">
        <v>149</v>
      </c>
      <c r="B39" s="22" t="s">
        <v>1344</v>
      </c>
      <c r="C39" s="27"/>
      <c r="D39" s="27"/>
    </row>
    <row r="40" spans="1:4" s="70" customFormat="1" x14ac:dyDescent="0.2">
      <c r="A40" s="257" t="s">
        <v>267</v>
      </c>
      <c r="B40" s="204" t="s">
        <v>1344</v>
      </c>
      <c r="C40" s="143"/>
      <c r="D40" s="143"/>
    </row>
    <row r="41" spans="1:4" s="70" customFormat="1" x14ac:dyDescent="0.2">
      <c r="A41" s="257" t="s">
        <v>39</v>
      </c>
      <c r="B41" s="204" t="s">
        <v>1344</v>
      </c>
      <c r="C41" s="143"/>
      <c r="D41" s="143"/>
    </row>
    <row r="42" spans="1:4" s="70" customFormat="1" x14ac:dyDescent="0.2">
      <c r="A42" s="71" t="s">
        <v>84</v>
      </c>
      <c r="B42" s="22" t="s">
        <v>1344</v>
      </c>
      <c r="C42" s="27"/>
      <c r="D42" s="27"/>
    </row>
    <row r="43" spans="1:4" s="70" customFormat="1" x14ac:dyDescent="0.2">
      <c r="A43" s="71" t="s">
        <v>126</v>
      </c>
      <c r="B43" s="22" t="s">
        <v>1344</v>
      </c>
      <c r="C43" s="27"/>
      <c r="D43" s="27"/>
    </row>
    <row r="44" spans="1:4" s="70" customFormat="1" x14ac:dyDescent="0.2">
      <c r="A44" s="71" t="s">
        <v>2354</v>
      </c>
      <c r="B44" s="22" t="s">
        <v>1344</v>
      </c>
      <c r="C44" s="27"/>
      <c r="D44" s="27"/>
    </row>
    <row r="45" spans="1:4" s="70" customFormat="1" x14ac:dyDescent="0.2">
      <c r="A45" s="71" t="s">
        <v>25</v>
      </c>
      <c r="B45" s="192" t="s">
        <v>1338</v>
      </c>
      <c r="C45" s="193" t="s">
        <v>2374</v>
      </c>
      <c r="D45" s="193" t="s">
        <v>2375</v>
      </c>
    </row>
    <row r="46" spans="1:4" s="70" customFormat="1" x14ac:dyDescent="0.2">
      <c r="A46" s="71" t="s">
        <v>2355</v>
      </c>
      <c r="B46" s="22" t="s">
        <v>1344</v>
      </c>
      <c r="C46" s="27"/>
      <c r="D46" s="27"/>
    </row>
    <row r="47" spans="1:4" s="70" customFormat="1" x14ac:dyDescent="0.2">
      <c r="A47" s="71" t="s">
        <v>273</v>
      </c>
      <c r="B47" s="22" t="s">
        <v>1344</v>
      </c>
      <c r="C47" s="27"/>
      <c r="D47" s="27"/>
    </row>
    <row r="48" spans="1:4" s="317" customFormat="1" x14ac:dyDescent="0.2">
      <c r="A48" s="339" t="s">
        <v>2411</v>
      </c>
      <c r="B48" s="204" t="s">
        <v>1338</v>
      </c>
      <c r="C48" s="143" t="s">
        <v>1359</v>
      </c>
      <c r="D48" s="143" t="s">
        <v>1360</v>
      </c>
    </row>
    <row r="49" spans="1:9" s="70" customFormat="1" x14ac:dyDescent="0.2">
      <c r="A49" s="71" t="s">
        <v>2418</v>
      </c>
      <c r="B49" s="22" t="s">
        <v>1344</v>
      </c>
      <c r="C49" s="27"/>
      <c r="D49" s="27"/>
    </row>
    <row r="50" spans="1:9" s="70" customFormat="1" x14ac:dyDescent="0.2">
      <c r="A50" s="71" t="s">
        <v>278</v>
      </c>
      <c r="B50" s="22" t="s">
        <v>1856</v>
      </c>
      <c r="C50" s="27"/>
      <c r="D50" s="27"/>
    </row>
    <row r="51" spans="1:9" s="70" customFormat="1" x14ac:dyDescent="0.2">
      <c r="A51" s="71" t="s">
        <v>279</v>
      </c>
      <c r="B51" s="22" t="s">
        <v>1344</v>
      </c>
      <c r="C51" s="27"/>
      <c r="D51" s="27"/>
    </row>
    <row r="52" spans="1:9" s="70" customFormat="1" x14ac:dyDescent="0.2">
      <c r="A52" s="71" t="s">
        <v>280</v>
      </c>
      <c r="B52" s="22" t="s">
        <v>1344</v>
      </c>
      <c r="C52" s="27"/>
      <c r="D52" s="27"/>
    </row>
    <row r="53" spans="1:9" s="70" customFormat="1" x14ac:dyDescent="0.2">
      <c r="A53" s="71" t="s">
        <v>144</v>
      </c>
      <c r="B53" s="22" t="s">
        <v>1344</v>
      </c>
      <c r="C53" s="27"/>
      <c r="D53" s="27"/>
    </row>
    <row r="54" spans="1:9" s="70" customFormat="1" x14ac:dyDescent="0.2">
      <c r="A54" s="71" t="s">
        <v>282</v>
      </c>
      <c r="B54" s="22" t="s">
        <v>1344</v>
      </c>
      <c r="C54" s="27"/>
      <c r="D54" s="27"/>
    </row>
    <row r="55" spans="1:9" s="70" customFormat="1" ht="36" x14ac:dyDescent="0.2">
      <c r="A55" s="71" t="s">
        <v>146</v>
      </c>
      <c r="B55" s="22" t="s">
        <v>2450</v>
      </c>
      <c r="C55" s="27" t="s">
        <v>2451</v>
      </c>
      <c r="D55" s="27" t="s">
        <v>2452</v>
      </c>
    </row>
    <row r="56" spans="1:9" s="70" customFormat="1" x14ac:dyDescent="0.2">
      <c r="A56" s="71" t="s">
        <v>284</v>
      </c>
      <c r="B56" s="22" t="s">
        <v>1338</v>
      </c>
      <c r="C56" s="27" t="s">
        <v>1361</v>
      </c>
      <c r="D56" s="27" t="s">
        <v>1362</v>
      </c>
    </row>
    <row r="57" spans="1:9" s="70" customFormat="1" x14ac:dyDescent="0.2">
      <c r="A57" s="71" t="s">
        <v>286</v>
      </c>
      <c r="B57" s="22" t="s">
        <v>1856</v>
      </c>
      <c r="C57" s="27"/>
      <c r="D57" s="27"/>
    </row>
    <row r="58" spans="1:9" x14ac:dyDescent="0.2">
      <c r="E58" s="13"/>
      <c r="F58" s="14"/>
      <c r="G58" s="13"/>
      <c r="H58" s="13"/>
      <c r="I58" s="13"/>
    </row>
    <row r="59" spans="1:9" s="15" customFormat="1" ht="32.25" customHeight="1" x14ac:dyDescent="0.2">
      <c r="A59" s="904"/>
      <c r="B59" s="904"/>
      <c r="C59" s="904"/>
      <c r="D59" s="142"/>
    </row>
    <row r="60" spans="1:9" s="15" customFormat="1" ht="32.25" customHeight="1" x14ac:dyDescent="0.2">
      <c r="A60" s="904"/>
      <c r="B60" s="904"/>
      <c r="C60" s="904"/>
      <c r="D60" s="142"/>
    </row>
    <row r="61" spans="1:9" s="15" customFormat="1" ht="32.25" customHeight="1" x14ac:dyDescent="0.2">
      <c r="A61" s="904"/>
      <c r="B61" s="904"/>
      <c r="C61" s="904"/>
      <c r="D61" s="142"/>
    </row>
    <row r="62" spans="1:9" x14ac:dyDescent="0.2">
      <c r="B62" s="75"/>
      <c r="C62" s="141"/>
      <c r="D62" s="141"/>
      <c r="E62" s="13"/>
    </row>
    <row r="63" spans="1:9" x14ac:dyDescent="0.2">
      <c r="B63" s="75"/>
      <c r="C63" s="141"/>
      <c r="D63" s="141"/>
      <c r="E63" s="13"/>
    </row>
    <row r="64" spans="1:9" x14ac:dyDescent="0.2">
      <c r="B64" s="75"/>
      <c r="C64" s="141"/>
      <c r="D64" s="141"/>
      <c r="E64" s="13"/>
    </row>
    <row r="65" spans="1:5" x14ac:dyDescent="0.2">
      <c r="B65" s="75"/>
      <c r="C65" s="141"/>
      <c r="D65" s="141"/>
      <c r="E65" s="13"/>
    </row>
    <row r="66" spans="1:5" x14ac:dyDescent="0.2">
      <c r="B66" s="75"/>
      <c r="C66" s="141"/>
      <c r="D66" s="141"/>
      <c r="E66" s="13"/>
    </row>
    <row r="67" spans="1:5" x14ac:dyDescent="0.2">
      <c r="B67" s="75"/>
      <c r="C67" s="141"/>
      <c r="D67" s="141"/>
      <c r="E67" s="13"/>
    </row>
    <row r="68" spans="1:5" ht="18.75" customHeight="1" x14ac:dyDescent="0.2"/>
    <row r="70" spans="1:5" x14ac:dyDescent="0.2">
      <c r="A70" s="77"/>
    </row>
    <row r="71" spans="1:5" x14ac:dyDescent="0.2">
      <c r="A71" s="77"/>
    </row>
    <row r="72" spans="1:5" x14ac:dyDescent="0.2">
      <c r="A72" s="77"/>
    </row>
    <row r="73" spans="1:5" x14ac:dyDescent="0.2">
      <c r="A73" s="77"/>
    </row>
    <row r="74" spans="1:5" x14ac:dyDescent="0.2">
      <c r="A74" s="77"/>
    </row>
    <row r="75" spans="1:5" x14ac:dyDescent="0.2">
      <c r="A75" s="77"/>
    </row>
    <row r="114" spans="2:9" s="70" customFormat="1" x14ac:dyDescent="0.2">
      <c r="B114" s="70">
        <v>2</v>
      </c>
      <c r="C114" s="139"/>
      <c r="D114" s="139"/>
      <c r="E114" s="12"/>
      <c r="F114" s="12"/>
      <c r="G114" s="12"/>
      <c r="H114" s="12"/>
      <c r="I114" s="12"/>
    </row>
    <row r="115" spans="2:9" s="70" customFormat="1" x14ac:dyDescent="0.2">
      <c r="B115" s="78">
        <v>1</v>
      </c>
      <c r="C115" s="139"/>
      <c r="D115" s="139"/>
      <c r="E115" s="12"/>
      <c r="F115" s="12"/>
      <c r="G115" s="12"/>
      <c r="H115" s="12"/>
      <c r="I115" s="12"/>
    </row>
    <row r="116" spans="2:9" s="70" customFormat="1" x14ac:dyDescent="0.2">
      <c r="B116" s="78">
        <v>0</v>
      </c>
      <c r="C116" s="139"/>
      <c r="D116" s="139"/>
      <c r="E116" s="12"/>
      <c r="F116" s="12"/>
      <c r="G116" s="12"/>
      <c r="H116" s="12"/>
      <c r="I116" s="12"/>
    </row>
    <row r="117" spans="2:9" s="70" customFormat="1" x14ac:dyDescent="0.2">
      <c r="B117" s="78"/>
      <c r="C117" s="139"/>
      <c r="D117" s="139"/>
      <c r="E117" s="12"/>
      <c r="F117" s="12"/>
      <c r="G117" s="12"/>
      <c r="H117" s="12"/>
      <c r="I117" s="12"/>
    </row>
  </sheetData>
  <mergeCells count="4">
    <mergeCell ref="A59:C59"/>
    <mergeCell ref="A60:C60"/>
    <mergeCell ref="A61:C61"/>
    <mergeCell ref="A2:D2"/>
  </mergeCells>
  <phoneticPr fontId="12"/>
  <conditionalFormatting sqref="C4:D10">
    <cfRule type="expression" dxfId="38" priority="15">
      <formula>$B4="否"</formula>
    </cfRule>
  </conditionalFormatting>
  <conditionalFormatting sqref="C11:D11">
    <cfRule type="expression" dxfId="37" priority="14">
      <formula>$B11="否"</formula>
    </cfRule>
  </conditionalFormatting>
  <conditionalFormatting sqref="C12:D18">
    <cfRule type="expression" dxfId="36" priority="13">
      <formula>$B12="否"</formula>
    </cfRule>
  </conditionalFormatting>
  <conditionalFormatting sqref="C19:D19">
    <cfRule type="expression" dxfId="35" priority="12">
      <formula>$B19="否"</formula>
    </cfRule>
  </conditionalFormatting>
  <conditionalFormatting sqref="C20:D36">
    <cfRule type="expression" dxfId="34" priority="11">
      <formula>$B20="否"</formula>
    </cfRule>
  </conditionalFormatting>
  <conditionalFormatting sqref="C37:D37">
    <cfRule type="expression" dxfId="33" priority="10">
      <formula>$B37="否"</formula>
    </cfRule>
  </conditionalFormatting>
  <conditionalFormatting sqref="C38:D39">
    <cfRule type="expression" dxfId="32" priority="9">
      <formula>$B38="否"</formula>
    </cfRule>
  </conditionalFormatting>
  <conditionalFormatting sqref="C40:D41">
    <cfRule type="expression" dxfId="31" priority="8">
      <formula>$B40="否"</formula>
    </cfRule>
  </conditionalFormatting>
  <conditionalFormatting sqref="C42:D47">
    <cfRule type="expression" dxfId="30" priority="7">
      <formula>$B42="否"</formula>
    </cfRule>
  </conditionalFormatting>
  <conditionalFormatting sqref="C48:D48">
    <cfRule type="expression" dxfId="29" priority="6">
      <formula>$B48="否"</formula>
    </cfRule>
  </conditionalFormatting>
  <conditionalFormatting sqref="C49:D57">
    <cfRule type="expression" dxfId="28" priority="1">
      <formula>$B49="否"</formula>
    </cfRule>
  </conditionalFormatting>
  <dataValidations count="1">
    <dataValidation type="list" allowBlank="1" showInputMessage="1" showErrorMessage="1" sqref="B4:B57" xr:uid="{CBC0E7B8-96A5-4E1A-9989-C09A59587725}">
      <formula1>"可,否"</formula1>
    </dataValidation>
  </dataValidations>
  <printOptions horizontalCentered="1"/>
  <pageMargins left="0.19685039370078741" right="0" top="0.98425196850393704" bottom="0.98425196850393704" header="0.51181102362204722" footer="0.51181102362204722"/>
  <pageSetup paperSize="9" scale="49" orientation="portrait" r:id="rId1"/>
  <headerFooter alignWithMargins="0">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117"/>
  <sheetViews>
    <sheetView view="pageBreakPreview" topLeftCell="A47" zoomScale="85" zoomScaleNormal="70" zoomScaleSheetLayoutView="85" workbookViewId="0">
      <selection activeCell="B12" sqref="B12"/>
    </sheetView>
  </sheetViews>
  <sheetFormatPr defaultColWidth="9" defaultRowHeight="18" x14ac:dyDescent="0.2"/>
  <cols>
    <col min="1" max="1" width="11.44140625" style="70" customWidth="1"/>
    <col min="2" max="2" width="7.44140625" style="681" customWidth="1"/>
    <col min="3" max="3" width="8.21875" style="681" customWidth="1"/>
    <col min="4" max="4" width="33.33203125" style="792" customWidth="1"/>
    <col min="5" max="5" width="34" style="792" customWidth="1"/>
    <col min="6" max="7" width="21.77734375" style="793" customWidth="1"/>
    <col min="8" max="9" width="37.33203125" style="788" customWidth="1"/>
    <col min="10" max="16384" width="9" style="12"/>
  </cols>
  <sheetData>
    <row r="1" spans="1:9" s="8" customFormat="1" ht="21.75" customHeight="1" x14ac:dyDescent="0.2">
      <c r="A1" s="156" t="s">
        <v>2521</v>
      </c>
      <c r="B1" s="156"/>
      <c r="C1" s="156"/>
      <c r="D1" s="156"/>
      <c r="E1" s="768"/>
      <c r="F1" s="769"/>
      <c r="G1" s="769"/>
      <c r="H1" s="770"/>
      <c r="I1" s="770"/>
    </row>
    <row r="2" spans="1:9" s="70" customFormat="1" ht="34.200000000000003" customHeight="1" x14ac:dyDescent="0.2">
      <c r="A2" s="911" t="s">
        <v>45</v>
      </c>
      <c r="B2" s="909" t="s">
        <v>319</v>
      </c>
      <c r="C2" s="909"/>
      <c r="D2" s="910" t="s">
        <v>666</v>
      </c>
      <c r="E2" s="910"/>
      <c r="F2" s="908" t="s">
        <v>320</v>
      </c>
      <c r="G2" s="908"/>
      <c r="H2" s="908" t="s">
        <v>323</v>
      </c>
      <c r="I2" s="908"/>
    </row>
    <row r="3" spans="1:9" s="70" customFormat="1" ht="34.799999999999997" customHeight="1" x14ac:dyDescent="0.2">
      <c r="A3" s="912"/>
      <c r="B3" s="112" t="s">
        <v>321</v>
      </c>
      <c r="C3" s="112" t="s">
        <v>322</v>
      </c>
      <c r="D3" s="112" t="s">
        <v>321</v>
      </c>
      <c r="E3" s="112" t="s">
        <v>322</v>
      </c>
      <c r="F3" s="112" t="s">
        <v>321</v>
      </c>
      <c r="G3" s="112" t="s">
        <v>322</v>
      </c>
      <c r="H3" s="771" t="s">
        <v>321</v>
      </c>
      <c r="I3" s="771" t="s">
        <v>322</v>
      </c>
    </row>
    <row r="4" spans="1:9" s="70" customFormat="1" ht="54" x14ac:dyDescent="0.2">
      <c r="A4" s="71" t="s">
        <v>134</v>
      </c>
      <c r="B4" s="128" t="s">
        <v>215</v>
      </c>
      <c r="C4" s="128" t="s">
        <v>617</v>
      </c>
      <c r="D4" s="130" t="s">
        <v>661</v>
      </c>
      <c r="E4" s="131" t="s">
        <v>662</v>
      </c>
      <c r="F4" s="135" t="s">
        <v>1935</v>
      </c>
      <c r="G4" s="135" t="s">
        <v>663</v>
      </c>
      <c r="H4" s="711" t="s">
        <v>664</v>
      </c>
      <c r="I4" s="711" t="s">
        <v>665</v>
      </c>
    </row>
    <row r="5" spans="1:9" s="70" customFormat="1" ht="36" x14ac:dyDescent="0.2">
      <c r="A5" s="71" t="s">
        <v>206</v>
      </c>
      <c r="B5" s="128" t="s">
        <v>215</v>
      </c>
      <c r="C5" s="128" t="s">
        <v>622</v>
      </c>
      <c r="D5" s="132" t="s">
        <v>702</v>
      </c>
      <c r="E5" s="133"/>
      <c r="F5" s="136">
        <v>44643</v>
      </c>
      <c r="G5" s="134"/>
      <c r="H5" s="754" t="s">
        <v>703</v>
      </c>
      <c r="I5" s="193"/>
    </row>
    <row r="6" spans="1:9" s="70" customFormat="1" ht="36" x14ac:dyDescent="0.2">
      <c r="A6" s="71" t="s">
        <v>227</v>
      </c>
      <c r="B6" s="128" t="s">
        <v>617</v>
      </c>
      <c r="C6" s="128" t="s">
        <v>622</v>
      </c>
      <c r="D6" s="130" t="s">
        <v>746</v>
      </c>
      <c r="E6" s="133"/>
      <c r="F6" s="134" t="s">
        <v>747</v>
      </c>
      <c r="G6" s="134"/>
      <c r="H6" s="754" t="s">
        <v>748</v>
      </c>
      <c r="I6" s="189"/>
    </row>
    <row r="7" spans="1:9" s="70" customFormat="1" ht="54" x14ac:dyDescent="0.2">
      <c r="A7" s="71" t="s">
        <v>1888</v>
      </c>
      <c r="B7" s="192" t="s">
        <v>339</v>
      </c>
      <c r="C7" s="192" t="s">
        <v>339</v>
      </c>
      <c r="D7" s="193" t="s">
        <v>1363</v>
      </c>
      <c r="E7" s="193" t="s">
        <v>1364</v>
      </c>
      <c r="F7" s="750" t="s">
        <v>1365</v>
      </c>
      <c r="G7" s="750" t="s">
        <v>1365</v>
      </c>
      <c r="H7" s="193" t="s">
        <v>1366</v>
      </c>
      <c r="I7" s="193" t="s">
        <v>1367</v>
      </c>
    </row>
    <row r="8" spans="1:9" s="70" customFormat="1" ht="36" x14ac:dyDescent="0.2">
      <c r="A8" s="71" t="s">
        <v>1890</v>
      </c>
      <c r="B8" s="192" t="s">
        <v>339</v>
      </c>
      <c r="C8" s="192" t="s">
        <v>339</v>
      </c>
      <c r="D8" s="193" t="s">
        <v>1974</v>
      </c>
      <c r="E8" s="193" t="s">
        <v>1368</v>
      </c>
      <c r="F8" s="750" t="s">
        <v>1975</v>
      </c>
      <c r="G8" s="750" t="s">
        <v>1370</v>
      </c>
      <c r="H8" s="772"/>
      <c r="I8" s="772" t="s">
        <v>1976</v>
      </c>
    </row>
    <row r="9" spans="1:9" s="70" customFormat="1" ht="36" x14ac:dyDescent="0.2">
      <c r="A9" s="71" t="s">
        <v>229</v>
      </c>
      <c r="B9" s="192" t="s">
        <v>339</v>
      </c>
      <c r="C9" s="192" t="s">
        <v>334</v>
      </c>
      <c r="D9" s="193" t="s">
        <v>1371</v>
      </c>
      <c r="E9" s="193"/>
      <c r="F9" s="750" t="s">
        <v>1372</v>
      </c>
      <c r="G9" s="773"/>
      <c r="H9" s="193" t="s">
        <v>1373</v>
      </c>
      <c r="I9" s="478"/>
    </row>
    <row r="10" spans="1:9" s="70" customFormat="1" ht="39.6" x14ac:dyDescent="0.2">
      <c r="A10" s="71" t="s">
        <v>29</v>
      </c>
      <c r="B10" s="192" t="s">
        <v>339</v>
      </c>
      <c r="C10" s="192" t="s">
        <v>339</v>
      </c>
      <c r="D10" s="193" t="s">
        <v>1374</v>
      </c>
      <c r="E10" s="193" t="s">
        <v>1375</v>
      </c>
      <c r="F10" s="773" t="s">
        <v>2376</v>
      </c>
      <c r="G10" s="750" t="s">
        <v>1376</v>
      </c>
      <c r="H10" s="772" t="str">
        <f>HYPERLINK("#", "https://www.city.matsudo.chiba.jp/kurashi/anzen_anshin/sonae/bousai_taisaku/saigaibcp.html")</f>
        <v>https://www.city.matsudo.chiba.jp/kurashi/anzen_anshin/sonae/bousai_taisaku/saigaibcp.html</v>
      </c>
      <c r="I10" s="478"/>
    </row>
    <row r="11" spans="1:9" s="70" customFormat="1" x14ac:dyDescent="0.2">
      <c r="A11" s="257" t="s">
        <v>2001</v>
      </c>
      <c r="B11" s="432" t="s">
        <v>339</v>
      </c>
      <c r="C11" s="432" t="s">
        <v>334</v>
      </c>
      <c r="D11" s="774" t="s">
        <v>1377</v>
      </c>
      <c r="E11" s="774"/>
      <c r="F11" s="775" t="s">
        <v>1378</v>
      </c>
      <c r="G11" s="776"/>
      <c r="H11" s="774"/>
      <c r="I11" s="368"/>
    </row>
    <row r="12" spans="1:9" s="70" customFormat="1" ht="54" x14ac:dyDescent="0.2">
      <c r="A12" s="71" t="s">
        <v>1894</v>
      </c>
      <c r="B12" s="192" t="s">
        <v>339</v>
      </c>
      <c r="C12" s="192" t="s">
        <v>339</v>
      </c>
      <c r="D12" s="193" t="s">
        <v>1379</v>
      </c>
      <c r="E12" s="193" t="s">
        <v>1824</v>
      </c>
      <c r="F12" s="750" t="s">
        <v>1378</v>
      </c>
      <c r="G12" s="742">
        <v>44053</v>
      </c>
      <c r="H12" s="777" t="s">
        <v>1381</v>
      </c>
      <c r="I12" s="478"/>
    </row>
    <row r="13" spans="1:9" s="70" customFormat="1" ht="36" x14ac:dyDescent="0.2">
      <c r="A13" s="71" t="s">
        <v>233</v>
      </c>
      <c r="B13" s="192" t="s">
        <v>339</v>
      </c>
      <c r="C13" s="192" t="s">
        <v>339</v>
      </c>
      <c r="D13" s="193" t="s">
        <v>1382</v>
      </c>
      <c r="E13" s="193" t="s">
        <v>1383</v>
      </c>
      <c r="F13" s="750" t="s">
        <v>1384</v>
      </c>
      <c r="G13" s="742" t="s">
        <v>1820</v>
      </c>
      <c r="H13" s="193" t="s">
        <v>1385</v>
      </c>
      <c r="I13" s="478"/>
    </row>
    <row r="14" spans="1:9" s="70" customFormat="1" ht="36" x14ac:dyDescent="0.2">
      <c r="A14" s="71" t="s">
        <v>2365</v>
      </c>
      <c r="B14" s="192" t="s">
        <v>339</v>
      </c>
      <c r="C14" s="192" t="s">
        <v>339</v>
      </c>
      <c r="D14" s="193" t="s">
        <v>1386</v>
      </c>
      <c r="E14" s="193" t="s">
        <v>2377</v>
      </c>
      <c r="F14" s="742" t="s">
        <v>1387</v>
      </c>
      <c r="G14" s="742">
        <v>43889</v>
      </c>
      <c r="H14" s="772" t="s">
        <v>2378</v>
      </c>
      <c r="I14" s="478"/>
    </row>
    <row r="15" spans="1:9" s="70" customFormat="1" x14ac:dyDescent="0.2">
      <c r="A15" s="71" t="s">
        <v>33</v>
      </c>
      <c r="B15" s="192" t="s">
        <v>339</v>
      </c>
      <c r="C15" s="192" t="s">
        <v>339</v>
      </c>
      <c r="D15" s="193" t="s">
        <v>1388</v>
      </c>
      <c r="E15" s="193" t="s">
        <v>1388</v>
      </c>
      <c r="F15" s="742">
        <v>43462</v>
      </c>
      <c r="G15" s="742">
        <v>43462</v>
      </c>
      <c r="H15" s="193" t="s">
        <v>1389</v>
      </c>
      <c r="I15" s="193" t="s">
        <v>1389</v>
      </c>
    </row>
    <row r="16" spans="1:9" s="70" customFormat="1" x14ac:dyDescent="0.2">
      <c r="A16" s="71" t="s">
        <v>2366</v>
      </c>
      <c r="B16" s="192" t="s">
        <v>334</v>
      </c>
      <c r="C16" s="192" t="s">
        <v>334</v>
      </c>
      <c r="D16" s="193"/>
      <c r="E16" s="193"/>
      <c r="F16" s="773"/>
      <c r="G16" s="773"/>
      <c r="H16" s="193"/>
      <c r="I16" s="478"/>
    </row>
    <row r="17" spans="1:9" s="70" customFormat="1" x14ac:dyDescent="0.2">
      <c r="A17" s="71" t="s">
        <v>1900</v>
      </c>
      <c r="B17" s="192" t="s">
        <v>334</v>
      </c>
      <c r="C17" s="192" t="s">
        <v>334</v>
      </c>
      <c r="D17" s="193"/>
      <c r="E17" s="193"/>
      <c r="F17" s="773"/>
      <c r="G17" s="773"/>
      <c r="H17" s="193" t="s">
        <v>2379</v>
      </c>
      <c r="I17" s="478" t="s">
        <v>1858</v>
      </c>
    </row>
    <row r="18" spans="1:9" s="70" customFormat="1" ht="36" x14ac:dyDescent="0.2">
      <c r="A18" s="71" t="s">
        <v>0</v>
      </c>
      <c r="B18" s="192" t="s">
        <v>339</v>
      </c>
      <c r="C18" s="192" t="s">
        <v>339</v>
      </c>
      <c r="D18" s="193" t="s">
        <v>1390</v>
      </c>
      <c r="E18" s="193" t="s">
        <v>1391</v>
      </c>
      <c r="F18" s="778">
        <v>43700</v>
      </c>
      <c r="G18" s="742">
        <v>43930</v>
      </c>
      <c r="H18" s="193" t="s">
        <v>1392</v>
      </c>
      <c r="I18" s="478"/>
    </row>
    <row r="19" spans="1:9" s="70" customFormat="1" x14ac:dyDescent="0.2">
      <c r="A19" s="257" t="s">
        <v>59</v>
      </c>
      <c r="B19" s="432" t="s">
        <v>339</v>
      </c>
      <c r="C19" s="432" t="s">
        <v>334</v>
      </c>
      <c r="D19" s="774" t="s">
        <v>1393</v>
      </c>
      <c r="E19" s="774"/>
      <c r="F19" s="779">
        <v>44287</v>
      </c>
      <c r="G19" s="776"/>
      <c r="H19" s="774" t="s">
        <v>334</v>
      </c>
      <c r="I19" s="368"/>
    </row>
    <row r="20" spans="1:9" s="70" customFormat="1" ht="271.8" customHeight="1" x14ac:dyDescent="0.2">
      <c r="A20" s="71" t="s">
        <v>222</v>
      </c>
      <c r="B20" s="192" t="s">
        <v>339</v>
      </c>
      <c r="C20" s="192" t="s">
        <v>339</v>
      </c>
      <c r="D20" s="193" t="s">
        <v>1827</v>
      </c>
      <c r="E20" s="193" t="s">
        <v>1828</v>
      </c>
      <c r="F20" s="742" t="s">
        <v>2380</v>
      </c>
      <c r="G20" s="742" t="s">
        <v>1394</v>
      </c>
      <c r="H20" s="193" t="s">
        <v>2381</v>
      </c>
      <c r="I20" s="772" t="s">
        <v>2382</v>
      </c>
    </row>
    <row r="21" spans="1:9" s="70" customFormat="1" ht="54" x14ac:dyDescent="0.2">
      <c r="A21" s="71" t="s">
        <v>133</v>
      </c>
      <c r="B21" s="192" t="s">
        <v>339</v>
      </c>
      <c r="C21" s="192" t="s">
        <v>339</v>
      </c>
      <c r="D21" s="193" t="s">
        <v>1395</v>
      </c>
      <c r="E21" s="193" t="s">
        <v>1396</v>
      </c>
      <c r="F21" s="750" t="s">
        <v>1397</v>
      </c>
      <c r="G21" s="750" t="s">
        <v>1398</v>
      </c>
      <c r="H21" s="193" t="s">
        <v>1399</v>
      </c>
      <c r="I21" s="193" t="s">
        <v>1400</v>
      </c>
    </row>
    <row r="22" spans="1:9" s="70" customFormat="1" ht="36" x14ac:dyDescent="0.2">
      <c r="A22" s="71" t="s">
        <v>2367</v>
      </c>
      <c r="B22" s="192" t="s">
        <v>339</v>
      </c>
      <c r="C22" s="192" t="s">
        <v>339</v>
      </c>
      <c r="D22" s="193" t="s">
        <v>1401</v>
      </c>
      <c r="E22" s="193" t="s">
        <v>1402</v>
      </c>
      <c r="F22" s="750" t="s">
        <v>1403</v>
      </c>
      <c r="G22" s="750" t="s">
        <v>1404</v>
      </c>
      <c r="H22" s="193" t="s">
        <v>1405</v>
      </c>
      <c r="I22" s="478"/>
    </row>
    <row r="23" spans="1:9" s="70" customFormat="1" ht="54" x14ac:dyDescent="0.2">
      <c r="A23" s="71" t="s">
        <v>2368</v>
      </c>
      <c r="B23" s="192" t="s">
        <v>339</v>
      </c>
      <c r="C23" s="192" t="s">
        <v>339</v>
      </c>
      <c r="D23" s="193" t="s">
        <v>1406</v>
      </c>
      <c r="E23" s="193" t="s">
        <v>2383</v>
      </c>
      <c r="F23" s="437" t="s">
        <v>2384</v>
      </c>
      <c r="G23" s="437" t="s">
        <v>1821</v>
      </c>
      <c r="H23" s="772" t="s">
        <v>2385</v>
      </c>
      <c r="I23" s="193" t="s">
        <v>1407</v>
      </c>
    </row>
    <row r="24" spans="1:9" s="70" customFormat="1" x14ac:dyDescent="0.2">
      <c r="A24" s="71" t="s">
        <v>35</v>
      </c>
      <c r="B24" s="192" t="s">
        <v>339</v>
      </c>
      <c r="C24" s="192" t="s">
        <v>334</v>
      </c>
      <c r="D24" s="194" t="s">
        <v>1408</v>
      </c>
      <c r="E24" s="193"/>
      <c r="F24" s="742">
        <v>44284</v>
      </c>
      <c r="G24" s="750"/>
      <c r="H24" s="193"/>
      <c r="I24" s="478"/>
    </row>
    <row r="25" spans="1:9" s="70" customFormat="1" ht="36" x14ac:dyDescent="0.2">
      <c r="A25" s="71" t="s">
        <v>2369</v>
      </c>
      <c r="B25" s="192" t="s">
        <v>339</v>
      </c>
      <c r="C25" s="192" t="s">
        <v>339</v>
      </c>
      <c r="D25" s="193" t="s">
        <v>1409</v>
      </c>
      <c r="E25" s="193" t="s">
        <v>2386</v>
      </c>
      <c r="F25" s="750" t="s">
        <v>2387</v>
      </c>
      <c r="G25" s="750" t="s">
        <v>2388</v>
      </c>
      <c r="H25" s="193"/>
      <c r="I25" s="478"/>
    </row>
    <row r="26" spans="1:9" s="70" customFormat="1" x14ac:dyDescent="0.2">
      <c r="A26" s="71" t="s">
        <v>249</v>
      </c>
      <c r="B26" s="192" t="s">
        <v>334</v>
      </c>
      <c r="C26" s="192" t="s">
        <v>339</v>
      </c>
      <c r="D26" s="193"/>
      <c r="E26" s="193" t="s">
        <v>1410</v>
      </c>
      <c r="F26" s="773"/>
      <c r="G26" s="750" t="s">
        <v>1189</v>
      </c>
      <c r="H26" s="193"/>
      <c r="I26" s="478"/>
    </row>
    <row r="27" spans="1:9" s="70" customFormat="1" ht="26.4" x14ac:dyDescent="0.2">
      <c r="A27" s="71" t="s">
        <v>31</v>
      </c>
      <c r="B27" s="192" t="s">
        <v>339</v>
      </c>
      <c r="C27" s="192" t="s">
        <v>339</v>
      </c>
      <c r="D27" s="193" t="s">
        <v>2389</v>
      </c>
      <c r="E27" s="193" t="s">
        <v>2389</v>
      </c>
      <c r="F27" s="773" t="s">
        <v>2390</v>
      </c>
      <c r="G27" s="773" t="s">
        <v>2390</v>
      </c>
      <c r="H27" s="772" t="s">
        <v>2391</v>
      </c>
      <c r="I27" s="772" t="s">
        <v>2391</v>
      </c>
    </row>
    <row r="28" spans="1:9" s="70" customFormat="1" ht="72" x14ac:dyDescent="0.2">
      <c r="A28" s="71" t="s">
        <v>251</v>
      </c>
      <c r="B28" s="192" t="s">
        <v>339</v>
      </c>
      <c r="C28" s="192" t="s">
        <v>339</v>
      </c>
      <c r="D28" s="193" t="s">
        <v>1411</v>
      </c>
      <c r="E28" s="193" t="s">
        <v>1412</v>
      </c>
      <c r="F28" s="742">
        <v>44286</v>
      </c>
      <c r="G28" s="750" t="s">
        <v>1822</v>
      </c>
      <c r="H28" s="777" t="s">
        <v>1413</v>
      </c>
      <c r="I28" s="478"/>
    </row>
    <row r="29" spans="1:9" s="70" customFormat="1" ht="54" x14ac:dyDescent="0.2">
      <c r="A29" s="71" t="s">
        <v>55</v>
      </c>
      <c r="B29" s="192" t="s">
        <v>339</v>
      </c>
      <c r="C29" s="192" t="s">
        <v>339</v>
      </c>
      <c r="D29" s="193" t="s">
        <v>1414</v>
      </c>
      <c r="E29" s="193" t="s">
        <v>1415</v>
      </c>
      <c r="F29" s="742" t="s">
        <v>1416</v>
      </c>
      <c r="G29" s="750" t="s">
        <v>1417</v>
      </c>
      <c r="H29" s="193" t="s">
        <v>1418</v>
      </c>
      <c r="I29" s="478"/>
    </row>
    <row r="30" spans="1:9" s="70" customFormat="1" ht="36" x14ac:dyDescent="0.2">
      <c r="A30" s="71" t="s">
        <v>20</v>
      </c>
      <c r="B30" s="192" t="s">
        <v>339</v>
      </c>
      <c r="C30" s="192" t="s">
        <v>334</v>
      </c>
      <c r="D30" s="193" t="s">
        <v>1419</v>
      </c>
      <c r="E30" s="193"/>
      <c r="F30" s="750" t="s">
        <v>1420</v>
      </c>
      <c r="G30" s="773"/>
      <c r="H30" s="777" t="s">
        <v>2392</v>
      </c>
      <c r="I30" s="478"/>
    </row>
    <row r="31" spans="1:9" s="70" customFormat="1" ht="36" x14ac:dyDescent="0.2">
      <c r="A31" s="71" t="s">
        <v>21</v>
      </c>
      <c r="B31" s="192" t="s">
        <v>339</v>
      </c>
      <c r="C31" s="192" t="s">
        <v>339</v>
      </c>
      <c r="D31" s="193" t="s">
        <v>1421</v>
      </c>
      <c r="E31" s="193" t="s">
        <v>1422</v>
      </c>
      <c r="F31" s="750" t="s">
        <v>1423</v>
      </c>
      <c r="G31" s="750" t="s">
        <v>1823</v>
      </c>
      <c r="H31" s="772" t="s">
        <v>2393</v>
      </c>
      <c r="I31" s="772" t="s">
        <v>2394</v>
      </c>
    </row>
    <row r="32" spans="1:9" s="70" customFormat="1" ht="36" x14ac:dyDescent="0.2">
      <c r="A32" s="71" t="s">
        <v>130</v>
      </c>
      <c r="B32" s="192" t="s">
        <v>339</v>
      </c>
      <c r="C32" s="192" t="s">
        <v>339</v>
      </c>
      <c r="D32" s="193" t="s">
        <v>1424</v>
      </c>
      <c r="E32" s="193" t="s">
        <v>2395</v>
      </c>
      <c r="F32" s="750" t="s">
        <v>1425</v>
      </c>
      <c r="G32" s="750" t="s">
        <v>2396</v>
      </c>
      <c r="H32" s="777" t="s">
        <v>1866</v>
      </c>
      <c r="I32" s="794" t="s">
        <v>2397</v>
      </c>
    </row>
    <row r="33" spans="1:9" s="70" customFormat="1" ht="54" x14ac:dyDescent="0.2">
      <c r="A33" s="71" t="s">
        <v>1918</v>
      </c>
      <c r="B33" s="192" t="s">
        <v>339</v>
      </c>
      <c r="C33" s="192" t="s">
        <v>339</v>
      </c>
      <c r="D33" s="193" t="s">
        <v>1426</v>
      </c>
      <c r="E33" s="193" t="s">
        <v>1427</v>
      </c>
      <c r="F33" s="742">
        <v>43435</v>
      </c>
      <c r="G33" s="742">
        <v>43556</v>
      </c>
      <c r="H33" s="780" t="s">
        <v>1867</v>
      </c>
      <c r="I33" s="193" t="s">
        <v>1428</v>
      </c>
    </row>
    <row r="34" spans="1:9" s="70" customFormat="1" ht="54" x14ac:dyDescent="0.2">
      <c r="A34" s="71" t="s">
        <v>2371</v>
      </c>
      <c r="B34" s="192" t="s">
        <v>339</v>
      </c>
      <c r="C34" s="192" t="s">
        <v>339</v>
      </c>
      <c r="D34" s="193" t="s">
        <v>1429</v>
      </c>
      <c r="E34" s="193" t="s">
        <v>1380</v>
      </c>
      <c r="F34" s="742">
        <v>43168</v>
      </c>
      <c r="G34" s="773" t="s">
        <v>1417</v>
      </c>
      <c r="H34" s="777" t="s">
        <v>1430</v>
      </c>
      <c r="I34" s="478"/>
    </row>
    <row r="35" spans="1:9" s="70" customFormat="1" ht="36" x14ac:dyDescent="0.2">
      <c r="A35" s="71" t="s">
        <v>23</v>
      </c>
      <c r="B35" s="192" t="s">
        <v>339</v>
      </c>
      <c r="C35" s="192" t="s">
        <v>339</v>
      </c>
      <c r="D35" s="193" t="s">
        <v>1431</v>
      </c>
      <c r="E35" s="193" t="s">
        <v>1432</v>
      </c>
      <c r="F35" s="750" t="s">
        <v>1433</v>
      </c>
      <c r="G35" s="750" t="s">
        <v>1365</v>
      </c>
      <c r="H35" s="193" t="s">
        <v>1434</v>
      </c>
      <c r="I35" s="193" t="s">
        <v>1435</v>
      </c>
    </row>
    <row r="36" spans="1:9" s="70" customFormat="1" x14ac:dyDescent="0.2">
      <c r="A36" s="71" t="s">
        <v>24</v>
      </c>
      <c r="B36" s="192" t="s">
        <v>339</v>
      </c>
      <c r="C36" s="192" t="s">
        <v>334</v>
      </c>
      <c r="D36" s="193" t="s">
        <v>1436</v>
      </c>
      <c r="E36" s="193"/>
      <c r="F36" s="781">
        <v>42825</v>
      </c>
      <c r="G36" s="773"/>
      <c r="H36" s="193"/>
      <c r="I36" s="478"/>
    </row>
    <row r="37" spans="1:9" s="70" customFormat="1" x14ac:dyDescent="0.2">
      <c r="A37" s="257" t="s">
        <v>128</v>
      </c>
      <c r="B37" s="432" t="s">
        <v>339</v>
      </c>
      <c r="C37" s="432" t="s">
        <v>334</v>
      </c>
      <c r="D37" s="774" t="s">
        <v>1437</v>
      </c>
      <c r="E37" s="774"/>
      <c r="F37" s="775" t="s">
        <v>1438</v>
      </c>
      <c r="G37" s="776"/>
      <c r="H37" s="774"/>
      <c r="I37" s="368"/>
    </row>
    <row r="38" spans="1:9" s="70" customFormat="1" ht="36" x14ac:dyDescent="0.2">
      <c r="A38" s="71" t="s">
        <v>2373</v>
      </c>
      <c r="B38" s="192" t="s">
        <v>339</v>
      </c>
      <c r="C38" s="192" t="s">
        <v>339</v>
      </c>
      <c r="D38" s="193" t="s">
        <v>1439</v>
      </c>
      <c r="E38" s="193" t="s">
        <v>1440</v>
      </c>
      <c r="F38" s="750" t="s">
        <v>1378</v>
      </c>
      <c r="G38" s="773" t="s">
        <v>1441</v>
      </c>
      <c r="H38" s="193"/>
      <c r="I38" s="478"/>
    </row>
    <row r="39" spans="1:9" s="70" customFormat="1" x14ac:dyDescent="0.2">
      <c r="A39" s="71" t="s">
        <v>149</v>
      </c>
      <c r="B39" s="192" t="s">
        <v>339</v>
      </c>
      <c r="C39" s="192" t="s">
        <v>334</v>
      </c>
      <c r="D39" s="193" t="s">
        <v>1442</v>
      </c>
      <c r="E39" s="193"/>
      <c r="F39" s="750" t="s">
        <v>1438</v>
      </c>
      <c r="G39" s="773"/>
      <c r="H39" s="193"/>
      <c r="I39" s="478"/>
    </row>
    <row r="40" spans="1:9" s="70" customFormat="1" x14ac:dyDescent="0.2">
      <c r="A40" s="257" t="s">
        <v>267</v>
      </c>
      <c r="B40" s="432" t="s">
        <v>339</v>
      </c>
      <c r="C40" s="432" t="s">
        <v>334</v>
      </c>
      <c r="D40" s="774" t="s">
        <v>1443</v>
      </c>
      <c r="E40" s="774"/>
      <c r="F40" s="775" t="s">
        <v>1444</v>
      </c>
      <c r="G40" s="776"/>
      <c r="H40" s="774"/>
      <c r="I40" s="368"/>
    </row>
    <row r="41" spans="1:9" s="70" customFormat="1" ht="36" x14ac:dyDescent="0.2">
      <c r="A41" s="257" t="s">
        <v>39</v>
      </c>
      <c r="B41" s="432" t="s">
        <v>339</v>
      </c>
      <c r="C41" s="432" t="s">
        <v>339</v>
      </c>
      <c r="D41" s="774" t="s">
        <v>1445</v>
      </c>
      <c r="E41" s="774" t="s">
        <v>2398</v>
      </c>
      <c r="F41" s="779">
        <v>44263</v>
      </c>
      <c r="G41" s="779" t="s">
        <v>1417</v>
      </c>
      <c r="H41" s="774" t="s">
        <v>1446</v>
      </c>
      <c r="I41" s="368"/>
    </row>
    <row r="42" spans="1:9" s="70" customFormat="1" x14ac:dyDescent="0.2">
      <c r="A42" s="71" t="s">
        <v>84</v>
      </c>
      <c r="B42" s="192" t="s">
        <v>334</v>
      </c>
      <c r="C42" s="192" t="s">
        <v>334</v>
      </c>
      <c r="D42" s="193"/>
      <c r="E42" s="193"/>
      <c r="F42" s="742"/>
      <c r="G42" s="742"/>
      <c r="H42" s="193"/>
      <c r="I42" s="478"/>
    </row>
    <row r="43" spans="1:9" s="70" customFormat="1" ht="54" x14ac:dyDescent="0.2">
      <c r="A43" s="71" t="s">
        <v>126</v>
      </c>
      <c r="B43" s="192" t="s">
        <v>339</v>
      </c>
      <c r="C43" s="192" t="s">
        <v>339</v>
      </c>
      <c r="D43" s="193" t="s">
        <v>1447</v>
      </c>
      <c r="E43" s="193" t="s">
        <v>1824</v>
      </c>
      <c r="F43" s="742" t="s">
        <v>1448</v>
      </c>
      <c r="G43" s="742">
        <v>44190</v>
      </c>
      <c r="H43" s="193"/>
      <c r="I43" s="478"/>
    </row>
    <row r="44" spans="1:9" s="70" customFormat="1" ht="36" x14ac:dyDescent="0.2">
      <c r="A44" s="71" t="s">
        <v>2354</v>
      </c>
      <c r="B44" s="192" t="s">
        <v>339</v>
      </c>
      <c r="C44" s="192" t="s">
        <v>334</v>
      </c>
      <c r="D44" s="193" t="s">
        <v>1826</v>
      </c>
      <c r="E44" s="193"/>
      <c r="F44" s="750" t="s">
        <v>1369</v>
      </c>
      <c r="G44" s="773"/>
      <c r="H44" s="193" t="s">
        <v>1449</v>
      </c>
      <c r="I44" s="478"/>
    </row>
    <row r="45" spans="1:9" s="70" customFormat="1" ht="72" x14ac:dyDescent="0.2">
      <c r="A45" s="71" t="s">
        <v>25</v>
      </c>
      <c r="B45" s="192" t="s">
        <v>339</v>
      </c>
      <c r="C45" s="192" t="s">
        <v>334</v>
      </c>
      <c r="D45" s="193" t="s">
        <v>1450</v>
      </c>
      <c r="E45" s="193"/>
      <c r="F45" s="742">
        <v>44645</v>
      </c>
      <c r="G45" s="773"/>
      <c r="H45" s="193" t="s">
        <v>1451</v>
      </c>
      <c r="I45" s="478"/>
    </row>
    <row r="46" spans="1:9" s="70" customFormat="1" ht="36" x14ac:dyDescent="0.2">
      <c r="A46" s="71" t="s">
        <v>2355</v>
      </c>
      <c r="B46" s="192" t="s">
        <v>339</v>
      </c>
      <c r="C46" s="192" t="s">
        <v>339</v>
      </c>
      <c r="D46" s="193" t="s">
        <v>1439</v>
      </c>
      <c r="E46" s="193" t="s">
        <v>1452</v>
      </c>
      <c r="F46" s="750" t="s">
        <v>1453</v>
      </c>
      <c r="G46" s="750" t="s">
        <v>1394</v>
      </c>
      <c r="H46" s="193"/>
      <c r="I46" s="478"/>
    </row>
    <row r="47" spans="1:9" s="70" customFormat="1" ht="54" x14ac:dyDescent="0.2">
      <c r="A47" s="71" t="s">
        <v>273</v>
      </c>
      <c r="B47" s="192" t="s">
        <v>339</v>
      </c>
      <c r="C47" s="192" t="s">
        <v>339</v>
      </c>
      <c r="D47" s="193" t="s">
        <v>1454</v>
      </c>
      <c r="E47" s="193" t="s">
        <v>1454</v>
      </c>
      <c r="F47" s="781">
        <v>44286</v>
      </c>
      <c r="G47" s="781">
        <v>44286</v>
      </c>
      <c r="H47" s="193" t="s">
        <v>1455</v>
      </c>
      <c r="I47" s="193" t="s">
        <v>1455</v>
      </c>
    </row>
    <row r="48" spans="1:9" s="317" customFormat="1" ht="36" x14ac:dyDescent="0.2">
      <c r="A48" s="339" t="s">
        <v>2411</v>
      </c>
      <c r="B48" s="432" t="s">
        <v>334</v>
      </c>
      <c r="C48" s="432" t="s">
        <v>339</v>
      </c>
      <c r="D48" s="774"/>
      <c r="E48" s="774" t="s">
        <v>1456</v>
      </c>
      <c r="F48" s="776"/>
      <c r="G48" s="782" t="s">
        <v>1457</v>
      </c>
      <c r="H48" s="774"/>
      <c r="I48" s="368"/>
    </row>
    <row r="49" spans="1:9" s="70" customFormat="1" ht="54" x14ac:dyDescent="0.2">
      <c r="A49" s="71" t="s">
        <v>2418</v>
      </c>
      <c r="B49" s="192" t="s">
        <v>339</v>
      </c>
      <c r="C49" s="192" t="s">
        <v>339</v>
      </c>
      <c r="D49" s="193" t="s">
        <v>1825</v>
      </c>
      <c r="E49" s="193" t="s">
        <v>1824</v>
      </c>
      <c r="F49" s="750" t="s">
        <v>1378</v>
      </c>
      <c r="G49" s="742">
        <v>44053</v>
      </c>
      <c r="H49" s="783" t="s">
        <v>1876</v>
      </c>
      <c r="I49" s="478"/>
    </row>
    <row r="50" spans="1:9" s="70" customFormat="1" ht="54" x14ac:dyDescent="0.2">
      <c r="A50" s="71" t="s">
        <v>2422</v>
      </c>
      <c r="B50" s="192" t="s">
        <v>339</v>
      </c>
      <c r="C50" s="192" t="s">
        <v>339</v>
      </c>
      <c r="D50" s="193" t="s">
        <v>1379</v>
      </c>
      <c r="E50" s="193" t="s">
        <v>1380</v>
      </c>
      <c r="F50" s="750" t="s">
        <v>1378</v>
      </c>
      <c r="G50" s="742">
        <v>44053</v>
      </c>
      <c r="H50" s="193" t="s">
        <v>1381</v>
      </c>
      <c r="I50" s="478"/>
    </row>
    <row r="51" spans="1:9" s="70" customFormat="1" ht="54" x14ac:dyDescent="0.2">
      <c r="A51" s="71" t="s">
        <v>279</v>
      </c>
      <c r="B51" s="192" t="s">
        <v>339</v>
      </c>
      <c r="C51" s="192" t="s">
        <v>339</v>
      </c>
      <c r="D51" s="193" t="s">
        <v>1379</v>
      </c>
      <c r="E51" s="193" t="s">
        <v>1380</v>
      </c>
      <c r="F51" s="750" t="s">
        <v>1378</v>
      </c>
      <c r="G51" s="742">
        <v>44053</v>
      </c>
      <c r="H51" s="193" t="s">
        <v>1381</v>
      </c>
      <c r="I51" s="478"/>
    </row>
    <row r="52" spans="1:9" s="70" customFormat="1" ht="54" x14ac:dyDescent="0.2">
      <c r="A52" s="71" t="s">
        <v>2431</v>
      </c>
      <c r="B52" s="192" t="s">
        <v>339</v>
      </c>
      <c r="C52" s="192" t="s">
        <v>339</v>
      </c>
      <c r="D52" s="193" t="s">
        <v>1379</v>
      </c>
      <c r="E52" s="193" t="s">
        <v>1380</v>
      </c>
      <c r="F52" s="750" t="s">
        <v>1378</v>
      </c>
      <c r="G52" s="742">
        <v>44053</v>
      </c>
      <c r="H52" s="193" t="s">
        <v>1381</v>
      </c>
      <c r="I52" s="478"/>
    </row>
    <row r="53" spans="1:9" s="70" customFormat="1" ht="54" x14ac:dyDescent="0.2">
      <c r="A53" s="71" t="s">
        <v>144</v>
      </c>
      <c r="B53" s="192" t="s">
        <v>339</v>
      </c>
      <c r="C53" s="192" t="s">
        <v>339</v>
      </c>
      <c r="D53" s="193" t="s">
        <v>1458</v>
      </c>
      <c r="E53" s="193" t="s">
        <v>1824</v>
      </c>
      <c r="F53" s="750" t="s">
        <v>1378</v>
      </c>
      <c r="G53" s="742">
        <v>44053</v>
      </c>
      <c r="H53" s="193" t="s">
        <v>1381</v>
      </c>
      <c r="I53" s="478"/>
    </row>
    <row r="54" spans="1:9" s="70" customFormat="1" ht="54" x14ac:dyDescent="0.2">
      <c r="A54" s="71" t="s">
        <v>2435</v>
      </c>
      <c r="B54" s="192" t="s">
        <v>339</v>
      </c>
      <c r="C54" s="192" t="s">
        <v>339</v>
      </c>
      <c r="D54" s="193" t="s">
        <v>1379</v>
      </c>
      <c r="E54" s="193" t="s">
        <v>1380</v>
      </c>
      <c r="F54" s="750" t="s">
        <v>1378</v>
      </c>
      <c r="G54" s="742">
        <v>44053</v>
      </c>
      <c r="H54" s="193" t="s">
        <v>1381</v>
      </c>
      <c r="I54" s="478"/>
    </row>
    <row r="55" spans="1:9" s="70" customFormat="1" x14ac:dyDescent="0.2">
      <c r="A55" s="71" t="s">
        <v>146</v>
      </c>
      <c r="B55" s="192" t="s">
        <v>215</v>
      </c>
      <c r="C55" s="192" t="s">
        <v>622</v>
      </c>
      <c r="D55" s="193" t="s">
        <v>2453</v>
      </c>
      <c r="E55" s="193"/>
      <c r="F55" s="750" t="s">
        <v>2454</v>
      </c>
      <c r="G55" s="773"/>
      <c r="H55" s="193"/>
      <c r="I55" s="478"/>
    </row>
    <row r="56" spans="1:9" s="70" customFormat="1" x14ac:dyDescent="0.2">
      <c r="A56" s="71" t="s">
        <v>284</v>
      </c>
      <c r="B56" s="192" t="s">
        <v>334</v>
      </c>
      <c r="C56" s="192" t="s">
        <v>334</v>
      </c>
      <c r="D56" s="193"/>
      <c r="E56" s="193"/>
      <c r="F56" s="750"/>
      <c r="G56" s="773"/>
      <c r="H56" s="193"/>
      <c r="I56" s="478"/>
    </row>
    <row r="57" spans="1:9" s="70" customFormat="1" ht="36" x14ac:dyDescent="0.2">
      <c r="A57" s="71" t="s">
        <v>2457</v>
      </c>
      <c r="B57" s="192" t="s">
        <v>339</v>
      </c>
      <c r="C57" s="192" t="s">
        <v>334</v>
      </c>
      <c r="D57" s="193" t="s">
        <v>1459</v>
      </c>
      <c r="E57" s="193"/>
      <c r="F57" s="773" t="s">
        <v>1460</v>
      </c>
      <c r="G57" s="773"/>
      <c r="H57" s="193"/>
      <c r="I57" s="478"/>
    </row>
    <row r="58" spans="1:9" x14ac:dyDescent="0.2">
      <c r="D58" s="784"/>
      <c r="E58" s="785"/>
      <c r="F58" s="786"/>
      <c r="G58" s="786"/>
      <c r="H58" s="787"/>
    </row>
    <row r="59" spans="1:9" s="15" customFormat="1" ht="32.25" customHeight="1" x14ac:dyDescent="0.2">
      <c r="A59" s="904"/>
      <c r="B59" s="904"/>
      <c r="C59" s="904"/>
      <c r="D59" s="789"/>
      <c r="E59" s="789"/>
      <c r="F59" s="790"/>
      <c r="G59" s="790"/>
      <c r="H59" s="791"/>
      <c r="I59" s="791"/>
    </row>
    <row r="60" spans="1:9" s="15" customFormat="1" ht="32.25" customHeight="1" x14ac:dyDescent="0.2">
      <c r="A60" s="904"/>
      <c r="B60" s="904"/>
      <c r="C60" s="904"/>
      <c r="D60" s="789"/>
      <c r="E60" s="789"/>
      <c r="F60" s="790"/>
      <c r="G60" s="790"/>
      <c r="H60" s="791"/>
      <c r="I60" s="791"/>
    </row>
    <row r="61" spans="1:9" s="15" customFormat="1" ht="32.25" customHeight="1" x14ac:dyDescent="0.2">
      <c r="A61" s="904"/>
      <c r="B61" s="904"/>
      <c r="C61" s="904"/>
      <c r="D61" s="789"/>
      <c r="E61" s="789"/>
      <c r="F61" s="790"/>
      <c r="G61" s="790"/>
      <c r="H61" s="791"/>
      <c r="I61" s="791"/>
    </row>
    <row r="62" spans="1:9" x14ac:dyDescent="0.2">
      <c r="B62" s="765"/>
      <c r="C62" s="765"/>
      <c r="D62" s="784"/>
    </row>
    <row r="63" spans="1:9" x14ac:dyDescent="0.2">
      <c r="B63" s="765"/>
      <c r="C63" s="765"/>
      <c r="D63" s="784"/>
    </row>
    <row r="64" spans="1:9" x14ac:dyDescent="0.2">
      <c r="B64" s="765"/>
      <c r="C64" s="765"/>
      <c r="D64" s="784"/>
    </row>
    <row r="65" spans="1:4" x14ac:dyDescent="0.2">
      <c r="B65" s="765"/>
      <c r="C65" s="765"/>
      <c r="D65" s="784"/>
    </row>
    <row r="66" spans="1:4" x14ac:dyDescent="0.2">
      <c r="B66" s="765"/>
      <c r="C66" s="765"/>
      <c r="D66" s="784"/>
    </row>
    <row r="67" spans="1:4" x14ac:dyDescent="0.2">
      <c r="B67" s="765"/>
      <c r="C67" s="765"/>
      <c r="D67" s="784"/>
    </row>
    <row r="68" spans="1:4" ht="18.75" customHeight="1" x14ac:dyDescent="0.2"/>
    <row r="70" spans="1:4" x14ac:dyDescent="0.2">
      <c r="A70" s="77"/>
    </row>
    <row r="71" spans="1:4" x14ac:dyDescent="0.2">
      <c r="A71" s="77"/>
    </row>
    <row r="72" spans="1:4" x14ac:dyDescent="0.2">
      <c r="A72" s="77"/>
    </row>
    <row r="73" spans="1:4" x14ac:dyDescent="0.2">
      <c r="A73" s="77"/>
    </row>
    <row r="74" spans="1:4" x14ac:dyDescent="0.2">
      <c r="A74" s="77"/>
    </row>
    <row r="75" spans="1:4" x14ac:dyDescent="0.2">
      <c r="A75" s="77"/>
    </row>
    <row r="114" spans="2:9" s="70" customFormat="1" x14ac:dyDescent="0.2">
      <c r="B114" s="681">
        <v>2</v>
      </c>
      <c r="C114" s="681"/>
      <c r="D114" s="792"/>
      <c r="E114" s="792"/>
      <c r="F114" s="793"/>
      <c r="G114" s="793"/>
      <c r="H114" s="788"/>
      <c r="I114" s="788"/>
    </row>
    <row r="115" spans="2:9" s="70" customFormat="1" x14ac:dyDescent="0.2">
      <c r="B115" s="766">
        <v>1</v>
      </c>
      <c r="C115" s="681"/>
      <c r="D115" s="792"/>
      <c r="E115" s="792"/>
      <c r="F115" s="793"/>
      <c r="G115" s="793"/>
      <c r="H115" s="788"/>
      <c r="I115" s="788"/>
    </row>
    <row r="116" spans="2:9" s="70" customFormat="1" x14ac:dyDescent="0.2">
      <c r="B116" s="766">
        <v>0</v>
      </c>
      <c r="C116" s="681"/>
      <c r="D116" s="792"/>
      <c r="E116" s="792"/>
      <c r="F116" s="793"/>
      <c r="G116" s="793"/>
      <c r="H116" s="788"/>
      <c r="I116" s="788"/>
    </row>
    <row r="117" spans="2:9" s="70" customFormat="1" x14ac:dyDescent="0.2">
      <c r="B117" s="766"/>
      <c r="C117" s="681"/>
      <c r="D117" s="792"/>
      <c r="E117" s="792"/>
      <c r="F117" s="793"/>
      <c r="G117" s="793"/>
      <c r="H117" s="788"/>
      <c r="I117" s="788"/>
    </row>
  </sheetData>
  <mergeCells count="8">
    <mergeCell ref="H2:I2"/>
    <mergeCell ref="A59:C59"/>
    <mergeCell ref="A60:C60"/>
    <mergeCell ref="A61:C61"/>
    <mergeCell ref="B2:C2"/>
    <mergeCell ref="D2:E2"/>
    <mergeCell ref="F2:G2"/>
    <mergeCell ref="A2:A3"/>
  </mergeCells>
  <phoneticPr fontId="12"/>
  <conditionalFormatting sqref="D4:D10 F4:F10 H4:H10">
    <cfRule type="expression" dxfId="27" priority="42">
      <formula>$B4="無"</formula>
    </cfRule>
  </conditionalFormatting>
  <conditionalFormatting sqref="D11 F11 H11">
    <cfRule type="expression" dxfId="26" priority="40">
      <formula>$B11="無"</formula>
    </cfRule>
  </conditionalFormatting>
  <conditionalFormatting sqref="D12:D14 F12:F14 H12:H14">
    <cfRule type="expression" dxfId="25" priority="38">
      <formula>$B12="無"</formula>
    </cfRule>
  </conditionalFormatting>
  <conditionalFormatting sqref="D16:D18 F16:F18 H16:H18">
    <cfRule type="expression" dxfId="24" priority="35">
      <formula>$B16="無"</formula>
    </cfRule>
  </conditionalFormatting>
  <conditionalFormatting sqref="D19 F19 H19">
    <cfRule type="expression" dxfId="23" priority="33">
      <formula>$B19="無"</formula>
    </cfRule>
  </conditionalFormatting>
  <conditionalFormatting sqref="D20:D26 F20:F26 H20:H26">
    <cfRule type="expression" dxfId="22" priority="31">
      <formula>$B20="無"</formula>
    </cfRule>
  </conditionalFormatting>
  <conditionalFormatting sqref="D28:D36 F28:F36 H28:H36">
    <cfRule type="expression" dxfId="21" priority="28">
      <formula>$B28="無"</formula>
    </cfRule>
  </conditionalFormatting>
  <conditionalFormatting sqref="D37 F37 H37">
    <cfRule type="expression" dxfId="20" priority="26">
      <formula>$B37="無"</formula>
    </cfRule>
  </conditionalFormatting>
  <conditionalFormatting sqref="D38:D39 F38:F39 H38:H39">
    <cfRule type="expression" dxfId="19" priority="24">
      <formula>$B38="無"</formula>
    </cfRule>
  </conditionalFormatting>
  <conditionalFormatting sqref="D40:D41 F40:F41 H40:H41">
    <cfRule type="expression" dxfId="18" priority="22">
      <formula>$B40="無"</formula>
    </cfRule>
  </conditionalFormatting>
  <conditionalFormatting sqref="D42:D47 F42:F47 H42:H47">
    <cfRule type="expression" dxfId="17" priority="20">
      <formula>$B42="無"</formula>
    </cfRule>
  </conditionalFormatting>
  <conditionalFormatting sqref="D48 F48 H48">
    <cfRule type="expression" dxfId="16" priority="18">
      <formula>$B48="無"</formula>
    </cfRule>
  </conditionalFormatting>
  <conditionalFormatting sqref="D49:D57 F49:F57 H49:H57">
    <cfRule type="expression" dxfId="15" priority="2">
      <formula>$B49="無"</formula>
    </cfRule>
  </conditionalFormatting>
  <conditionalFormatting sqref="D15:I15">
    <cfRule type="expression" dxfId="14" priority="36">
      <formula>$B15="無"</formula>
    </cfRule>
  </conditionalFormatting>
  <conditionalFormatting sqref="D27:I27">
    <cfRule type="expression" dxfId="13" priority="29">
      <formula>$B27="無"</formula>
    </cfRule>
  </conditionalFormatting>
  <conditionalFormatting sqref="E4:E10 G4:G10 I4:I10">
    <cfRule type="expression" dxfId="12" priority="41">
      <formula>$C4="無"</formula>
    </cfRule>
  </conditionalFormatting>
  <conditionalFormatting sqref="E11 G11 I11">
    <cfRule type="expression" dxfId="11" priority="39">
      <formula>$C11="無"</formula>
    </cfRule>
  </conditionalFormatting>
  <conditionalFormatting sqref="E12:E14 G12:G14 I12:I14">
    <cfRule type="expression" dxfId="10" priority="37">
      <formula>$C12="無"</formula>
    </cfRule>
  </conditionalFormatting>
  <conditionalFormatting sqref="E16:E18 G16:G18 I16:I18">
    <cfRule type="expression" dxfId="9" priority="34">
      <formula>$C16="無"</formula>
    </cfRule>
  </conditionalFormatting>
  <conditionalFormatting sqref="E19 G19 I19">
    <cfRule type="expression" dxfId="8" priority="32">
      <formula>$C19="無"</formula>
    </cfRule>
  </conditionalFormatting>
  <conditionalFormatting sqref="E20:E26 G20:G26 I20:I26">
    <cfRule type="expression" dxfId="7" priority="30">
      <formula>$C20="無"</formula>
    </cfRule>
  </conditionalFormatting>
  <conditionalFormatting sqref="E28:E36 G28:G36 I28:I36">
    <cfRule type="expression" dxfId="6" priority="27">
      <formula>$C28="無"</formula>
    </cfRule>
  </conditionalFormatting>
  <conditionalFormatting sqref="E37 G37 I37">
    <cfRule type="expression" dxfId="5" priority="25">
      <formula>$C37="無"</formula>
    </cfRule>
  </conditionalFormatting>
  <conditionalFormatting sqref="E38:E39 G38:G39 I38:I39">
    <cfRule type="expression" dxfId="4" priority="23">
      <formula>$C38="無"</formula>
    </cfRule>
  </conditionalFormatting>
  <conditionalFormatting sqref="E40:E41 G40:G41 I40:I41">
    <cfRule type="expression" dxfId="3" priority="21">
      <formula>$C40="無"</formula>
    </cfRule>
  </conditionalFormatting>
  <conditionalFormatting sqref="E42:E47 G42:G47 I42:I47">
    <cfRule type="expression" dxfId="2" priority="19">
      <formula>$C42="無"</formula>
    </cfRule>
  </conditionalFormatting>
  <conditionalFormatting sqref="E48 G48 I48">
    <cfRule type="expression" dxfId="1" priority="17">
      <formula>$C48="無"</formula>
    </cfRule>
  </conditionalFormatting>
  <conditionalFormatting sqref="E49:E57 G49:G57 I49:I57">
    <cfRule type="expression" dxfId="0" priority="1">
      <formula>$C49="無"</formula>
    </cfRule>
  </conditionalFormatting>
  <dataValidations count="1">
    <dataValidation type="list" allowBlank="1" showInputMessage="1" showErrorMessage="1" sqref="B4:C57" xr:uid="{C8B01F30-244F-41B5-BC4C-0A479D135281}">
      <formula1>"有,無"</formula1>
    </dataValidation>
  </dataValidations>
  <hyperlinks>
    <hyperlink ref="H4" r:id="rId1" xr:uid="{2D619AFD-9B3F-4B58-9273-B7CB2B53AD82}"/>
    <hyperlink ref="I4" r:id="rId2" xr:uid="{4CC131A5-EDEE-4221-9524-BFCD3749DCA5}"/>
    <hyperlink ref="I8" r:id="rId3" xr:uid="{863AE892-2516-48FE-AB1B-3EE0D1B0933A}"/>
    <hyperlink ref="H14" r:id="rId4" xr:uid="{A428BA31-EF9C-46F2-930B-F8EAB6F55FE8}"/>
    <hyperlink ref="I20" r:id="rId5" xr:uid="{CF2378B1-7895-4F37-9766-BF82B170412D}"/>
    <hyperlink ref="H23" r:id="rId6" xr:uid="{8CD306B8-9AB0-49C9-BC52-BEF14C54E377}"/>
    <hyperlink ref="H27" r:id="rId7" xr:uid="{2F1BCD6A-D0FD-4249-A767-327D1E01B83C}"/>
    <hyperlink ref="I27" r:id="rId8" xr:uid="{54B04842-623F-4FF2-AC3D-8760C744B219}"/>
    <hyperlink ref="H31" r:id="rId9" xr:uid="{14A350D3-8C01-4150-A692-7AE67B1358F0}"/>
    <hyperlink ref="I31" r:id="rId10" xr:uid="{07E7D97B-4BDB-4656-975C-3A9FED4D687B}"/>
    <hyperlink ref="I32" r:id="rId11" xr:uid="{468D31A8-A976-450E-A3BB-BFEFA0220FE7}"/>
    <hyperlink ref="H33" r:id="rId12" xr:uid="{59292E62-21B8-475C-B838-80A7B7DE85FE}"/>
    <hyperlink ref="H49" r:id="rId13" xr:uid="{E4CFD7C9-2733-4F34-B8BE-5ACF02479D79}"/>
  </hyperlinks>
  <printOptions horizontalCentered="1"/>
  <pageMargins left="0.19685039370078741" right="0" top="0.98425196850393704" bottom="0.98425196850393704" header="0.51181102362204722" footer="0.51181102362204722"/>
  <pageSetup paperSize="9" scale="48" fitToHeight="0" orientation="portrait" r:id="rId14"/>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9"/>
  <sheetViews>
    <sheetView view="pageBreakPreview" zoomScale="80" zoomScaleNormal="83" zoomScaleSheetLayoutView="80" workbookViewId="0">
      <pane ySplit="4" topLeftCell="A5" activePane="bottomLeft" state="frozen"/>
      <selection activeCell="D23" sqref="D23"/>
      <selection pane="bottomLeft" activeCell="D23" sqref="D23"/>
    </sheetView>
  </sheetViews>
  <sheetFormatPr defaultColWidth="9" defaultRowHeight="18" x14ac:dyDescent="0.2"/>
  <cols>
    <col min="1" max="1" width="12.77734375" style="16" customWidth="1"/>
    <col min="2" max="2" width="11.6640625" style="16" customWidth="1"/>
    <col min="3" max="3" width="13.88671875" style="16" bestFit="1" customWidth="1"/>
    <col min="4" max="4" width="11.6640625" style="16" customWidth="1"/>
    <col min="5" max="5" width="13.88671875" style="16" bestFit="1" customWidth="1"/>
    <col min="6" max="6" width="11.6640625" style="16" customWidth="1"/>
    <col min="7" max="7" width="13.88671875" style="16" bestFit="1" customWidth="1"/>
    <col min="8" max="8" width="11.6640625" style="16" customWidth="1"/>
    <col min="9" max="9" width="13.88671875" style="16" bestFit="1" customWidth="1"/>
    <col min="10" max="10" width="38.88671875" style="19" customWidth="1"/>
    <col min="11" max="11" width="11.6640625" style="358" customWidth="1"/>
    <col min="12" max="12" width="13.88671875" style="358" bestFit="1" customWidth="1"/>
  </cols>
  <sheetData>
    <row r="1" spans="1:12" ht="30" customHeight="1" x14ac:dyDescent="0.2">
      <c r="A1" s="151" t="s">
        <v>2493</v>
      </c>
      <c r="B1" s="151"/>
      <c r="C1" s="151"/>
    </row>
    <row r="2" spans="1:12" ht="18.75" customHeight="1" x14ac:dyDescent="0.2">
      <c r="A2" s="16" t="s">
        <v>224</v>
      </c>
    </row>
    <row r="3" spans="1:12" ht="30.6" customHeight="1" x14ac:dyDescent="0.2">
      <c r="A3" s="811" t="s">
        <v>45</v>
      </c>
      <c r="B3" s="820" t="s">
        <v>41</v>
      </c>
      <c r="C3" s="821"/>
      <c r="D3" s="820" t="s">
        <v>42</v>
      </c>
      <c r="E3" s="821"/>
      <c r="F3" s="817" t="s">
        <v>43</v>
      </c>
      <c r="G3" s="818"/>
      <c r="H3" s="817" t="s">
        <v>103</v>
      </c>
      <c r="I3" s="819"/>
      <c r="J3" s="818"/>
      <c r="K3" s="815" t="s">
        <v>11</v>
      </c>
      <c r="L3" s="816"/>
    </row>
    <row r="4" spans="1:12" ht="25.2" customHeight="1" x14ac:dyDescent="0.2">
      <c r="A4" s="811"/>
      <c r="B4" s="17" t="s">
        <v>40</v>
      </c>
      <c r="C4" s="17" t="s">
        <v>213</v>
      </c>
      <c r="D4" s="17" t="s">
        <v>40</v>
      </c>
      <c r="E4" s="17" t="s">
        <v>213</v>
      </c>
      <c r="F4" s="17" t="s">
        <v>40</v>
      </c>
      <c r="G4" s="17" t="s">
        <v>213</v>
      </c>
      <c r="H4" s="17" t="s">
        <v>40</v>
      </c>
      <c r="I4" s="17" t="s">
        <v>213</v>
      </c>
      <c r="J4" s="20" t="s">
        <v>12</v>
      </c>
      <c r="K4" s="359" t="s">
        <v>40</v>
      </c>
      <c r="L4" s="359" t="s">
        <v>338</v>
      </c>
    </row>
    <row r="5" spans="1:12" ht="18.600000000000001" customHeight="1" x14ac:dyDescent="0.2">
      <c r="A5" s="21" t="s">
        <v>134</v>
      </c>
      <c r="B5" s="366">
        <v>39</v>
      </c>
      <c r="C5" s="367">
        <v>1028</v>
      </c>
      <c r="D5" s="366">
        <v>333</v>
      </c>
      <c r="E5" s="367">
        <v>3629</v>
      </c>
      <c r="F5" s="366">
        <v>63</v>
      </c>
      <c r="G5" s="366">
        <v>554</v>
      </c>
      <c r="H5" s="366">
        <v>142</v>
      </c>
      <c r="I5" s="367">
        <v>2085</v>
      </c>
      <c r="J5" s="368" t="s">
        <v>544</v>
      </c>
      <c r="K5" s="360">
        <f>B5+D5+F5+H5</f>
        <v>577</v>
      </c>
      <c r="L5" s="361">
        <f>C5+E5+G5+I5</f>
        <v>7296</v>
      </c>
    </row>
    <row r="6" spans="1:12" ht="19.05" customHeight="1" x14ac:dyDescent="0.2">
      <c r="A6" s="18" t="s">
        <v>135</v>
      </c>
      <c r="B6" s="161">
        <v>0</v>
      </c>
      <c r="C6" s="161">
        <v>0</v>
      </c>
      <c r="D6" s="161">
        <v>0</v>
      </c>
      <c r="E6" s="161">
        <v>0</v>
      </c>
      <c r="F6" s="161">
        <v>0</v>
      </c>
      <c r="G6" s="161">
        <v>0</v>
      </c>
      <c r="H6" s="161">
        <v>0</v>
      </c>
      <c r="I6" s="161">
        <v>0</v>
      </c>
      <c r="J6" s="368"/>
      <c r="K6" s="360">
        <f>B6+D6+F6+H6</f>
        <v>0</v>
      </c>
      <c r="L6" s="361">
        <f>C6+E6+G6+I6</f>
        <v>0</v>
      </c>
    </row>
    <row r="7" spans="1:12" ht="40.200000000000003" customHeight="1" x14ac:dyDescent="0.2">
      <c r="A7" s="18" t="s">
        <v>225</v>
      </c>
      <c r="B7" s="161">
        <v>12</v>
      </c>
      <c r="C7" s="161">
        <v>218</v>
      </c>
      <c r="D7" s="161">
        <v>71</v>
      </c>
      <c r="E7" s="162">
        <v>1299</v>
      </c>
      <c r="F7" s="161">
        <v>27</v>
      </c>
      <c r="G7" s="161">
        <v>367</v>
      </c>
      <c r="H7" s="161">
        <v>177</v>
      </c>
      <c r="I7" s="162">
        <v>1460</v>
      </c>
      <c r="J7" s="193" t="s">
        <v>545</v>
      </c>
      <c r="K7" s="360">
        <f t="shared" ref="K7:L10" si="0">B7+D7+F7+H7</f>
        <v>287</v>
      </c>
      <c r="L7" s="361">
        <f t="shared" si="0"/>
        <v>3344</v>
      </c>
    </row>
    <row r="8" spans="1:12" ht="19.2" customHeight="1" x14ac:dyDescent="0.2">
      <c r="A8" s="18" t="s">
        <v>1888</v>
      </c>
      <c r="B8" s="161">
        <v>0</v>
      </c>
      <c r="C8" s="161">
        <v>0</v>
      </c>
      <c r="D8" s="161">
        <v>0</v>
      </c>
      <c r="E8" s="162">
        <v>0</v>
      </c>
      <c r="F8" s="161">
        <v>0</v>
      </c>
      <c r="G8" s="161">
        <v>0</v>
      </c>
      <c r="H8" s="161">
        <v>0</v>
      </c>
      <c r="I8" s="161">
        <v>0</v>
      </c>
      <c r="J8" s="368"/>
      <c r="K8" s="360">
        <f t="shared" si="0"/>
        <v>0</v>
      </c>
      <c r="L8" s="361">
        <f t="shared" si="0"/>
        <v>0</v>
      </c>
    </row>
    <row r="9" spans="1:12" ht="19.2" customHeight="1" x14ac:dyDescent="0.2">
      <c r="A9" s="18" t="s">
        <v>1890</v>
      </c>
      <c r="B9" s="161">
        <v>0</v>
      </c>
      <c r="C9" s="161">
        <v>0</v>
      </c>
      <c r="D9" s="161">
        <v>0</v>
      </c>
      <c r="E9" s="161">
        <v>0</v>
      </c>
      <c r="F9" s="161">
        <v>0</v>
      </c>
      <c r="G9" s="161">
        <v>0</v>
      </c>
      <c r="H9" s="161">
        <v>0</v>
      </c>
      <c r="I9" s="161">
        <v>0</v>
      </c>
      <c r="J9" s="369">
        <v>0</v>
      </c>
      <c r="K9" s="360">
        <f t="shared" si="0"/>
        <v>0</v>
      </c>
      <c r="L9" s="361">
        <f t="shared" si="0"/>
        <v>0</v>
      </c>
    </row>
    <row r="10" spans="1:12" ht="19.05" customHeight="1" x14ac:dyDescent="0.2">
      <c r="A10" s="18" t="s">
        <v>229</v>
      </c>
      <c r="B10" s="161">
        <v>9</v>
      </c>
      <c r="C10" s="161">
        <v>111</v>
      </c>
      <c r="D10" s="161">
        <v>17</v>
      </c>
      <c r="E10" s="161">
        <v>225</v>
      </c>
      <c r="F10" s="161">
        <v>8</v>
      </c>
      <c r="G10" s="161">
        <v>85</v>
      </c>
      <c r="H10" s="161">
        <v>2</v>
      </c>
      <c r="I10" s="161">
        <v>13</v>
      </c>
      <c r="J10" s="368"/>
      <c r="K10" s="360">
        <f t="shared" si="0"/>
        <v>36</v>
      </c>
      <c r="L10" s="361">
        <f t="shared" si="0"/>
        <v>434</v>
      </c>
    </row>
    <row r="11" spans="1:12" ht="19.05" customHeight="1" x14ac:dyDescent="0.2">
      <c r="A11" s="36" t="s">
        <v>29</v>
      </c>
      <c r="B11" s="161">
        <v>12</v>
      </c>
      <c r="C11" s="161">
        <v>91</v>
      </c>
      <c r="D11" s="161">
        <v>266</v>
      </c>
      <c r="E11" s="162">
        <v>12386</v>
      </c>
      <c r="F11" s="161">
        <v>17</v>
      </c>
      <c r="G11" s="161">
        <v>704</v>
      </c>
      <c r="H11" s="161">
        <v>204</v>
      </c>
      <c r="I11" s="162">
        <v>2323</v>
      </c>
      <c r="J11" s="193" t="s">
        <v>531</v>
      </c>
      <c r="K11" s="360">
        <f>B11+D11+F11+H11</f>
        <v>499</v>
      </c>
      <c r="L11" s="361">
        <f>C11+E11+G11+I11</f>
        <v>15504</v>
      </c>
    </row>
    <row r="12" spans="1:12" ht="19.05" customHeight="1" x14ac:dyDescent="0.2">
      <c r="A12" s="201" t="s">
        <v>2001</v>
      </c>
      <c r="B12" s="161">
        <v>0</v>
      </c>
      <c r="C12" s="161">
        <v>0</v>
      </c>
      <c r="D12" s="161">
        <v>360</v>
      </c>
      <c r="E12" s="162">
        <v>3436.27</v>
      </c>
      <c r="F12" s="161">
        <v>1</v>
      </c>
      <c r="G12" s="161">
        <v>7.85</v>
      </c>
      <c r="H12" s="161">
        <v>4</v>
      </c>
      <c r="I12" s="161">
        <v>3.59</v>
      </c>
      <c r="J12" s="193" t="s">
        <v>532</v>
      </c>
      <c r="K12" s="360">
        <f t="shared" ref="K12:L27" si="1">B12+D12+F12+H12</f>
        <v>365</v>
      </c>
      <c r="L12" s="361">
        <f t="shared" si="1"/>
        <v>3447.71</v>
      </c>
    </row>
    <row r="13" spans="1:12" ht="19.05" customHeight="1" x14ac:dyDescent="0.2">
      <c r="A13" s="18" t="s">
        <v>1894</v>
      </c>
      <c r="B13" s="161">
        <v>16</v>
      </c>
      <c r="C13" s="161" t="s">
        <v>533</v>
      </c>
      <c r="D13" s="161">
        <v>0</v>
      </c>
      <c r="E13" s="161">
        <v>0</v>
      </c>
      <c r="F13" s="161">
        <v>0</v>
      </c>
      <c r="G13" s="161">
        <v>0</v>
      </c>
      <c r="H13" s="161">
        <v>6</v>
      </c>
      <c r="I13" s="161" t="s">
        <v>533</v>
      </c>
      <c r="J13" s="193"/>
      <c r="K13" s="360">
        <f t="shared" si="1"/>
        <v>22</v>
      </c>
      <c r="L13" s="361" t="s">
        <v>671</v>
      </c>
    </row>
    <row r="14" spans="1:12" ht="19.05" customHeight="1" x14ac:dyDescent="0.2">
      <c r="A14" s="18" t="s">
        <v>233</v>
      </c>
      <c r="B14" s="161">
        <v>26</v>
      </c>
      <c r="C14" s="161">
        <v>327</v>
      </c>
      <c r="D14" s="161">
        <v>90</v>
      </c>
      <c r="E14" s="161">
        <v>549</v>
      </c>
      <c r="F14" s="161">
        <v>12</v>
      </c>
      <c r="G14" s="161">
        <v>57</v>
      </c>
      <c r="H14" s="161">
        <v>18</v>
      </c>
      <c r="I14" s="161">
        <v>246</v>
      </c>
      <c r="J14" s="193" t="s">
        <v>1774</v>
      </c>
      <c r="K14" s="360">
        <f t="shared" si="1"/>
        <v>146</v>
      </c>
      <c r="L14" s="361">
        <f t="shared" si="1"/>
        <v>1179</v>
      </c>
    </row>
    <row r="15" spans="1:12" ht="19.05" customHeight="1" x14ac:dyDescent="0.2">
      <c r="A15" s="18" t="s">
        <v>235</v>
      </c>
      <c r="B15" s="161">
        <v>11</v>
      </c>
      <c r="C15" s="161">
        <v>314</v>
      </c>
      <c r="D15" s="161">
        <v>69</v>
      </c>
      <c r="E15" s="161">
        <v>895</v>
      </c>
      <c r="F15" s="161">
        <v>51</v>
      </c>
      <c r="G15" s="162">
        <v>1119</v>
      </c>
      <c r="H15" s="161">
        <v>58</v>
      </c>
      <c r="I15" s="162">
        <v>506</v>
      </c>
      <c r="J15" s="193" t="s">
        <v>534</v>
      </c>
      <c r="K15" s="360">
        <f t="shared" si="1"/>
        <v>189</v>
      </c>
      <c r="L15" s="361">
        <f t="shared" si="1"/>
        <v>2834</v>
      </c>
    </row>
    <row r="16" spans="1:12" ht="19.05" customHeight="1" x14ac:dyDescent="0.2">
      <c r="A16" s="18" t="s">
        <v>2032</v>
      </c>
      <c r="B16" s="161">
        <v>21</v>
      </c>
      <c r="C16" s="161">
        <v>58.5</v>
      </c>
      <c r="D16" s="161">
        <v>10</v>
      </c>
      <c r="E16" s="161">
        <v>60.7</v>
      </c>
      <c r="F16" s="161">
        <v>3</v>
      </c>
      <c r="G16" s="161">
        <v>13.19</v>
      </c>
      <c r="H16" s="161">
        <v>4</v>
      </c>
      <c r="I16" s="161">
        <v>19.809999999999999</v>
      </c>
      <c r="J16" s="193" t="s">
        <v>2035</v>
      </c>
      <c r="K16" s="360">
        <f t="shared" si="1"/>
        <v>38</v>
      </c>
      <c r="L16" s="362">
        <f t="shared" si="1"/>
        <v>152.20000000000002</v>
      </c>
    </row>
    <row r="17" spans="1:12" ht="19.05" customHeight="1" x14ac:dyDescent="0.2">
      <c r="A17" s="18" t="s">
        <v>2003</v>
      </c>
      <c r="B17" s="161">
        <v>7</v>
      </c>
      <c r="C17" s="161">
        <v>11.39</v>
      </c>
      <c r="D17" s="161">
        <v>4</v>
      </c>
      <c r="E17" s="161">
        <v>22.344999999999999</v>
      </c>
      <c r="F17" s="161">
        <v>1</v>
      </c>
      <c r="G17" s="161">
        <v>3.19</v>
      </c>
      <c r="H17" s="161">
        <v>13</v>
      </c>
      <c r="I17" s="161">
        <v>39.225000000000001</v>
      </c>
      <c r="J17" s="193" t="s">
        <v>535</v>
      </c>
      <c r="K17" s="360">
        <f t="shared" si="1"/>
        <v>25</v>
      </c>
      <c r="L17" s="361">
        <f t="shared" si="1"/>
        <v>76.150000000000006</v>
      </c>
    </row>
    <row r="18" spans="1:12" ht="19.05" customHeight="1" x14ac:dyDescent="0.2">
      <c r="A18" s="18" t="s">
        <v>239</v>
      </c>
      <c r="B18" s="161">
        <v>25</v>
      </c>
      <c r="C18" s="161">
        <v>140</v>
      </c>
      <c r="D18" s="161">
        <v>82</v>
      </c>
      <c r="E18" s="162">
        <v>1642</v>
      </c>
      <c r="F18" s="161">
        <v>2</v>
      </c>
      <c r="G18" s="161">
        <v>7</v>
      </c>
      <c r="H18" s="161">
        <v>0</v>
      </c>
      <c r="I18" s="161">
        <v>0</v>
      </c>
      <c r="J18" s="193"/>
      <c r="K18" s="360">
        <f t="shared" si="1"/>
        <v>109</v>
      </c>
      <c r="L18" s="361">
        <f t="shared" si="1"/>
        <v>1789</v>
      </c>
    </row>
    <row r="19" spans="1:12" ht="19.05" customHeight="1" x14ac:dyDescent="0.2">
      <c r="A19" s="18" t="s">
        <v>0</v>
      </c>
      <c r="B19" s="370">
        <v>0</v>
      </c>
      <c r="C19" s="370">
        <v>0</v>
      </c>
      <c r="D19" s="370">
        <v>0</v>
      </c>
      <c r="E19" s="370">
        <v>0</v>
      </c>
      <c r="F19" s="370">
        <v>0</v>
      </c>
      <c r="G19" s="370">
        <v>0</v>
      </c>
      <c r="H19" s="370">
        <v>0</v>
      </c>
      <c r="I19" s="370">
        <v>0</v>
      </c>
      <c r="J19" s="371">
        <v>0</v>
      </c>
      <c r="K19" s="360">
        <f t="shared" si="1"/>
        <v>0</v>
      </c>
      <c r="L19" s="361">
        <f t="shared" si="1"/>
        <v>0</v>
      </c>
    </row>
    <row r="20" spans="1:12" ht="19.05" customHeight="1" x14ac:dyDescent="0.2">
      <c r="A20" s="201" t="s">
        <v>2004</v>
      </c>
      <c r="B20" s="161">
        <v>5</v>
      </c>
      <c r="C20" s="161">
        <v>33</v>
      </c>
      <c r="D20" s="161">
        <v>0</v>
      </c>
      <c r="E20" s="161">
        <v>0</v>
      </c>
      <c r="F20" s="161">
        <v>0</v>
      </c>
      <c r="G20" s="161">
        <v>0</v>
      </c>
      <c r="H20" s="161">
        <v>0</v>
      </c>
      <c r="I20" s="161">
        <v>0</v>
      </c>
      <c r="J20" s="193"/>
      <c r="K20" s="360">
        <f t="shared" si="1"/>
        <v>5</v>
      </c>
      <c r="L20" s="361">
        <f t="shared" si="1"/>
        <v>33</v>
      </c>
    </row>
    <row r="21" spans="1:12" ht="19.05" customHeight="1" x14ac:dyDescent="0.2">
      <c r="A21" s="18" t="s">
        <v>243</v>
      </c>
      <c r="B21" s="161">
        <v>71</v>
      </c>
      <c r="C21" s="161">
        <v>519</v>
      </c>
      <c r="D21" s="161">
        <v>92</v>
      </c>
      <c r="E21" s="161">
        <v>809</v>
      </c>
      <c r="F21" s="161">
        <v>16</v>
      </c>
      <c r="G21" s="161">
        <v>102</v>
      </c>
      <c r="H21" s="161">
        <v>44</v>
      </c>
      <c r="I21" s="161">
        <v>456</v>
      </c>
      <c r="J21" s="193" t="s">
        <v>2036</v>
      </c>
      <c r="K21" s="360">
        <f t="shared" si="1"/>
        <v>223</v>
      </c>
      <c r="L21" s="361">
        <f>C21+E21+G21+I21</f>
        <v>1886</v>
      </c>
    </row>
    <row r="22" spans="1:12" ht="19.05" customHeight="1" x14ac:dyDescent="0.2">
      <c r="A22" s="18" t="s">
        <v>2005</v>
      </c>
      <c r="B22" s="161">
        <v>8</v>
      </c>
      <c r="C22" s="161">
        <v>96.81</v>
      </c>
      <c r="D22" s="161">
        <v>238</v>
      </c>
      <c r="E22" s="162">
        <v>7809.23</v>
      </c>
      <c r="F22" s="161">
        <v>2</v>
      </c>
      <c r="G22" s="161">
        <v>72.040000000000006</v>
      </c>
      <c r="H22" s="161">
        <v>6</v>
      </c>
      <c r="I22" s="161">
        <v>311.48</v>
      </c>
      <c r="J22" s="193" t="s">
        <v>536</v>
      </c>
      <c r="K22" s="360">
        <f t="shared" si="1"/>
        <v>254</v>
      </c>
      <c r="L22" s="361">
        <f t="shared" si="1"/>
        <v>8289.56</v>
      </c>
    </row>
    <row r="23" spans="1:12" ht="19.05" customHeight="1" x14ac:dyDescent="0.2">
      <c r="A23" s="18" t="s">
        <v>2006</v>
      </c>
      <c r="B23" s="161">
        <v>26</v>
      </c>
      <c r="C23" s="161">
        <v>453</v>
      </c>
      <c r="D23" s="161">
        <v>30</v>
      </c>
      <c r="E23" s="161">
        <v>392</v>
      </c>
      <c r="F23" s="161">
        <v>3</v>
      </c>
      <c r="G23" s="161">
        <v>34</v>
      </c>
      <c r="H23" s="161">
        <v>27</v>
      </c>
      <c r="I23" s="161">
        <v>379</v>
      </c>
      <c r="J23" s="193" t="s">
        <v>2037</v>
      </c>
      <c r="K23" s="360">
        <f t="shared" si="1"/>
        <v>86</v>
      </c>
      <c r="L23" s="361">
        <f t="shared" si="1"/>
        <v>1258</v>
      </c>
    </row>
    <row r="24" spans="1:12" ht="19.05" customHeight="1" x14ac:dyDescent="0.2">
      <c r="A24" s="18" t="s">
        <v>2033</v>
      </c>
      <c r="B24" s="161">
        <v>0</v>
      </c>
      <c r="C24" s="161">
        <v>0</v>
      </c>
      <c r="D24" s="161">
        <v>0</v>
      </c>
      <c r="E24" s="161">
        <v>0</v>
      </c>
      <c r="F24" s="161">
        <v>0</v>
      </c>
      <c r="G24" s="161">
        <v>0</v>
      </c>
      <c r="H24" s="161">
        <v>0</v>
      </c>
      <c r="I24" s="161">
        <v>0</v>
      </c>
      <c r="J24" s="193"/>
      <c r="K24" s="360">
        <f t="shared" si="1"/>
        <v>0</v>
      </c>
      <c r="L24" s="361">
        <f t="shared" si="1"/>
        <v>0</v>
      </c>
    </row>
    <row r="25" spans="1:12" ht="19.05" customHeight="1" x14ac:dyDescent="0.2">
      <c r="A25" s="18" t="s">
        <v>247</v>
      </c>
      <c r="B25" s="161">
        <v>0</v>
      </c>
      <c r="C25" s="161">
        <v>0</v>
      </c>
      <c r="D25" s="161">
        <v>0</v>
      </c>
      <c r="E25" s="161">
        <v>0</v>
      </c>
      <c r="F25" s="161">
        <v>0</v>
      </c>
      <c r="G25" s="161">
        <v>0</v>
      </c>
      <c r="H25" s="161">
        <v>0</v>
      </c>
      <c r="I25" s="161">
        <v>0</v>
      </c>
      <c r="J25" s="193">
        <v>0</v>
      </c>
      <c r="K25" s="360">
        <f t="shared" si="1"/>
        <v>0</v>
      </c>
      <c r="L25" s="361">
        <f t="shared" si="1"/>
        <v>0</v>
      </c>
    </row>
    <row r="26" spans="1:12" ht="19.05" customHeight="1" x14ac:dyDescent="0.2">
      <c r="A26" s="18" t="s">
        <v>2008</v>
      </c>
      <c r="B26" s="161">
        <v>9</v>
      </c>
      <c r="C26" s="161">
        <v>559</v>
      </c>
      <c r="D26" s="161">
        <v>0</v>
      </c>
      <c r="E26" s="161">
        <v>0</v>
      </c>
      <c r="F26" s="161">
        <v>0</v>
      </c>
      <c r="G26" s="161">
        <v>0</v>
      </c>
      <c r="H26" s="161">
        <v>0</v>
      </c>
      <c r="I26" s="161">
        <v>0</v>
      </c>
      <c r="J26" s="193"/>
      <c r="K26" s="360">
        <f t="shared" si="1"/>
        <v>9</v>
      </c>
      <c r="L26" s="361">
        <f t="shared" si="1"/>
        <v>559</v>
      </c>
    </row>
    <row r="27" spans="1:12" ht="19.05" customHeight="1" x14ac:dyDescent="0.2">
      <c r="A27" s="18" t="s">
        <v>249</v>
      </c>
      <c r="B27" s="161">
        <v>5</v>
      </c>
      <c r="C27" s="161">
        <v>17</v>
      </c>
      <c r="D27" s="161">
        <v>1</v>
      </c>
      <c r="E27" s="161">
        <v>0</v>
      </c>
      <c r="F27" s="161">
        <v>0</v>
      </c>
      <c r="G27" s="161">
        <v>0</v>
      </c>
      <c r="H27" s="161">
        <v>6</v>
      </c>
      <c r="I27" s="161">
        <v>36</v>
      </c>
      <c r="J27" s="193" t="s">
        <v>2038</v>
      </c>
      <c r="K27" s="360">
        <f t="shared" si="1"/>
        <v>12</v>
      </c>
      <c r="L27" s="361">
        <f>C27+E27+G27+I27</f>
        <v>53</v>
      </c>
    </row>
    <row r="28" spans="1:12" ht="19.05" customHeight="1" x14ac:dyDescent="0.2">
      <c r="A28" s="18" t="s">
        <v>250</v>
      </c>
      <c r="B28" s="161">
        <v>8</v>
      </c>
      <c r="C28" s="161">
        <v>74.188999999999993</v>
      </c>
      <c r="D28" s="161">
        <v>1</v>
      </c>
      <c r="E28" s="161">
        <v>7.06</v>
      </c>
      <c r="F28" s="161">
        <v>0</v>
      </c>
      <c r="G28" s="161">
        <v>0</v>
      </c>
      <c r="H28" s="161">
        <v>2</v>
      </c>
      <c r="I28" s="161">
        <v>10.667999999999999</v>
      </c>
      <c r="J28" s="194" t="s">
        <v>537</v>
      </c>
      <c r="K28" s="360">
        <f t="shared" ref="K28:L45" si="2">B28+D28+F28+H28</f>
        <v>11</v>
      </c>
      <c r="L28" s="363">
        <v>91.917000000000002</v>
      </c>
    </row>
    <row r="29" spans="1:12" ht="19.05" customHeight="1" x14ac:dyDescent="0.2">
      <c r="A29" s="18" t="s">
        <v>251</v>
      </c>
      <c r="B29" s="161">
        <v>4</v>
      </c>
      <c r="C29" s="161">
        <v>15</v>
      </c>
      <c r="D29" s="161">
        <v>68</v>
      </c>
      <c r="E29" s="162">
        <v>2472</v>
      </c>
      <c r="F29" s="161">
        <v>15</v>
      </c>
      <c r="G29" s="161">
        <v>172</v>
      </c>
      <c r="H29" s="161">
        <v>22</v>
      </c>
      <c r="I29" s="161">
        <v>255</v>
      </c>
      <c r="J29" s="193" t="s">
        <v>538</v>
      </c>
      <c r="K29" s="360">
        <f t="shared" si="2"/>
        <v>109</v>
      </c>
      <c r="L29" s="361">
        <f t="shared" si="2"/>
        <v>2914</v>
      </c>
    </row>
    <row r="30" spans="1:12" ht="19.05" customHeight="1" x14ac:dyDescent="0.2">
      <c r="A30" s="18" t="s">
        <v>253</v>
      </c>
      <c r="B30" s="161">
        <v>10</v>
      </c>
      <c r="C30" s="161">
        <v>13</v>
      </c>
      <c r="D30" s="161">
        <v>18</v>
      </c>
      <c r="E30" s="161">
        <v>284</v>
      </c>
      <c r="F30" s="161">
        <v>12</v>
      </c>
      <c r="G30" s="161">
        <v>186</v>
      </c>
      <c r="H30" s="161">
        <v>19</v>
      </c>
      <c r="I30" s="161">
        <v>188</v>
      </c>
      <c r="J30" s="193" t="s">
        <v>539</v>
      </c>
      <c r="K30" s="360">
        <f t="shared" si="2"/>
        <v>59</v>
      </c>
      <c r="L30" s="361">
        <f t="shared" si="2"/>
        <v>671</v>
      </c>
    </row>
    <row r="31" spans="1:12" ht="18.600000000000001" customHeight="1" x14ac:dyDescent="0.2">
      <c r="A31" s="18" t="s">
        <v>20</v>
      </c>
      <c r="B31" s="161">
        <v>5</v>
      </c>
      <c r="C31" s="161">
        <v>67</v>
      </c>
      <c r="D31" s="161">
        <v>115</v>
      </c>
      <c r="E31" s="162">
        <v>1224</v>
      </c>
      <c r="F31" s="161">
        <v>0</v>
      </c>
      <c r="G31" s="161">
        <v>0</v>
      </c>
      <c r="H31" s="161">
        <v>5</v>
      </c>
      <c r="I31" s="161">
        <v>447</v>
      </c>
      <c r="J31" s="193" t="s">
        <v>1833</v>
      </c>
      <c r="K31" s="360">
        <f t="shared" si="2"/>
        <v>125</v>
      </c>
      <c r="L31" s="361">
        <f t="shared" si="2"/>
        <v>1738</v>
      </c>
    </row>
    <row r="32" spans="1:12" ht="19.05" customHeight="1" x14ac:dyDescent="0.2">
      <c r="A32" s="18" t="s">
        <v>256</v>
      </c>
      <c r="B32" s="161">
        <v>14</v>
      </c>
      <c r="C32" s="161">
        <v>54</v>
      </c>
      <c r="D32" s="161">
        <v>25</v>
      </c>
      <c r="E32" s="161">
        <v>64</v>
      </c>
      <c r="F32" s="161">
        <v>2</v>
      </c>
      <c r="G32" s="161">
        <v>6</v>
      </c>
      <c r="H32" s="161">
        <v>6</v>
      </c>
      <c r="I32" s="161">
        <v>27</v>
      </c>
      <c r="J32" s="193"/>
      <c r="K32" s="360">
        <f t="shared" si="2"/>
        <v>47</v>
      </c>
      <c r="L32" s="361">
        <f t="shared" si="2"/>
        <v>151</v>
      </c>
    </row>
    <row r="33" spans="1:12" ht="19.05" customHeight="1" x14ac:dyDescent="0.2">
      <c r="A33" s="18" t="s">
        <v>2010</v>
      </c>
      <c r="B33" s="161">
        <v>28</v>
      </c>
      <c r="C33" s="161">
        <v>463.22399999999999</v>
      </c>
      <c r="D33" s="161">
        <v>48</v>
      </c>
      <c r="E33" s="161">
        <v>682.80600000000004</v>
      </c>
      <c r="F33" s="161">
        <v>4</v>
      </c>
      <c r="G33" s="161">
        <v>49.311999999999998</v>
      </c>
      <c r="H33" s="161">
        <v>12</v>
      </c>
      <c r="I33" s="161">
        <v>86.072000000000003</v>
      </c>
      <c r="J33" s="193" t="s">
        <v>540</v>
      </c>
      <c r="K33" s="360">
        <v>96</v>
      </c>
      <c r="L33" s="361">
        <f t="shared" si="2"/>
        <v>1281.4139999999998</v>
      </c>
    </row>
    <row r="34" spans="1:12" ht="19.05" customHeight="1" x14ac:dyDescent="0.2">
      <c r="A34" s="18" t="s">
        <v>258</v>
      </c>
      <c r="B34" s="161">
        <v>11</v>
      </c>
      <c r="C34" s="161">
        <v>39.020000000000003</v>
      </c>
      <c r="D34" s="161">
        <v>7</v>
      </c>
      <c r="E34" s="161">
        <v>123.11</v>
      </c>
      <c r="F34" s="161">
        <v>0</v>
      </c>
      <c r="G34" s="161">
        <v>0</v>
      </c>
      <c r="H34" s="161">
        <v>8</v>
      </c>
      <c r="I34" s="161">
        <v>60.35</v>
      </c>
      <c r="J34" s="193" t="s">
        <v>2039</v>
      </c>
      <c r="K34" s="360">
        <f>B34+D34+F34+H34</f>
        <v>26</v>
      </c>
      <c r="L34" s="361">
        <f t="shared" si="2"/>
        <v>222.48</v>
      </c>
    </row>
    <row r="35" spans="1:12" ht="19.05" customHeight="1" x14ac:dyDescent="0.2">
      <c r="A35" s="18" t="s">
        <v>2011</v>
      </c>
      <c r="B35" s="161">
        <v>15</v>
      </c>
      <c r="C35" s="161">
        <v>33.308</v>
      </c>
      <c r="D35" s="161">
        <v>42</v>
      </c>
      <c r="E35" s="161">
        <v>172.542</v>
      </c>
      <c r="F35" s="161">
        <v>9</v>
      </c>
      <c r="G35" s="161">
        <v>96.587999999999994</v>
      </c>
      <c r="H35" s="161">
        <v>12</v>
      </c>
      <c r="I35" s="161">
        <v>35.503999999999998</v>
      </c>
      <c r="J35" s="193"/>
      <c r="K35" s="360">
        <f t="shared" ref="K35:K43" si="3">B35+D35+F35+H35</f>
        <v>78</v>
      </c>
      <c r="L35" s="361">
        <f t="shared" si="2"/>
        <v>337.94200000000001</v>
      </c>
    </row>
    <row r="36" spans="1:12" ht="19.05" customHeight="1" x14ac:dyDescent="0.2">
      <c r="A36" s="18" t="s">
        <v>23</v>
      </c>
      <c r="B36" s="161">
        <v>0</v>
      </c>
      <c r="C36" s="161">
        <v>0</v>
      </c>
      <c r="D36" s="161">
        <v>0</v>
      </c>
      <c r="E36" s="161">
        <v>0</v>
      </c>
      <c r="F36" s="161">
        <v>0</v>
      </c>
      <c r="G36" s="161">
        <v>0</v>
      </c>
      <c r="H36" s="161">
        <v>0</v>
      </c>
      <c r="I36" s="161">
        <v>0</v>
      </c>
      <c r="J36" s="193">
        <v>0</v>
      </c>
      <c r="K36" s="360">
        <f t="shared" si="3"/>
        <v>0</v>
      </c>
      <c r="L36" s="361">
        <f t="shared" si="2"/>
        <v>0</v>
      </c>
    </row>
    <row r="37" spans="1:12" ht="19.05" customHeight="1" x14ac:dyDescent="0.2">
      <c r="A37" s="18" t="s">
        <v>263</v>
      </c>
      <c r="B37" s="161">
        <v>12</v>
      </c>
      <c r="C37" s="161">
        <v>79</v>
      </c>
      <c r="D37" s="161">
        <v>0</v>
      </c>
      <c r="E37" s="161">
        <v>0</v>
      </c>
      <c r="F37" s="161">
        <v>0</v>
      </c>
      <c r="G37" s="161">
        <v>0</v>
      </c>
      <c r="H37" s="161">
        <v>10</v>
      </c>
      <c r="I37" s="161">
        <v>51</v>
      </c>
      <c r="J37" s="193" t="s">
        <v>541</v>
      </c>
      <c r="K37" s="360">
        <f t="shared" si="3"/>
        <v>22</v>
      </c>
      <c r="L37" s="361">
        <f t="shared" si="2"/>
        <v>130</v>
      </c>
    </row>
    <row r="38" spans="1:12" ht="19.05" customHeight="1" x14ac:dyDescent="0.2">
      <c r="A38" s="201" t="s">
        <v>2026</v>
      </c>
      <c r="B38" s="161">
        <v>15</v>
      </c>
      <c r="C38" s="161">
        <v>519</v>
      </c>
      <c r="D38" s="161">
        <v>2</v>
      </c>
      <c r="E38" s="161">
        <v>9</v>
      </c>
      <c r="F38" s="161">
        <v>0</v>
      </c>
      <c r="G38" s="161">
        <v>0</v>
      </c>
      <c r="H38" s="161">
        <v>4</v>
      </c>
      <c r="I38" s="161">
        <v>21</v>
      </c>
      <c r="J38" s="193" t="s">
        <v>542</v>
      </c>
      <c r="K38" s="360">
        <f t="shared" si="3"/>
        <v>21</v>
      </c>
      <c r="L38" s="361">
        <f t="shared" si="2"/>
        <v>549</v>
      </c>
    </row>
    <row r="39" spans="1:12" ht="19.05" customHeight="1" x14ac:dyDescent="0.2">
      <c r="A39" s="18" t="s">
        <v>2013</v>
      </c>
      <c r="B39" s="161">
        <v>18</v>
      </c>
      <c r="C39" s="161">
        <v>110.812</v>
      </c>
      <c r="D39" s="161">
        <v>26</v>
      </c>
      <c r="E39" s="161">
        <v>73.846000000000004</v>
      </c>
      <c r="F39" s="161">
        <v>10</v>
      </c>
      <c r="G39" s="161">
        <v>25.315000000000001</v>
      </c>
      <c r="H39" s="161">
        <v>22</v>
      </c>
      <c r="I39" s="161">
        <v>36.140999999999998</v>
      </c>
      <c r="J39" s="193"/>
      <c r="K39" s="360">
        <f t="shared" si="3"/>
        <v>76</v>
      </c>
      <c r="L39" s="361">
        <f t="shared" si="2"/>
        <v>246.114</v>
      </c>
    </row>
    <row r="40" spans="1:12" ht="19.05" customHeight="1" x14ac:dyDescent="0.2">
      <c r="A40" s="18" t="s">
        <v>149</v>
      </c>
      <c r="B40" s="161">
        <v>0</v>
      </c>
      <c r="C40" s="161">
        <v>0</v>
      </c>
      <c r="D40" s="161">
        <v>0</v>
      </c>
      <c r="E40" s="161">
        <v>0</v>
      </c>
      <c r="F40" s="161">
        <v>0</v>
      </c>
      <c r="G40" s="161">
        <v>0</v>
      </c>
      <c r="H40" s="161">
        <v>0</v>
      </c>
      <c r="I40" s="161">
        <v>0</v>
      </c>
      <c r="J40" s="193"/>
      <c r="K40" s="360">
        <f t="shared" si="3"/>
        <v>0</v>
      </c>
      <c r="L40" s="361">
        <f t="shared" si="2"/>
        <v>0</v>
      </c>
    </row>
    <row r="41" spans="1:12" ht="19.05" customHeight="1" x14ac:dyDescent="0.2">
      <c r="A41" s="201" t="s">
        <v>2027</v>
      </c>
      <c r="B41" s="161">
        <v>11</v>
      </c>
      <c r="C41" s="161">
        <v>84</v>
      </c>
      <c r="D41" s="161">
        <v>26</v>
      </c>
      <c r="E41" s="161">
        <v>276</v>
      </c>
      <c r="F41" s="161">
        <v>0</v>
      </c>
      <c r="G41" s="161">
        <v>0</v>
      </c>
      <c r="H41" s="161">
        <v>5</v>
      </c>
      <c r="I41" s="161">
        <v>34</v>
      </c>
      <c r="J41" s="193" t="s">
        <v>543</v>
      </c>
      <c r="K41" s="360">
        <f t="shared" si="3"/>
        <v>42</v>
      </c>
      <c r="L41" s="361">
        <f t="shared" si="2"/>
        <v>394</v>
      </c>
    </row>
    <row r="42" spans="1:12" ht="19.05" customHeight="1" x14ac:dyDescent="0.2">
      <c r="A42" s="201" t="s">
        <v>2014</v>
      </c>
      <c r="B42" s="161">
        <v>3</v>
      </c>
      <c r="C42" s="161">
        <v>6</v>
      </c>
      <c r="D42" s="161">
        <v>38</v>
      </c>
      <c r="E42" s="161">
        <v>177</v>
      </c>
      <c r="F42" s="161">
        <v>4</v>
      </c>
      <c r="G42" s="161">
        <v>34</v>
      </c>
      <c r="H42" s="161">
        <v>16</v>
      </c>
      <c r="I42" s="161">
        <v>76</v>
      </c>
      <c r="J42" s="193"/>
      <c r="K42" s="360">
        <f t="shared" si="3"/>
        <v>61</v>
      </c>
      <c r="L42" s="361">
        <f t="shared" si="2"/>
        <v>293</v>
      </c>
    </row>
    <row r="43" spans="1:12" ht="19.05" customHeight="1" x14ac:dyDescent="0.2">
      <c r="A43" s="18" t="s">
        <v>84</v>
      </c>
      <c r="B43" s="161">
        <v>6</v>
      </c>
      <c r="C43" s="161">
        <v>59</v>
      </c>
      <c r="D43" s="161">
        <v>18</v>
      </c>
      <c r="E43" s="161">
        <v>519</v>
      </c>
      <c r="F43" s="161">
        <v>2</v>
      </c>
      <c r="G43" s="161">
        <v>16</v>
      </c>
      <c r="H43" s="161">
        <v>1</v>
      </c>
      <c r="I43" s="161">
        <v>5</v>
      </c>
      <c r="J43" s="193"/>
      <c r="K43" s="360">
        <f t="shared" si="3"/>
        <v>27</v>
      </c>
      <c r="L43" s="361">
        <f t="shared" si="2"/>
        <v>599</v>
      </c>
    </row>
    <row r="44" spans="1:12" ht="19.05" customHeight="1" x14ac:dyDescent="0.2">
      <c r="A44" s="18" t="s">
        <v>2016</v>
      </c>
      <c r="B44" s="161">
        <v>2</v>
      </c>
      <c r="C44" s="161">
        <v>47</v>
      </c>
      <c r="D44" s="161">
        <v>0</v>
      </c>
      <c r="E44" s="161">
        <v>0</v>
      </c>
      <c r="F44" s="161">
        <v>1</v>
      </c>
      <c r="G44" s="161">
        <v>3</v>
      </c>
      <c r="H44" s="161">
        <v>0</v>
      </c>
      <c r="I44" s="161">
        <v>0</v>
      </c>
      <c r="J44" s="193"/>
      <c r="K44" s="360">
        <f>B44+D44+F44+H44</f>
        <v>3</v>
      </c>
      <c r="L44" s="361">
        <f t="shared" si="2"/>
        <v>50</v>
      </c>
    </row>
    <row r="45" spans="1:12" ht="19.05" customHeight="1" x14ac:dyDescent="0.2">
      <c r="A45" s="18" t="s">
        <v>127</v>
      </c>
      <c r="B45" s="161">
        <v>0</v>
      </c>
      <c r="C45" s="161">
        <v>0</v>
      </c>
      <c r="D45" s="161">
        <v>0</v>
      </c>
      <c r="E45" s="161">
        <v>0</v>
      </c>
      <c r="F45" s="161">
        <v>0</v>
      </c>
      <c r="G45" s="161">
        <v>0</v>
      </c>
      <c r="H45" s="161">
        <v>0</v>
      </c>
      <c r="I45" s="161">
        <v>0</v>
      </c>
      <c r="J45" s="193">
        <v>0</v>
      </c>
      <c r="K45" s="360">
        <f t="shared" ref="K45" si="4">B45+D45+F45+H45</f>
        <v>0</v>
      </c>
      <c r="L45" s="361">
        <f t="shared" si="2"/>
        <v>0</v>
      </c>
    </row>
    <row r="46" spans="1:12" ht="19.05" customHeight="1" x14ac:dyDescent="0.2">
      <c r="A46" s="18" t="s">
        <v>2018</v>
      </c>
      <c r="B46" s="161">
        <v>0</v>
      </c>
      <c r="C46" s="161">
        <v>0</v>
      </c>
      <c r="D46" s="161">
        <v>0</v>
      </c>
      <c r="E46" s="161">
        <v>0</v>
      </c>
      <c r="F46" s="161">
        <v>0</v>
      </c>
      <c r="G46" s="161">
        <v>0</v>
      </c>
      <c r="H46" s="161">
        <v>0</v>
      </c>
      <c r="I46" s="161">
        <v>0</v>
      </c>
      <c r="J46" s="193">
        <v>0</v>
      </c>
      <c r="K46" s="360">
        <f t="shared" ref="K46:L58" si="5">B46+D46+F46+H46</f>
        <v>0</v>
      </c>
      <c r="L46" s="361">
        <f t="shared" si="5"/>
        <v>0</v>
      </c>
    </row>
    <row r="47" spans="1:12" ht="19.05" customHeight="1" x14ac:dyDescent="0.2">
      <c r="A47" s="18" t="s">
        <v>2019</v>
      </c>
      <c r="B47" s="161">
        <v>4</v>
      </c>
      <c r="C47" s="161">
        <v>10</v>
      </c>
      <c r="D47" s="161">
        <v>0</v>
      </c>
      <c r="E47" s="161">
        <v>0</v>
      </c>
      <c r="F47" s="161">
        <v>0</v>
      </c>
      <c r="G47" s="161">
        <v>0</v>
      </c>
      <c r="H47" s="161">
        <v>0</v>
      </c>
      <c r="I47" s="161">
        <v>0</v>
      </c>
      <c r="J47" s="193">
        <v>0</v>
      </c>
      <c r="K47" s="360">
        <v>4</v>
      </c>
      <c r="L47" s="361">
        <v>10</v>
      </c>
    </row>
    <row r="48" spans="1:12" ht="19.05" customHeight="1" x14ac:dyDescent="0.2">
      <c r="A48" s="18" t="s">
        <v>273</v>
      </c>
      <c r="B48" s="161">
        <v>0</v>
      </c>
      <c r="C48" s="161">
        <v>0</v>
      </c>
      <c r="D48" s="161">
        <v>0</v>
      </c>
      <c r="E48" s="161">
        <v>0</v>
      </c>
      <c r="F48" s="161">
        <v>1</v>
      </c>
      <c r="G48" s="161">
        <v>10</v>
      </c>
      <c r="H48" s="161">
        <v>0</v>
      </c>
      <c r="I48" s="161">
        <v>0</v>
      </c>
      <c r="J48" s="193" t="s">
        <v>2400</v>
      </c>
      <c r="K48" s="360">
        <f t="shared" si="5"/>
        <v>1</v>
      </c>
      <c r="L48" s="361">
        <f t="shared" si="5"/>
        <v>10</v>
      </c>
    </row>
    <row r="49" spans="1:12" ht="19.05" customHeight="1" x14ac:dyDescent="0.2">
      <c r="A49" s="201" t="s">
        <v>2411</v>
      </c>
      <c r="B49" s="161">
        <v>4</v>
      </c>
      <c r="C49" s="161">
        <v>43</v>
      </c>
      <c r="D49" s="161">
        <v>0</v>
      </c>
      <c r="E49" s="161">
        <v>0</v>
      </c>
      <c r="F49" s="161">
        <v>1</v>
      </c>
      <c r="G49" s="161">
        <v>2</v>
      </c>
      <c r="H49" s="161">
        <v>0</v>
      </c>
      <c r="I49" s="161">
        <v>0</v>
      </c>
      <c r="J49" s="193"/>
      <c r="K49" s="360">
        <f t="shared" si="5"/>
        <v>5</v>
      </c>
      <c r="L49" s="361">
        <f t="shared" si="5"/>
        <v>45</v>
      </c>
    </row>
    <row r="50" spans="1:12" ht="19.2" customHeight="1" x14ac:dyDescent="0.2">
      <c r="A50" s="18" t="s">
        <v>140</v>
      </c>
      <c r="B50" s="161">
        <v>0</v>
      </c>
      <c r="C50" s="161">
        <v>0</v>
      </c>
      <c r="D50" s="161">
        <v>0</v>
      </c>
      <c r="E50" s="161">
        <v>0</v>
      </c>
      <c r="F50" s="161">
        <v>0</v>
      </c>
      <c r="G50" s="161">
        <v>0</v>
      </c>
      <c r="H50" s="161">
        <v>0</v>
      </c>
      <c r="I50" s="161">
        <v>0</v>
      </c>
      <c r="J50" s="193"/>
      <c r="K50" s="360">
        <f t="shared" si="5"/>
        <v>0</v>
      </c>
      <c r="L50" s="361">
        <f t="shared" si="5"/>
        <v>0</v>
      </c>
    </row>
    <row r="51" spans="1:12" ht="19.05" customHeight="1" x14ac:dyDescent="0.2">
      <c r="A51" s="18" t="s">
        <v>141</v>
      </c>
      <c r="B51" s="161">
        <v>0</v>
      </c>
      <c r="C51" s="161">
        <v>0</v>
      </c>
      <c r="D51" s="161">
        <v>0</v>
      </c>
      <c r="E51" s="161">
        <v>0</v>
      </c>
      <c r="F51" s="161">
        <v>0</v>
      </c>
      <c r="G51" s="161">
        <v>0</v>
      </c>
      <c r="H51" s="161">
        <v>0</v>
      </c>
      <c r="I51" s="161">
        <v>0</v>
      </c>
      <c r="J51" s="193"/>
      <c r="K51" s="360">
        <f t="shared" si="5"/>
        <v>0</v>
      </c>
      <c r="L51" s="361">
        <f t="shared" si="5"/>
        <v>0</v>
      </c>
    </row>
    <row r="52" spans="1:12" ht="19.2" customHeight="1" x14ac:dyDescent="0.2">
      <c r="A52" s="18" t="s">
        <v>142</v>
      </c>
      <c r="B52" s="161">
        <v>0</v>
      </c>
      <c r="C52" s="161">
        <v>0</v>
      </c>
      <c r="D52" s="161">
        <v>0</v>
      </c>
      <c r="E52" s="161">
        <v>0</v>
      </c>
      <c r="F52" s="161">
        <v>0</v>
      </c>
      <c r="G52" s="161">
        <v>0</v>
      </c>
      <c r="H52" s="161">
        <v>0</v>
      </c>
      <c r="I52" s="161">
        <v>0</v>
      </c>
      <c r="J52" s="193">
        <v>0</v>
      </c>
      <c r="K52" s="360">
        <f t="shared" si="5"/>
        <v>0</v>
      </c>
      <c r="L52" s="361">
        <f t="shared" si="5"/>
        <v>0</v>
      </c>
    </row>
    <row r="53" spans="1:12" ht="19.05" customHeight="1" x14ac:dyDescent="0.2">
      <c r="A53" s="18" t="s">
        <v>143</v>
      </c>
      <c r="B53" s="161">
        <v>0</v>
      </c>
      <c r="C53" s="161">
        <v>0</v>
      </c>
      <c r="D53" s="161">
        <v>0</v>
      </c>
      <c r="E53" s="161">
        <v>0</v>
      </c>
      <c r="F53" s="161">
        <v>0</v>
      </c>
      <c r="G53" s="161">
        <v>0</v>
      </c>
      <c r="H53" s="161">
        <v>0</v>
      </c>
      <c r="I53" s="161">
        <v>0</v>
      </c>
      <c r="J53" s="193">
        <v>0</v>
      </c>
      <c r="K53" s="360">
        <f t="shared" si="5"/>
        <v>0</v>
      </c>
      <c r="L53" s="361">
        <f t="shared" si="5"/>
        <v>0</v>
      </c>
    </row>
    <row r="54" spans="1:12" ht="19.2" customHeight="1" x14ac:dyDescent="0.2">
      <c r="A54" s="18" t="s">
        <v>2432</v>
      </c>
      <c r="B54" s="161">
        <v>0</v>
      </c>
      <c r="C54" s="161">
        <v>0</v>
      </c>
      <c r="D54" s="161">
        <v>0</v>
      </c>
      <c r="E54" s="161">
        <v>0</v>
      </c>
      <c r="F54" s="161">
        <v>0</v>
      </c>
      <c r="G54" s="161">
        <v>0</v>
      </c>
      <c r="H54" s="161">
        <v>0</v>
      </c>
      <c r="I54" s="161">
        <v>0</v>
      </c>
      <c r="J54" s="193"/>
      <c r="K54" s="360">
        <f t="shared" si="5"/>
        <v>0</v>
      </c>
      <c r="L54" s="361">
        <f t="shared" si="5"/>
        <v>0</v>
      </c>
    </row>
    <row r="55" spans="1:12" ht="19.2" customHeight="1" x14ac:dyDescent="0.2">
      <c r="A55" s="18" t="s">
        <v>145</v>
      </c>
      <c r="B55" s="161">
        <v>0</v>
      </c>
      <c r="C55" s="161">
        <v>0</v>
      </c>
      <c r="D55" s="161">
        <v>0</v>
      </c>
      <c r="E55" s="161">
        <v>0</v>
      </c>
      <c r="F55" s="161">
        <v>0</v>
      </c>
      <c r="G55" s="161">
        <v>0</v>
      </c>
      <c r="H55" s="161">
        <v>0</v>
      </c>
      <c r="I55" s="161">
        <v>0</v>
      </c>
      <c r="J55" s="193"/>
      <c r="K55" s="360">
        <f t="shared" si="5"/>
        <v>0</v>
      </c>
      <c r="L55" s="361">
        <f t="shared" si="5"/>
        <v>0</v>
      </c>
    </row>
    <row r="56" spans="1:12" ht="19.05" customHeight="1" x14ac:dyDescent="0.2">
      <c r="A56" s="18" t="s">
        <v>146</v>
      </c>
      <c r="B56" s="161">
        <v>0</v>
      </c>
      <c r="C56" s="161">
        <v>0</v>
      </c>
      <c r="D56" s="161">
        <v>0</v>
      </c>
      <c r="E56" s="161">
        <v>0</v>
      </c>
      <c r="F56" s="161">
        <v>0</v>
      </c>
      <c r="G56" s="161">
        <v>0</v>
      </c>
      <c r="H56" s="161">
        <v>0</v>
      </c>
      <c r="I56" s="161">
        <v>0</v>
      </c>
      <c r="J56" s="194">
        <v>0</v>
      </c>
      <c r="K56" s="360">
        <f t="shared" si="5"/>
        <v>0</v>
      </c>
      <c r="L56" s="361">
        <f t="shared" si="5"/>
        <v>0</v>
      </c>
    </row>
    <row r="57" spans="1:12" ht="19.05" customHeight="1" x14ac:dyDescent="0.2">
      <c r="A57" s="18" t="s">
        <v>284</v>
      </c>
      <c r="B57" s="161">
        <v>0</v>
      </c>
      <c r="C57" s="161">
        <v>0</v>
      </c>
      <c r="D57" s="161">
        <v>0</v>
      </c>
      <c r="E57" s="161">
        <v>0</v>
      </c>
      <c r="F57" s="161">
        <v>0</v>
      </c>
      <c r="G57" s="161">
        <v>0</v>
      </c>
      <c r="H57" s="161">
        <v>0</v>
      </c>
      <c r="I57" s="161">
        <v>0</v>
      </c>
      <c r="J57" s="193"/>
      <c r="K57" s="360">
        <f t="shared" si="5"/>
        <v>0</v>
      </c>
      <c r="L57" s="361">
        <f t="shared" si="5"/>
        <v>0</v>
      </c>
    </row>
    <row r="58" spans="1:12" ht="19.2" customHeight="1" x14ac:dyDescent="0.2">
      <c r="A58" s="18" t="s">
        <v>151</v>
      </c>
      <c r="B58" s="161">
        <v>0</v>
      </c>
      <c r="C58" s="161">
        <v>0</v>
      </c>
      <c r="D58" s="161">
        <v>0</v>
      </c>
      <c r="E58" s="161">
        <v>0</v>
      </c>
      <c r="F58" s="161">
        <v>0</v>
      </c>
      <c r="G58" s="161">
        <v>0</v>
      </c>
      <c r="H58" s="161">
        <v>0</v>
      </c>
      <c r="I58" s="161">
        <v>0</v>
      </c>
      <c r="J58" s="193"/>
      <c r="K58" s="360">
        <f t="shared" si="5"/>
        <v>0</v>
      </c>
      <c r="L58" s="361">
        <f t="shared" si="5"/>
        <v>0</v>
      </c>
    </row>
    <row r="59" spans="1:12" ht="32.4" customHeight="1" x14ac:dyDescent="0.2">
      <c r="A59" s="17" t="s">
        <v>11</v>
      </c>
      <c r="B59" s="114">
        <f>SUM(B5:B58)</f>
        <v>472</v>
      </c>
      <c r="C59" s="115">
        <f>SUM(C5:C58)</f>
        <v>5693.2529999999997</v>
      </c>
      <c r="D59" s="114">
        <f t="shared" ref="D59:I59" si="6">SUM(D5:D58)</f>
        <v>2097</v>
      </c>
      <c r="E59" s="115">
        <f t="shared" si="6"/>
        <v>39238.908999999992</v>
      </c>
      <c r="F59" s="114">
        <f t="shared" si="6"/>
        <v>267</v>
      </c>
      <c r="G59" s="115">
        <f t="shared" si="6"/>
        <v>3725.4850000000001</v>
      </c>
      <c r="H59" s="114">
        <f t="shared" si="6"/>
        <v>855</v>
      </c>
      <c r="I59" s="115">
        <f t="shared" si="6"/>
        <v>9210.840000000002</v>
      </c>
      <c r="J59" s="36"/>
      <c r="K59" s="364">
        <f t="shared" ref="K59" si="7">B59+D59+F59+H59</f>
        <v>3691</v>
      </c>
      <c r="L59" s="365">
        <f>+C59+E59+G59+I59</f>
        <v>57868.486999999994</v>
      </c>
    </row>
  </sheetData>
  <mergeCells count="6">
    <mergeCell ref="K3:L3"/>
    <mergeCell ref="F3:G3"/>
    <mergeCell ref="H3:J3"/>
    <mergeCell ref="A3:A4"/>
    <mergeCell ref="B3:C3"/>
    <mergeCell ref="D3:E3"/>
  </mergeCells>
  <phoneticPr fontId="12"/>
  <printOptions horizontalCentered="1"/>
  <pageMargins left="0.59055118110236227" right="0.59055118110236227" top="0.59055118110236227" bottom="0.59055118110236227" header="0.51181102362204722" footer="0.51181102362204722"/>
  <pageSetup paperSize="9" scale="50" orientation="portrait"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61"/>
  <sheetViews>
    <sheetView showZeros="0" view="pageBreakPreview" zoomScale="85" zoomScaleNormal="100" zoomScaleSheetLayoutView="85" workbookViewId="0">
      <pane ySplit="7" topLeftCell="A30" activePane="bottomLeft" state="frozen"/>
      <selection activeCell="B16" sqref="B16"/>
      <selection pane="bottomLeft" activeCell="B16" sqref="B16"/>
    </sheetView>
  </sheetViews>
  <sheetFormatPr defaultColWidth="9" defaultRowHeight="18" x14ac:dyDescent="0.2"/>
  <cols>
    <col min="1" max="1" width="12.77734375" style="16" customWidth="1"/>
    <col min="2" max="2" width="11.109375" style="16" customWidth="1"/>
    <col min="3" max="3" width="119" style="16" customWidth="1"/>
    <col min="4" max="4" width="9" style="3"/>
  </cols>
  <sheetData>
    <row r="1" spans="1:4" ht="24.75" customHeight="1" x14ac:dyDescent="0.2">
      <c r="A1" s="151" t="s">
        <v>2494</v>
      </c>
      <c r="B1" s="151"/>
      <c r="C1" s="151"/>
    </row>
    <row r="2" spans="1:4" ht="13.5" customHeight="1" x14ac:dyDescent="0.2">
      <c r="A2" s="16" t="s">
        <v>346</v>
      </c>
      <c r="D2"/>
    </row>
    <row r="3" spans="1:4" x14ac:dyDescent="0.2">
      <c r="A3" s="38" t="s">
        <v>347</v>
      </c>
      <c r="B3" s="39"/>
      <c r="C3" s="39"/>
      <c r="D3"/>
    </row>
    <row r="4" spans="1:4" x14ac:dyDescent="0.2">
      <c r="A4" s="38" t="s">
        <v>216</v>
      </c>
      <c r="B4" s="39"/>
      <c r="C4" s="39"/>
      <c r="D4"/>
    </row>
    <row r="5" spans="1:4" x14ac:dyDescent="0.2">
      <c r="A5" s="38" t="s">
        <v>217</v>
      </c>
      <c r="B5" s="39"/>
      <c r="C5" s="39"/>
      <c r="D5"/>
    </row>
    <row r="6" spans="1:4" x14ac:dyDescent="0.2">
      <c r="A6" s="38" t="s">
        <v>348</v>
      </c>
      <c r="B6" s="39"/>
      <c r="C6" s="39"/>
      <c r="D6"/>
    </row>
    <row r="7" spans="1:4" ht="20.25" customHeight="1" x14ac:dyDescent="0.2">
      <c r="A7" s="18" t="s">
        <v>45</v>
      </c>
      <c r="B7" s="17" t="s">
        <v>44</v>
      </c>
      <c r="C7" s="17" t="s">
        <v>223</v>
      </c>
    </row>
    <row r="8" spans="1:4" ht="15" customHeight="1" x14ac:dyDescent="0.2">
      <c r="A8" s="21" t="s">
        <v>134</v>
      </c>
      <c r="B8" s="22" t="s">
        <v>546</v>
      </c>
      <c r="C8" s="22"/>
    </row>
    <row r="9" spans="1:4" ht="15" customHeight="1" x14ac:dyDescent="0.2">
      <c r="A9" s="18" t="s">
        <v>135</v>
      </c>
      <c r="B9" s="22" t="s">
        <v>547</v>
      </c>
      <c r="C9" s="40"/>
    </row>
    <row r="10" spans="1:4" ht="15" customHeight="1" x14ac:dyDescent="0.2">
      <c r="A10" s="18" t="s">
        <v>225</v>
      </c>
      <c r="B10" s="22" t="s">
        <v>546</v>
      </c>
      <c r="C10" s="40"/>
    </row>
    <row r="11" spans="1:4" ht="79.5" customHeight="1" x14ac:dyDescent="0.2">
      <c r="A11" s="18" t="s">
        <v>1888</v>
      </c>
      <c r="B11" s="192" t="s">
        <v>551</v>
      </c>
      <c r="C11" s="191"/>
    </row>
    <row r="12" spans="1:4" ht="15" customHeight="1" x14ac:dyDescent="0.2">
      <c r="A12" s="18" t="s">
        <v>1890</v>
      </c>
      <c r="B12" s="22" t="s">
        <v>547</v>
      </c>
      <c r="C12" s="22"/>
    </row>
    <row r="13" spans="1:4" ht="15" customHeight="1" x14ac:dyDescent="0.2">
      <c r="A13" s="18" t="s">
        <v>229</v>
      </c>
      <c r="B13" s="22" t="s">
        <v>546</v>
      </c>
      <c r="C13" s="40"/>
    </row>
    <row r="14" spans="1:4" ht="15" customHeight="1" x14ac:dyDescent="0.2">
      <c r="A14" s="205" t="s">
        <v>29</v>
      </c>
      <c r="B14" s="35" t="s">
        <v>546</v>
      </c>
      <c r="C14" s="41"/>
    </row>
    <row r="15" spans="1:4" ht="30" customHeight="1" x14ac:dyDescent="0.2">
      <c r="A15" s="201" t="s">
        <v>2001</v>
      </c>
      <c r="B15" s="204" t="s">
        <v>548</v>
      </c>
      <c r="C15" s="203" t="s">
        <v>2040</v>
      </c>
    </row>
    <row r="16" spans="1:4" x14ac:dyDescent="0.2">
      <c r="A16" s="18" t="s">
        <v>1894</v>
      </c>
      <c r="B16" s="22" t="s">
        <v>548</v>
      </c>
      <c r="C16" s="40" t="s">
        <v>549</v>
      </c>
    </row>
    <row r="17" spans="1:3" x14ac:dyDescent="0.2">
      <c r="A17" s="18" t="s">
        <v>233</v>
      </c>
      <c r="B17" s="22" t="s">
        <v>548</v>
      </c>
      <c r="C17" s="40" t="s">
        <v>550</v>
      </c>
    </row>
    <row r="18" spans="1:3" ht="15" customHeight="1" x14ac:dyDescent="0.2">
      <c r="A18" s="18" t="s">
        <v>235</v>
      </c>
      <c r="B18" s="22" t="s">
        <v>546</v>
      </c>
      <c r="C18" s="40"/>
    </row>
    <row r="19" spans="1:3" ht="15" customHeight="1" x14ac:dyDescent="0.2">
      <c r="A19" s="18" t="s">
        <v>2002</v>
      </c>
      <c r="B19" s="22" t="s">
        <v>546</v>
      </c>
      <c r="C19" s="40"/>
    </row>
    <row r="20" spans="1:3" ht="15" customHeight="1" x14ac:dyDescent="0.2">
      <c r="A20" s="18" t="s">
        <v>2003</v>
      </c>
      <c r="B20" s="22" t="s">
        <v>546</v>
      </c>
      <c r="C20" s="40"/>
    </row>
    <row r="21" spans="1:3" ht="15" customHeight="1" x14ac:dyDescent="0.2">
      <c r="A21" s="18" t="s">
        <v>239</v>
      </c>
      <c r="B21" s="22" t="s">
        <v>546</v>
      </c>
      <c r="C21" s="40"/>
    </row>
    <row r="22" spans="1:3" ht="15" customHeight="1" x14ac:dyDescent="0.2">
      <c r="A22" s="18" t="s">
        <v>0</v>
      </c>
      <c r="B22" s="210" t="s">
        <v>551</v>
      </c>
      <c r="C22" s="206"/>
    </row>
    <row r="23" spans="1:3" ht="15" customHeight="1" x14ac:dyDescent="0.2">
      <c r="A23" s="201" t="s">
        <v>2004</v>
      </c>
      <c r="B23" s="204" t="s">
        <v>546</v>
      </c>
      <c r="C23" s="202"/>
    </row>
    <row r="24" spans="1:3" ht="15" customHeight="1" x14ac:dyDescent="0.2">
      <c r="A24" s="18" t="s">
        <v>243</v>
      </c>
      <c r="B24" s="22" t="s">
        <v>546</v>
      </c>
      <c r="C24" s="40"/>
    </row>
    <row r="25" spans="1:3" ht="15" customHeight="1" x14ac:dyDescent="0.2">
      <c r="A25" s="18" t="s">
        <v>133</v>
      </c>
      <c r="B25" s="22" t="s">
        <v>546</v>
      </c>
      <c r="C25" s="40"/>
    </row>
    <row r="26" spans="1:3" ht="15" customHeight="1" x14ac:dyDescent="0.2">
      <c r="A26" s="18" t="s">
        <v>2006</v>
      </c>
      <c r="B26" s="22" t="s">
        <v>546</v>
      </c>
      <c r="C26" s="40"/>
    </row>
    <row r="27" spans="1:3" ht="36" x14ac:dyDescent="0.2">
      <c r="A27" s="18" t="s">
        <v>2033</v>
      </c>
      <c r="B27" s="22" t="s">
        <v>548</v>
      </c>
      <c r="C27" s="23" t="s">
        <v>552</v>
      </c>
    </row>
    <row r="28" spans="1:3" ht="15" customHeight="1" x14ac:dyDescent="0.2">
      <c r="A28" s="18" t="s">
        <v>35</v>
      </c>
      <c r="B28" s="22" t="s">
        <v>546</v>
      </c>
      <c r="C28" s="40"/>
    </row>
    <row r="29" spans="1:3" ht="15" customHeight="1" x14ac:dyDescent="0.2">
      <c r="A29" s="18" t="s">
        <v>37</v>
      </c>
      <c r="B29" s="22" t="s">
        <v>546</v>
      </c>
      <c r="C29" s="40"/>
    </row>
    <row r="30" spans="1:3" ht="15" customHeight="1" x14ac:dyDescent="0.2">
      <c r="A30" s="18" t="s">
        <v>38</v>
      </c>
      <c r="B30" s="22" t="s">
        <v>546</v>
      </c>
      <c r="C30" s="40"/>
    </row>
    <row r="31" spans="1:3" ht="15" customHeight="1" x14ac:dyDescent="0.2">
      <c r="A31" s="18" t="s">
        <v>250</v>
      </c>
      <c r="B31" s="22" t="s">
        <v>546</v>
      </c>
      <c r="C31" s="22"/>
    </row>
    <row r="32" spans="1:3" ht="15" customHeight="1" x14ac:dyDescent="0.2">
      <c r="A32" s="18" t="s">
        <v>54</v>
      </c>
      <c r="B32" s="22" t="s">
        <v>546</v>
      </c>
      <c r="C32" s="40"/>
    </row>
    <row r="33" spans="1:3" ht="15" customHeight="1" x14ac:dyDescent="0.2">
      <c r="A33" s="18" t="s">
        <v>55</v>
      </c>
      <c r="B33" s="22" t="s">
        <v>546</v>
      </c>
      <c r="C33" s="40"/>
    </row>
    <row r="34" spans="1:3" ht="36" x14ac:dyDescent="0.2">
      <c r="A34" s="18" t="s">
        <v>20</v>
      </c>
      <c r="B34" s="22" t="s">
        <v>553</v>
      </c>
      <c r="C34" s="23" t="s">
        <v>554</v>
      </c>
    </row>
    <row r="35" spans="1:3" ht="15" customHeight="1" x14ac:dyDescent="0.2">
      <c r="A35" s="18" t="s">
        <v>21</v>
      </c>
      <c r="B35" s="22" t="s">
        <v>546</v>
      </c>
      <c r="C35" s="40"/>
    </row>
    <row r="36" spans="1:3" ht="15" customHeight="1" x14ac:dyDescent="0.2">
      <c r="A36" s="18" t="s">
        <v>130</v>
      </c>
      <c r="B36" s="22" t="s">
        <v>546</v>
      </c>
      <c r="C36" s="40"/>
    </row>
    <row r="37" spans="1:3" ht="15" customHeight="1" x14ac:dyDescent="0.2">
      <c r="A37" s="18" t="s">
        <v>56</v>
      </c>
      <c r="B37" s="22" t="s">
        <v>546</v>
      </c>
      <c r="C37" s="40"/>
    </row>
    <row r="38" spans="1:3" ht="15" customHeight="1" x14ac:dyDescent="0.2">
      <c r="A38" s="18" t="s">
        <v>22</v>
      </c>
      <c r="B38" s="22" t="s">
        <v>546</v>
      </c>
      <c r="C38" s="40"/>
    </row>
    <row r="39" spans="1:3" ht="15" customHeight="1" x14ac:dyDescent="0.2">
      <c r="A39" s="18" t="s">
        <v>23</v>
      </c>
      <c r="B39" s="22" t="s">
        <v>547</v>
      </c>
      <c r="C39" s="40"/>
    </row>
    <row r="40" spans="1:3" ht="15" customHeight="1" x14ac:dyDescent="0.2">
      <c r="A40" s="18" t="s">
        <v>24</v>
      </c>
      <c r="B40" s="22" t="s">
        <v>546</v>
      </c>
      <c r="C40" s="40"/>
    </row>
    <row r="41" spans="1:3" ht="15" customHeight="1" x14ac:dyDescent="0.2">
      <c r="A41" s="201" t="s">
        <v>128</v>
      </c>
      <c r="B41" s="204" t="s">
        <v>546</v>
      </c>
      <c r="C41" s="202"/>
    </row>
    <row r="42" spans="1:3" ht="15" customHeight="1" x14ac:dyDescent="0.2">
      <c r="A42" s="18" t="s">
        <v>148</v>
      </c>
      <c r="B42" s="22" t="s">
        <v>546</v>
      </c>
      <c r="C42" s="40"/>
    </row>
    <row r="43" spans="1:3" ht="15" customHeight="1" x14ac:dyDescent="0.2">
      <c r="A43" s="18" t="s">
        <v>149</v>
      </c>
      <c r="B43" s="22" t="s">
        <v>547</v>
      </c>
      <c r="C43" s="40"/>
    </row>
    <row r="44" spans="1:3" ht="15" customHeight="1" x14ac:dyDescent="0.2">
      <c r="A44" s="201" t="s">
        <v>2041</v>
      </c>
      <c r="B44" s="204" t="s">
        <v>546</v>
      </c>
      <c r="C44" s="202"/>
    </row>
    <row r="45" spans="1:3" ht="15" customHeight="1" x14ac:dyDescent="0.2">
      <c r="A45" s="201" t="s">
        <v>39</v>
      </c>
      <c r="B45" s="204" t="s">
        <v>546</v>
      </c>
      <c r="C45" s="202"/>
    </row>
    <row r="46" spans="1:3" ht="15" customHeight="1" x14ac:dyDescent="0.2">
      <c r="A46" s="18" t="s">
        <v>84</v>
      </c>
      <c r="B46" s="24" t="s">
        <v>546</v>
      </c>
      <c r="C46" s="207"/>
    </row>
    <row r="47" spans="1:3" ht="15" customHeight="1" x14ac:dyDescent="0.2">
      <c r="A47" s="18" t="s">
        <v>126</v>
      </c>
      <c r="B47" s="22" t="s">
        <v>546</v>
      </c>
      <c r="C47" s="40"/>
    </row>
    <row r="48" spans="1:3" ht="15" customHeight="1" x14ac:dyDescent="0.2">
      <c r="A48" s="18" t="s">
        <v>127</v>
      </c>
      <c r="B48" s="22" t="s">
        <v>547</v>
      </c>
      <c r="C48" s="40"/>
    </row>
    <row r="49" spans="1:3" ht="15" customHeight="1" x14ac:dyDescent="0.2">
      <c r="A49" s="18" t="s">
        <v>2018</v>
      </c>
      <c r="B49" s="22" t="s">
        <v>551</v>
      </c>
      <c r="C49" s="40"/>
    </row>
    <row r="50" spans="1:3" ht="15" customHeight="1" x14ac:dyDescent="0.2">
      <c r="A50" s="18" t="s">
        <v>137</v>
      </c>
      <c r="B50" s="22" t="s">
        <v>546</v>
      </c>
      <c r="C50" s="40"/>
    </row>
    <row r="51" spans="1:3" ht="15" customHeight="1" x14ac:dyDescent="0.2">
      <c r="A51" s="18" t="s">
        <v>138</v>
      </c>
      <c r="B51" s="22" t="s">
        <v>546</v>
      </c>
      <c r="C51" s="40"/>
    </row>
    <row r="52" spans="1:3" ht="15" customHeight="1" x14ac:dyDescent="0.2">
      <c r="A52" s="201" t="s">
        <v>139</v>
      </c>
      <c r="B52" s="204" t="s">
        <v>546</v>
      </c>
      <c r="C52" s="202"/>
    </row>
    <row r="53" spans="1:3" ht="15" customHeight="1" x14ac:dyDescent="0.2">
      <c r="A53" s="18" t="s">
        <v>140</v>
      </c>
      <c r="B53" s="22" t="s">
        <v>551</v>
      </c>
      <c r="C53" s="40"/>
    </row>
    <row r="54" spans="1:3" ht="15" customHeight="1" x14ac:dyDescent="0.2">
      <c r="A54" s="18" t="s">
        <v>2422</v>
      </c>
      <c r="B54" s="22" t="s">
        <v>547</v>
      </c>
      <c r="C54" s="40"/>
    </row>
    <row r="55" spans="1:3" ht="15" customHeight="1" x14ac:dyDescent="0.2">
      <c r="A55" s="18" t="s">
        <v>279</v>
      </c>
      <c r="B55" s="22" t="s">
        <v>547</v>
      </c>
      <c r="C55" s="40"/>
    </row>
    <row r="56" spans="1:3" ht="15" customHeight="1" x14ac:dyDescent="0.2">
      <c r="A56" s="18" t="s">
        <v>2020</v>
      </c>
      <c r="B56" s="22" t="s">
        <v>551</v>
      </c>
      <c r="C56" s="40"/>
    </row>
    <row r="57" spans="1:3" ht="15" customHeight="1" x14ac:dyDescent="0.2">
      <c r="A57" s="18" t="s">
        <v>2432</v>
      </c>
      <c r="B57" s="22" t="s">
        <v>547</v>
      </c>
      <c r="C57" s="40"/>
    </row>
    <row r="58" spans="1:3" ht="15" customHeight="1" x14ac:dyDescent="0.2">
      <c r="A58" s="18" t="s">
        <v>2435</v>
      </c>
      <c r="B58" s="22" t="s">
        <v>707</v>
      </c>
      <c r="C58" s="40"/>
    </row>
    <row r="59" spans="1:3" ht="15" customHeight="1" x14ac:dyDescent="0.2">
      <c r="A59" s="18" t="s">
        <v>146</v>
      </c>
      <c r="B59" s="208" t="s">
        <v>707</v>
      </c>
      <c r="C59" s="22"/>
    </row>
    <row r="60" spans="1:3" ht="15" customHeight="1" x14ac:dyDescent="0.2">
      <c r="A60" s="18" t="s">
        <v>150</v>
      </c>
      <c r="B60" s="22" t="s">
        <v>551</v>
      </c>
      <c r="C60" s="40"/>
    </row>
    <row r="61" spans="1:3" ht="15" customHeight="1" x14ac:dyDescent="0.2">
      <c r="A61" s="18" t="s">
        <v>151</v>
      </c>
      <c r="B61" s="22" t="s">
        <v>551</v>
      </c>
      <c r="C61" s="40"/>
    </row>
  </sheetData>
  <phoneticPr fontId="12"/>
  <conditionalFormatting sqref="C8:C14 C46:C51">
    <cfRule type="expression" dxfId="373" priority="15">
      <formula>OR(B8="ア",B8="イ",B8="ウ")</formula>
    </cfRule>
  </conditionalFormatting>
  <conditionalFormatting sqref="C15">
    <cfRule type="expression" dxfId="372" priority="14">
      <formula>OR(B15="ア",B15="イ",B15="ウ")</formula>
    </cfRule>
  </conditionalFormatting>
  <conditionalFormatting sqref="C16:C22">
    <cfRule type="expression" dxfId="371" priority="13">
      <formula>OR(B16="ア",B16="イ",B16="ウ")</formula>
    </cfRule>
  </conditionalFormatting>
  <conditionalFormatting sqref="C23">
    <cfRule type="expression" dxfId="370" priority="12">
      <formula>OR(B23="ア",B23="イ",B23="ウ")</formula>
    </cfRule>
  </conditionalFormatting>
  <conditionalFormatting sqref="C24:C40">
    <cfRule type="expression" dxfId="369" priority="11">
      <formula>OR(B24="ア",B24="イ",B24="ウ")</formula>
    </cfRule>
  </conditionalFormatting>
  <conditionalFormatting sqref="C41">
    <cfRule type="expression" dxfId="368" priority="10">
      <formula>OR(B41="ア",B41="イ",B41="ウ")</formula>
    </cfRule>
  </conditionalFormatting>
  <conditionalFormatting sqref="C42:C43">
    <cfRule type="expression" dxfId="367" priority="9">
      <formula>OR(B42="ア",B42="イ",B42="ウ")</formula>
    </cfRule>
  </conditionalFormatting>
  <conditionalFormatting sqref="C44:C45">
    <cfRule type="expression" dxfId="366" priority="8">
      <formula>OR(B44="ア",B44="イ",B44="ウ")</formula>
    </cfRule>
  </conditionalFormatting>
  <conditionalFormatting sqref="C52">
    <cfRule type="expression" dxfId="365" priority="7">
      <formula>OR(B52="ア",B52="イ",B52="ウ")</formula>
    </cfRule>
  </conditionalFormatting>
  <conditionalFormatting sqref="C53:C61">
    <cfRule type="expression" dxfId="364" priority="1">
      <formula>OR(B53="ア",B53="イ",B53="ウ")</formula>
    </cfRule>
  </conditionalFormatting>
  <dataValidations count="2">
    <dataValidation type="list" allowBlank="1" showInputMessage="1" sqref="C15" xr:uid="{6775F91D-A6D4-4D33-9F98-1821750E8B5B}">
      <formula1>$B$43:$B$45</formula1>
    </dataValidation>
    <dataValidation type="list" allowBlank="1" showInputMessage="1" sqref="B8:B61" xr:uid="{1FBA95FA-95FE-4DC7-B042-A656EC41FD27}">
      <formula1>"ア,イ,ウ,エ"</formula1>
    </dataValidation>
  </dataValidations>
  <printOptions horizontalCentered="1"/>
  <pageMargins left="0.78740157480314965" right="0.78740157480314965" top="0.59055118110236227" bottom="0.59055118110236227" header="0.51181102362204722" footer="0.51181102362204722"/>
  <pageSetup paperSize="9" scale="68"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7"/>
  <sheetViews>
    <sheetView view="pageBreakPreview" zoomScale="85" zoomScaleNormal="110" zoomScaleSheetLayoutView="85" workbookViewId="0">
      <pane ySplit="3" topLeftCell="A4" activePane="bottomLeft" state="frozen"/>
      <selection activeCell="B16" sqref="B16"/>
      <selection pane="bottomLeft" activeCell="B16" sqref="B16"/>
    </sheetView>
  </sheetViews>
  <sheetFormatPr defaultColWidth="9" defaultRowHeight="18" x14ac:dyDescent="0.2"/>
  <cols>
    <col min="1" max="1" width="13.44140625" style="16" customWidth="1"/>
    <col min="2" max="2" width="7.44140625" style="16" bestFit="1" customWidth="1"/>
    <col min="3" max="3" width="66.6640625" style="19" customWidth="1"/>
    <col min="4" max="4" width="12.77734375" style="16" customWidth="1"/>
    <col min="5" max="5" width="9.77734375" style="16" customWidth="1"/>
    <col min="6" max="6" width="9.77734375" style="358" customWidth="1"/>
    <col min="7" max="7" width="21.6640625" style="16" customWidth="1"/>
  </cols>
  <sheetData>
    <row r="1" spans="1:7" ht="30" customHeight="1" x14ac:dyDescent="0.2">
      <c r="A1" s="152" t="s">
        <v>2495</v>
      </c>
      <c r="B1" s="152"/>
      <c r="C1" s="152"/>
    </row>
    <row r="2" spans="1:7" ht="34.5" customHeight="1" x14ac:dyDescent="0.2">
      <c r="A2" s="811" t="s">
        <v>45</v>
      </c>
      <c r="B2" s="808" t="s">
        <v>1832</v>
      </c>
      <c r="C2" s="808" t="s">
        <v>67</v>
      </c>
      <c r="D2" s="808" t="s">
        <v>1862</v>
      </c>
      <c r="E2" s="808" t="s">
        <v>90</v>
      </c>
      <c r="F2" s="808"/>
      <c r="G2" s="811" t="s">
        <v>68</v>
      </c>
    </row>
    <row r="3" spans="1:7" ht="50.4" customHeight="1" x14ac:dyDescent="0.2">
      <c r="A3" s="811"/>
      <c r="B3" s="808"/>
      <c r="C3" s="808"/>
      <c r="D3" s="808"/>
      <c r="E3" s="20" t="s">
        <v>88</v>
      </c>
      <c r="F3" s="373" t="s">
        <v>89</v>
      </c>
      <c r="G3" s="811"/>
    </row>
    <row r="4" spans="1:7" ht="16.95" customHeight="1" x14ac:dyDescent="0.2">
      <c r="A4" s="21" t="s">
        <v>134</v>
      </c>
      <c r="B4" s="22" t="s">
        <v>339</v>
      </c>
      <c r="C4" s="40" t="s">
        <v>555</v>
      </c>
      <c r="D4" s="22" t="s">
        <v>339</v>
      </c>
      <c r="E4" s="22" t="s">
        <v>339</v>
      </c>
      <c r="F4" s="372">
        <v>1</v>
      </c>
      <c r="G4" s="238">
        <v>40533</v>
      </c>
    </row>
    <row r="5" spans="1:7" ht="16.95" customHeight="1" x14ac:dyDescent="0.2">
      <c r="A5" s="18" t="s">
        <v>135</v>
      </c>
      <c r="B5" s="22" t="s">
        <v>339</v>
      </c>
      <c r="C5" s="23" t="s">
        <v>556</v>
      </c>
      <c r="D5" s="24" t="s">
        <v>334</v>
      </c>
      <c r="E5" s="24"/>
      <c r="F5" s="372"/>
      <c r="G5" s="25">
        <v>42816</v>
      </c>
    </row>
    <row r="6" spans="1:7" ht="16.95" customHeight="1" x14ac:dyDescent="0.2">
      <c r="A6" s="18" t="s">
        <v>227</v>
      </c>
      <c r="B6" s="22" t="s">
        <v>339</v>
      </c>
      <c r="C6" s="23" t="s">
        <v>557</v>
      </c>
      <c r="D6" s="24" t="s">
        <v>339</v>
      </c>
      <c r="E6" s="24" t="s">
        <v>339</v>
      </c>
      <c r="F6" s="372">
        <v>6</v>
      </c>
      <c r="G6" s="25">
        <v>37886</v>
      </c>
    </row>
    <row r="7" spans="1:7" ht="16.95" customHeight="1" x14ac:dyDescent="0.2">
      <c r="A7" s="18" t="s">
        <v>1888</v>
      </c>
      <c r="B7" s="22" t="s">
        <v>339</v>
      </c>
      <c r="C7" s="23" t="s">
        <v>558</v>
      </c>
      <c r="D7" s="24" t="s">
        <v>339</v>
      </c>
      <c r="E7" s="24" t="s">
        <v>339</v>
      </c>
      <c r="F7" s="372">
        <v>4</v>
      </c>
      <c r="G7" s="25">
        <v>38077</v>
      </c>
    </row>
    <row r="8" spans="1:7" ht="16.95" customHeight="1" x14ac:dyDescent="0.2">
      <c r="A8" s="18" t="s">
        <v>1890</v>
      </c>
      <c r="B8" s="22" t="s">
        <v>339</v>
      </c>
      <c r="C8" s="40" t="s">
        <v>559</v>
      </c>
      <c r="D8" s="22" t="s">
        <v>334</v>
      </c>
      <c r="E8" s="22"/>
      <c r="F8" s="372"/>
      <c r="G8" s="238">
        <v>35885</v>
      </c>
    </row>
    <row r="9" spans="1:7" ht="16.95" customHeight="1" x14ac:dyDescent="0.2">
      <c r="A9" s="18" t="s">
        <v>229</v>
      </c>
      <c r="B9" s="22" t="s">
        <v>339</v>
      </c>
      <c r="C9" s="23" t="s">
        <v>560</v>
      </c>
      <c r="D9" s="24" t="s">
        <v>339</v>
      </c>
      <c r="E9" s="24" t="s">
        <v>334</v>
      </c>
      <c r="F9" s="372"/>
      <c r="G9" s="25">
        <v>35153</v>
      </c>
    </row>
    <row r="10" spans="1:7" ht="16.95" customHeight="1" x14ac:dyDescent="0.2">
      <c r="A10" s="18" t="s">
        <v>30</v>
      </c>
      <c r="B10" s="22" t="s">
        <v>339</v>
      </c>
      <c r="C10" s="23" t="s">
        <v>561</v>
      </c>
      <c r="D10" s="24" t="s">
        <v>339</v>
      </c>
      <c r="E10" s="24" t="s">
        <v>339</v>
      </c>
      <c r="F10" s="372">
        <v>29</v>
      </c>
      <c r="G10" s="25">
        <v>37974</v>
      </c>
    </row>
    <row r="11" spans="1:7" ht="16.95" customHeight="1" x14ac:dyDescent="0.2">
      <c r="A11" s="201" t="s">
        <v>2001</v>
      </c>
      <c r="B11" s="204" t="s">
        <v>339</v>
      </c>
      <c r="C11" s="203" t="s">
        <v>562</v>
      </c>
      <c r="D11" s="227" t="s">
        <v>339</v>
      </c>
      <c r="E11" s="227" t="s">
        <v>334</v>
      </c>
      <c r="F11" s="372"/>
      <c r="G11" s="233">
        <v>35520</v>
      </c>
    </row>
    <row r="12" spans="1:7" ht="16.95" customHeight="1" x14ac:dyDescent="0.2">
      <c r="A12" s="18" t="s">
        <v>1894</v>
      </c>
      <c r="B12" s="22" t="s">
        <v>339</v>
      </c>
      <c r="C12" s="23" t="s">
        <v>563</v>
      </c>
      <c r="D12" s="24" t="s">
        <v>339</v>
      </c>
      <c r="E12" s="24" t="s">
        <v>334</v>
      </c>
      <c r="F12" s="372"/>
      <c r="G12" s="25">
        <v>36706</v>
      </c>
    </row>
    <row r="13" spans="1:7" ht="16.95" customHeight="1" x14ac:dyDescent="0.2">
      <c r="A13" s="18" t="s">
        <v>233</v>
      </c>
      <c r="B13" s="22" t="s">
        <v>339</v>
      </c>
      <c r="C13" s="23" t="s">
        <v>564</v>
      </c>
      <c r="D13" s="24" t="s">
        <v>339</v>
      </c>
      <c r="E13" s="24" t="s">
        <v>334</v>
      </c>
      <c r="F13" s="372"/>
      <c r="G13" s="25">
        <v>35426</v>
      </c>
    </row>
    <row r="14" spans="1:7" ht="16.95" customHeight="1" x14ac:dyDescent="0.2">
      <c r="A14" s="18" t="s">
        <v>235</v>
      </c>
      <c r="B14" s="22" t="s">
        <v>339</v>
      </c>
      <c r="C14" s="23" t="s">
        <v>565</v>
      </c>
      <c r="D14" s="24" t="s">
        <v>334</v>
      </c>
      <c r="E14" s="24"/>
      <c r="F14" s="372"/>
      <c r="G14" s="25">
        <v>37694</v>
      </c>
    </row>
    <row r="15" spans="1:7" ht="16.95" customHeight="1" x14ac:dyDescent="0.2">
      <c r="A15" s="18" t="s">
        <v>2002</v>
      </c>
      <c r="B15" s="22" t="s">
        <v>339</v>
      </c>
      <c r="C15" s="23" t="s">
        <v>566</v>
      </c>
      <c r="D15" s="24" t="s">
        <v>339</v>
      </c>
      <c r="E15" s="24" t="s">
        <v>334</v>
      </c>
      <c r="F15" s="372"/>
      <c r="G15" s="25">
        <v>36887</v>
      </c>
    </row>
    <row r="16" spans="1:7" ht="16.95" customHeight="1" x14ac:dyDescent="0.2">
      <c r="A16" s="18" t="s">
        <v>2003</v>
      </c>
      <c r="B16" s="22" t="s">
        <v>339</v>
      </c>
      <c r="C16" s="23" t="s">
        <v>567</v>
      </c>
      <c r="D16" s="24" t="s">
        <v>339</v>
      </c>
      <c r="E16" s="24" t="s">
        <v>334</v>
      </c>
      <c r="F16" s="372"/>
      <c r="G16" s="25">
        <v>38534</v>
      </c>
    </row>
    <row r="17" spans="1:7" ht="35.25" customHeight="1" x14ac:dyDescent="0.2">
      <c r="A17" s="18" t="s">
        <v>239</v>
      </c>
      <c r="B17" s="22" t="s">
        <v>339</v>
      </c>
      <c r="C17" s="23" t="s">
        <v>1775</v>
      </c>
      <c r="D17" s="24" t="s">
        <v>334</v>
      </c>
      <c r="E17" s="24"/>
      <c r="F17" s="372"/>
      <c r="G17" s="25">
        <v>37617</v>
      </c>
    </row>
    <row r="18" spans="1:7" ht="16.95" customHeight="1" x14ac:dyDescent="0.2">
      <c r="A18" s="18" t="s">
        <v>0</v>
      </c>
      <c r="B18" s="210" t="s">
        <v>339</v>
      </c>
      <c r="C18" s="240" t="s">
        <v>568</v>
      </c>
      <c r="D18" s="235" t="s">
        <v>339</v>
      </c>
      <c r="E18" s="235" t="s">
        <v>339</v>
      </c>
      <c r="F18" s="374">
        <v>439</v>
      </c>
      <c r="G18" s="236">
        <v>35517</v>
      </c>
    </row>
    <row r="19" spans="1:7" ht="16.95" customHeight="1" x14ac:dyDescent="0.2">
      <c r="A19" s="201" t="s">
        <v>2004</v>
      </c>
      <c r="B19" s="204" t="s">
        <v>339</v>
      </c>
      <c r="C19" s="203" t="s">
        <v>805</v>
      </c>
      <c r="D19" s="227" t="s">
        <v>339</v>
      </c>
      <c r="E19" s="227" t="s">
        <v>334</v>
      </c>
      <c r="F19" s="372"/>
      <c r="G19" s="233">
        <v>37525</v>
      </c>
    </row>
    <row r="20" spans="1:7" ht="16.95" customHeight="1" x14ac:dyDescent="0.2">
      <c r="A20" s="18" t="s">
        <v>243</v>
      </c>
      <c r="B20" s="210" t="s">
        <v>339</v>
      </c>
      <c r="C20" s="240" t="s">
        <v>569</v>
      </c>
      <c r="D20" s="235" t="s">
        <v>339</v>
      </c>
      <c r="E20" s="235" t="s">
        <v>334</v>
      </c>
      <c r="F20" s="374"/>
      <c r="G20" s="236">
        <v>35507</v>
      </c>
    </row>
    <row r="21" spans="1:7" ht="16.95" customHeight="1" x14ac:dyDescent="0.2">
      <c r="A21" s="18" t="s">
        <v>2005</v>
      </c>
      <c r="B21" s="24" t="s">
        <v>339</v>
      </c>
      <c r="C21" s="23" t="s">
        <v>570</v>
      </c>
      <c r="D21" s="24" t="s">
        <v>339</v>
      </c>
      <c r="E21" s="24" t="s">
        <v>334</v>
      </c>
      <c r="F21" s="375"/>
      <c r="G21" s="25">
        <v>37435</v>
      </c>
    </row>
    <row r="22" spans="1:7" ht="16.95" customHeight="1" x14ac:dyDescent="0.2">
      <c r="A22" s="18" t="s">
        <v>2006</v>
      </c>
      <c r="B22" s="24" t="s">
        <v>339</v>
      </c>
      <c r="C22" s="23" t="s">
        <v>571</v>
      </c>
      <c r="D22" s="24" t="s">
        <v>339</v>
      </c>
      <c r="E22" s="24" t="s">
        <v>334</v>
      </c>
      <c r="F22" s="375"/>
      <c r="G22" s="25">
        <v>35879</v>
      </c>
    </row>
    <row r="23" spans="1:7" ht="16.95" customHeight="1" x14ac:dyDescent="0.2">
      <c r="A23" s="18" t="s">
        <v>2033</v>
      </c>
      <c r="B23" s="22" t="s">
        <v>339</v>
      </c>
      <c r="C23" s="23" t="s">
        <v>572</v>
      </c>
      <c r="D23" s="24" t="s">
        <v>339</v>
      </c>
      <c r="E23" s="24" t="s">
        <v>334</v>
      </c>
      <c r="F23" s="372"/>
      <c r="G23" s="25">
        <v>35607</v>
      </c>
    </row>
    <row r="24" spans="1:7" ht="16.95" customHeight="1" x14ac:dyDescent="0.2">
      <c r="A24" s="18" t="s">
        <v>247</v>
      </c>
      <c r="B24" s="22" t="s">
        <v>339</v>
      </c>
      <c r="C24" s="23" t="s">
        <v>573</v>
      </c>
      <c r="D24" s="24" t="s">
        <v>339</v>
      </c>
      <c r="E24" s="24" t="s">
        <v>334</v>
      </c>
      <c r="F24" s="372"/>
      <c r="G24" s="25">
        <v>38394</v>
      </c>
    </row>
    <row r="25" spans="1:7" ht="16.95" customHeight="1" x14ac:dyDescent="0.2">
      <c r="A25" s="18" t="s">
        <v>2008</v>
      </c>
      <c r="B25" s="22" t="s">
        <v>339</v>
      </c>
      <c r="C25" s="23" t="s">
        <v>574</v>
      </c>
      <c r="D25" s="24" t="s">
        <v>334</v>
      </c>
      <c r="E25" s="24"/>
      <c r="F25" s="372"/>
      <c r="G25" s="25">
        <v>38625</v>
      </c>
    </row>
    <row r="26" spans="1:7" ht="16.95" customHeight="1" x14ac:dyDescent="0.2">
      <c r="A26" s="18" t="s">
        <v>249</v>
      </c>
      <c r="B26" s="22" t="s">
        <v>339</v>
      </c>
      <c r="C26" s="23" t="s">
        <v>575</v>
      </c>
      <c r="D26" s="24" t="s">
        <v>339</v>
      </c>
      <c r="E26" s="26" t="s">
        <v>334</v>
      </c>
      <c r="F26" s="372"/>
      <c r="G26" s="25">
        <v>35520</v>
      </c>
    </row>
    <row r="27" spans="1:7" ht="16.95" customHeight="1" x14ac:dyDescent="0.2">
      <c r="A27" s="18" t="s">
        <v>250</v>
      </c>
      <c r="B27" s="22" t="s">
        <v>339</v>
      </c>
      <c r="C27" s="23" t="s">
        <v>576</v>
      </c>
      <c r="D27" s="24" t="s">
        <v>339</v>
      </c>
      <c r="E27" s="24" t="s">
        <v>334</v>
      </c>
      <c r="F27" s="372"/>
      <c r="G27" s="25">
        <v>35516</v>
      </c>
    </row>
    <row r="28" spans="1:7" ht="16.95" customHeight="1" x14ac:dyDescent="0.2">
      <c r="A28" s="18" t="s">
        <v>251</v>
      </c>
      <c r="B28" s="22" t="s">
        <v>339</v>
      </c>
      <c r="C28" s="40" t="s">
        <v>577</v>
      </c>
      <c r="D28" s="22" t="s">
        <v>334</v>
      </c>
      <c r="E28" s="22"/>
      <c r="F28" s="372"/>
      <c r="G28" s="238">
        <v>35704</v>
      </c>
    </row>
    <row r="29" spans="1:7" ht="16.95" customHeight="1" x14ac:dyDescent="0.2">
      <c r="A29" s="18" t="s">
        <v>253</v>
      </c>
      <c r="B29" s="22" t="s">
        <v>339</v>
      </c>
      <c r="C29" s="23" t="s">
        <v>578</v>
      </c>
      <c r="D29" s="24" t="s">
        <v>339</v>
      </c>
      <c r="E29" s="24" t="s">
        <v>334</v>
      </c>
      <c r="F29" s="372"/>
      <c r="G29" s="25">
        <v>36249</v>
      </c>
    </row>
    <row r="30" spans="1:7" ht="16.95" customHeight="1" x14ac:dyDescent="0.2">
      <c r="A30" s="18" t="s">
        <v>20</v>
      </c>
      <c r="B30" s="22" t="s">
        <v>339</v>
      </c>
      <c r="C30" s="23" t="s">
        <v>579</v>
      </c>
      <c r="D30" s="24" t="s">
        <v>339</v>
      </c>
      <c r="E30" s="24" t="s">
        <v>334</v>
      </c>
      <c r="F30" s="372"/>
      <c r="G30" s="25">
        <v>35517</v>
      </c>
    </row>
    <row r="31" spans="1:7" ht="16.95" customHeight="1" x14ac:dyDescent="0.2">
      <c r="A31" s="18" t="s">
        <v>256</v>
      </c>
      <c r="B31" s="22" t="s">
        <v>339</v>
      </c>
      <c r="C31" s="23" t="s">
        <v>580</v>
      </c>
      <c r="D31" s="24" t="s">
        <v>339</v>
      </c>
      <c r="E31" s="24" t="s">
        <v>334</v>
      </c>
      <c r="F31" s="372"/>
      <c r="G31" s="25">
        <v>35975</v>
      </c>
    </row>
    <row r="32" spans="1:7" ht="16.95" customHeight="1" x14ac:dyDescent="0.2">
      <c r="A32" s="18" t="s">
        <v>130</v>
      </c>
      <c r="B32" s="22" t="s">
        <v>339</v>
      </c>
      <c r="C32" s="23" t="s">
        <v>581</v>
      </c>
      <c r="D32" s="24" t="s">
        <v>339</v>
      </c>
      <c r="E32" s="24" t="s">
        <v>334</v>
      </c>
      <c r="F32" s="372"/>
      <c r="G32" s="25">
        <v>39346</v>
      </c>
    </row>
    <row r="33" spans="1:7" ht="16.95" customHeight="1" x14ac:dyDescent="0.2">
      <c r="A33" s="18" t="s">
        <v>258</v>
      </c>
      <c r="B33" s="22" t="s">
        <v>339</v>
      </c>
      <c r="C33" s="23" t="s">
        <v>582</v>
      </c>
      <c r="D33" s="24" t="s">
        <v>339</v>
      </c>
      <c r="E33" s="24" t="s">
        <v>334</v>
      </c>
      <c r="F33" s="372"/>
      <c r="G33" s="25">
        <v>37523</v>
      </c>
    </row>
    <row r="34" spans="1:7" ht="16.95" customHeight="1" x14ac:dyDescent="0.2">
      <c r="A34" s="18" t="s">
        <v>2011</v>
      </c>
      <c r="B34" s="22" t="s">
        <v>339</v>
      </c>
      <c r="C34" s="23" t="s">
        <v>583</v>
      </c>
      <c r="D34" s="24" t="s">
        <v>339</v>
      </c>
      <c r="E34" s="24" t="s">
        <v>334</v>
      </c>
      <c r="F34" s="372"/>
      <c r="G34" s="25">
        <v>36612</v>
      </c>
    </row>
    <row r="35" spans="1:7" ht="16.95" customHeight="1" x14ac:dyDescent="0.2">
      <c r="A35" s="18" t="s">
        <v>2012</v>
      </c>
      <c r="B35" s="22" t="s">
        <v>339</v>
      </c>
      <c r="C35" s="23" t="s">
        <v>584</v>
      </c>
      <c r="D35" s="24" t="s">
        <v>334</v>
      </c>
      <c r="E35" s="24"/>
      <c r="F35" s="372"/>
      <c r="G35" s="25">
        <v>38796</v>
      </c>
    </row>
    <row r="36" spans="1:7" ht="16.95" customHeight="1" x14ac:dyDescent="0.2">
      <c r="A36" s="18" t="s">
        <v>263</v>
      </c>
      <c r="B36" s="22" t="s">
        <v>339</v>
      </c>
      <c r="C36" s="23" t="s">
        <v>585</v>
      </c>
      <c r="D36" s="24" t="s">
        <v>339</v>
      </c>
      <c r="E36" s="24" t="s">
        <v>334</v>
      </c>
      <c r="F36" s="372"/>
      <c r="G36" s="25">
        <v>38740</v>
      </c>
    </row>
    <row r="37" spans="1:7" ht="16.95" customHeight="1" x14ac:dyDescent="0.2">
      <c r="A37" s="201" t="s">
        <v>128</v>
      </c>
      <c r="B37" s="204" t="s">
        <v>339</v>
      </c>
      <c r="C37" s="203" t="s">
        <v>586</v>
      </c>
      <c r="D37" s="227" t="s">
        <v>334</v>
      </c>
      <c r="E37" s="24"/>
      <c r="F37" s="372"/>
      <c r="G37" s="233">
        <v>38803</v>
      </c>
    </row>
    <row r="38" spans="1:7" ht="16.95" customHeight="1" x14ac:dyDescent="0.2">
      <c r="A38" s="18" t="s">
        <v>2013</v>
      </c>
      <c r="B38" s="24" t="s">
        <v>339</v>
      </c>
      <c r="C38" s="23" t="s">
        <v>587</v>
      </c>
      <c r="D38" s="24" t="s">
        <v>339</v>
      </c>
      <c r="E38" s="26" t="s">
        <v>334</v>
      </c>
      <c r="F38" s="375"/>
      <c r="G38" s="25">
        <v>38803</v>
      </c>
    </row>
    <row r="39" spans="1:7" ht="16.95" customHeight="1" x14ac:dyDescent="0.2">
      <c r="A39" s="18" t="s">
        <v>149</v>
      </c>
      <c r="B39" s="22" t="s">
        <v>339</v>
      </c>
      <c r="C39" s="23" t="s">
        <v>588</v>
      </c>
      <c r="D39" s="24" t="s">
        <v>339</v>
      </c>
      <c r="E39" s="24" t="s">
        <v>334</v>
      </c>
      <c r="F39" s="372"/>
      <c r="G39" s="25">
        <v>38691</v>
      </c>
    </row>
    <row r="40" spans="1:7" ht="16.95" customHeight="1" x14ac:dyDescent="0.2">
      <c r="A40" s="201" t="s">
        <v>2027</v>
      </c>
      <c r="B40" s="204" t="s">
        <v>339</v>
      </c>
      <c r="C40" s="203" t="s">
        <v>589</v>
      </c>
      <c r="D40" s="227" t="s">
        <v>339</v>
      </c>
      <c r="E40" s="227" t="s">
        <v>334</v>
      </c>
      <c r="F40" s="372"/>
      <c r="G40" s="233">
        <v>40260</v>
      </c>
    </row>
    <row r="41" spans="1:7" ht="16.95" customHeight="1" x14ac:dyDescent="0.2">
      <c r="A41" s="201" t="s">
        <v>39</v>
      </c>
      <c r="B41" s="204" t="s">
        <v>339</v>
      </c>
      <c r="C41" s="203" t="s">
        <v>590</v>
      </c>
      <c r="D41" s="227" t="s">
        <v>334</v>
      </c>
      <c r="E41" s="227"/>
      <c r="F41" s="372"/>
      <c r="G41" s="233">
        <v>43097</v>
      </c>
    </row>
    <row r="42" spans="1:7" ht="16.95" customHeight="1" x14ac:dyDescent="0.2">
      <c r="A42" s="18" t="s">
        <v>84</v>
      </c>
      <c r="B42" s="22" t="s">
        <v>334</v>
      </c>
      <c r="C42" s="23"/>
      <c r="D42" s="24"/>
      <c r="E42" s="24"/>
      <c r="F42" s="372"/>
      <c r="G42" s="25"/>
    </row>
    <row r="43" spans="1:7" ht="16.95" customHeight="1" x14ac:dyDescent="0.2">
      <c r="A43" s="18" t="s">
        <v>2016</v>
      </c>
      <c r="B43" s="22" t="s">
        <v>339</v>
      </c>
      <c r="C43" s="27" t="s">
        <v>591</v>
      </c>
      <c r="D43" s="26" t="s">
        <v>339</v>
      </c>
      <c r="E43" s="26" t="s">
        <v>334</v>
      </c>
      <c r="F43" s="372"/>
      <c r="G43" s="25">
        <v>37243</v>
      </c>
    </row>
    <row r="44" spans="1:7" ht="16.95" customHeight="1" x14ac:dyDescent="0.2">
      <c r="A44" s="18" t="s">
        <v>2017</v>
      </c>
      <c r="B44" s="24" t="s">
        <v>339</v>
      </c>
      <c r="C44" s="23" t="s">
        <v>592</v>
      </c>
      <c r="D44" s="24" t="s">
        <v>334</v>
      </c>
      <c r="E44" s="24"/>
      <c r="F44" s="375"/>
      <c r="G44" s="25">
        <v>36880</v>
      </c>
    </row>
    <row r="45" spans="1:7" ht="16.95" customHeight="1" x14ac:dyDescent="0.2">
      <c r="A45" s="18" t="s">
        <v>2018</v>
      </c>
      <c r="B45" s="22" t="s">
        <v>339</v>
      </c>
      <c r="C45" s="23" t="s">
        <v>593</v>
      </c>
      <c r="D45" s="24" t="s">
        <v>334</v>
      </c>
      <c r="E45" s="26"/>
      <c r="F45" s="372"/>
      <c r="G45" s="25">
        <v>35866</v>
      </c>
    </row>
    <row r="46" spans="1:7" ht="16.95" customHeight="1" x14ac:dyDescent="0.2">
      <c r="A46" s="18" t="s">
        <v>2019</v>
      </c>
      <c r="B46" s="24" t="s">
        <v>339</v>
      </c>
      <c r="C46" s="23" t="s">
        <v>594</v>
      </c>
      <c r="D46" s="24" t="s">
        <v>339</v>
      </c>
      <c r="E46" s="24" t="s">
        <v>334</v>
      </c>
      <c r="F46" s="375"/>
      <c r="G46" s="25">
        <v>41358</v>
      </c>
    </row>
    <row r="47" spans="1:7" ht="16.95" customHeight="1" x14ac:dyDescent="0.2">
      <c r="A47" s="18" t="s">
        <v>273</v>
      </c>
      <c r="B47" s="22" t="s">
        <v>339</v>
      </c>
      <c r="C47" s="23" t="s">
        <v>595</v>
      </c>
      <c r="D47" s="24" t="s">
        <v>339</v>
      </c>
      <c r="E47" s="24" t="s">
        <v>334</v>
      </c>
      <c r="F47" s="372"/>
      <c r="G47" s="25">
        <v>37060</v>
      </c>
    </row>
    <row r="48" spans="1:7" ht="16.95" customHeight="1" x14ac:dyDescent="0.2">
      <c r="A48" s="201" t="s">
        <v>2411</v>
      </c>
      <c r="B48" s="227" t="s">
        <v>339</v>
      </c>
      <c r="C48" s="203" t="s">
        <v>596</v>
      </c>
      <c r="D48" s="227" t="s">
        <v>339</v>
      </c>
      <c r="E48" s="227" t="s">
        <v>334</v>
      </c>
      <c r="F48" s="375"/>
      <c r="G48" s="233">
        <v>39156</v>
      </c>
    </row>
    <row r="49" spans="1:7" ht="16.95" customHeight="1" x14ac:dyDescent="0.2">
      <c r="A49" s="18" t="s">
        <v>2418</v>
      </c>
      <c r="B49" s="22" t="s">
        <v>339</v>
      </c>
      <c r="C49" s="23" t="s">
        <v>597</v>
      </c>
      <c r="D49" s="24" t="s">
        <v>339</v>
      </c>
      <c r="E49" s="24" t="s">
        <v>334</v>
      </c>
      <c r="F49" s="372"/>
      <c r="G49" s="25">
        <v>42079</v>
      </c>
    </row>
    <row r="50" spans="1:7" ht="16.95" customHeight="1" x14ac:dyDescent="0.2">
      <c r="A50" s="18" t="s">
        <v>2422</v>
      </c>
      <c r="B50" s="22" t="s">
        <v>339</v>
      </c>
      <c r="C50" s="23" t="s">
        <v>598</v>
      </c>
      <c r="D50" s="24" t="s">
        <v>339</v>
      </c>
      <c r="E50" s="24" t="s">
        <v>334</v>
      </c>
      <c r="F50" s="372"/>
      <c r="G50" s="25">
        <v>35972</v>
      </c>
    </row>
    <row r="51" spans="1:7" ht="16.95" customHeight="1" x14ac:dyDescent="0.2">
      <c r="A51" s="18" t="s">
        <v>142</v>
      </c>
      <c r="B51" s="24" t="s">
        <v>334</v>
      </c>
      <c r="C51" s="27"/>
      <c r="D51" s="26"/>
      <c r="E51" s="26"/>
      <c r="F51" s="375"/>
      <c r="G51" s="25"/>
    </row>
    <row r="52" spans="1:7" ht="16.95" customHeight="1" x14ac:dyDescent="0.2">
      <c r="A52" s="18" t="s">
        <v>2431</v>
      </c>
      <c r="B52" s="22" t="s">
        <v>339</v>
      </c>
      <c r="C52" s="27" t="s">
        <v>599</v>
      </c>
      <c r="D52" s="26" t="s">
        <v>334</v>
      </c>
      <c r="E52" s="26"/>
      <c r="F52" s="372"/>
      <c r="G52" s="25">
        <v>35230</v>
      </c>
    </row>
    <row r="53" spans="1:7" ht="16.95" customHeight="1" x14ac:dyDescent="0.2">
      <c r="A53" s="18" t="s">
        <v>144</v>
      </c>
      <c r="B53" s="22" t="s">
        <v>334</v>
      </c>
      <c r="C53" s="23"/>
      <c r="D53" s="24"/>
      <c r="E53" s="24"/>
      <c r="F53" s="372"/>
      <c r="G53" s="25"/>
    </row>
    <row r="54" spans="1:7" ht="16.95" customHeight="1" x14ac:dyDescent="0.2">
      <c r="A54" s="18" t="s">
        <v>145</v>
      </c>
      <c r="B54" s="22" t="s">
        <v>334</v>
      </c>
      <c r="C54" s="27"/>
      <c r="D54" s="26"/>
      <c r="E54" s="26"/>
      <c r="F54" s="372"/>
      <c r="G54" s="25"/>
    </row>
    <row r="55" spans="1:7" ht="16.95" customHeight="1" x14ac:dyDescent="0.2">
      <c r="A55" s="18" t="s">
        <v>146</v>
      </c>
      <c r="B55" s="22" t="s">
        <v>2429</v>
      </c>
      <c r="C55" s="27" t="s">
        <v>2437</v>
      </c>
      <c r="D55" s="26" t="s">
        <v>2438</v>
      </c>
      <c r="E55" s="26"/>
      <c r="F55" s="372"/>
      <c r="G55" s="25">
        <v>44896</v>
      </c>
    </row>
    <row r="56" spans="1:7" ht="16.95" customHeight="1" x14ac:dyDescent="0.2">
      <c r="A56" s="18" t="s">
        <v>284</v>
      </c>
      <c r="B56" s="22" t="s">
        <v>339</v>
      </c>
      <c r="C56" s="27" t="s">
        <v>600</v>
      </c>
      <c r="D56" s="26" t="s">
        <v>339</v>
      </c>
      <c r="E56" s="26" t="s">
        <v>334</v>
      </c>
      <c r="F56" s="372"/>
      <c r="G56" s="25">
        <v>34604</v>
      </c>
    </row>
    <row r="57" spans="1:7" ht="16.95" customHeight="1" x14ac:dyDescent="0.2">
      <c r="A57" s="18" t="s">
        <v>2456</v>
      </c>
      <c r="B57" s="22" t="s">
        <v>339</v>
      </c>
      <c r="C57" s="73" t="s">
        <v>601</v>
      </c>
      <c r="D57" s="53" t="s">
        <v>339</v>
      </c>
      <c r="E57" s="53" t="s">
        <v>334</v>
      </c>
      <c r="F57" s="372"/>
      <c r="G57" s="238">
        <v>34676</v>
      </c>
    </row>
  </sheetData>
  <mergeCells count="6">
    <mergeCell ref="G2:G3"/>
    <mergeCell ref="A2:A3"/>
    <mergeCell ref="B2:B3"/>
    <mergeCell ref="E2:F2"/>
    <mergeCell ref="C2:C3"/>
    <mergeCell ref="D2:D3"/>
  </mergeCells>
  <phoneticPr fontId="12"/>
  <conditionalFormatting sqref="C37:D37 F37:G37">
    <cfRule type="expression" dxfId="363" priority="44">
      <formula>$B37="無"</formula>
    </cfRule>
  </conditionalFormatting>
  <conditionalFormatting sqref="C4:G10">
    <cfRule type="expression" dxfId="362" priority="59">
      <formula>$B4="無"</formula>
    </cfRule>
  </conditionalFormatting>
  <conditionalFormatting sqref="C11:G11">
    <cfRule type="expression" dxfId="361" priority="56">
      <formula>$B11="無"</formula>
    </cfRule>
  </conditionalFormatting>
  <conditionalFormatting sqref="C12:G18">
    <cfRule type="expression" dxfId="360" priority="53">
      <formula>$B12="無"</formula>
    </cfRule>
  </conditionalFormatting>
  <conditionalFormatting sqref="C19:G19">
    <cfRule type="expression" dxfId="359" priority="50">
      <formula>$B19="無"</formula>
    </cfRule>
  </conditionalFormatting>
  <conditionalFormatting sqref="C20:G36">
    <cfRule type="expression" dxfId="358" priority="47">
      <formula>$B20="無"</formula>
    </cfRule>
  </conditionalFormatting>
  <conditionalFormatting sqref="C38:G39">
    <cfRule type="expression" dxfId="357" priority="41">
      <formula>$B38="無"</formula>
    </cfRule>
  </conditionalFormatting>
  <conditionalFormatting sqref="C40:G41">
    <cfRule type="expression" dxfId="356" priority="38">
      <formula>$B40="無"</formula>
    </cfRule>
  </conditionalFormatting>
  <conditionalFormatting sqref="C42:G47">
    <cfRule type="expression" dxfId="355" priority="35">
      <formula>$B42="無"</formula>
    </cfRule>
  </conditionalFormatting>
  <conditionalFormatting sqref="C48:G48">
    <cfRule type="expression" dxfId="354" priority="32">
      <formula>$B48="無"</formula>
    </cfRule>
  </conditionalFormatting>
  <conditionalFormatting sqref="C49:G57">
    <cfRule type="expression" dxfId="353" priority="5">
      <formula>$B49="無"</formula>
    </cfRule>
  </conditionalFormatting>
  <conditionalFormatting sqref="E37">
    <cfRule type="expression" dxfId="352" priority="1">
      <formula>$D37="無"</formula>
    </cfRule>
    <cfRule type="expression" dxfId="351" priority="2">
      <formula>$B37="無"</formula>
    </cfRule>
  </conditionalFormatting>
  <conditionalFormatting sqref="E4:F10">
    <cfRule type="expression" dxfId="350" priority="58">
      <formula>$D4="無"</formula>
    </cfRule>
  </conditionalFormatting>
  <conditionalFormatting sqref="E11:F11">
    <cfRule type="expression" dxfId="349" priority="55">
      <formula>$D11="無"</formula>
    </cfRule>
  </conditionalFormatting>
  <conditionalFormatting sqref="E12:F18">
    <cfRule type="expression" dxfId="348" priority="52">
      <formula>$D12="無"</formula>
    </cfRule>
  </conditionalFormatting>
  <conditionalFormatting sqref="E19:F19">
    <cfRule type="expression" dxfId="347" priority="49">
      <formula>$D19="無"</formula>
    </cfRule>
  </conditionalFormatting>
  <conditionalFormatting sqref="E20:F36">
    <cfRule type="expression" dxfId="346" priority="46">
      <formula>$D20="無"</formula>
    </cfRule>
  </conditionalFormatting>
  <conditionalFormatting sqref="E38:F39">
    <cfRule type="expression" dxfId="345" priority="40">
      <formula>$D38="無"</formula>
    </cfRule>
  </conditionalFormatting>
  <conditionalFormatting sqref="E40:F41">
    <cfRule type="expression" dxfId="344" priority="37">
      <formula>$D40="無"</formula>
    </cfRule>
  </conditionalFormatting>
  <conditionalFormatting sqref="E42:F47">
    <cfRule type="expression" dxfId="343" priority="34">
      <formula>$D42="無"</formula>
    </cfRule>
  </conditionalFormatting>
  <conditionalFormatting sqref="E48:F48">
    <cfRule type="expression" dxfId="342" priority="31">
      <formula>$D48="無"</formula>
    </cfRule>
  </conditionalFormatting>
  <conditionalFormatting sqref="E49:F57">
    <cfRule type="expression" dxfId="341" priority="4">
      <formula>$D49="無"</formula>
    </cfRule>
  </conditionalFormatting>
  <conditionalFormatting sqref="F4:F10">
    <cfRule type="expression" dxfId="340" priority="57">
      <formula>$E4="無"</formula>
    </cfRule>
  </conditionalFormatting>
  <conditionalFormatting sqref="F11">
    <cfRule type="expression" dxfId="339" priority="54">
      <formula>$E11="無"</formula>
    </cfRule>
  </conditionalFormatting>
  <conditionalFormatting sqref="F12:F18">
    <cfRule type="expression" dxfId="338" priority="51">
      <formula>$E12="無"</formula>
    </cfRule>
  </conditionalFormatting>
  <conditionalFormatting sqref="F19">
    <cfRule type="expression" dxfId="337" priority="48">
      <formula>$E19="無"</formula>
    </cfRule>
  </conditionalFormatting>
  <conditionalFormatting sqref="F20:F36">
    <cfRule type="expression" dxfId="336" priority="45">
      <formula>$E20="無"</formula>
    </cfRule>
  </conditionalFormatting>
  <conditionalFormatting sqref="F37">
    <cfRule type="expression" dxfId="335" priority="42">
      <formula>$E37="無"</formula>
    </cfRule>
    <cfRule type="expression" dxfId="334" priority="43">
      <formula>$D37="無"</formula>
    </cfRule>
  </conditionalFormatting>
  <conditionalFormatting sqref="F38:F39">
    <cfRule type="expression" dxfId="333" priority="39">
      <formula>$E38="無"</formula>
    </cfRule>
  </conditionalFormatting>
  <conditionalFormatting sqref="F40:F41">
    <cfRule type="expression" dxfId="332" priority="36">
      <formula>$E40="無"</formula>
    </cfRule>
  </conditionalFormatting>
  <conditionalFormatting sqref="F42:F47">
    <cfRule type="expression" dxfId="331" priority="33">
      <formula>$E42="無"</formula>
    </cfRule>
  </conditionalFormatting>
  <conditionalFormatting sqref="F48">
    <cfRule type="expression" dxfId="330" priority="30">
      <formula>$E48="無"</formula>
    </cfRule>
  </conditionalFormatting>
  <conditionalFormatting sqref="F49:F57">
    <cfRule type="expression" dxfId="329" priority="3">
      <formula>$E49="無"</formula>
    </cfRule>
  </conditionalFormatting>
  <dataValidations count="4">
    <dataValidation type="list" allowBlank="1" showInputMessage="1" sqref="F29:G29 C29" xr:uid="{148CCF88-EEAC-4D46-BC65-3912504A80F6}">
      <formula1>$B$40:$B$41</formula1>
    </dataValidation>
    <dataValidation type="list" allowBlank="1" showInputMessage="1" showErrorMessage="1" sqref="B4" xr:uid="{59F630EB-46CE-4F92-8CC1-4830E7C03F1B}">
      <formula1>"有,無"</formula1>
    </dataValidation>
    <dataValidation type="list" allowBlank="1" showInputMessage="1" sqref="B5:B57 D4:E57" xr:uid="{262B609B-B527-41FF-B3C8-1F46899F6322}">
      <formula1>"有,無"</formula1>
    </dataValidation>
    <dataValidation type="list" allowBlank="1" showInputMessage="1" sqref="C10 F10:G10" xr:uid="{127783CC-8402-4DBF-881D-E9405E0628EB}">
      <formula1>#REF!</formula1>
    </dataValidation>
  </dataValidations>
  <pageMargins left="0.59055118110236227" right="0.59055118110236227" top="0.59055118110236227" bottom="0.59055118110236227" header="0.51181102362204722" footer="0.51181102362204722"/>
  <pageSetup paperSize="9" scale="65"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0"/>
  <sheetViews>
    <sheetView view="pageBreakPreview" zoomScale="85" zoomScaleNormal="70" zoomScaleSheetLayoutView="85" workbookViewId="0">
      <pane xSplit="1" ySplit="4" topLeftCell="B46" activePane="bottomRight" state="frozen"/>
      <selection activeCell="B16" sqref="B16"/>
      <selection pane="topRight" activeCell="B16" sqref="B16"/>
      <selection pane="bottomLeft" activeCell="B16" sqref="B16"/>
      <selection pane="bottomRight" activeCell="B16" sqref="B16"/>
    </sheetView>
  </sheetViews>
  <sheetFormatPr defaultColWidth="9" defaultRowHeight="16.2" x14ac:dyDescent="0.2"/>
  <cols>
    <col min="1" max="1" width="13.44140625" style="42" customWidth="1"/>
    <col min="2" max="13" width="12.6640625" style="378" customWidth="1"/>
    <col min="14" max="14" width="9" style="4"/>
    <col min="15" max="16384" width="9" style="1"/>
  </cols>
  <sheetData>
    <row r="1" spans="1:14" ht="30" customHeight="1" x14ac:dyDescent="0.2">
      <c r="A1" s="152" t="s">
        <v>2496</v>
      </c>
      <c r="B1" s="376"/>
      <c r="C1" s="376"/>
      <c r="D1" s="376"/>
      <c r="E1" s="377" t="s">
        <v>1873</v>
      </c>
    </row>
    <row r="2" spans="1:14" s="117" customFormat="1" ht="18" customHeight="1" x14ac:dyDescent="0.2">
      <c r="A2" s="822" t="s">
        <v>45</v>
      </c>
      <c r="B2" s="823" t="s">
        <v>93</v>
      </c>
      <c r="C2" s="823"/>
      <c r="D2" s="823"/>
      <c r="E2" s="823"/>
      <c r="F2" s="823"/>
      <c r="G2" s="824"/>
      <c r="H2" s="825" t="s">
        <v>94</v>
      </c>
      <c r="I2" s="823"/>
      <c r="J2" s="823"/>
      <c r="K2" s="823"/>
      <c r="L2" s="823"/>
      <c r="M2" s="823"/>
      <c r="N2" s="116"/>
    </row>
    <row r="3" spans="1:14" s="117" customFormat="1" ht="24" customHeight="1" x14ac:dyDescent="0.2">
      <c r="A3" s="822"/>
      <c r="B3" s="823" t="s">
        <v>91</v>
      </c>
      <c r="C3" s="823"/>
      <c r="D3" s="823" t="s">
        <v>293</v>
      </c>
      <c r="E3" s="823"/>
      <c r="F3" s="823" t="s">
        <v>1834</v>
      </c>
      <c r="G3" s="824"/>
      <c r="H3" s="825" t="s">
        <v>95</v>
      </c>
      <c r="I3" s="823"/>
      <c r="J3" s="823" t="s">
        <v>96</v>
      </c>
      <c r="K3" s="823"/>
      <c r="L3" s="823" t="s">
        <v>97</v>
      </c>
      <c r="M3" s="823"/>
      <c r="N3" s="116"/>
    </row>
    <row r="4" spans="1:14" s="117" customFormat="1" ht="16.5" customHeight="1" x14ac:dyDescent="0.2">
      <c r="A4" s="822"/>
      <c r="B4" s="379" t="s">
        <v>89</v>
      </c>
      <c r="C4" s="379" t="s">
        <v>1</v>
      </c>
      <c r="D4" s="379" t="s">
        <v>89</v>
      </c>
      <c r="E4" s="379" t="s">
        <v>1</v>
      </c>
      <c r="F4" s="379" t="s">
        <v>89</v>
      </c>
      <c r="G4" s="380" t="s">
        <v>1</v>
      </c>
      <c r="H4" s="381" t="s">
        <v>89</v>
      </c>
      <c r="I4" s="379" t="s">
        <v>1</v>
      </c>
      <c r="J4" s="379" t="s">
        <v>89</v>
      </c>
      <c r="K4" s="379" t="s">
        <v>1</v>
      </c>
      <c r="L4" s="379" t="s">
        <v>89</v>
      </c>
      <c r="M4" s="379" t="s">
        <v>1</v>
      </c>
      <c r="N4" s="116"/>
    </row>
    <row r="5" spans="1:14" s="42" customFormat="1" ht="19.95" customHeight="1" x14ac:dyDescent="0.2">
      <c r="A5" s="237" t="s">
        <v>134</v>
      </c>
      <c r="B5" s="163">
        <v>1907</v>
      </c>
      <c r="C5" s="163">
        <v>95</v>
      </c>
      <c r="D5" s="163" t="s">
        <v>2045</v>
      </c>
      <c r="E5" s="163" t="s">
        <v>2045</v>
      </c>
      <c r="F5" s="163">
        <v>1907</v>
      </c>
      <c r="G5" s="384">
        <v>95</v>
      </c>
      <c r="H5" s="397">
        <v>1907</v>
      </c>
      <c r="I5" s="163">
        <v>95</v>
      </c>
      <c r="J5" s="163" t="s">
        <v>2045</v>
      </c>
      <c r="K5" s="163" t="s">
        <v>2045</v>
      </c>
      <c r="L5" s="163" t="s">
        <v>2045</v>
      </c>
      <c r="M5" s="163" t="s">
        <v>2045</v>
      </c>
      <c r="N5" s="50"/>
    </row>
    <row r="6" spans="1:14" s="42" customFormat="1" ht="19.95" customHeight="1" x14ac:dyDescent="0.2">
      <c r="A6" s="43" t="s">
        <v>135</v>
      </c>
      <c r="B6" s="382" t="s">
        <v>671</v>
      </c>
      <c r="C6" s="394" t="s">
        <v>671</v>
      </c>
      <c r="D6" s="382" t="s">
        <v>671</v>
      </c>
      <c r="E6" s="394" t="s">
        <v>671</v>
      </c>
      <c r="F6" s="382" t="s">
        <v>671</v>
      </c>
      <c r="G6" s="383" t="s">
        <v>671</v>
      </c>
      <c r="H6" s="395" t="s">
        <v>671</v>
      </c>
      <c r="I6" s="394" t="s">
        <v>671</v>
      </c>
      <c r="J6" s="382" t="s">
        <v>671</v>
      </c>
      <c r="K6" s="394" t="s">
        <v>671</v>
      </c>
      <c r="L6" s="382" t="s">
        <v>671</v>
      </c>
      <c r="M6" s="394" t="s">
        <v>671</v>
      </c>
      <c r="N6" s="50"/>
    </row>
    <row r="7" spans="1:14" s="42" customFormat="1" ht="19.95" customHeight="1" x14ac:dyDescent="0.2">
      <c r="A7" s="43" t="s">
        <v>227</v>
      </c>
      <c r="B7" s="382">
        <v>1319</v>
      </c>
      <c r="C7" s="396">
        <v>205</v>
      </c>
      <c r="D7" s="382" t="s">
        <v>671</v>
      </c>
      <c r="E7" s="394" t="s">
        <v>671</v>
      </c>
      <c r="F7" s="382" t="s">
        <v>671</v>
      </c>
      <c r="G7" s="383" t="s">
        <v>671</v>
      </c>
      <c r="H7" s="395">
        <v>1319</v>
      </c>
      <c r="I7" s="396">
        <v>205</v>
      </c>
      <c r="J7" s="382">
        <v>0</v>
      </c>
      <c r="K7" s="396">
        <v>0</v>
      </c>
      <c r="L7" s="382" t="s">
        <v>671</v>
      </c>
      <c r="M7" s="394" t="s">
        <v>671</v>
      </c>
      <c r="N7" s="50"/>
    </row>
    <row r="8" spans="1:14" s="42" customFormat="1" ht="19.95" customHeight="1" x14ac:dyDescent="0.2">
      <c r="A8" s="43" t="s">
        <v>1888</v>
      </c>
      <c r="B8" s="163">
        <f>202+341</f>
        <v>543</v>
      </c>
      <c r="C8" s="163">
        <f>10+15</f>
        <v>25</v>
      </c>
      <c r="D8" s="163">
        <v>0</v>
      </c>
      <c r="E8" s="163">
        <v>0</v>
      </c>
      <c r="F8" s="163">
        <f>202+341</f>
        <v>543</v>
      </c>
      <c r="G8" s="385">
        <f>10+15</f>
        <v>25</v>
      </c>
      <c r="H8" s="386">
        <v>543</v>
      </c>
      <c r="I8" s="163">
        <v>25</v>
      </c>
      <c r="J8" s="163">
        <v>0</v>
      </c>
      <c r="K8" s="163">
        <v>0</v>
      </c>
      <c r="L8" s="163">
        <v>0</v>
      </c>
      <c r="M8" s="163">
        <v>0</v>
      </c>
      <c r="N8" s="50"/>
    </row>
    <row r="9" spans="1:14" s="42" customFormat="1" ht="19.95" customHeight="1" x14ac:dyDescent="0.2">
      <c r="A9" s="43" t="s">
        <v>1890</v>
      </c>
      <c r="B9" s="163">
        <v>4</v>
      </c>
      <c r="C9" s="163" t="s">
        <v>533</v>
      </c>
      <c r="D9" s="163">
        <v>7</v>
      </c>
      <c r="E9" s="163" t="s">
        <v>533</v>
      </c>
      <c r="F9" s="163">
        <v>11</v>
      </c>
      <c r="G9" s="384" t="s">
        <v>533</v>
      </c>
      <c r="H9" s="397">
        <v>11</v>
      </c>
      <c r="I9" s="163" t="s">
        <v>533</v>
      </c>
      <c r="J9" s="163">
        <v>0</v>
      </c>
      <c r="K9" s="163" t="s">
        <v>533</v>
      </c>
      <c r="L9" s="163">
        <v>0</v>
      </c>
      <c r="M9" s="163" t="s">
        <v>533</v>
      </c>
      <c r="N9" s="50"/>
    </row>
    <row r="10" spans="1:14" s="42" customFormat="1" ht="19.95" customHeight="1" x14ac:dyDescent="0.2">
      <c r="A10" s="43" t="s">
        <v>229</v>
      </c>
      <c r="B10" s="163">
        <v>171</v>
      </c>
      <c r="C10" s="163" t="s">
        <v>533</v>
      </c>
      <c r="D10" s="163">
        <v>5</v>
      </c>
      <c r="E10" s="163" t="s">
        <v>533</v>
      </c>
      <c r="F10" s="163">
        <v>176</v>
      </c>
      <c r="G10" s="385" t="s">
        <v>533</v>
      </c>
      <c r="H10" s="386">
        <v>176</v>
      </c>
      <c r="I10" s="163" t="s">
        <v>533</v>
      </c>
      <c r="J10" s="163">
        <v>0</v>
      </c>
      <c r="K10" s="163" t="s">
        <v>533</v>
      </c>
      <c r="L10" s="163">
        <v>0</v>
      </c>
      <c r="M10" s="163">
        <v>0</v>
      </c>
      <c r="N10" s="50"/>
    </row>
    <row r="11" spans="1:14" s="42" customFormat="1" ht="19.95" customHeight="1" x14ac:dyDescent="0.2">
      <c r="A11" s="43" t="s">
        <v>30</v>
      </c>
      <c r="B11" s="387">
        <v>388</v>
      </c>
      <c r="C11" s="387">
        <v>30</v>
      </c>
      <c r="D11" s="387">
        <v>39</v>
      </c>
      <c r="E11" s="387" t="s">
        <v>2045</v>
      </c>
      <c r="F11" s="387">
        <v>388</v>
      </c>
      <c r="G11" s="388">
        <v>30</v>
      </c>
      <c r="H11" s="389">
        <v>427</v>
      </c>
      <c r="I11" s="387">
        <v>30</v>
      </c>
      <c r="J11" s="387">
        <v>0</v>
      </c>
      <c r="K11" s="387">
        <v>0</v>
      </c>
      <c r="L11" s="387">
        <v>0</v>
      </c>
      <c r="M11" s="387">
        <v>0</v>
      </c>
      <c r="N11" s="50"/>
    </row>
    <row r="12" spans="1:14" s="42" customFormat="1" ht="19.95" customHeight="1" x14ac:dyDescent="0.2">
      <c r="A12" s="228" t="s">
        <v>2001</v>
      </c>
      <c r="B12" s="163">
        <v>0</v>
      </c>
      <c r="C12" s="163">
        <v>0</v>
      </c>
      <c r="D12" s="163">
        <v>1638</v>
      </c>
      <c r="E12" s="163">
        <v>62</v>
      </c>
      <c r="F12" s="163">
        <v>1638</v>
      </c>
      <c r="G12" s="385">
        <v>62</v>
      </c>
      <c r="H12" s="386">
        <v>1638</v>
      </c>
      <c r="I12" s="163">
        <v>62</v>
      </c>
      <c r="J12" s="163">
        <v>0</v>
      </c>
      <c r="K12" s="163">
        <v>0</v>
      </c>
      <c r="L12" s="163">
        <v>0</v>
      </c>
      <c r="M12" s="163">
        <v>0</v>
      </c>
      <c r="N12" s="50"/>
    </row>
    <row r="13" spans="1:14" s="42" customFormat="1" ht="19.95" customHeight="1" x14ac:dyDescent="0.2">
      <c r="A13" s="43" t="s">
        <v>1894</v>
      </c>
      <c r="B13" s="163">
        <v>116</v>
      </c>
      <c r="C13" s="163" t="s">
        <v>533</v>
      </c>
      <c r="D13" s="163">
        <v>0</v>
      </c>
      <c r="E13" s="163" t="s">
        <v>533</v>
      </c>
      <c r="F13" s="163">
        <v>116</v>
      </c>
      <c r="G13" s="385" t="s">
        <v>533</v>
      </c>
      <c r="H13" s="386">
        <v>116</v>
      </c>
      <c r="I13" s="163" t="s">
        <v>533</v>
      </c>
      <c r="J13" s="163">
        <v>0</v>
      </c>
      <c r="K13" s="163">
        <v>0</v>
      </c>
      <c r="L13" s="163">
        <v>0</v>
      </c>
      <c r="M13" s="163">
        <v>0</v>
      </c>
      <c r="N13" s="50"/>
    </row>
    <row r="14" spans="1:14" s="42" customFormat="1" ht="19.95" customHeight="1" x14ac:dyDescent="0.2">
      <c r="A14" s="43" t="s">
        <v>233</v>
      </c>
      <c r="B14" s="163">
        <f>516+320</f>
        <v>836</v>
      </c>
      <c r="C14" s="163" t="s">
        <v>533</v>
      </c>
      <c r="D14" s="163">
        <v>0</v>
      </c>
      <c r="E14" s="163">
        <v>0</v>
      </c>
      <c r="F14" s="163">
        <v>0</v>
      </c>
      <c r="G14" s="385">
        <v>0</v>
      </c>
      <c r="H14" s="386">
        <f>516+320</f>
        <v>836</v>
      </c>
      <c r="I14" s="163" t="s">
        <v>533</v>
      </c>
      <c r="J14" s="163">
        <v>0</v>
      </c>
      <c r="K14" s="163">
        <v>0</v>
      </c>
      <c r="L14" s="163">
        <v>0</v>
      </c>
      <c r="M14" s="163">
        <v>0</v>
      </c>
      <c r="N14" s="50"/>
    </row>
    <row r="15" spans="1:14" s="42" customFormat="1" ht="19.95" customHeight="1" x14ac:dyDescent="0.2">
      <c r="A15" s="43" t="s">
        <v>235</v>
      </c>
      <c r="B15" s="163">
        <v>186</v>
      </c>
      <c r="C15" s="163">
        <v>30.58</v>
      </c>
      <c r="D15" s="163">
        <v>0</v>
      </c>
      <c r="E15" s="163">
        <v>0</v>
      </c>
      <c r="F15" s="163">
        <v>186</v>
      </c>
      <c r="G15" s="385">
        <v>30.58</v>
      </c>
      <c r="H15" s="386">
        <v>186</v>
      </c>
      <c r="I15" s="163">
        <v>31</v>
      </c>
      <c r="J15" s="163">
        <v>0</v>
      </c>
      <c r="K15" s="163">
        <v>0</v>
      </c>
      <c r="L15" s="163">
        <v>0</v>
      </c>
      <c r="M15" s="163">
        <v>0</v>
      </c>
      <c r="N15" s="50"/>
    </row>
    <row r="16" spans="1:14" s="42" customFormat="1" ht="19.95" customHeight="1" x14ac:dyDescent="0.2">
      <c r="A16" s="43" t="s">
        <v>2002</v>
      </c>
      <c r="B16" s="163" t="s">
        <v>533</v>
      </c>
      <c r="C16" s="163" t="s">
        <v>533</v>
      </c>
      <c r="D16" s="163">
        <v>312</v>
      </c>
      <c r="E16" s="163">
        <v>5</v>
      </c>
      <c r="F16" s="163">
        <v>312</v>
      </c>
      <c r="G16" s="385">
        <v>5</v>
      </c>
      <c r="H16" s="386">
        <v>312</v>
      </c>
      <c r="I16" s="163">
        <v>5</v>
      </c>
      <c r="J16" s="163">
        <v>0</v>
      </c>
      <c r="K16" s="163">
        <v>0</v>
      </c>
      <c r="L16" s="163">
        <v>0</v>
      </c>
      <c r="M16" s="163">
        <v>0</v>
      </c>
      <c r="N16" s="50"/>
    </row>
    <row r="17" spans="1:14" s="42" customFormat="1" ht="19.95" customHeight="1" x14ac:dyDescent="0.2">
      <c r="A17" s="43" t="s">
        <v>2003</v>
      </c>
      <c r="B17" s="163">
        <v>140</v>
      </c>
      <c r="C17" s="163" t="s">
        <v>533</v>
      </c>
      <c r="D17" s="163">
        <v>13</v>
      </c>
      <c r="E17" s="163" t="s">
        <v>533</v>
      </c>
      <c r="F17" s="163">
        <v>153</v>
      </c>
      <c r="G17" s="385" t="s">
        <v>533</v>
      </c>
      <c r="H17" s="386">
        <v>153</v>
      </c>
      <c r="I17" s="163">
        <v>54.78</v>
      </c>
      <c r="J17" s="163" t="s">
        <v>533</v>
      </c>
      <c r="K17" s="163" t="s">
        <v>533</v>
      </c>
      <c r="L17" s="163" t="s">
        <v>533</v>
      </c>
      <c r="M17" s="163" t="s">
        <v>533</v>
      </c>
      <c r="N17" s="50"/>
    </row>
    <row r="18" spans="1:14" s="42" customFormat="1" ht="19.95" customHeight="1" x14ac:dyDescent="0.2">
      <c r="A18" s="43" t="s">
        <v>239</v>
      </c>
      <c r="B18" s="163">
        <v>30</v>
      </c>
      <c r="C18" s="398">
        <v>0.78</v>
      </c>
      <c r="D18" s="163">
        <v>0</v>
      </c>
      <c r="E18" s="163">
        <v>0</v>
      </c>
      <c r="F18" s="163">
        <v>30</v>
      </c>
      <c r="G18" s="399">
        <v>0.78</v>
      </c>
      <c r="H18" s="386">
        <v>30</v>
      </c>
      <c r="I18" s="398">
        <v>0.78</v>
      </c>
      <c r="J18" s="163">
        <v>0</v>
      </c>
      <c r="K18" s="163">
        <v>0</v>
      </c>
      <c r="L18" s="163">
        <v>0</v>
      </c>
      <c r="M18" s="163">
        <v>0</v>
      </c>
      <c r="N18" s="50"/>
    </row>
    <row r="19" spans="1:14" s="42" customFormat="1" ht="19.95" customHeight="1" x14ac:dyDescent="0.2">
      <c r="A19" s="43" t="s">
        <v>0</v>
      </c>
      <c r="B19" s="400">
        <v>0</v>
      </c>
      <c r="C19" s="400">
        <v>0</v>
      </c>
      <c r="D19" s="400">
        <v>74</v>
      </c>
      <c r="E19" s="400">
        <v>3</v>
      </c>
      <c r="F19" s="400">
        <v>74</v>
      </c>
      <c r="G19" s="401">
        <v>3</v>
      </c>
      <c r="H19" s="402">
        <v>74</v>
      </c>
      <c r="I19" s="400">
        <v>3</v>
      </c>
      <c r="J19" s="400">
        <v>0</v>
      </c>
      <c r="K19" s="400">
        <v>0</v>
      </c>
      <c r="L19" s="400">
        <v>0</v>
      </c>
      <c r="M19" s="400">
        <v>0</v>
      </c>
      <c r="N19" s="50"/>
    </row>
    <row r="20" spans="1:14" s="42" customFormat="1" ht="19.95" customHeight="1" x14ac:dyDescent="0.2">
      <c r="A20" s="228" t="s">
        <v>2046</v>
      </c>
      <c r="B20" s="400">
        <v>59</v>
      </c>
      <c r="C20" s="400">
        <v>2</v>
      </c>
      <c r="D20" s="163">
        <v>0</v>
      </c>
      <c r="E20" s="163">
        <v>0</v>
      </c>
      <c r="F20" s="400">
        <v>59</v>
      </c>
      <c r="G20" s="403">
        <v>2</v>
      </c>
      <c r="H20" s="404">
        <v>59</v>
      </c>
      <c r="I20" s="400">
        <v>2</v>
      </c>
      <c r="J20" s="163">
        <v>0</v>
      </c>
      <c r="K20" s="163">
        <v>0</v>
      </c>
      <c r="L20" s="163">
        <v>0</v>
      </c>
      <c r="M20" s="163">
        <v>0</v>
      </c>
      <c r="N20" s="50"/>
    </row>
    <row r="21" spans="1:14" s="42" customFormat="1" ht="19.95" customHeight="1" x14ac:dyDescent="0.2">
      <c r="A21" s="43" t="s">
        <v>222</v>
      </c>
      <c r="B21" s="163">
        <v>1652</v>
      </c>
      <c r="C21" s="163" t="s">
        <v>533</v>
      </c>
      <c r="D21" s="163">
        <v>0</v>
      </c>
      <c r="E21" s="163">
        <v>0</v>
      </c>
      <c r="F21" s="163">
        <v>1652</v>
      </c>
      <c r="G21" s="385" t="s">
        <v>533</v>
      </c>
      <c r="H21" s="397">
        <v>1652</v>
      </c>
      <c r="I21" s="163" t="s">
        <v>533</v>
      </c>
      <c r="J21" s="163">
        <v>0</v>
      </c>
      <c r="K21" s="163">
        <v>0</v>
      </c>
      <c r="L21" s="163">
        <v>0</v>
      </c>
      <c r="M21" s="163">
        <v>0</v>
      </c>
      <c r="N21" s="50"/>
    </row>
    <row r="22" spans="1:14" s="42" customFormat="1" ht="19.95" customHeight="1" x14ac:dyDescent="0.2">
      <c r="A22" s="43" t="s">
        <v>2005</v>
      </c>
      <c r="B22" s="163" t="s">
        <v>533</v>
      </c>
      <c r="C22" s="163">
        <v>17</v>
      </c>
      <c r="D22" s="163" t="s">
        <v>533</v>
      </c>
      <c r="E22" s="163">
        <v>2</v>
      </c>
      <c r="F22" s="163">
        <v>475</v>
      </c>
      <c r="G22" s="385">
        <v>19</v>
      </c>
      <c r="H22" s="386">
        <v>475</v>
      </c>
      <c r="I22" s="163">
        <v>19</v>
      </c>
      <c r="J22" s="163">
        <v>0</v>
      </c>
      <c r="K22" s="163">
        <v>0</v>
      </c>
      <c r="L22" s="163">
        <v>0</v>
      </c>
      <c r="M22" s="163">
        <v>0</v>
      </c>
      <c r="N22" s="50"/>
    </row>
    <row r="23" spans="1:14" s="42" customFormat="1" ht="19.95" customHeight="1" x14ac:dyDescent="0.2">
      <c r="A23" s="43" t="s">
        <v>2006</v>
      </c>
      <c r="B23" s="163">
        <v>542</v>
      </c>
      <c r="C23" s="163" t="s">
        <v>533</v>
      </c>
      <c r="D23" s="163">
        <v>30</v>
      </c>
      <c r="E23" s="163" t="s">
        <v>533</v>
      </c>
      <c r="F23" s="163">
        <v>572</v>
      </c>
      <c r="G23" s="385" t="s">
        <v>533</v>
      </c>
      <c r="H23" s="386">
        <v>518</v>
      </c>
      <c r="I23" s="163" t="s">
        <v>533</v>
      </c>
      <c r="J23" s="163">
        <v>28</v>
      </c>
      <c r="K23" s="163" t="s">
        <v>533</v>
      </c>
      <c r="L23" s="163">
        <v>26</v>
      </c>
      <c r="M23" s="163" t="s">
        <v>533</v>
      </c>
      <c r="N23" s="50"/>
    </row>
    <row r="24" spans="1:14" s="42" customFormat="1" ht="19.95" customHeight="1" x14ac:dyDescent="0.2">
      <c r="A24" s="43" t="s">
        <v>2033</v>
      </c>
      <c r="B24" s="163">
        <v>45</v>
      </c>
      <c r="C24" s="385">
        <v>0.86</v>
      </c>
      <c r="D24" s="163">
        <v>0</v>
      </c>
      <c r="E24" s="163">
        <v>0</v>
      </c>
      <c r="F24" s="163">
        <v>45</v>
      </c>
      <c r="G24" s="385">
        <v>0.86</v>
      </c>
      <c r="H24" s="386">
        <v>45</v>
      </c>
      <c r="I24" s="163">
        <v>0.86</v>
      </c>
      <c r="J24" s="163">
        <v>0</v>
      </c>
      <c r="K24" s="163">
        <v>0</v>
      </c>
      <c r="L24" s="163">
        <v>0</v>
      </c>
      <c r="M24" s="163">
        <v>0</v>
      </c>
      <c r="N24" s="50"/>
    </row>
    <row r="25" spans="1:14" s="42" customFormat="1" ht="19.95" customHeight="1" x14ac:dyDescent="0.2">
      <c r="A25" s="43" t="s">
        <v>247</v>
      </c>
      <c r="B25" s="163">
        <v>818</v>
      </c>
      <c r="C25" s="163">
        <v>23</v>
      </c>
      <c r="D25" s="163">
        <v>41</v>
      </c>
      <c r="E25" s="405">
        <v>1</v>
      </c>
      <c r="F25" s="163">
        <v>859</v>
      </c>
      <c r="G25" s="406">
        <v>24</v>
      </c>
      <c r="H25" s="386">
        <v>859</v>
      </c>
      <c r="I25" s="163">
        <v>24</v>
      </c>
      <c r="J25" s="163">
        <v>0</v>
      </c>
      <c r="K25" s="163">
        <v>0</v>
      </c>
      <c r="L25" s="163">
        <v>0</v>
      </c>
      <c r="M25" s="163">
        <v>0</v>
      </c>
      <c r="N25" s="50"/>
    </row>
    <row r="26" spans="1:14" s="42" customFormat="1" ht="19.95" customHeight="1" x14ac:dyDescent="0.2">
      <c r="A26" s="43" t="s">
        <v>2008</v>
      </c>
      <c r="B26" s="163">
        <v>285</v>
      </c>
      <c r="C26" s="163">
        <v>9</v>
      </c>
      <c r="D26" s="163">
        <v>0</v>
      </c>
      <c r="E26" s="163">
        <v>0</v>
      </c>
      <c r="F26" s="163">
        <v>285</v>
      </c>
      <c r="G26" s="385">
        <v>9</v>
      </c>
      <c r="H26" s="386">
        <v>285</v>
      </c>
      <c r="I26" s="163">
        <v>9</v>
      </c>
      <c r="J26" s="163">
        <v>0</v>
      </c>
      <c r="K26" s="163">
        <v>0</v>
      </c>
      <c r="L26" s="163">
        <v>0</v>
      </c>
      <c r="M26" s="163">
        <v>0</v>
      </c>
      <c r="N26" s="50"/>
    </row>
    <row r="27" spans="1:14" s="42" customFormat="1" ht="19.95" customHeight="1" x14ac:dyDescent="0.2">
      <c r="A27" s="43" t="s">
        <v>249</v>
      </c>
      <c r="B27" s="163">
        <v>68</v>
      </c>
      <c r="C27" s="163" t="s">
        <v>533</v>
      </c>
      <c r="D27" s="163">
        <v>10</v>
      </c>
      <c r="E27" s="163" t="s">
        <v>533</v>
      </c>
      <c r="F27" s="163">
        <v>78</v>
      </c>
      <c r="G27" s="385" t="s">
        <v>533</v>
      </c>
      <c r="H27" s="386">
        <v>78</v>
      </c>
      <c r="I27" s="163" t="s">
        <v>533</v>
      </c>
      <c r="J27" s="163">
        <v>0</v>
      </c>
      <c r="K27" s="163">
        <v>0</v>
      </c>
      <c r="L27" s="163">
        <v>0</v>
      </c>
      <c r="M27" s="163">
        <v>0</v>
      </c>
      <c r="N27" s="50"/>
    </row>
    <row r="28" spans="1:14" s="42" customFormat="1" ht="19.95" customHeight="1" x14ac:dyDescent="0.2">
      <c r="A28" s="43" t="s">
        <v>250</v>
      </c>
      <c r="B28" s="163">
        <v>42</v>
      </c>
      <c r="C28" s="163" t="s">
        <v>671</v>
      </c>
      <c r="D28" s="163" t="s">
        <v>533</v>
      </c>
      <c r="E28" s="163" t="s">
        <v>533</v>
      </c>
      <c r="F28" s="163">
        <v>42</v>
      </c>
      <c r="G28" s="163" t="s">
        <v>671</v>
      </c>
      <c r="H28" s="397">
        <v>20</v>
      </c>
      <c r="I28" s="405">
        <v>0.8</v>
      </c>
      <c r="J28" s="163">
        <v>0</v>
      </c>
      <c r="K28" s="163">
        <v>0</v>
      </c>
      <c r="L28" s="163">
        <v>22</v>
      </c>
      <c r="M28" s="163" t="s">
        <v>533</v>
      </c>
      <c r="N28" s="50"/>
    </row>
    <row r="29" spans="1:14" s="42" customFormat="1" ht="19.95" customHeight="1" x14ac:dyDescent="0.2">
      <c r="A29" s="43" t="s">
        <v>251</v>
      </c>
      <c r="B29" s="163" t="s">
        <v>533</v>
      </c>
      <c r="C29" s="163" t="s">
        <v>533</v>
      </c>
      <c r="D29" s="163" t="s">
        <v>533</v>
      </c>
      <c r="E29" s="163" t="s">
        <v>533</v>
      </c>
      <c r="F29" s="163" t="s">
        <v>533</v>
      </c>
      <c r="G29" s="385" t="s">
        <v>533</v>
      </c>
      <c r="H29" s="386">
        <v>93</v>
      </c>
      <c r="I29" s="163">
        <v>595</v>
      </c>
      <c r="J29" s="163">
        <v>0</v>
      </c>
      <c r="K29" s="163">
        <v>0</v>
      </c>
      <c r="L29" s="163" t="s">
        <v>533</v>
      </c>
      <c r="M29" s="163" t="s">
        <v>533</v>
      </c>
      <c r="N29" s="50"/>
    </row>
    <row r="30" spans="1:14" s="42" customFormat="1" ht="19.95" customHeight="1" x14ac:dyDescent="0.2">
      <c r="A30" s="43" t="s">
        <v>253</v>
      </c>
      <c r="B30" s="163" t="s">
        <v>533</v>
      </c>
      <c r="C30" s="163" t="s">
        <v>533</v>
      </c>
      <c r="D30" s="163">
        <v>160</v>
      </c>
      <c r="E30" s="163">
        <v>7</v>
      </c>
      <c r="F30" s="163">
        <v>160</v>
      </c>
      <c r="G30" s="385">
        <v>7</v>
      </c>
      <c r="H30" s="386">
        <v>160</v>
      </c>
      <c r="I30" s="163">
        <v>7</v>
      </c>
      <c r="J30" s="163">
        <v>0</v>
      </c>
      <c r="K30" s="163">
        <v>0</v>
      </c>
      <c r="L30" s="163">
        <v>0</v>
      </c>
      <c r="M30" s="163">
        <v>0</v>
      </c>
      <c r="N30" s="50"/>
    </row>
    <row r="31" spans="1:14" s="42" customFormat="1" ht="19.95" customHeight="1" x14ac:dyDescent="0.2">
      <c r="A31" s="43" t="s">
        <v>20</v>
      </c>
      <c r="B31" s="163">
        <v>137</v>
      </c>
      <c r="C31" s="163" t="s">
        <v>533</v>
      </c>
      <c r="D31" s="163">
        <v>17</v>
      </c>
      <c r="E31" s="163" t="s">
        <v>533</v>
      </c>
      <c r="F31" s="163">
        <f>83+7+64</f>
        <v>154</v>
      </c>
      <c r="G31" s="385" t="s">
        <v>533</v>
      </c>
      <c r="H31" s="386">
        <f>51+1+23</f>
        <v>75</v>
      </c>
      <c r="I31" s="163" t="s">
        <v>533</v>
      </c>
      <c r="J31" s="163">
        <v>28</v>
      </c>
      <c r="K31" s="163" t="s">
        <v>533</v>
      </c>
      <c r="L31" s="163">
        <v>51</v>
      </c>
      <c r="M31" s="163" t="s">
        <v>533</v>
      </c>
      <c r="N31" s="50"/>
    </row>
    <row r="32" spans="1:14" s="42" customFormat="1" ht="19.95" customHeight="1" x14ac:dyDescent="0.2">
      <c r="A32" s="43" t="s">
        <v>256</v>
      </c>
      <c r="B32" s="163">
        <v>0</v>
      </c>
      <c r="C32" s="163">
        <v>0</v>
      </c>
      <c r="D32" s="163">
        <v>118</v>
      </c>
      <c r="E32" s="163">
        <v>4.66</v>
      </c>
      <c r="F32" s="163">
        <v>118</v>
      </c>
      <c r="G32" s="385">
        <v>4.66</v>
      </c>
      <c r="H32" s="386">
        <v>118</v>
      </c>
      <c r="I32" s="163">
        <v>4.66</v>
      </c>
      <c r="J32" s="163">
        <v>0</v>
      </c>
      <c r="K32" s="163">
        <v>0</v>
      </c>
      <c r="L32" s="163">
        <v>0</v>
      </c>
      <c r="M32" s="163">
        <v>0</v>
      </c>
      <c r="N32" s="50"/>
    </row>
    <row r="33" spans="1:14" s="42" customFormat="1" ht="19.95" customHeight="1" x14ac:dyDescent="0.2">
      <c r="A33" s="43" t="s">
        <v>2010</v>
      </c>
      <c r="B33" s="163">
        <v>76</v>
      </c>
      <c r="C33" s="163" t="s">
        <v>533</v>
      </c>
      <c r="D33" s="163">
        <v>2</v>
      </c>
      <c r="E33" s="163" t="s">
        <v>533</v>
      </c>
      <c r="F33" s="163">
        <v>78</v>
      </c>
      <c r="G33" s="385" t="s">
        <v>533</v>
      </c>
      <c r="H33" s="386">
        <v>78</v>
      </c>
      <c r="I33" s="163" t="s">
        <v>533</v>
      </c>
      <c r="J33" s="163">
        <v>0</v>
      </c>
      <c r="K33" s="163" t="s">
        <v>749</v>
      </c>
      <c r="L33" s="163">
        <v>0</v>
      </c>
      <c r="M33" s="163" t="s">
        <v>749</v>
      </c>
      <c r="N33" s="50"/>
    </row>
    <row r="34" spans="1:14" s="42" customFormat="1" ht="19.95" customHeight="1" x14ac:dyDescent="0.2">
      <c r="A34" s="43" t="s">
        <v>258</v>
      </c>
      <c r="B34" s="163">
        <v>41</v>
      </c>
      <c r="C34" s="163" t="s">
        <v>533</v>
      </c>
      <c r="D34" s="163">
        <v>0</v>
      </c>
      <c r="E34" s="163" t="s">
        <v>533</v>
      </c>
      <c r="F34" s="163">
        <v>41</v>
      </c>
      <c r="G34" s="385" t="s">
        <v>533</v>
      </c>
      <c r="H34" s="386">
        <v>33</v>
      </c>
      <c r="I34" s="163" t="s">
        <v>533</v>
      </c>
      <c r="J34" s="163">
        <v>5</v>
      </c>
      <c r="K34" s="163" t="s">
        <v>533</v>
      </c>
      <c r="L34" s="163">
        <v>3</v>
      </c>
      <c r="M34" s="163">
        <v>0</v>
      </c>
      <c r="N34" s="50"/>
    </row>
    <row r="35" spans="1:14" s="42" customFormat="1" ht="19.95" customHeight="1" x14ac:dyDescent="0.2">
      <c r="A35" s="43" t="s">
        <v>2011</v>
      </c>
      <c r="B35" s="163">
        <v>81</v>
      </c>
      <c r="C35" s="163" t="s">
        <v>533</v>
      </c>
      <c r="D35" s="163">
        <v>0</v>
      </c>
      <c r="E35" s="163">
        <v>0</v>
      </c>
      <c r="F35" s="163">
        <v>81</v>
      </c>
      <c r="G35" s="385" t="s">
        <v>533</v>
      </c>
      <c r="H35" s="386">
        <v>81</v>
      </c>
      <c r="I35" s="163" t="s">
        <v>533</v>
      </c>
      <c r="J35" s="163">
        <v>0</v>
      </c>
      <c r="K35" s="163">
        <v>0</v>
      </c>
      <c r="L35" s="163">
        <v>0</v>
      </c>
      <c r="M35" s="163">
        <v>0</v>
      </c>
      <c r="N35" s="50"/>
    </row>
    <row r="36" spans="1:14" s="42" customFormat="1" ht="19.95" customHeight="1" x14ac:dyDescent="0.2">
      <c r="A36" s="43" t="s">
        <v>2012</v>
      </c>
      <c r="B36" s="163">
        <v>65</v>
      </c>
      <c r="C36" s="163" t="s">
        <v>533</v>
      </c>
      <c r="D36" s="163">
        <v>0</v>
      </c>
      <c r="E36" s="163">
        <v>0</v>
      </c>
      <c r="F36" s="163">
        <v>65</v>
      </c>
      <c r="G36" s="385" t="s">
        <v>533</v>
      </c>
      <c r="H36" s="386">
        <v>65</v>
      </c>
      <c r="I36" s="163" t="s">
        <v>533</v>
      </c>
      <c r="J36" s="163">
        <v>0</v>
      </c>
      <c r="K36" s="163" t="s">
        <v>533</v>
      </c>
      <c r="L36" s="163">
        <v>1</v>
      </c>
      <c r="M36" s="163" t="s">
        <v>671</v>
      </c>
      <c r="N36" s="50"/>
    </row>
    <row r="37" spans="1:14" s="42" customFormat="1" ht="19.95" customHeight="1" x14ac:dyDescent="0.2">
      <c r="A37" s="43" t="s">
        <v>263</v>
      </c>
      <c r="B37" s="163">
        <v>32</v>
      </c>
      <c r="C37" s="163">
        <v>2</v>
      </c>
      <c r="D37" s="163" t="s">
        <v>533</v>
      </c>
      <c r="E37" s="163" t="s">
        <v>533</v>
      </c>
      <c r="F37" s="163">
        <v>32</v>
      </c>
      <c r="G37" s="385">
        <v>2</v>
      </c>
      <c r="H37" s="386">
        <v>32</v>
      </c>
      <c r="I37" s="163">
        <v>2</v>
      </c>
      <c r="J37" s="163">
        <v>0</v>
      </c>
      <c r="K37" s="163">
        <v>0</v>
      </c>
      <c r="L37" s="163">
        <v>0</v>
      </c>
      <c r="M37" s="163">
        <v>0</v>
      </c>
      <c r="N37" s="50"/>
    </row>
    <row r="38" spans="1:14" s="42" customFormat="1" ht="19.95" customHeight="1" x14ac:dyDescent="0.2">
      <c r="A38" s="228" t="s">
        <v>2026</v>
      </c>
      <c r="B38" s="163">
        <v>0</v>
      </c>
      <c r="C38" s="163">
        <v>0</v>
      </c>
      <c r="D38" s="163">
        <v>167</v>
      </c>
      <c r="E38" s="163" t="s">
        <v>533</v>
      </c>
      <c r="F38" s="163">
        <v>167</v>
      </c>
      <c r="G38" s="385" t="s">
        <v>533</v>
      </c>
      <c r="H38" s="386">
        <v>167</v>
      </c>
      <c r="I38" s="163" t="s">
        <v>533</v>
      </c>
      <c r="J38" s="163">
        <v>0</v>
      </c>
      <c r="K38" s="163">
        <v>0</v>
      </c>
      <c r="L38" s="163">
        <v>0</v>
      </c>
      <c r="M38" s="163">
        <v>0</v>
      </c>
      <c r="N38" s="50"/>
    </row>
    <row r="39" spans="1:14" s="42" customFormat="1" ht="19.95" customHeight="1" x14ac:dyDescent="0.2">
      <c r="A39" s="43" t="s">
        <v>2013</v>
      </c>
      <c r="B39" s="163">
        <v>112</v>
      </c>
      <c r="C39" s="163" t="s">
        <v>533</v>
      </c>
      <c r="D39" s="163">
        <v>0</v>
      </c>
      <c r="E39" s="163">
        <v>0</v>
      </c>
      <c r="F39" s="163">
        <v>112</v>
      </c>
      <c r="G39" s="385" t="s">
        <v>533</v>
      </c>
      <c r="H39" s="386">
        <v>112</v>
      </c>
      <c r="I39" s="163" t="s">
        <v>533</v>
      </c>
      <c r="J39" s="163">
        <v>0</v>
      </c>
      <c r="K39" s="163">
        <v>0</v>
      </c>
      <c r="L39" s="163">
        <v>0</v>
      </c>
      <c r="M39" s="163">
        <v>0</v>
      </c>
      <c r="N39" s="50"/>
    </row>
    <row r="40" spans="1:14" s="42" customFormat="1" ht="19.95" customHeight="1" x14ac:dyDescent="0.2">
      <c r="A40" s="205" t="s">
        <v>2042</v>
      </c>
      <c r="B40" s="163">
        <v>35</v>
      </c>
      <c r="C40" s="163" t="s">
        <v>533</v>
      </c>
      <c r="D40" s="163">
        <v>0</v>
      </c>
      <c r="E40" s="163">
        <v>0</v>
      </c>
      <c r="F40" s="163">
        <v>35</v>
      </c>
      <c r="G40" s="385" t="s">
        <v>533</v>
      </c>
      <c r="H40" s="386">
        <v>35</v>
      </c>
      <c r="I40" s="163" t="s">
        <v>533</v>
      </c>
      <c r="J40" s="163">
        <v>0</v>
      </c>
      <c r="K40" s="163">
        <v>0</v>
      </c>
      <c r="L40" s="163">
        <v>0</v>
      </c>
      <c r="M40" s="163">
        <v>0</v>
      </c>
    </row>
    <row r="41" spans="1:14" s="42" customFormat="1" ht="19.95" customHeight="1" x14ac:dyDescent="0.2">
      <c r="A41" s="228" t="s">
        <v>2027</v>
      </c>
      <c r="B41" s="163">
        <v>37</v>
      </c>
      <c r="C41" s="163" t="s">
        <v>533</v>
      </c>
      <c r="D41" s="163">
        <v>13</v>
      </c>
      <c r="E41" s="163" t="s">
        <v>533</v>
      </c>
      <c r="F41" s="163">
        <v>50</v>
      </c>
      <c r="G41" s="385" t="s">
        <v>533</v>
      </c>
      <c r="H41" s="386">
        <v>50</v>
      </c>
      <c r="I41" s="163" t="s">
        <v>533</v>
      </c>
      <c r="J41" s="163">
        <v>0</v>
      </c>
      <c r="K41" s="163">
        <v>0</v>
      </c>
      <c r="L41" s="163">
        <v>0</v>
      </c>
      <c r="M41" s="163">
        <v>0</v>
      </c>
      <c r="N41" s="50"/>
    </row>
    <row r="42" spans="1:14" s="42" customFormat="1" ht="19.95" customHeight="1" x14ac:dyDescent="0.2">
      <c r="A42" s="228" t="s">
        <v>2014</v>
      </c>
      <c r="B42" s="163">
        <v>61</v>
      </c>
      <c r="C42" s="163" t="s">
        <v>1735</v>
      </c>
      <c r="D42" s="163">
        <v>0</v>
      </c>
      <c r="E42" s="163">
        <v>0</v>
      </c>
      <c r="F42" s="163">
        <v>72</v>
      </c>
      <c r="G42" s="385">
        <v>7.2</v>
      </c>
      <c r="H42" s="386">
        <v>61</v>
      </c>
      <c r="I42" s="163" t="s">
        <v>1735</v>
      </c>
      <c r="J42" s="163">
        <v>0</v>
      </c>
      <c r="K42" s="163">
        <v>0</v>
      </c>
      <c r="L42" s="163">
        <v>0</v>
      </c>
      <c r="M42" s="163">
        <v>0</v>
      </c>
      <c r="N42" s="50"/>
    </row>
    <row r="43" spans="1:14" s="42" customFormat="1" ht="19.95" customHeight="1" x14ac:dyDescent="0.2">
      <c r="A43" s="43" t="s">
        <v>2015</v>
      </c>
      <c r="B43" s="163">
        <v>4</v>
      </c>
      <c r="C43" s="163" t="s">
        <v>671</v>
      </c>
      <c r="D43" s="163">
        <v>0</v>
      </c>
      <c r="E43" s="163">
        <v>0</v>
      </c>
      <c r="F43" s="163">
        <v>4</v>
      </c>
      <c r="G43" s="385" t="s">
        <v>671</v>
      </c>
      <c r="H43" s="386">
        <v>4</v>
      </c>
      <c r="I43" s="163" t="s">
        <v>671</v>
      </c>
      <c r="J43" s="163">
        <v>0</v>
      </c>
      <c r="K43" s="163">
        <v>0</v>
      </c>
      <c r="L43" s="163">
        <v>0</v>
      </c>
      <c r="M43" s="163">
        <v>0</v>
      </c>
      <c r="N43" s="50"/>
    </row>
    <row r="44" spans="1:14" s="42" customFormat="1" ht="19.95" customHeight="1" x14ac:dyDescent="0.2">
      <c r="A44" s="43" t="s">
        <v>2016</v>
      </c>
      <c r="B44" s="163">
        <v>9</v>
      </c>
      <c r="C44" s="163">
        <v>1</v>
      </c>
      <c r="D44" s="163">
        <v>0</v>
      </c>
      <c r="E44" s="163">
        <v>0</v>
      </c>
      <c r="F44" s="163">
        <v>9</v>
      </c>
      <c r="G44" s="385">
        <v>1</v>
      </c>
      <c r="H44" s="386">
        <v>9</v>
      </c>
      <c r="I44" s="163">
        <v>1</v>
      </c>
      <c r="J44" s="163">
        <v>0</v>
      </c>
      <c r="K44" s="163">
        <v>0</v>
      </c>
      <c r="L44" s="163">
        <v>0</v>
      </c>
      <c r="M44" s="163">
        <v>0</v>
      </c>
      <c r="N44" s="50"/>
    </row>
    <row r="45" spans="1:14" s="42" customFormat="1" ht="19.95" customHeight="1" x14ac:dyDescent="0.2">
      <c r="A45" s="43" t="s">
        <v>127</v>
      </c>
      <c r="B45" s="163">
        <v>14</v>
      </c>
      <c r="C45" s="163" t="s">
        <v>533</v>
      </c>
      <c r="D45" s="163">
        <v>18</v>
      </c>
      <c r="E45" s="163" t="s">
        <v>533</v>
      </c>
      <c r="F45" s="163">
        <v>32</v>
      </c>
      <c r="G45" s="385" t="s">
        <v>533</v>
      </c>
      <c r="H45" s="386">
        <v>31</v>
      </c>
      <c r="I45" s="163" t="s">
        <v>533</v>
      </c>
      <c r="J45" s="163">
        <v>1</v>
      </c>
      <c r="K45" s="163" t="s">
        <v>2045</v>
      </c>
      <c r="L45" s="163">
        <v>0</v>
      </c>
      <c r="M45" s="163">
        <v>0</v>
      </c>
      <c r="N45" s="50"/>
    </row>
    <row r="46" spans="1:14" s="42" customFormat="1" ht="19.95" customHeight="1" x14ac:dyDescent="0.2">
      <c r="A46" s="43" t="s">
        <v>2018</v>
      </c>
      <c r="B46" s="163">
        <v>6</v>
      </c>
      <c r="C46" s="163">
        <v>2</v>
      </c>
      <c r="D46" s="163">
        <v>0</v>
      </c>
      <c r="E46" s="163">
        <v>0</v>
      </c>
      <c r="F46" s="163">
        <v>6</v>
      </c>
      <c r="G46" s="385">
        <v>2</v>
      </c>
      <c r="H46" s="386">
        <v>6</v>
      </c>
      <c r="I46" s="163">
        <v>2</v>
      </c>
      <c r="J46" s="163">
        <v>0</v>
      </c>
      <c r="K46" s="163">
        <v>0</v>
      </c>
      <c r="L46" s="163">
        <v>0</v>
      </c>
      <c r="M46" s="163">
        <v>0</v>
      </c>
      <c r="N46" s="50"/>
    </row>
    <row r="47" spans="1:14" s="42" customFormat="1" ht="19.95" customHeight="1" x14ac:dyDescent="0.2">
      <c r="A47" s="43" t="s">
        <v>2019</v>
      </c>
      <c r="B47" s="387" t="s">
        <v>671</v>
      </c>
      <c r="C47" s="387" t="s">
        <v>533</v>
      </c>
      <c r="D47" s="387" t="s">
        <v>2045</v>
      </c>
      <c r="E47" s="387" t="s">
        <v>533</v>
      </c>
      <c r="F47" s="387" t="s">
        <v>671</v>
      </c>
      <c r="G47" s="388" t="s">
        <v>533</v>
      </c>
      <c r="H47" s="389">
        <v>0</v>
      </c>
      <c r="I47" s="387">
        <v>0</v>
      </c>
      <c r="J47" s="387">
        <v>0</v>
      </c>
      <c r="K47" s="387">
        <v>0</v>
      </c>
      <c r="L47" s="387">
        <v>0</v>
      </c>
      <c r="M47" s="387">
        <v>0</v>
      </c>
      <c r="N47" s="50"/>
    </row>
    <row r="48" spans="1:14" s="42" customFormat="1" ht="19.95" customHeight="1" x14ac:dyDescent="0.2">
      <c r="A48" s="43" t="s">
        <v>273</v>
      </c>
      <c r="B48" s="163">
        <v>34</v>
      </c>
      <c r="C48" s="163" t="s">
        <v>533</v>
      </c>
      <c r="D48" s="163">
        <v>7</v>
      </c>
      <c r="E48" s="163" t="s">
        <v>2401</v>
      </c>
      <c r="F48" s="163">
        <v>41</v>
      </c>
      <c r="G48" s="384" t="s">
        <v>2402</v>
      </c>
      <c r="H48" s="397">
        <v>39</v>
      </c>
      <c r="I48" s="390" t="s">
        <v>2402</v>
      </c>
      <c r="J48" s="163">
        <v>0</v>
      </c>
      <c r="K48" s="163" t="s">
        <v>2402</v>
      </c>
      <c r="L48" s="163">
        <v>2</v>
      </c>
      <c r="M48" s="163" t="s">
        <v>2402</v>
      </c>
      <c r="N48" s="50"/>
    </row>
    <row r="49" spans="1:14" s="333" customFormat="1" ht="19.95" customHeight="1" x14ac:dyDescent="0.2">
      <c r="A49" s="228" t="s">
        <v>2411</v>
      </c>
      <c r="B49" s="163">
        <v>78</v>
      </c>
      <c r="C49" s="163">
        <v>29</v>
      </c>
      <c r="D49" s="163">
        <v>2</v>
      </c>
      <c r="E49" s="163">
        <v>0</v>
      </c>
      <c r="F49" s="163">
        <v>80</v>
      </c>
      <c r="G49" s="385">
        <v>29</v>
      </c>
      <c r="H49" s="386">
        <v>80</v>
      </c>
      <c r="I49" s="163">
        <v>29</v>
      </c>
      <c r="J49" s="163">
        <v>0</v>
      </c>
      <c r="K49" s="163">
        <v>0</v>
      </c>
      <c r="L49" s="163">
        <v>0</v>
      </c>
      <c r="M49" s="163">
        <v>0</v>
      </c>
      <c r="N49" s="332"/>
    </row>
    <row r="50" spans="1:14" s="42" customFormat="1" ht="19.95" customHeight="1" x14ac:dyDescent="0.2">
      <c r="A50" s="43" t="s">
        <v>2418</v>
      </c>
      <c r="B50" s="163" t="s">
        <v>533</v>
      </c>
      <c r="C50" s="163" t="s">
        <v>533</v>
      </c>
      <c r="D50" s="163" t="s">
        <v>671</v>
      </c>
      <c r="E50" s="163" t="s">
        <v>671</v>
      </c>
      <c r="F50" s="163" t="s">
        <v>671</v>
      </c>
      <c r="G50" s="385" t="s">
        <v>671</v>
      </c>
      <c r="H50" s="386" t="s">
        <v>671</v>
      </c>
      <c r="I50" s="163" t="s">
        <v>671</v>
      </c>
      <c r="J50" s="163">
        <v>0</v>
      </c>
      <c r="K50" s="163">
        <v>0</v>
      </c>
      <c r="L50" s="163">
        <v>0</v>
      </c>
      <c r="M50" s="163">
        <v>0</v>
      </c>
      <c r="N50" s="50"/>
    </row>
    <row r="51" spans="1:14" s="42" customFormat="1" ht="19.95" customHeight="1" x14ac:dyDescent="0.2">
      <c r="A51" s="43" t="s">
        <v>2422</v>
      </c>
      <c r="B51" s="163">
        <v>81</v>
      </c>
      <c r="C51" s="163" t="s">
        <v>533</v>
      </c>
      <c r="D51" s="163">
        <v>0</v>
      </c>
      <c r="E51" s="163">
        <v>0</v>
      </c>
      <c r="F51" s="163">
        <v>81</v>
      </c>
      <c r="G51" s="385" t="s">
        <v>533</v>
      </c>
      <c r="H51" s="386">
        <v>81</v>
      </c>
      <c r="I51" s="163" t="s">
        <v>533</v>
      </c>
      <c r="J51" s="163">
        <v>0</v>
      </c>
      <c r="K51" s="163">
        <v>0</v>
      </c>
      <c r="L51" s="163">
        <v>0</v>
      </c>
      <c r="M51" s="163">
        <v>0</v>
      </c>
      <c r="N51" s="50"/>
    </row>
    <row r="52" spans="1:14" s="42" customFormat="1" ht="19.95" customHeight="1" x14ac:dyDescent="0.2">
      <c r="A52" s="43" t="s">
        <v>279</v>
      </c>
      <c r="B52" s="163" t="s">
        <v>671</v>
      </c>
      <c r="C52" s="163" t="s">
        <v>671</v>
      </c>
      <c r="D52" s="163" t="s">
        <v>2424</v>
      </c>
      <c r="E52" s="163" t="s">
        <v>2424</v>
      </c>
      <c r="F52" s="163" t="s">
        <v>671</v>
      </c>
      <c r="G52" s="385" t="s">
        <v>671</v>
      </c>
      <c r="H52" s="386" t="s">
        <v>671</v>
      </c>
      <c r="I52" s="163" t="s">
        <v>671</v>
      </c>
      <c r="J52" s="163" t="s">
        <v>2424</v>
      </c>
      <c r="K52" s="163" t="s">
        <v>2424</v>
      </c>
      <c r="L52" s="163" t="s">
        <v>2424</v>
      </c>
      <c r="M52" s="163" t="s">
        <v>2424</v>
      </c>
      <c r="N52" s="50"/>
    </row>
    <row r="53" spans="1:14" s="42" customFormat="1" ht="19.95" customHeight="1" x14ac:dyDescent="0.2">
      <c r="A53" s="43" t="s">
        <v>2431</v>
      </c>
      <c r="B53" s="163">
        <v>3</v>
      </c>
      <c r="C53" s="163" t="s">
        <v>533</v>
      </c>
      <c r="D53" s="163">
        <v>9</v>
      </c>
      <c r="E53" s="163" t="s">
        <v>533</v>
      </c>
      <c r="F53" s="163">
        <v>12</v>
      </c>
      <c r="G53" s="385" t="s">
        <v>533</v>
      </c>
      <c r="H53" s="386">
        <v>12</v>
      </c>
      <c r="I53" s="163" t="s">
        <v>533</v>
      </c>
      <c r="J53" s="163">
        <v>0</v>
      </c>
      <c r="K53" s="163">
        <v>0</v>
      </c>
      <c r="L53" s="163">
        <v>0</v>
      </c>
      <c r="M53" s="163">
        <v>0</v>
      </c>
      <c r="N53" s="50"/>
    </row>
    <row r="54" spans="1:14" s="42" customFormat="1" ht="19.95" customHeight="1" x14ac:dyDescent="0.2">
      <c r="A54" s="43" t="s">
        <v>2432</v>
      </c>
      <c r="B54" s="163">
        <v>8</v>
      </c>
      <c r="C54" s="163" t="s">
        <v>533</v>
      </c>
      <c r="D54" s="163">
        <v>10</v>
      </c>
      <c r="E54" s="163" t="s">
        <v>533</v>
      </c>
      <c r="F54" s="163">
        <v>18</v>
      </c>
      <c r="G54" s="385" t="s">
        <v>533</v>
      </c>
      <c r="H54" s="386">
        <v>17</v>
      </c>
      <c r="I54" s="163" t="s">
        <v>533</v>
      </c>
      <c r="J54" s="163">
        <v>0</v>
      </c>
      <c r="K54" s="163">
        <v>0</v>
      </c>
      <c r="L54" s="163">
        <v>1</v>
      </c>
      <c r="M54" s="163" t="s">
        <v>671</v>
      </c>
      <c r="N54" s="50"/>
    </row>
    <row r="55" spans="1:14" s="42" customFormat="1" ht="19.95" customHeight="1" x14ac:dyDescent="0.2">
      <c r="A55" s="43" t="s">
        <v>2435</v>
      </c>
      <c r="B55" s="163">
        <v>23</v>
      </c>
      <c r="C55" s="163" t="s">
        <v>533</v>
      </c>
      <c r="D55" s="163">
        <v>0</v>
      </c>
      <c r="E55" s="163">
        <v>0</v>
      </c>
      <c r="F55" s="163">
        <v>23</v>
      </c>
      <c r="G55" s="385" t="s">
        <v>671</v>
      </c>
      <c r="H55" s="386">
        <v>0</v>
      </c>
      <c r="I55" s="163">
        <v>0</v>
      </c>
      <c r="J55" s="163">
        <v>0</v>
      </c>
      <c r="K55" s="163">
        <v>0</v>
      </c>
      <c r="L55" s="163">
        <v>0</v>
      </c>
      <c r="M55" s="163">
        <v>0</v>
      </c>
      <c r="N55" s="50"/>
    </row>
    <row r="56" spans="1:14" s="42" customFormat="1" ht="19.95" customHeight="1" x14ac:dyDescent="0.2">
      <c r="A56" s="43" t="s">
        <v>2436</v>
      </c>
      <c r="B56" s="163">
        <v>6</v>
      </c>
      <c r="C56" s="163">
        <v>1</v>
      </c>
      <c r="D56" s="163">
        <v>0</v>
      </c>
      <c r="E56" s="163">
        <v>0</v>
      </c>
      <c r="F56" s="163">
        <v>6</v>
      </c>
      <c r="G56" s="385">
        <v>0.5</v>
      </c>
      <c r="H56" s="386">
        <v>6</v>
      </c>
      <c r="I56" s="163">
        <v>1</v>
      </c>
      <c r="J56" s="163">
        <v>0</v>
      </c>
      <c r="K56" s="163">
        <v>0</v>
      </c>
      <c r="L56" s="163">
        <v>0</v>
      </c>
      <c r="M56" s="163">
        <v>0</v>
      </c>
      <c r="N56" s="50"/>
    </row>
    <row r="57" spans="1:14" s="42" customFormat="1" ht="20.399999999999999" customHeight="1" x14ac:dyDescent="0.2">
      <c r="A57" s="43" t="s">
        <v>284</v>
      </c>
      <c r="B57" s="163">
        <v>12</v>
      </c>
      <c r="C57" s="398">
        <v>0.92</v>
      </c>
      <c r="D57" s="163">
        <v>0</v>
      </c>
      <c r="E57" s="163">
        <v>0</v>
      </c>
      <c r="F57" s="163">
        <v>12</v>
      </c>
      <c r="G57" s="399">
        <v>0.92</v>
      </c>
      <c r="H57" s="386">
        <v>12</v>
      </c>
      <c r="I57" s="398">
        <v>0.92</v>
      </c>
      <c r="J57" s="163">
        <v>0</v>
      </c>
      <c r="K57" s="163">
        <v>0</v>
      </c>
      <c r="L57" s="163">
        <v>12</v>
      </c>
      <c r="M57" s="398">
        <v>0.92</v>
      </c>
      <c r="N57" s="50"/>
    </row>
    <row r="58" spans="1:14" s="42" customFormat="1" ht="19.95" customHeight="1" x14ac:dyDescent="0.2">
      <c r="A58" s="43" t="s">
        <v>2456</v>
      </c>
      <c r="B58" s="163">
        <v>208</v>
      </c>
      <c r="C58" s="163" t="s">
        <v>533</v>
      </c>
      <c r="D58" s="163">
        <v>0</v>
      </c>
      <c r="E58" s="163">
        <v>0</v>
      </c>
      <c r="F58" s="163">
        <v>0</v>
      </c>
      <c r="G58" s="385" t="s">
        <v>533</v>
      </c>
      <c r="H58" s="386">
        <v>208</v>
      </c>
      <c r="I58" s="163" t="s">
        <v>533</v>
      </c>
      <c r="J58" s="163">
        <v>0</v>
      </c>
      <c r="K58" s="163">
        <v>0</v>
      </c>
      <c r="L58" s="163">
        <v>0</v>
      </c>
      <c r="M58" s="163">
        <v>0</v>
      </c>
      <c r="N58" s="50"/>
    </row>
    <row r="59" spans="1:14" s="42" customFormat="1" ht="19.95" customHeight="1" x14ac:dyDescent="0.2">
      <c r="A59" s="44" t="s">
        <v>11</v>
      </c>
      <c r="B59" s="391">
        <f>SUM(B5:B58)</f>
        <v>10314</v>
      </c>
      <c r="C59" s="391">
        <f>SUM(C5:C58)</f>
        <v>474.14</v>
      </c>
      <c r="D59" s="391">
        <f t="shared" ref="D59:M59" si="0">SUM(D5:D58)</f>
        <v>2692</v>
      </c>
      <c r="E59" s="391">
        <f t="shared" si="0"/>
        <v>84.66</v>
      </c>
      <c r="F59" s="391">
        <f>SUM(F5:F58)</f>
        <v>11090</v>
      </c>
      <c r="G59" s="392">
        <f t="shared" si="0"/>
        <v>360.50000000000006</v>
      </c>
      <c r="H59" s="393">
        <f t="shared" si="0"/>
        <v>13384</v>
      </c>
      <c r="I59" s="391">
        <f t="shared" si="0"/>
        <v>1209.8</v>
      </c>
      <c r="J59" s="391">
        <f t="shared" si="0"/>
        <v>62</v>
      </c>
      <c r="K59" s="391">
        <f t="shared" si="0"/>
        <v>0</v>
      </c>
      <c r="L59" s="391">
        <f t="shared" si="0"/>
        <v>118</v>
      </c>
      <c r="M59" s="391">
        <f t="shared" si="0"/>
        <v>0.92</v>
      </c>
      <c r="N59" s="50"/>
    </row>
    <row r="60" spans="1:14" ht="16.5" customHeight="1" x14ac:dyDescent="0.2"/>
  </sheetData>
  <mergeCells count="9">
    <mergeCell ref="A2:A4"/>
    <mergeCell ref="B2:G2"/>
    <mergeCell ref="H2:M2"/>
    <mergeCell ref="H3:I3"/>
    <mergeCell ref="J3:K3"/>
    <mergeCell ref="L3:M3"/>
    <mergeCell ref="B3:C3"/>
    <mergeCell ref="D3:E3"/>
    <mergeCell ref="F3:G3"/>
  </mergeCells>
  <phoneticPr fontId="12"/>
  <printOptions horizontalCentered="1"/>
  <pageMargins left="0.78740157480314965" right="0.78740157480314965" top="0.59055118110236227" bottom="0.59055118110236227" header="0.51181102362204722" footer="0.51181102362204722"/>
  <pageSetup paperSize="9" scale="51" orientation="portrait"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8"/>
  <sheetViews>
    <sheetView showZeros="0" view="pageBreakPreview" zoomScale="85" zoomScaleNormal="90" zoomScaleSheetLayoutView="85" workbookViewId="0">
      <pane xSplit="1" ySplit="4" topLeftCell="B26" activePane="bottomRight" state="frozen"/>
      <selection activeCell="B16" sqref="B16"/>
      <selection pane="topRight" activeCell="B16" sqref="B16"/>
      <selection pane="bottomLeft" activeCell="B16" sqref="B16"/>
      <selection pane="bottomRight" activeCell="L45" sqref="L45"/>
    </sheetView>
  </sheetViews>
  <sheetFormatPr defaultColWidth="9" defaultRowHeight="18" x14ac:dyDescent="0.2"/>
  <cols>
    <col min="1" max="1" width="14.77734375" style="16" customWidth="1"/>
    <col min="2" max="7" width="9" style="408" customWidth="1"/>
    <col min="8" max="8" width="9" style="416" customWidth="1"/>
    <col min="9" max="9" width="9" style="408" customWidth="1"/>
    <col min="10" max="11" width="9" style="416" customWidth="1"/>
    <col min="12" max="12" width="9" style="408" customWidth="1"/>
    <col min="13" max="15" width="12.109375" style="408" customWidth="1"/>
    <col min="16" max="17" width="12.109375" style="16" customWidth="1"/>
  </cols>
  <sheetData>
    <row r="1" spans="1:18" ht="30.75" customHeight="1" x14ac:dyDescent="0.2">
      <c r="A1" s="152" t="s">
        <v>2497</v>
      </c>
      <c r="B1" s="407"/>
      <c r="C1" s="407"/>
      <c r="D1" s="407"/>
      <c r="E1" s="407"/>
      <c r="H1" s="408"/>
      <c r="J1" s="408"/>
      <c r="K1" s="408"/>
    </row>
    <row r="2" spans="1:18" ht="23.25" customHeight="1" x14ac:dyDescent="0.2">
      <c r="A2" s="811" t="s">
        <v>45</v>
      </c>
      <c r="B2" s="811" t="s">
        <v>98</v>
      </c>
      <c r="C2" s="811"/>
      <c r="D2" s="811"/>
      <c r="E2" s="811"/>
      <c r="F2" s="811"/>
      <c r="G2" s="811"/>
      <c r="H2" s="811"/>
      <c r="I2" s="811"/>
      <c r="J2" s="811"/>
      <c r="K2" s="811"/>
      <c r="L2" s="811"/>
      <c r="M2" s="811"/>
      <c r="N2" s="811"/>
      <c r="O2" s="811"/>
      <c r="P2" s="811"/>
      <c r="Q2" s="811"/>
    </row>
    <row r="3" spans="1:18" ht="18" customHeight="1" x14ac:dyDescent="0.2">
      <c r="A3" s="811"/>
      <c r="B3" s="826" t="s">
        <v>104</v>
      </c>
      <c r="C3" s="826" t="s">
        <v>105</v>
      </c>
      <c r="D3" s="826" t="s">
        <v>106</v>
      </c>
      <c r="E3" s="828" t="s">
        <v>107</v>
      </c>
      <c r="F3" s="826" t="s">
        <v>108</v>
      </c>
      <c r="G3" s="826" t="s">
        <v>109</v>
      </c>
      <c r="H3" s="830" t="s">
        <v>294</v>
      </c>
      <c r="I3" s="826" t="s">
        <v>110</v>
      </c>
      <c r="J3" s="831" t="s">
        <v>1829</v>
      </c>
      <c r="K3" s="826" t="s">
        <v>295</v>
      </c>
      <c r="L3" s="826" t="s">
        <v>111</v>
      </c>
      <c r="M3" s="817" t="s">
        <v>16</v>
      </c>
      <c r="N3" s="819"/>
      <c r="O3" s="819"/>
      <c r="P3" s="819"/>
      <c r="Q3" s="818"/>
    </row>
    <row r="4" spans="1:18" ht="18" customHeight="1" x14ac:dyDescent="0.2">
      <c r="A4" s="811"/>
      <c r="B4" s="827"/>
      <c r="C4" s="827"/>
      <c r="D4" s="827"/>
      <c r="E4" s="829"/>
      <c r="F4" s="827"/>
      <c r="G4" s="827"/>
      <c r="H4" s="827"/>
      <c r="I4" s="827"/>
      <c r="J4" s="827"/>
      <c r="K4" s="827"/>
      <c r="L4" s="827"/>
      <c r="M4" s="359" t="s">
        <v>185</v>
      </c>
      <c r="N4" s="359" t="s">
        <v>186</v>
      </c>
      <c r="O4" s="359" t="s">
        <v>187</v>
      </c>
      <c r="P4" s="17" t="s">
        <v>188</v>
      </c>
      <c r="Q4" s="17" t="s">
        <v>189</v>
      </c>
    </row>
    <row r="5" spans="1:18" ht="18" customHeight="1" x14ac:dyDescent="0.2">
      <c r="A5" s="21" t="s">
        <v>134</v>
      </c>
      <c r="B5" s="409"/>
      <c r="C5" s="409"/>
      <c r="D5" s="409"/>
      <c r="E5" s="409" t="s">
        <v>679</v>
      </c>
      <c r="F5" s="409"/>
      <c r="G5" s="409"/>
      <c r="H5" s="409"/>
      <c r="I5" s="409" t="s">
        <v>686</v>
      </c>
      <c r="J5" s="409" t="s">
        <v>686</v>
      </c>
      <c r="K5" s="409" t="s">
        <v>686</v>
      </c>
      <c r="L5" s="409" t="s">
        <v>686</v>
      </c>
      <c r="M5" s="410"/>
      <c r="N5" s="410"/>
      <c r="O5" s="410"/>
      <c r="P5" s="147"/>
      <c r="Q5" s="147"/>
      <c r="R5" s="3"/>
    </row>
    <row r="6" spans="1:18" ht="18" customHeight="1" x14ac:dyDescent="0.2">
      <c r="A6" s="18" t="s">
        <v>135</v>
      </c>
      <c r="B6" s="417" t="s">
        <v>686</v>
      </c>
      <c r="C6" s="417" t="s">
        <v>686</v>
      </c>
      <c r="D6" s="417"/>
      <c r="E6" s="418" t="s">
        <v>686</v>
      </c>
      <c r="F6" s="417" t="s">
        <v>686</v>
      </c>
      <c r="G6" s="417" t="s">
        <v>686</v>
      </c>
      <c r="H6" s="417" t="s">
        <v>686</v>
      </c>
      <c r="I6" s="417" t="s">
        <v>686</v>
      </c>
      <c r="J6" s="417" t="s">
        <v>686</v>
      </c>
      <c r="K6" s="417" t="s">
        <v>686</v>
      </c>
      <c r="L6" s="417"/>
      <c r="M6" s="419"/>
      <c r="N6" s="419"/>
      <c r="O6" s="411"/>
      <c r="P6" s="148"/>
      <c r="Q6" s="148"/>
      <c r="R6" s="3"/>
    </row>
    <row r="7" spans="1:18" ht="18" customHeight="1" x14ac:dyDescent="0.2">
      <c r="A7" s="18" t="s">
        <v>227</v>
      </c>
      <c r="B7" s="417" t="s">
        <v>686</v>
      </c>
      <c r="C7" s="417" t="s">
        <v>686</v>
      </c>
      <c r="D7" s="417" t="s">
        <v>686</v>
      </c>
      <c r="E7" s="418" t="s">
        <v>686</v>
      </c>
      <c r="F7" s="417" t="s">
        <v>686</v>
      </c>
      <c r="G7" s="417" t="s">
        <v>686</v>
      </c>
      <c r="H7" s="417" t="s">
        <v>686</v>
      </c>
      <c r="I7" s="417" t="s">
        <v>686</v>
      </c>
      <c r="J7" s="417" t="s">
        <v>686</v>
      </c>
      <c r="K7" s="417" t="s">
        <v>686</v>
      </c>
      <c r="L7" s="417" t="s">
        <v>686</v>
      </c>
      <c r="M7" s="419"/>
      <c r="N7" s="419"/>
      <c r="O7" s="411"/>
      <c r="P7" s="148"/>
      <c r="Q7" s="148"/>
      <c r="R7" s="3"/>
    </row>
    <row r="8" spans="1:18" ht="18" customHeight="1" x14ac:dyDescent="0.2">
      <c r="A8" s="18" t="s">
        <v>1888</v>
      </c>
      <c r="B8" s="409" t="s">
        <v>686</v>
      </c>
      <c r="C8" s="409" t="s">
        <v>686</v>
      </c>
      <c r="D8" s="409" t="s">
        <v>686</v>
      </c>
      <c r="E8" s="409" t="s">
        <v>686</v>
      </c>
      <c r="F8" s="409" t="s">
        <v>679</v>
      </c>
      <c r="G8" s="409" t="s">
        <v>686</v>
      </c>
      <c r="H8" s="409" t="s">
        <v>686</v>
      </c>
      <c r="I8" s="409" t="s">
        <v>686</v>
      </c>
      <c r="J8" s="409" t="s">
        <v>686</v>
      </c>
      <c r="K8" s="409" t="s">
        <v>686</v>
      </c>
      <c r="L8" s="409" t="s">
        <v>686</v>
      </c>
      <c r="M8" s="410"/>
      <c r="N8" s="410"/>
      <c r="O8" s="410"/>
      <c r="P8" s="147"/>
      <c r="Q8" s="147"/>
      <c r="R8" s="3"/>
    </row>
    <row r="9" spans="1:18" ht="18" customHeight="1" x14ac:dyDescent="0.2">
      <c r="A9" s="18" t="s">
        <v>1890</v>
      </c>
      <c r="B9" s="409" t="s">
        <v>686</v>
      </c>
      <c r="C9" s="409"/>
      <c r="D9" s="409"/>
      <c r="E9" s="409" t="s">
        <v>686</v>
      </c>
      <c r="F9" s="409" t="s">
        <v>686</v>
      </c>
      <c r="G9" s="409" t="s">
        <v>686</v>
      </c>
      <c r="H9" s="409"/>
      <c r="I9" s="409"/>
      <c r="J9" s="409"/>
      <c r="K9" s="409"/>
      <c r="L9" s="409" t="s">
        <v>686</v>
      </c>
      <c r="M9" s="410"/>
      <c r="N9" s="410"/>
      <c r="O9" s="410"/>
      <c r="P9" s="147"/>
      <c r="Q9" s="147"/>
      <c r="R9" s="3"/>
    </row>
    <row r="10" spans="1:18" ht="18" customHeight="1" x14ac:dyDescent="0.2">
      <c r="A10" s="18" t="s">
        <v>229</v>
      </c>
      <c r="B10" s="409" t="s">
        <v>686</v>
      </c>
      <c r="C10" s="409" t="s">
        <v>686</v>
      </c>
      <c r="D10" s="409"/>
      <c r="E10" s="409" t="s">
        <v>686</v>
      </c>
      <c r="F10" s="409" t="s">
        <v>686</v>
      </c>
      <c r="G10" s="409" t="s">
        <v>686</v>
      </c>
      <c r="H10" s="409" t="s">
        <v>686</v>
      </c>
      <c r="I10" s="409" t="s">
        <v>686</v>
      </c>
      <c r="J10" s="409" t="s">
        <v>686</v>
      </c>
      <c r="K10" s="409" t="s">
        <v>686</v>
      </c>
      <c r="L10" s="409" t="s">
        <v>686</v>
      </c>
      <c r="M10" s="410"/>
      <c r="N10" s="410"/>
      <c r="O10" s="410"/>
      <c r="P10" s="147"/>
      <c r="Q10" s="147"/>
      <c r="R10" s="3"/>
    </row>
    <row r="11" spans="1:18" ht="18" customHeight="1" x14ac:dyDescent="0.2">
      <c r="A11" s="18" t="s">
        <v>30</v>
      </c>
      <c r="B11" s="409" t="s">
        <v>686</v>
      </c>
      <c r="C11" s="409" t="s">
        <v>686</v>
      </c>
      <c r="D11" s="409"/>
      <c r="E11" s="409" t="s">
        <v>686</v>
      </c>
      <c r="F11" s="409" t="s">
        <v>686</v>
      </c>
      <c r="G11" s="409"/>
      <c r="H11" s="409" t="s">
        <v>686</v>
      </c>
      <c r="I11" s="409" t="s">
        <v>686</v>
      </c>
      <c r="J11" s="409" t="s">
        <v>686</v>
      </c>
      <c r="K11" s="409" t="s">
        <v>686</v>
      </c>
      <c r="L11" s="409" t="s">
        <v>686</v>
      </c>
      <c r="M11" s="410"/>
      <c r="N11" s="410"/>
      <c r="O11" s="410"/>
      <c r="P11" s="147"/>
      <c r="Q11" s="147"/>
      <c r="R11" s="3"/>
    </row>
    <row r="12" spans="1:18" ht="18" customHeight="1" x14ac:dyDescent="0.2">
      <c r="A12" s="201" t="s">
        <v>2001</v>
      </c>
      <c r="B12" s="412" t="s">
        <v>686</v>
      </c>
      <c r="C12" s="412" t="s">
        <v>686</v>
      </c>
      <c r="D12" s="412" t="s">
        <v>686</v>
      </c>
      <c r="E12" s="412" t="s">
        <v>686</v>
      </c>
      <c r="F12" s="412" t="s">
        <v>686</v>
      </c>
      <c r="G12" s="412"/>
      <c r="H12" s="412" t="s">
        <v>686</v>
      </c>
      <c r="I12" s="412" t="s">
        <v>686</v>
      </c>
      <c r="J12" s="412" t="s">
        <v>686</v>
      </c>
      <c r="K12" s="412" t="s">
        <v>686</v>
      </c>
      <c r="L12" s="412" t="s">
        <v>686</v>
      </c>
      <c r="M12" s="413"/>
      <c r="N12" s="413"/>
      <c r="O12" s="413"/>
      <c r="P12" s="226"/>
      <c r="Q12" s="226"/>
      <c r="R12" s="3"/>
    </row>
    <row r="13" spans="1:18" ht="18" customHeight="1" x14ac:dyDescent="0.2">
      <c r="A13" s="18" t="s">
        <v>1894</v>
      </c>
      <c r="B13" s="409" t="s">
        <v>686</v>
      </c>
      <c r="C13" s="409"/>
      <c r="D13" s="409"/>
      <c r="E13" s="409" t="s">
        <v>686</v>
      </c>
      <c r="F13" s="409" t="s">
        <v>686</v>
      </c>
      <c r="G13" s="409"/>
      <c r="H13" s="409" t="s">
        <v>686</v>
      </c>
      <c r="I13" s="409"/>
      <c r="J13" s="409"/>
      <c r="K13" s="409"/>
      <c r="L13" s="409"/>
      <c r="M13" s="410"/>
      <c r="N13" s="410"/>
      <c r="O13" s="410"/>
      <c r="P13" s="147"/>
      <c r="Q13" s="147"/>
      <c r="R13" s="3"/>
    </row>
    <row r="14" spans="1:18" ht="18" customHeight="1" x14ac:dyDescent="0.2">
      <c r="A14" s="18" t="s">
        <v>233</v>
      </c>
      <c r="B14" s="409"/>
      <c r="C14" s="409"/>
      <c r="D14" s="409"/>
      <c r="E14" s="409" t="s">
        <v>686</v>
      </c>
      <c r="F14" s="409"/>
      <c r="G14" s="409"/>
      <c r="H14" s="409"/>
      <c r="I14" s="409"/>
      <c r="J14" s="409" t="s">
        <v>686</v>
      </c>
      <c r="K14" s="409"/>
      <c r="L14" s="409"/>
      <c r="M14" s="410"/>
      <c r="N14" s="410"/>
      <c r="O14" s="410"/>
      <c r="P14" s="147"/>
      <c r="Q14" s="147"/>
      <c r="R14" s="3"/>
    </row>
    <row r="15" spans="1:18" ht="18" customHeight="1" x14ac:dyDescent="0.2">
      <c r="A15" s="18" t="s">
        <v>2047</v>
      </c>
      <c r="B15" s="409"/>
      <c r="C15" s="409"/>
      <c r="D15" s="409"/>
      <c r="E15" s="409" t="s">
        <v>686</v>
      </c>
      <c r="F15" s="409"/>
      <c r="G15" s="409"/>
      <c r="H15" s="409" t="s">
        <v>686</v>
      </c>
      <c r="I15" s="409" t="s">
        <v>686</v>
      </c>
      <c r="J15" s="409" t="s">
        <v>686</v>
      </c>
      <c r="K15" s="409"/>
      <c r="L15" s="409"/>
      <c r="M15" s="410"/>
      <c r="N15" s="410"/>
      <c r="O15" s="410"/>
      <c r="P15" s="147"/>
      <c r="Q15" s="147"/>
      <c r="R15" s="3"/>
    </row>
    <row r="16" spans="1:18" ht="18" customHeight="1" x14ac:dyDescent="0.2">
      <c r="A16" s="18" t="s">
        <v>2002</v>
      </c>
      <c r="B16" s="409" t="s">
        <v>686</v>
      </c>
      <c r="C16" s="409" t="s">
        <v>686</v>
      </c>
      <c r="D16" s="409"/>
      <c r="E16" s="409" t="s">
        <v>686</v>
      </c>
      <c r="F16" s="409" t="s">
        <v>686</v>
      </c>
      <c r="G16" s="409"/>
      <c r="H16" s="409" t="s">
        <v>686</v>
      </c>
      <c r="I16" s="409" t="s">
        <v>686</v>
      </c>
      <c r="J16" s="409" t="s">
        <v>686</v>
      </c>
      <c r="K16" s="409" t="s">
        <v>686</v>
      </c>
      <c r="L16" s="409" t="s">
        <v>686</v>
      </c>
      <c r="M16" s="410"/>
      <c r="N16" s="410"/>
      <c r="O16" s="410"/>
      <c r="P16" s="147"/>
      <c r="Q16" s="147"/>
      <c r="R16" s="3"/>
    </row>
    <row r="17" spans="1:18" ht="18" customHeight="1" x14ac:dyDescent="0.2">
      <c r="A17" s="18" t="s">
        <v>2003</v>
      </c>
      <c r="B17" s="409" t="s">
        <v>686</v>
      </c>
      <c r="C17" s="409" t="s">
        <v>686</v>
      </c>
      <c r="D17" s="409"/>
      <c r="E17" s="409" t="s">
        <v>686</v>
      </c>
      <c r="F17" s="409" t="s">
        <v>686</v>
      </c>
      <c r="G17" s="409" t="s">
        <v>686</v>
      </c>
      <c r="H17" s="409" t="s">
        <v>686</v>
      </c>
      <c r="I17" s="409" t="s">
        <v>686</v>
      </c>
      <c r="J17" s="409" t="s">
        <v>686</v>
      </c>
      <c r="K17" s="409" t="s">
        <v>686</v>
      </c>
      <c r="L17" s="409" t="s">
        <v>686</v>
      </c>
      <c r="M17" s="410"/>
      <c r="N17" s="410"/>
      <c r="O17" s="410"/>
      <c r="P17" s="147"/>
      <c r="Q17" s="147"/>
      <c r="R17" s="3"/>
    </row>
    <row r="18" spans="1:18" ht="18" customHeight="1" x14ac:dyDescent="0.2">
      <c r="A18" s="18" t="s">
        <v>239</v>
      </c>
      <c r="B18" s="409"/>
      <c r="C18" s="409" t="s">
        <v>686</v>
      </c>
      <c r="D18" s="409"/>
      <c r="E18" s="409" t="s">
        <v>686</v>
      </c>
      <c r="F18" s="409"/>
      <c r="G18" s="409"/>
      <c r="H18" s="409"/>
      <c r="I18" s="409" t="s">
        <v>686</v>
      </c>
      <c r="J18" s="409" t="s">
        <v>686</v>
      </c>
      <c r="K18" s="409" t="s">
        <v>686</v>
      </c>
      <c r="L18" s="409" t="s">
        <v>686</v>
      </c>
      <c r="M18" s="410" t="s">
        <v>750</v>
      </c>
      <c r="N18" s="410"/>
      <c r="O18" s="410"/>
      <c r="P18" s="147"/>
      <c r="Q18" s="147"/>
      <c r="R18" s="3"/>
    </row>
    <row r="19" spans="1:18" ht="18" customHeight="1" x14ac:dyDescent="0.2">
      <c r="A19" s="18" t="s">
        <v>0</v>
      </c>
      <c r="B19" s="414" t="s">
        <v>686</v>
      </c>
      <c r="C19" s="414" t="s">
        <v>686</v>
      </c>
      <c r="D19" s="414" t="s">
        <v>686</v>
      </c>
      <c r="E19" s="414" t="s">
        <v>686</v>
      </c>
      <c r="F19" s="414" t="s">
        <v>686</v>
      </c>
      <c r="G19" s="414"/>
      <c r="H19" s="414" t="s">
        <v>686</v>
      </c>
      <c r="I19" s="414" t="s">
        <v>686</v>
      </c>
      <c r="J19" s="414" t="s">
        <v>686</v>
      </c>
      <c r="K19" s="414" t="s">
        <v>686</v>
      </c>
      <c r="L19" s="414" t="s">
        <v>686</v>
      </c>
      <c r="M19" s="415"/>
      <c r="N19" s="415"/>
      <c r="O19" s="415"/>
      <c r="P19" s="241"/>
      <c r="Q19" s="241"/>
      <c r="R19" s="3"/>
    </row>
    <row r="20" spans="1:18" ht="18" customHeight="1" x14ac:dyDescent="0.2">
      <c r="A20" s="201" t="s">
        <v>2046</v>
      </c>
      <c r="B20" s="412" t="s">
        <v>686</v>
      </c>
      <c r="C20" s="412"/>
      <c r="D20" s="412"/>
      <c r="E20" s="412" t="s">
        <v>686</v>
      </c>
      <c r="F20" s="420" t="s">
        <v>686</v>
      </c>
      <c r="G20" s="412" t="s">
        <v>686</v>
      </c>
      <c r="H20" s="412"/>
      <c r="I20" s="412" t="s">
        <v>686</v>
      </c>
      <c r="J20" s="412"/>
      <c r="K20" s="412"/>
      <c r="L20" s="412" t="s">
        <v>686</v>
      </c>
      <c r="M20" s="413" t="s">
        <v>750</v>
      </c>
      <c r="N20" s="413"/>
      <c r="O20" s="413"/>
      <c r="P20" s="226"/>
      <c r="Q20" s="226"/>
      <c r="R20" s="3"/>
    </row>
    <row r="21" spans="1:18" ht="18" customHeight="1" x14ac:dyDescent="0.2">
      <c r="A21" s="18" t="s">
        <v>243</v>
      </c>
      <c r="B21" s="409" t="s">
        <v>686</v>
      </c>
      <c r="C21" s="409" t="s">
        <v>686</v>
      </c>
      <c r="D21" s="409" t="s">
        <v>686</v>
      </c>
      <c r="E21" s="409" t="s">
        <v>686</v>
      </c>
      <c r="F21" s="409" t="s">
        <v>686</v>
      </c>
      <c r="G21" s="409"/>
      <c r="H21" s="409" t="s">
        <v>686</v>
      </c>
      <c r="I21" s="409" t="s">
        <v>686</v>
      </c>
      <c r="J21" s="409" t="s">
        <v>686</v>
      </c>
      <c r="K21" s="409" t="s">
        <v>686</v>
      </c>
      <c r="L21" s="409" t="s">
        <v>686</v>
      </c>
      <c r="M21" s="410"/>
      <c r="N21" s="410"/>
      <c r="O21" s="410"/>
      <c r="P21" s="147"/>
      <c r="Q21" s="147"/>
      <c r="R21" s="3"/>
    </row>
    <row r="22" spans="1:18" ht="18" customHeight="1" x14ac:dyDescent="0.2">
      <c r="A22" s="18" t="s">
        <v>2005</v>
      </c>
      <c r="B22" s="409" t="s">
        <v>686</v>
      </c>
      <c r="C22" s="409" t="s">
        <v>686</v>
      </c>
      <c r="D22" s="409"/>
      <c r="E22" s="409" t="s">
        <v>686</v>
      </c>
      <c r="F22" s="409" t="s">
        <v>686</v>
      </c>
      <c r="G22" s="409"/>
      <c r="H22" s="409" t="s">
        <v>686</v>
      </c>
      <c r="I22" s="409" t="s">
        <v>686</v>
      </c>
      <c r="J22" s="409" t="s">
        <v>686</v>
      </c>
      <c r="K22" s="409" t="s">
        <v>686</v>
      </c>
      <c r="L22" s="409" t="s">
        <v>686</v>
      </c>
      <c r="M22" s="410"/>
      <c r="N22" s="410"/>
      <c r="O22" s="410"/>
      <c r="P22" s="147"/>
      <c r="Q22" s="147"/>
      <c r="R22" s="3"/>
    </row>
    <row r="23" spans="1:18" ht="18" customHeight="1" x14ac:dyDescent="0.2">
      <c r="A23" s="18" t="s">
        <v>2006</v>
      </c>
      <c r="B23" s="409" t="s">
        <v>686</v>
      </c>
      <c r="C23" s="409" t="s">
        <v>686</v>
      </c>
      <c r="D23" s="409" t="s">
        <v>686</v>
      </c>
      <c r="E23" s="409" t="s">
        <v>686</v>
      </c>
      <c r="F23" s="409" t="s">
        <v>686</v>
      </c>
      <c r="G23" s="409"/>
      <c r="H23" s="409" t="s">
        <v>686</v>
      </c>
      <c r="I23" s="409" t="s">
        <v>686</v>
      </c>
      <c r="J23" s="409" t="s">
        <v>686</v>
      </c>
      <c r="K23" s="409" t="s">
        <v>686</v>
      </c>
      <c r="L23" s="409" t="s">
        <v>686</v>
      </c>
      <c r="M23" s="410"/>
      <c r="N23" s="410"/>
      <c r="O23" s="410"/>
      <c r="P23" s="147"/>
      <c r="Q23" s="147"/>
      <c r="R23" s="3"/>
    </row>
    <row r="24" spans="1:18" ht="18" customHeight="1" x14ac:dyDescent="0.2">
      <c r="A24" s="18" t="s">
        <v>2033</v>
      </c>
      <c r="B24" s="409" t="s">
        <v>686</v>
      </c>
      <c r="C24" s="409" t="s">
        <v>686</v>
      </c>
      <c r="D24" s="409"/>
      <c r="E24" s="409" t="s">
        <v>686</v>
      </c>
      <c r="F24" s="409"/>
      <c r="G24" s="409"/>
      <c r="H24" s="409" t="s">
        <v>686</v>
      </c>
      <c r="I24" s="409" t="s">
        <v>686</v>
      </c>
      <c r="J24" s="409" t="s">
        <v>686</v>
      </c>
      <c r="K24" s="409" t="s">
        <v>686</v>
      </c>
      <c r="L24" s="409" t="s">
        <v>686</v>
      </c>
      <c r="M24" s="410"/>
      <c r="N24" s="410"/>
      <c r="O24" s="410"/>
      <c r="P24" s="147"/>
      <c r="Q24" s="147"/>
      <c r="R24" s="3"/>
    </row>
    <row r="25" spans="1:18" ht="18" customHeight="1" x14ac:dyDescent="0.2">
      <c r="A25" s="18" t="s">
        <v>247</v>
      </c>
      <c r="B25" s="409" t="s">
        <v>686</v>
      </c>
      <c r="C25" s="409" t="s">
        <v>686</v>
      </c>
      <c r="D25" s="409"/>
      <c r="E25" s="409" t="s">
        <v>686</v>
      </c>
      <c r="F25" s="409" t="s">
        <v>686</v>
      </c>
      <c r="G25" s="409" t="s">
        <v>686</v>
      </c>
      <c r="H25" s="409" t="s">
        <v>686</v>
      </c>
      <c r="I25" s="409"/>
      <c r="J25" s="409" t="s">
        <v>686</v>
      </c>
      <c r="K25" s="409"/>
      <c r="L25" s="409"/>
      <c r="M25" s="410"/>
      <c r="N25" s="410"/>
      <c r="O25" s="410"/>
      <c r="P25" s="147"/>
      <c r="Q25" s="147"/>
      <c r="R25" s="3"/>
    </row>
    <row r="26" spans="1:18" ht="18" customHeight="1" x14ac:dyDescent="0.2">
      <c r="A26" s="18" t="s">
        <v>2008</v>
      </c>
      <c r="B26" s="409" t="s">
        <v>686</v>
      </c>
      <c r="C26" s="409"/>
      <c r="D26" s="409"/>
      <c r="E26" s="409" t="s">
        <v>686</v>
      </c>
      <c r="F26" s="409"/>
      <c r="G26" s="409"/>
      <c r="H26" s="409"/>
      <c r="I26" s="409"/>
      <c r="J26" s="409" t="s">
        <v>686</v>
      </c>
      <c r="K26" s="409"/>
      <c r="L26" s="409"/>
      <c r="M26" s="410"/>
      <c r="N26" s="410"/>
      <c r="O26" s="410"/>
      <c r="P26" s="147"/>
      <c r="Q26" s="147"/>
      <c r="R26" s="3"/>
    </row>
    <row r="27" spans="1:18" ht="18" customHeight="1" x14ac:dyDescent="0.2">
      <c r="A27" s="18" t="s">
        <v>249</v>
      </c>
      <c r="B27" s="409" t="s">
        <v>686</v>
      </c>
      <c r="C27" s="409" t="s">
        <v>686</v>
      </c>
      <c r="D27" s="409"/>
      <c r="E27" s="409" t="s">
        <v>686</v>
      </c>
      <c r="F27" s="409" t="s">
        <v>686</v>
      </c>
      <c r="G27" s="409"/>
      <c r="H27" s="409" t="s">
        <v>686</v>
      </c>
      <c r="I27" s="409" t="s">
        <v>686</v>
      </c>
      <c r="J27" s="409"/>
      <c r="K27" s="409" t="s">
        <v>686</v>
      </c>
      <c r="L27" s="409"/>
      <c r="M27" s="410"/>
      <c r="N27" s="410"/>
      <c r="O27" s="410"/>
      <c r="P27" s="147"/>
      <c r="Q27" s="147"/>
      <c r="R27" s="3"/>
    </row>
    <row r="28" spans="1:18" ht="18" customHeight="1" x14ac:dyDescent="0.2">
      <c r="A28" s="18" t="s">
        <v>250</v>
      </c>
      <c r="B28" s="409"/>
      <c r="C28" s="409" t="s">
        <v>686</v>
      </c>
      <c r="D28" s="409" t="s">
        <v>686</v>
      </c>
      <c r="E28" s="409" t="s">
        <v>686</v>
      </c>
      <c r="F28" s="409" t="s">
        <v>686</v>
      </c>
      <c r="G28" s="409" t="s">
        <v>686</v>
      </c>
      <c r="H28" s="409" t="s">
        <v>686</v>
      </c>
      <c r="I28" s="409" t="s">
        <v>686</v>
      </c>
      <c r="J28" s="409" t="s">
        <v>686</v>
      </c>
      <c r="K28" s="409" t="s">
        <v>686</v>
      </c>
      <c r="L28" s="409" t="s">
        <v>686</v>
      </c>
      <c r="M28" s="410"/>
      <c r="N28" s="410"/>
      <c r="O28" s="410"/>
      <c r="P28" s="147"/>
      <c r="Q28" s="147"/>
      <c r="R28" s="3"/>
    </row>
    <row r="29" spans="1:18" ht="18" customHeight="1" x14ac:dyDescent="0.2">
      <c r="A29" s="18" t="s">
        <v>251</v>
      </c>
      <c r="B29" s="409"/>
      <c r="C29" s="409"/>
      <c r="D29" s="409" t="s">
        <v>686</v>
      </c>
      <c r="E29" s="409" t="s">
        <v>686</v>
      </c>
      <c r="F29" s="409" t="s">
        <v>686</v>
      </c>
      <c r="G29" s="409" t="s">
        <v>686</v>
      </c>
      <c r="H29" s="409" t="s">
        <v>686</v>
      </c>
      <c r="I29" s="409" t="s">
        <v>686</v>
      </c>
      <c r="J29" s="409" t="s">
        <v>686</v>
      </c>
      <c r="K29" s="409" t="s">
        <v>686</v>
      </c>
      <c r="L29" s="409"/>
      <c r="M29" s="410"/>
      <c r="N29" s="410"/>
      <c r="O29" s="410"/>
      <c r="P29" s="147"/>
      <c r="Q29" s="147"/>
      <c r="R29" s="3"/>
    </row>
    <row r="30" spans="1:18" ht="18" customHeight="1" x14ac:dyDescent="0.2">
      <c r="A30" s="18" t="s">
        <v>253</v>
      </c>
      <c r="B30" s="409" t="s">
        <v>686</v>
      </c>
      <c r="C30" s="409" t="s">
        <v>686</v>
      </c>
      <c r="D30" s="409" t="s">
        <v>686</v>
      </c>
      <c r="E30" s="409" t="s">
        <v>686</v>
      </c>
      <c r="F30" s="409" t="s">
        <v>686</v>
      </c>
      <c r="G30" s="409"/>
      <c r="H30" s="409" t="s">
        <v>686</v>
      </c>
      <c r="I30" s="409" t="s">
        <v>686</v>
      </c>
      <c r="J30" s="409" t="s">
        <v>686</v>
      </c>
      <c r="K30" s="409" t="s">
        <v>686</v>
      </c>
      <c r="L30" s="409" t="s">
        <v>686</v>
      </c>
      <c r="M30" s="410"/>
      <c r="N30" s="410"/>
      <c r="O30" s="410"/>
      <c r="P30" s="147"/>
      <c r="Q30" s="147"/>
      <c r="R30" s="3"/>
    </row>
    <row r="31" spans="1:18" ht="18" customHeight="1" x14ac:dyDescent="0.2">
      <c r="A31" s="18" t="s">
        <v>20</v>
      </c>
      <c r="B31" s="409" t="s">
        <v>686</v>
      </c>
      <c r="C31" s="409" t="s">
        <v>686</v>
      </c>
      <c r="D31" s="409" t="s">
        <v>686</v>
      </c>
      <c r="E31" s="409" t="s">
        <v>686</v>
      </c>
      <c r="F31" s="409" t="s">
        <v>686</v>
      </c>
      <c r="G31" s="409"/>
      <c r="H31" s="409" t="s">
        <v>686</v>
      </c>
      <c r="I31" s="409" t="s">
        <v>686</v>
      </c>
      <c r="J31" s="409" t="s">
        <v>686</v>
      </c>
      <c r="K31" s="409" t="s">
        <v>686</v>
      </c>
      <c r="L31" s="409" t="s">
        <v>686</v>
      </c>
      <c r="M31" s="410"/>
      <c r="N31" s="410"/>
      <c r="O31" s="410"/>
      <c r="P31" s="147"/>
      <c r="Q31" s="147"/>
      <c r="R31" s="3"/>
    </row>
    <row r="32" spans="1:18" ht="18" customHeight="1" x14ac:dyDescent="0.2">
      <c r="A32" s="18" t="s">
        <v>256</v>
      </c>
      <c r="B32" s="409" t="s">
        <v>686</v>
      </c>
      <c r="C32" s="409" t="s">
        <v>686</v>
      </c>
      <c r="D32" s="409"/>
      <c r="E32" s="409" t="s">
        <v>686</v>
      </c>
      <c r="F32" s="409"/>
      <c r="G32" s="409"/>
      <c r="H32" s="409"/>
      <c r="I32" s="409" t="s">
        <v>686</v>
      </c>
      <c r="J32" s="409" t="s">
        <v>686</v>
      </c>
      <c r="K32" s="409" t="s">
        <v>686</v>
      </c>
      <c r="L32" s="409"/>
      <c r="M32" s="410"/>
      <c r="N32" s="410"/>
      <c r="O32" s="410"/>
      <c r="P32" s="147"/>
      <c r="Q32" s="147"/>
      <c r="R32" s="3"/>
    </row>
    <row r="33" spans="1:18" ht="18" customHeight="1" x14ac:dyDescent="0.2">
      <c r="A33" s="18" t="s">
        <v>2010</v>
      </c>
      <c r="B33" s="409"/>
      <c r="C33" s="409" t="s">
        <v>686</v>
      </c>
      <c r="D33" s="409"/>
      <c r="E33" s="409" t="s">
        <v>686</v>
      </c>
      <c r="F33" s="409" t="s">
        <v>686</v>
      </c>
      <c r="G33" s="409"/>
      <c r="H33" s="409" t="s">
        <v>686</v>
      </c>
      <c r="I33" s="409"/>
      <c r="J33" s="409"/>
      <c r="K33" s="409"/>
      <c r="L33" s="409"/>
      <c r="M33" s="410"/>
      <c r="N33" s="410"/>
      <c r="O33" s="410"/>
      <c r="P33" s="147"/>
      <c r="Q33" s="147"/>
      <c r="R33" s="3"/>
    </row>
    <row r="34" spans="1:18" ht="18" customHeight="1" x14ac:dyDescent="0.2">
      <c r="A34" s="18" t="s">
        <v>258</v>
      </c>
      <c r="B34" s="409" t="s">
        <v>686</v>
      </c>
      <c r="C34" s="409" t="s">
        <v>686</v>
      </c>
      <c r="D34" s="409" t="s">
        <v>686</v>
      </c>
      <c r="E34" s="409" t="s">
        <v>686</v>
      </c>
      <c r="F34" s="409" t="s">
        <v>686</v>
      </c>
      <c r="G34" s="409"/>
      <c r="H34" s="409" t="s">
        <v>686</v>
      </c>
      <c r="I34" s="409" t="s">
        <v>686</v>
      </c>
      <c r="J34" s="409" t="s">
        <v>686</v>
      </c>
      <c r="K34" s="409" t="s">
        <v>686</v>
      </c>
      <c r="L34" s="409" t="s">
        <v>686</v>
      </c>
      <c r="M34" s="410"/>
      <c r="N34" s="410"/>
      <c r="O34" s="410"/>
      <c r="P34" s="147"/>
      <c r="Q34" s="147"/>
      <c r="R34" s="3"/>
    </row>
    <row r="35" spans="1:18" ht="18" customHeight="1" x14ac:dyDescent="0.2">
      <c r="A35" s="18" t="s">
        <v>2011</v>
      </c>
      <c r="B35" s="409" t="s">
        <v>686</v>
      </c>
      <c r="C35" s="409" t="s">
        <v>686</v>
      </c>
      <c r="D35" s="409"/>
      <c r="E35" s="409" t="s">
        <v>686</v>
      </c>
      <c r="F35" s="409"/>
      <c r="G35" s="409"/>
      <c r="H35" s="409"/>
      <c r="I35" s="409" t="s">
        <v>686</v>
      </c>
      <c r="J35" s="409" t="s">
        <v>686</v>
      </c>
      <c r="K35" s="409" t="s">
        <v>686</v>
      </c>
      <c r="L35" s="409" t="s">
        <v>686</v>
      </c>
      <c r="M35" s="410"/>
      <c r="N35" s="410"/>
      <c r="O35" s="410"/>
      <c r="P35" s="147"/>
      <c r="Q35" s="147"/>
      <c r="R35" s="3"/>
    </row>
    <row r="36" spans="1:18" ht="18" customHeight="1" x14ac:dyDescent="0.2">
      <c r="A36" s="18" t="s">
        <v>2012</v>
      </c>
      <c r="B36" s="409" t="s">
        <v>686</v>
      </c>
      <c r="C36" s="409" t="s">
        <v>686</v>
      </c>
      <c r="D36" s="409"/>
      <c r="E36" s="409" t="s">
        <v>686</v>
      </c>
      <c r="F36" s="409" t="s">
        <v>686</v>
      </c>
      <c r="G36" s="409" t="s">
        <v>686</v>
      </c>
      <c r="H36" s="409" t="s">
        <v>686</v>
      </c>
      <c r="I36" s="409" t="s">
        <v>686</v>
      </c>
      <c r="J36" s="409" t="s">
        <v>686</v>
      </c>
      <c r="K36" s="409"/>
      <c r="L36" s="409" t="s">
        <v>686</v>
      </c>
      <c r="M36" s="410"/>
      <c r="N36" s="410"/>
      <c r="O36" s="410"/>
      <c r="P36" s="147"/>
      <c r="Q36" s="147"/>
      <c r="R36" s="3"/>
    </row>
    <row r="37" spans="1:18" ht="18" customHeight="1" x14ac:dyDescent="0.2">
      <c r="A37" s="18" t="s">
        <v>263</v>
      </c>
      <c r="B37" s="409" t="s">
        <v>686</v>
      </c>
      <c r="C37" s="409" t="s">
        <v>686</v>
      </c>
      <c r="D37" s="409"/>
      <c r="E37" s="409" t="s">
        <v>686</v>
      </c>
      <c r="F37" s="409" t="s">
        <v>686</v>
      </c>
      <c r="G37" s="409" t="s">
        <v>686</v>
      </c>
      <c r="H37" s="409" t="s">
        <v>686</v>
      </c>
      <c r="I37" s="409" t="s">
        <v>686</v>
      </c>
      <c r="J37" s="409" t="s">
        <v>686</v>
      </c>
      <c r="K37" s="409" t="s">
        <v>686</v>
      </c>
      <c r="L37" s="409" t="s">
        <v>686</v>
      </c>
      <c r="M37" s="410"/>
      <c r="N37" s="410"/>
      <c r="O37" s="410"/>
      <c r="P37" s="147"/>
      <c r="Q37" s="147"/>
      <c r="R37" s="3"/>
    </row>
    <row r="38" spans="1:18" ht="18" customHeight="1" x14ac:dyDescent="0.2">
      <c r="A38" s="201" t="s">
        <v>2026</v>
      </c>
      <c r="B38" s="412" t="s">
        <v>686</v>
      </c>
      <c r="C38" s="412" t="s">
        <v>686</v>
      </c>
      <c r="D38" s="412"/>
      <c r="E38" s="412" t="s">
        <v>686</v>
      </c>
      <c r="F38" s="412" t="s">
        <v>686</v>
      </c>
      <c r="G38" s="412"/>
      <c r="H38" s="412" t="s">
        <v>686</v>
      </c>
      <c r="I38" s="412"/>
      <c r="J38" s="412" t="s">
        <v>686</v>
      </c>
      <c r="K38" s="412"/>
      <c r="L38" s="412" t="s">
        <v>686</v>
      </c>
      <c r="M38" s="413"/>
      <c r="N38" s="413"/>
      <c r="O38" s="413"/>
      <c r="P38" s="226"/>
      <c r="Q38" s="226"/>
      <c r="R38" s="3"/>
    </row>
    <row r="39" spans="1:18" ht="18" customHeight="1" x14ac:dyDescent="0.2">
      <c r="A39" s="18" t="s">
        <v>148</v>
      </c>
      <c r="B39" s="409" t="s">
        <v>686</v>
      </c>
      <c r="C39" s="409" t="s">
        <v>686</v>
      </c>
      <c r="D39" s="409"/>
      <c r="E39" s="409" t="s">
        <v>686</v>
      </c>
      <c r="F39" s="409"/>
      <c r="G39" s="409"/>
      <c r="H39" s="409" t="s">
        <v>686</v>
      </c>
      <c r="I39" s="409"/>
      <c r="J39" s="409" t="s">
        <v>686</v>
      </c>
      <c r="K39" s="409"/>
      <c r="L39" s="409" t="s">
        <v>686</v>
      </c>
      <c r="M39" s="410"/>
      <c r="N39" s="410"/>
      <c r="O39" s="410"/>
      <c r="P39" s="147"/>
      <c r="Q39" s="147"/>
      <c r="R39" s="3"/>
    </row>
    <row r="40" spans="1:18" ht="18" customHeight="1" x14ac:dyDescent="0.2">
      <c r="A40" s="18" t="s">
        <v>2042</v>
      </c>
      <c r="B40" s="409" t="s">
        <v>686</v>
      </c>
      <c r="C40" s="409"/>
      <c r="D40" s="409"/>
      <c r="E40" s="409" t="s">
        <v>686</v>
      </c>
      <c r="F40" s="409" t="s">
        <v>686</v>
      </c>
      <c r="G40" s="409"/>
      <c r="H40" s="409" t="s">
        <v>686</v>
      </c>
      <c r="I40" s="409"/>
      <c r="J40" s="409" t="s">
        <v>686</v>
      </c>
      <c r="K40" s="409"/>
      <c r="L40" s="409"/>
      <c r="M40" s="410"/>
      <c r="N40" s="410"/>
      <c r="O40" s="410"/>
      <c r="P40" s="147"/>
      <c r="Q40" s="147"/>
      <c r="R40" s="3"/>
    </row>
    <row r="41" spans="1:18" ht="18" customHeight="1" x14ac:dyDescent="0.2">
      <c r="A41" s="201" t="s">
        <v>2027</v>
      </c>
      <c r="B41" s="412"/>
      <c r="C41" s="412"/>
      <c r="D41" s="412"/>
      <c r="E41" s="412" t="s">
        <v>686</v>
      </c>
      <c r="F41" s="412"/>
      <c r="G41" s="412"/>
      <c r="H41" s="412" t="s">
        <v>686</v>
      </c>
      <c r="I41" s="412"/>
      <c r="J41" s="412" t="s">
        <v>686</v>
      </c>
      <c r="K41" s="412"/>
      <c r="L41" s="412"/>
      <c r="M41" s="413"/>
      <c r="N41" s="413"/>
      <c r="O41" s="413"/>
      <c r="P41" s="226"/>
      <c r="Q41" s="226"/>
      <c r="R41" s="3"/>
    </row>
    <row r="42" spans="1:18" ht="18" customHeight="1" x14ac:dyDescent="0.2">
      <c r="A42" s="201" t="s">
        <v>2014</v>
      </c>
      <c r="B42" s="412" t="s">
        <v>686</v>
      </c>
      <c r="C42" s="412" t="s">
        <v>686</v>
      </c>
      <c r="D42" s="412"/>
      <c r="E42" s="412" t="s">
        <v>686</v>
      </c>
      <c r="F42" s="412"/>
      <c r="G42" s="412"/>
      <c r="H42" s="412"/>
      <c r="I42" s="412" t="s">
        <v>686</v>
      </c>
      <c r="J42" s="412" t="s">
        <v>686</v>
      </c>
      <c r="K42" s="412"/>
      <c r="L42" s="412" t="s">
        <v>686</v>
      </c>
      <c r="M42" s="413"/>
      <c r="N42" s="413"/>
      <c r="O42" s="413"/>
      <c r="P42" s="226"/>
      <c r="Q42" s="226"/>
      <c r="R42" s="3"/>
    </row>
    <row r="43" spans="1:18" ht="18" customHeight="1" x14ac:dyDescent="0.2">
      <c r="A43" s="18" t="s">
        <v>2015</v>
      </c>
      <c r="B43" s="409" t="s">
        <v>686</v>
      </c>
      <c r="C43" s="409"/>
      <c r="D43" s="409"/>
      <c r="E43" s="409" t="s">
        <v>686</v>
      </c>
      <c r="F43" s="409" t="s">
        <v>686</v>
      </c>
      <c r="G43" s="409"/>
      <c r="H43" s="409"/>
      <c r="I43" s="409"/>
      <c r="J43" s="409" t="s">
        <v>686</v>
      </c>
      <c r="K43" s="409"/>
      <c r="L43" s="409"/>
      <c r="M43" s="410"/>
      <c r="N43" s="410"/>
      <c r="O43" s="410"/>
      <c r="P43" s="147"/>
      <c r="Q43" s="147"/>
      <c r="R43" s="3"/>
    </row>
    <row r="44" spans="1:18" ht="18" customHeight="1" x14ac:dyDescent="0.2">
      <c r="A44" s="18" t="s">
        <v>2016</v>
      </c>
      <c r="B44" s="409" t="s">
        <v>686</v>
      </c>
      <c r="C44" s="409"/>
      <c r="D44" s="409"/>
      <c r="E44" s="409" t="s">
        <v>686</v>
      </c>
      <c r="F44" s="409" t="s">
        <v>686</v>
      </c>
      <c r="G44" s="409"/>
      <c r="H44" s="409"/>
      <c r="I44" s="409"/>
      <c r="J44" s="409" t="s">
        <v>686</v>
      </c>
      <c r="K44" s="409" t="s">
        <v>686</v>
      </c>
      <c r="L44" s="409"/>
      <c r="M44" s="410"/>
      <c r="N44" s="410"/>
      <c r="O44" s="410"/>
      <c r="P44" s="147"/>
      <c r="Q44" s="147"/>
      <c r="R44" s="3"/>
    </row>
    <row r="45" spans="1:18" ht="18" customHeight="1" x14ac:dyDescent="0.2">
      <c r="A45" s="18" t="s">
        <v>2017</v>
      </c>
      <c r="B45" s="409" t="s">
        <v>686</v>
      </c>
      <c r="C45" s="409" t="s">
        <v>686</v>
      </c>
      <c r="D45" s="409"/>
      <c r="E45" s="409" t="s">
        <v>686</v>
      </c>
      <c r="F45" s="409"/>
      <c r="G45" s="409"/>
      <c r="H45" s="409"/>
      <c r="I45" s="409"/>
      <c r="J45" s="409" t="s">
        <v>686</v>
      </c>
      <c r="K45" s="409"/>
      <c r="L45" s="409" t="s">
        <v>686</v>
      </c>
      <c r="M45" s="410" t="s">
        <v>751</v>
      </c>
      <c r="N45" s="410"/>
      <c r="O45" s="410"/>
      <c r="P45" s="147"/>
      <c r="Q45" s="147"/>
      <c r="R45" s="3"/>
    </row>
    <row r="46" spans="1:18" ht="18" customHeight="1" x14ac:dyDescent="0.2">
      <c r="A46" s="18" t="s">
        <v>2018</v>
      </c>
      <c r="B46" s="409" t="s">
        <v>686</v>
      </c>
      <c r="C46" s="409" t="s">
        <v>686</v>
      </c>
      <c r="D46" s="409"/>
      <c r="E46" s="409" t="s">
        <v>686</v>
      </c>
      <c r="F46" s="409"/>
      <c r="G46" s="409"/>
      <c r="H46" s="409"/>
      <c r="I46" s="409"/>
      <c r="J46" s="409" t="s">
        <v>686</v>
      </c>
      <c r="K46" s="409"/>
      <c r="L46" s="409"/>
      <c r="M46" s="410"/>
      <c r="N46" s="410"/>
      <c r="O46" s="410"/>
      <c r="P46" s="147"/>
      <c r="Q46" s="147"/>
      <c r="R46" s="86"/>
    </row>
    <row r="47" spans="1:18" ht="18" customHeight="1" x14ac:dyDescent="0.2">
      <c r="A47" s="18" t="s">
        <v>2019</v>
      </c>
      <c r="B47" s="409"/>
      <c r="C47" s="409"/>
      <c r="D47" s="409"/>
      <c r="E47" s="409" t="s">
        <v>686</v>
      </c>
      <c r="F47" s="409"/>
      <c r="G47" s="409" t="s">
        <v>686</v>
      </c>
      <c r="H47" s="409" t="s">
        <v>686</v>
      </c>
      <c r="I47" s="409"/>
      <c r="J47" s="409" t="s">
        <v>686</v>
      </c>
      <c r="K47" s="409"/>
      <c r="L47" s="409"/>
      <c r="M47" s="410" t="s">
        <v>752</v>
      </c>
      <c r="N47" s="410"/>
      <c r="O47" s="410"/>
      <c r="P47" s="147"/>
      <c r="Q47" s="147"/>
      <c r="R47" s="3"/>
    </row>
    <row r="48" spans="1:18" ht="18" customHeight="1" x14ac:dyDescent="0.2">
      <c r="A48" s="18" t="s">
        <v>274</v>
      </c>
      <c r="B48" s="409" t="s">
        <v>686</v>
      </c>
      <c r="C48" s="409"/>
      <c r="D48" s="409"/>
      <c r="E48" s="409" t="s">
        <v>686</v>
      </c>
      <c r="F48" s="409" t="s">
        <v>686</v>
      </c>
      <c r="G48" s="409"/>
      <c r="H48" s="409"/>
      <c r="I48" s="409"/>
      <c r="J48" s="409" t="s">
        <v>686</v>
      </c>
      <c r="K48" s="409" t="s">
        <v>686</v>
      </c>
      <c r="L48" s="409" t="s">
        <v>686</v>
      </c>
      <c r="M48" s="410"/>
      <c r="N48" s="410"/>
      <c r="O48" s="410"/>
      <c r="P48" s="147"/>
      <c r="Q48" s="147"/>
      <c r="R48" s="3"/>
    </row>
    <row r="49" spans="1:18" ht="18" customHeight="1" x14ac:dyDescent="0.2">
      <c r="A49" s="201" t="s">
        <v>2411</v>
      </c>
      <c r="B49" s="412" t="s">
        <v>686</v>
      </c>
      <c r="C49" s="412"/>
      <c r="D49" s="412"/>
      <c r="E49" s="412" t="s">
        <v>686</v>
      </c>
      <c r="F49" s="412" t="s">
        <v>686</v>
      </c>
      <c r="G49" s="412" t="s">
        <v>686</v>
      </c>
      <c r="H49" s="412" t="s">
        <v>686</v>
      </c>
      <c r="I49" s="412"/>
      <c r="J49" s="412" t="s">
        <v>686</v>
      </c>
      <c r="K49" s="412"/>
      <c r="L49" s="412" t="s">
        <v>686</v>
      </c>
      <c r="M49" s="413"/>
      <c r="N49" s="413"/>
      <c r="O49" s="413"/>
      <c r="P49" s="226"/>
      <c r="Q49" s="226"/>
      <c r="R49" s="3"/>
    </row>
    <row r="50" spans="1:18" ht="18" customHeight="1" x14ac:dyDescent="0.2">
      <c r="A50" s="18" t="s">
        <v>2418</v>
      </c>
      <c r="B50" s="409" t="s">
        <v>686</v>
      </c>
      <c r="C50" s="409"/>
      <c r="D50" s="409"/>
      <c r="E50" s="409" t="s">
        <v>686</v>
      </c>
      <c r="F50" s="409"/>
      <c r="G50" s="409"/>
      <c r="H50" s="409"/>
      <c r="I50" s="409"/>
      <c r="J50" s="409" t="s">
        <v>686</v>
      </c>
      <c r="K50" s="409"/>
      <c r="L50" s="409" t="s">
        <v>686</v>
      </c>
      <c r="M50" s="410"/>
      <c r="N50" s="410"/>
      <c r="O50" s="410"/>
      <c r="P50" s="147"/>
      <c r="Q50" s="147"/>
      <c r="R50" s="3"/>
    </row>
    <row r="51" spans="1:18" ht="18" customHeight="1" x14ac:dyDescent="0.2">
      <c r="A51" s="18" t="s">
        <v>2422</v>
      </c>
      <c r="B51" s="409"/>
      <c r="C51" s="409"/>
      <c r="D51" s="409"/>
      <c r="E51" s="409" t="s">
        <v>686</v>
      </c>
      <c r="F51" s="409" t="s">
        <v>686</v>
      </c>
      <c r="G51" s="409"/>
      <c r="H51" s="409"/>
      <c r="I51" s="409"/>
      <c r="J51" s="409" t="s">
        <v>686</v>
      </c>
      <c r="K51" s="409"/>
      <c r="L51" s="409"/>
      <c r="M51" s="410"/>
      <c r="N51" s="410"/>
      <c r="O51" s="410"/>
      <c r="P51" s="147"/>
      <c r="Q51" s="147"/>
      <c r="R51" s="3"/>
    </row>
    <row r="52" spans="1:18" ht="18" customHeight="1" x14ac:dyDescent="0.2">
      <c r="A52" s="18" t="s">
        <v>279</v>
      </c>
      <c r="B52" s="409" t="s">
        <v>686</v>
      </c>
      <c r="C52" s="409" t="s">
        <v>686</v>
      </c>
      <c r="D52" s="409"/>
      <c r="E52" s="409" t="s">
        <v>686</v>
      </c>
      <c r="F52" s="409" t="s">
        <v>686</v>
      </c>
      <c r="G52" s="409" t="s">
        <v>686</v>
      </c>
      <c r="H52" s="409" t="s">
        <v>686</v>
      </c>
      <c r="I52" s="409" t="s">
        <v>686</v>
      </c>
      <c r="J52" s="409" t="s">
        <v>686</v>
      </c>
      <c r="K52" s="409" t="s">
        <v>686</v>
      </c>
      <c r="L52" s="409" t="s">
        <v>686</v>
      </c>
      <c r="M52" s="410"/>
      <c r="N52" s="410"/>
      <c r="O52" s="410"/>
      <c r="P52" s="147"/>
      <c r="Q52" s="147"/>
      <c r="R52" s="3"/>
    </row>
    <row r="53" spans="1:18" ht="18" customHeight="1" x14ac:dyDescent="0.2">
      <c r="A53" s="18" t="s">
        <v>2431</v>
      </c>
      <c r="B53" s="409" t="s">
        <v>686</v>
      </c>
      <c r="C53" s="409"/>
      <c r="D53" s="409"/>
      <c r="E53" s="409" t="s">
        <v>686</v>
      </c>
      <c r="F53" s="409" t="s">
        <v>686</v>
      </c>
      <c r="G53" s="409" t="s">
        <v>686</v>
      </c>
      <c r="H53" s="409" t="s">
        <v>686</v>
      </c>
      <c r="I53" s="409"/>
      <c r="J53" s="409" t="s">
        <v>686</v>
      </c>
      <c r="K53" s="409"/>
      <c r="L53" s="409"/>
      <c r="M53" s="410"/>
      <c r="N53" s="410"/>
      <c r="O53" s="410"/>
      <c r="P53" s="147"/>
      <c r="Q53" s="147"/>
      <c r="R53" s="3"/>
    </row>
    <row r="54" spans="1:18" ht="18" customHeight="1" x14ac:dyDescent="0.2">
      <c r="A54" s="18" t="s">
        <v>2432</v>
      </c>
      <c r="B54" s="409" t="s">
        <v>686</v>
      </c>
      <c r="C54" s="409" t="s">
        <v>686</v>
      </c>
      <c r="D54" s="409"/>
      <c r="E54" s="409" t="s">
        <v>686</v>
      </c>
      <c r="F54" s="409" t="s">
        <v>686</v>
      </c>
      <c r="G54" s="409"/>
      <c r="H54" s="409"/>
      <c r="I54" s="409"/>
      <c r="J54" s="409"/>
      <c r="K54" s="409"/>
      <c r="L54" s="409"/>
      <c r="M54" s="410"/>
      <c r="N54" s="410"/>
      <c r="O54" s="410"/>
      <c r="P54" s="147"/>
      <c r="Q54" s="147"/>
      <c r="R54" s="3"/>
    </row>
    <row r="55" spans="1:18" ht="18" customHeight="1" x14ac:dyDescent="0.2">
      <c r="A55" s="18" t="s">
        <v>2435</v>
      </c>
      <c r="B55" s="409"/>
      <c r="C55" s="409"/>
      <c r="D55" s="409"/>
      <c r="E55" s="409" t="s">
        <v>686</v>
      </c>
      <c r="F55" s="409"/>
      <c r="G55" s="409"/>
      <c r="H55" s="409" t="s">
        <v>686</v>
      </c>
      <c r="I55" s="409"/>
      <c r="J55" s="409" t="s">
        <v>686</v>
      </c>
      <c r="K55" s="409"/>
      <c r="L55" s="409"/>
      <c r="M55" s="410"/>
      <c r="N55" s="410"/>
      <c r="O55" s="410"/>
      <c r="P55" s="147"/>
      <c r="Q55" s="147"/>
      <c r="R55" s="3"/>
    </row>
    <row r="56" spans="1:18" ht="18" customHeight="1" x14ac:dyDescent="0.2">
      <c r="A56" s="18" t="s">
        <v>2436</v>
      </c>
      <c r="B56" s="417" t="s">
        <v>686</v>
      </c>
      <c r="C56" s="417"/>
      <c r="D56" s="417"/>
      <c r="E56" s="418" t="s">
        <v>686</v>
      </c>
      <c r="F56" s="417" t="s">
        <v>686</v>
      </c>
      <c r="G56" s="417"/>
      <c r="H56" s="417"/>
      <c r="I56" s="417"/>
      <c r="J56" s="417"/>
      <c r="K56" s="417"/>
      <c r="L56" s="417"/>
      <c r="M56" s="419"/>
      <c r="N56" s="419"/>
      <c r="O56" s="410"/>
      <c r="P56" s="147"/>
      <c r="Q56" s="147"/>
      <c r="R56" s="3"/>
    </row>
    <row r="57" spans="1:18" ht="18" customHeight="1" x14ac:dyDescent="0.2">
      <c r="A57" s="18" t="s">
        <v>284</v>
      </c>
      <c r="B57" s="409"/>
      <c r="C57" s="409"/>
      <c r="D57" s="409"/>
      <c r="E57" s="409" t="s">
        <v>686</v>
      </c>
      <c r="F57" s="409"/>
      <c r="G57" s="409"/>
      <c r="H57" s="409"/>
      <c r="I57" s="409" t="s">
        <v>686</v>
      </c>
      <c r="J57" s="409" t="s">
        <v>686</v>
      </c>
      <c r="K57" s="409"/>
      <c r="L57" s="409"/>
      <c r="M57" s="410"/>
      <c r="N57" s="410"/>
      <c r="O57" s="410"/>
      <c r="P57" s="147"/>
      <c r="Q57" s="147"/>
      <c r="R57" s="3"/>
    </row>
    <row r="58" spans="1:18" ht="18" customHeight="1" x14ac:dyDescent="0.2">
      <c r="A58" s="18" t="s">
        <v>2456</v>
      </c>
      <c r="B58" s="409" t="s">
        <v>686</v>
      </c>
      <c r="C58" s="409" t="s">
        <v>686</v>
      </c>
      <c r="D58" s="409"/>
      <c r="E58" s="409" t="s">
        <v>686</v>
      </c>
      <c r="F58" s="409" t="s">
        <v>686</v>
      </c>
      <c r="G58" s="409" t="s">
        <v>686</v>
      </c>
      <c r="H58" s="409"/>
      <c r="I58" s="409" t="s">
        <v>686</v>
      </c>
      <c r="J58" s="409" t="s">
        <v>686</v>
      </c>
      <c r="K58" s="409"/>
      <c r="L58" s="409"/>
      <c r="M58" s="410"/>
      <c r="N58" s="410"/>
      <c r="O58" s="410"/>
      <c r="P58" s="147"/>
      <c r="Q58" s="147"/>
      <c r="R58" s="3"/>
    </row>
  </sheetData>
  <mergeCells count="14">
    <mergeCell ref="B3:B4"/>
    <mergeCell ref="C3:C4"/>
    <mergeCell ref="A2:A4"/>
    <mergeCell ref="B2:Q2"/>
    <mergeCell ref="I3:I4"/>
    <mergeCell ref="L3:L4"/>
    <mergeCell ref="M3:Q3"/>
    <mergeCell ref="D3:D4"/>
    <mergeCell ref="E3:E4"/>
    <mergeCell ref="F3:F4"/>
    <mergeCell ref="G3:G4"/>
    <mergeCell ref="H3:H4"/>
    <mergeCell ref="J3:J4"/>
    <mergeCell ref="K3:K4"/>
  </mergeCells>
  <phoneticPr fontId="12"/>
  <dataValidations count="1">
    <dataValidation type="list" allowBlank="1" showInputMessage="1" showErrorMessage="1" sqref="B5:L58" xr:uid="{45D8F175-F035-4B2B-8D90-B5B9704BB9F5}">
      <formula1>"○"</formula1>
    </dataValidation>
  </dataValidations>
  <pageMargins left="0.78740157480314965" right="0.78740157480314965" top="0.59055118110236227" bottom="0.59055118110236227" header="0.51181102362204722" footer="0.51181102362204722"/>
  <pageSetup paperSize="9" scale="50" orientation="portrait"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58"/>
  <sheetViews>
    <sheetView showZeros="0" view="pageBreakPreview" zoomScale="80" zoomScaleNormal="84" zoomScaleSheetLayoutView="80" workbookViewId="0">
      <pane xSplit="1" ySplit="4" topLeftCell="B5" activePane="bottomRight" state="frozen"/>
      <selection activeCell="B16" sqref="B16"/>
      <selection pane="topRight" activeCell="B16" sqref="B16"/>
      <selection pane="bottomLeft" activeCell="B16" sqref="B16"/>
      <selection pane="bottomRight" activeCell="B16" sqref="B16"/>
    </sheetView>
  </sheetViews>
  <sheetFormatPr defaultColWidth="9" defaultRowHeight="18" x14ac:dyDescent="0.2"/>
  <cols>
    <col min="1" max="1" width="16.44140625" style="16" customWidth="1"/>
    <col min="2" max="4" width="12.33203125" style="358" customWidth="1"/>
    <col min="5" max="8" width="11.44140625" style="358" customWidth="1"/>
    <col min="9" max="9" width="12.33203125" style="358" customWidth="1"/>
    <col min="10" max="10" width="12" style="358" customWidth="1"/>
    <col min="11" max="12" width="12.33203125" style="358" customWidth="1"/>
    <col min="13" max="17" width="12.44140625" style="358" customWidth="1"/>
  </cols>
  <sheetData>
    <row r="1" spans="1:17" ht="30" customHeight="1" x14ac:dyDescent="0.2">
      <c r="A1" s="152" t="s">
        <v>61</v>
      </c>
      <c r="B1" s="376"/>
      <c r="C1" s="376"/>
    </row>
    <row r="2" spans="1:17" s="16" customFormat="1" ht="30" customHeight="1" x14ac:dyDescent="0.2">
      <c r="A2" s="811" t="s">
        <v>45</v>
      </c>
      <c r="B2" s="832" t="s">
        <v>61</v>
      </c>
      <c r="C2" s="832"/>
      <c r="D2" s="832"/>
      <c r="E2" s="832"/>
      <c r="F2" s="832"/>
      <c r="G2" s="832"/>
      <c r="H2" s="832"/>
      <c r="I2" s="832"/>
      <c r="J2" s="832"/>
      <c r="K2" s="832"/>
      <c r="L2" s="832"/>
      <c r="M2" s="832"/>
      <c r="N2" s="832"/>
      <c r="O2" s="832"/>
      <c r="P2" s="832"/>
      <c r="Q2" s="832"/>
    </row>
    <row r="3" spans="1:17" s="16" customFormat="1" ht="24.6" customHeight="1" x14ac:dyDescent="0.2">
      <c r="A3" s="811"/>
      <c r="B3" s="828" t="s">
        <v>99</v>
      </c>
      <c r="C3" s="828" t="s">
        <v>100</v>
      </c>
      <c r="D3" s="828" t="s">
        <v>1780</v>
      </c>
      <c r="E3" s="826" t="s">
        <v>190</v>
      </c>
      <c r="F3" s="826" t="s">
        <v>191</v>
      </c>
      <c r="G3" s="826" t="s">
        <v>101</v>
      </c>
      <c r="H3" s="826" t="s">
        <v>102</v>
      </c>
      <c r="I3" s="830" t="s">
        <v>328</v>
      </c>
      <c r="J3" s="830" t="s">
        <v>329</v>
      </c>
      <c r="K3" s="831" t="s">
        <v>1781</v>
      </c>
      <c r="L3" s="831" t="s">
        <v>2464</v>
      </c>
      <c r="M3" s="833" t="s">
        <v>15</v>
      </c>
      <c r="N3" s="834"/>
      <c r="O3" s="834"/>
      <c r="P3" s="834"/>
      <c r="Q3" s="816"/>
    </row>
    <row r="4" spans="1:17" s="16" customFormat="1" ht="33" customHeight="1" x14ac:dyDescent="0.2">
      <c r="A4" s="811"/>
      <c r="B4" s="827"/>
      <c r="C4" s="827"/>
      <c r="D4" s="827"/>
      <c r="E4" s="827"/>
      <c r="F4" s="827"/>
      <c r="G4" s="827"/>
      <c r="H4" s="827"/>
      <c r="I4" s="827"/>
      <c r="J4" s="827"/>
      <c r="K4" s="827"/>
      <c r="L4" s="827"/>
      <c r="M4" s="359" t="s">
        <v>192</v>
      </c>
      <c r="N4" s="359" t="s">
        <v>193</v>
      </c>
      <c r="O4" s="359" t="s">
        <v>194</v>
      </c>
      <c r="P4" s="359" t="s">
        <v>195</v>
      </c>
      <c r="Q4" s="359" t="s">
        <v>196</v>
      </c>
    </row>
    <row r="5" spans="1:17" s="16" customFormat="1" x14ac:dyDescent="0.2">
      <c r="A5" s="18" t="s">
        <v>134</v>
      </c>
      <c r="B5" s="165" t="s">
        <v>686</v>
      </c>
      <c r="C5" s="165" t="s">
        <v>686</v>
      </c>
      <c r="D5" s="165" t="s">
        <v>686</v>
      </c>
      <c r="E5" s="165" t="s">
        <v>686</v>
      </c>
      <c r="F5" s="409" t="s">
        <v>686</v>
      </c>
      <c r="G5" s="165" t="s">
        <v>686</v>
      </c>
      <c r="H5" s="409" t="s">
        <v>686</v>
      </c>
      <c r="I5" s="165" t="s">
        <v>686</v>
      </c>
      <c r="J5" s="165" t="s">
        <v>686</v>
      </c>
      <c r="K5" s="165" t="s">
        <v>686</v>
      </c>
      <c r="L5" s="165" t="s">
        <v>686</v>
      </c>
      <c r="M5" s="427"/>
      <c r="N5" s="427"/>
      <c r="O5" s="427"/>
      <c r="P5" s="427"/>
      <c r="Q5" s="427"/>
    </row>
    <row r="6" spans="1:17" s="16" customFormat="1" x14ac:dyDescent="0.2">
      <c r="A6" s="18" t="s">
        <v>135</v>
      </c>
      <c r="B6" s="165" t="s">
        <v>686</v>
      </c>
      <c r="C6" s="165" t="s">
        <v>686</v>
      </c>
      <c r="D6" s="165" t="s">
        <v>686</v>
      </c>
      <c r="E6" s="409" t="s">
        <v>686</v>
      </c>
      <c r="F6" s="409"/>
      <c r="G6" s="409" t="s">
        <v>686</v>
      </c>
      <c r="H6" s="409"/>
      <c r="I6" s="409"/>
      <c r="J6" s="409" t="s">
        <v>686</v>
      </c>
      <c r="K6" s="409" t="s">
        <v>686</v>
      </c>
      <c r="L6" s="409" t="s">
        <v>686</v>
      </c>
      <c r="M6" s="427"/>
      <c r="N6" s="427"/>
      <c r="O6" s="427"/>
      <c r="P6" s="427"/>
      <c r="Q6" s="427"/>
    </row>
    <row r="7" spans="1:17" s="16" customFormat="1" x14ac:dyDescent="0.2">
      <c r="A7" s="18" t="s">
        <v>227</v>
      </c>
      <c r="B7" s="165" t="s">
        <v>686</v>
      </c>
      <c r="C7" s="165" t="s">
        <v>686</v>
      </c>
      <c r="D7" s="165" t="s">
        <v>686</v>
      </c>
      <c r="E7" s="409" t="s">
        <v>686</v>
      </c>
      <c r="F7" s="409"/>
      <c r="G7" s="409" t="s">
        <v>686</v>
      </c>
      <c r="H7" s="409"/>
      <c r="I7" s="409" t="s">
        <v>686</v>
      </c>
      <c r="J7" s="409" t="s">
        <v>686</v>
      </c>
      <c r="K7" s="409"/>
      <c r="L7" s="165"/>
      <c r="M7" s="424"/>
      <c r="N7" s="424"/>
      <c r="O7" s="424"/>
      <c r="P7" s="424"/>
      <c r="Q7" s="424"/>
    </row>
    <row r="8" spans="1:17" s="16" customFormat="1" ht="54" x14ac:dyDescent="0.2">
      <c r="A8" s="18" t="s">
        <v>1888</v>
      </c>
      <c r="B8" s="165" t="s">
        <v>686</v>
      </c>
      <c r="C8" s="165" t="s">
        <v>686</v>
      </c>
      <c r="D8" s="165" t="s">
        <v>686</v>
      </c>
      <c r="E8" s="165" t="s">
        <v>686</v>
      </c>
      <c r="F8" s="165" t="s">
        <v>686</v>
      </c>
      <c r="G8" s="165" t="s">
        <v>686</v>
      </c>
      <c r="H8" s="165"/>
      <c r="I8" s="165" t="s">
        <v>686</v>
      </c>
      <c r="J8" s="165" t="s">
        <v>686</v>
      </c>
      <c r="K8" s="165" t="s">
        <v>686</v>
      </c>
      <c r="L8" s="165" t="s">
        <v>686</v>
      </c>
      <c r="M8" s="424" t="s">
        <v>1964</v>
      </c>
      <c r="N8" s="424"/>
      <c r="O8" s="424"/>
      <c r="P8" s="424"/>
      <c r="Q8" s="424"/>
    </row>
    <row r="9" spans="1:17" s="16" customFormat="1" x14ac:dyDescent="0.2">
      <c r="A9" s="18" t="s">
        <v>1890</v>
      </c>
      <c r="B9" s="165" t="s">
        <v>686</v>
      </c>
      <c r="C9" s="165" t="s">
        <v>686</v>
      </c>
      <c r="D9" s="165" t="s">
        <v>686</v>
      </c>
      <c r="E9" s="165" t="s">
        <v>686</v>
      </c>
      <c r="F9" s="165"/>
      <c r="G9" s="165"/>
      <c r="H9" s="165"/>
      <c r="I9" s="165"/>
      <c r="J9" s="165" t="s">
        <v>686</v>
      </c>
      <c r="K9" s="165" t="s">
        <v>686</v>
      </c>
      <c r="L9" s="165" t="s">
        <v>686</v>
      </c>
      <c r="M9" s="424" t="s">
        <v>753</v>
      </c>
      <c r="N9" s="424" t="s">
        <v>689</v>
      </c>
      <c r="O9" s="424" t="s">
        <v>1969</v>
      </c>
      <c r="P9" s="424"/>
      <c r="Q9" s="424"/>
    </row>
    <row r="10" spans="1:17" s="16" customFormat="1" x14ac:dyDescent="0.2">
      <c r="A10" s="18" t="s">
        <v>230</v>
      </c>
      <c r="B10" s="165" t="s">
        <v>686</v>
      </c>
      <c r="C10" s="165" t="s">
        <v>686</v>
      </c>
      <c r="D10" s="165" t="s">
        <v>686</v>
      </c>
      <c r="E10" s="165" t="s">
        <v>686</v>
      </c>
      <c r="F10" s="165"/>
      <c r="G10" s="165" t="s">
        <v>686</v>
      </c>
      <c r="H10" s="165" t="s">
        <v>686</v>
      </c>
      <c r="I10" s="165"/>
      <c r="J10" s="165"/>
      <c r="K10" s="165" t="s">
        <v>686</v>
      </c>
      <c r="L10" s="165" t="s">
        <v>686</v>
      </c>
      <c r="M10" s="424" t="s">
        <v>755</v>
      </c>
      <c r="N10" s="424" t="s">
        <v>756</v>
      </c>
      <c r="O10" s="424"/>
      <c r="P10" s="424"/>
      <c r="Q10" s="424"/>
    </row>
    <row r="11" spans="1:17" s="16" customFormat="1" x14ac:dyDescent="0.2">
      <c r="A11" s="18" t="s">
        <v>30</v>
      </c>
      <c r="B11" s="165" t="s">
        <v>686</v>
      </c>
      <c r="C11" s="165" t="s">
        <v>686</v>
      </c>
      <c r="D11" s="165" t="s">
        <v>686</v>
      </c>
      <c r="E11" s="165" t="s">
        <v>686</v>
      </c>
      <c r="F11" s="165" t="s">
        <v>686</v>
      </c>
      <c r="G11" s="165" t="s">
        <v>686</v>
      </c>
      <c r="H11" s="165" t="s">
        <v>686</v>
      </c>
      <c r="I11" s="165" t="s">
        <v>686</v>
      </c>
      <c r="J11" s="165" t="s">
        <v>686</v>
      </c>
      <c r="K11" s="165" t="s">
        <v>686</v>
      </c>
      <c r="L11" s="165" t="s">
        <v>686</v>
      </c>
      <c r="M11" s="424" t="s">
        <v>757</v>
      </c>
      <c r="N11" s="424" t="s">
        <v>758</v>
      </c>
      <c r="O11" s="424" t="s">
        <v>759</v>
      </c>
      <c r="P11" s="424" t="s">
        <v>2048</v>
      </c>
      <c r="Q11" s="424" t="s">
        <v>1512</v>
      </c>
    </row>
    <row r="12" spans="1:17" s="16" customFormat="1" x14ac:dyDescent="0.2">
      <c r="A12" s="201" t="s">
        <v>2001</v>
      </c>
      <c r="B12" s="165" t="s">
        <v>686</v>
      </c>
      <c r="C12" s="165" t="s">
        <v>686</v>
      </c>
      <c r="D12" s="165" t="s">
        <v>686</v>
      </c>
      <c r="E12" s="165" t="s">
        <v>686</v>
      </c>
      <c r="F12" s="165"/>
      <c r="G12" s="165" t="s">
        <v>686</v>
      </c>
      <c r="H12" s="165"/>
      <c r="I12" s="165" t="s">
        <v>686</v>
      </c>
      <c r="J12" s="165" t="s">
        <v>686</v>
      </c>
      <c r="K12" s="165" t="s">
        <v>686</v>
      </c>
      <c r="L12" s="165" t="s">
        <v>686</v>
      </c>
      <c r="M12" s="424"/>
      <c r="N12" s="424"/>
      <c r="O12" s="424"/>
      <c r="P12" s="424"/>
      <c r="Q12" s="424"/>
    </row>
    <row r="13" spans="1:17" s="16" customFormat="1" x14ac:dyDescent="0.2">
      <c r="A13" s="18" t="s">
        <v>1894</v>
      </c>
      <c r="B13" s="165" t="s">
        <v>686</v>
      </c>
      <c r="C13" s="165" t="s">
        <v>686</v>
      </c>
      <c r="D13" s="165" t="s">
        <v>686</v>
      </c>
      <c r="E13" s="165" t="s">
        <v>686</v>
      </c>
      <c r="F13" s="165"/>
      <c r="G13" s="165" t="s">
        <v>686</v>
      </c>
      <c r="H13" s="165"/>
      <c r="I13" s="165"/>
      <c r="J13" s="165" t="s">
        <v>686</v>
      </c>
      <c r="K13" s="165" t="s">
        <v>686</v>
      </c>
      <c r="L13" s="165" t="s">
        <v>686</v>
      </c>
      <c r="M13" s="424"/>
      <c r="N13" s="424"/>
      <c r="O13" s="424"/>
      <c r="P13" s="424"/>
      <c r="Q13" s="424"/>
    </row>
    <row r="14" spans="1:17" s="16" customFormat="1" ht="36" x14ac:dyDescent="0.2">
      <c r="A14" s="18" t="s">
        <v>233</v>
      </c>
      <c r="B14" s="165" t="s">
        <v>686</v>
      </c>
      <c r="C14" s="165" t="s">
        <v>686</v>
      </c>
      <c r="D14" s="165" t="s">
        <v>686</v>
      </c>
      <c r="E14" s="165" t="s">
        <v>686</v>
      </c>
      <c r="F14" s="165"/>
      <c r="G14" s="165" t="s">
        <v>686</v>
      </c>
      <c r="H14" s="165"/>
      <c r="I14" s="165" t="s">
        <v>686</v>
      </c>
      <c r="J14" s="165" t="s">
        <v>686</v>
      </c>
      <c r="K14" s="165" t="s">
        <v>686</v>
      </c>
      <c r="L14" s="165" t="s">
        <v>686</v>
      </c>
      <c r="M14" s="424" t="s">
        <v>761</v>
      </c>
      <c r="N14" s="424"/>
      <c r="O14" s="424"/>
      <c r="P14" s="424"/>
      <c r="Q14" s="424"/>
    </row>
    <row r="15" spans="1:17" s="16" customFormat="1" x14ac:dyDescent="0.2">
      <c r="A15" s="18" t="s">
        <v>2047</v>
      </c>
      <c r="B15" s="165" t="s">
        <v>686</v>
      </c>
      <c r="C15" s="165" t="s">
        <v>686</v>
      </c>
      <c r="D15" s="165" t="s">
        <v>686</v>
      </c>
      <c r="E15" s="165" t="s">
        <v>686</v>
      </c>
      <c r="F15" s="165"/>
      <c r="G15" s="165"/>
      <c r="H15" s="165"/>
      <c r="I15" s="165" t="s">
        <v>686</v>
      </c>
      <c r="J15" s="165"/>
      <c r="K15" s="165" t="s">
        <v>686</v>
      </c>
      <c r="L15" s="165" t="s">
        <v>686</v>
      </c>
      <c r="M15" s="424"/>
      <c r="N15" s="424"/>
      <c r="O15" s="424"/>
      <c r="P15" s="424"/>
      <c r="Q15" s="424"/>
    </row>
    <row r="16" spans="1:17" s="16" customFormat="1" x14ac:dyDescent="0.2">
      <c r="A16" s="18" t="s">
        <v>2002</v>
      </c>
      <c r="B16" s="165" t="s">
        <v>686</v>
      </c>
      <c r="C16" s="165" t="s">
        <v>686</v>
      </c>
      <c r="D16" s="165" t="s">
        <v>686</v>
      </c>
      <c r="E16" s="165" t="s">
        <v>686</v>
      </c>
      <c r="F16" s="165" t="s">
        <v>686</v>
      </c>
      <c r="G16" s="165" t="s">
        <v>686</v>
      </c>
      <c r="H16" s="165"/>
      <c r="I16" s="165"/>
      <c r="J16" s="165" t="s">
        <v>686</v>
      </c>
      <c r="K16" s="165" t="s">
        <v>686</v>
      </c>
      <c r="L16" s="165" t="s">
        <v>686</v>
      </c>
      <c r="M16" s="424"/>
      <c r="N16" s="424"/>
      <c r="O16" s="424"/>
      <c r="P16" s="424"/>
      <c r="Q16" s="424"/>
    </row>
    <row r="17" spans="1:17" s="16" customFormat="1" x14ac:dyDescent="0.2">
      <c r="A17" s="18" t="s">
        <v>2003</v>
      </c>
      <c r="B17" s="165" t="s">
        <v>686</v>
      </c>
      <c r="C17" s="165" t="s">
        <v>686</v>
      </c>
      <c r="D17" s="165" t="s">
        <v>686</v>
      </c>
      <c r="E17" s="165" t="s">
        <v>686</v>
      </c>
      <c r="F17" s="165"/>
      <c r="G17" s="165" t="s">
        <v>686</v>
      </c>
      <c r="H17" s="165"/>
      <c r="I17" s="165"/>
      <c r="J17" s="165"/>
      <c r="K17" s="165" t="s">
        <v>686</v>
      </c>
      <c r="L17" s="165" t="s">
        <v>686</v>
      </c>
      <c r="M17" s="424"/>
      <c r="N17" s="424"/>
      <c r="O17" s="424"/>
      <c r="P17" s="424"/>
      <c r="Q17" s="424"/>
    </row>
    <row r="18" spans="1:17" s="16" customFormat="1" x14ac:dyDescent="0.2">
      <c r="A18" s="18" t="s">
        <v>239</v>
      </c>
      <c r="B18" s="165" t="s">
        <v>686</v>
      </c>
      <c r="C18" s="165" t="s">
        <v>686</v>
      </c>
      <c r="D18" s="165" t="s">
        <v>686</v>
      </c>
      <c r="E18" s="165" t="s">
        <v>686</v>
      </c>
      <c r="F18" s="165"/>
      <c r="G18" s="165"/>
      <c r="H18" s="165"/>
      <c r="I18" s="165"/>
      <c r="J18" s="165" t="s">
        <v>686</v>
      </c>
      <c r="K18" s="165"/>
      <c r="L18" s="165"/>
      <c r="M18" s="424" t="s">
        <v>762</v>
      </c>
      <c r="N18" s="424" t="s">
        <v>763</v>
      </c>
      <c r="O18" s="424" t="s">
        <v>764</v>
      </c>
      <c r="P18" s="424"/>
      <c r="Q18" s="424"/>
    </row>
    <row r="19" spans="1:17" s="16" customFormat="1" ht="36" x14ac:dyDescent="0.2">
      <c r="A19" s="18" t="s">
        <v>0</v>
      </c>
      <c r="B19" s="425" t="s">
        <v>686</v>
      </c>
      <c r="C19" s="425" t="s">
        <v>686</v>
      </c>
      <c r="D19" s="425" t="s">
        <v>686</v>
      </c>
      <c r="E19" s="425" t="s">
        <v>686</v>
      </c>
      <c r="F19" s="425"/>
      <c r="G19" s="425" t="s">
        <v>686</v>
      </c>
      <c r="H19" s="425"/>
      <c r="I19" s="425" t="s">
        <v>686</v>
      </c>
      <c r="J19" s="425" t="s">
        <v>686</v>
      </c>
      <c r="K19" s="425" t="s">
        <v>686</v>
      </c>
      <c r="L19" s="425" t="s">
        <v>686</v>
      </c>
      <c r="M19" s="426" t="s">
        <v>765</v>
      </c>
      <c r="N19" s="426" t="s">
        <v>760</v>
      </c>
      <c r="O19" s="426" t="s">
        <v>766</v>
      </c>
      <c r="P19" s="426"/>
      <c r="Q19" s="426"/>
    </row>
    <row r="20" spans="1:17" s="16" customFormat="1" x14ac:dyDescent="0.2">
      <c r="A20" s="201" t="s">
        <v>2046</v>
      </c>
      <c r="B20" s="165" t="s">
        <v>686</v>
      </c>
      <c r="C20" s="165" t="s">
        <v>686</v>
      </c>
      <c r="D20" s="165" t="s">
        <v>686</v>
      </c>
      <c r="E20" s="165" t="s">
        <v>686</v>
      </c>
      <c r="F20" s="165"/>
      <c r="G20" s="165" t="s">
        <v>686</v>
      </c>
      <c r="H20" s="165"/>
      <c r="I20" s="425" t="s">
        <v>686</v>
      </c>
      <c r="J20" s="425" t="s">
        <v>686</v>
      </c>
      <c r="K20" s="165" t="s">
        <v>686</v>
      </c>
      <c r="L20" s="165" t="s">
        <v>686</v>
      </c>
      <c r="M20" s="426" t="s">
        <v>2049</v>
      </c>
      <c r="N20" s="426" t="s">
        <v>2050</v>
      </c>
      <c r="O20" s="426" t="s">
        <v>2051</v>
      </c>
      <c r="P20" s="426" t="s">
        <v>2052</v>
      </c>
      <c r="Q20" s="426" t="s">
        <v>2053</v>
      </c>
    </row>
    <row r="21" spans="1:17" s="16" customFormat="1" x14ac:dyDescent="0.2">
      <c r="A21" s="18" t="s">
        <v>243</v>
      </c>
      <c r="B21" s="425" t="s">
        <v>686</v>
      </c>
      <c r="C21" s="425" t="s">
        <v>686</v>
      </c>
      <c r="D21" s="425" t="s">
        <v>686</v>
      </c>
      <c r="E21" s="425" t="s">
        <v>686</v>
      </c>
      <c r="F21" s="425"/>
      <c r="G21" s="425"/>
      <c r="H21" s="425"/>
      <c r="I21" s="425"/>
      <c r="J21" s="425" t="s">
        <v>686</v>
      </c>
      <c r="K21" s="425" t="s">
        <v>686</v>
      </c>
      <c r="L21" s="425" t="s">
        <v>686</v>
      </c>
      <c r="M21" s="426" t="s">
        <v>767</v>
      </c>
      <c r="N21" s="426" t="s">
        <v>768</v>
      </c>
      <c r="O21" s="426" t="s">
        <v>689</v>
      </c>
      <c r="P21" s="426"/>
      <c r="Q21" s="426"/>
    </row>
    <row r="22" spans="1:17" s="16" customFormat="1" x14ac:dyDescent="0.2">
      <c r="A22" s="18" t="s">
        <v>2005</v>
      </c>
      <c r="B22" s="165" t="s">
        <v>686</v>
      </c>
      <c r="C22" s="165" t="s">
        <v>686</v>
      </c>
      <c r="D22" s="165" t="s">
        <v>686</v>
      </c>
      <c r="E22" s="165" t="s">
        <v>686</v>
      </c>
      <c r="F22" s="165" t="s">
        <v>686</v>
      </c>
      <c r="G22" s="165" t="s">
        <v>686</v>
      </c>
      <c r="H22" s="165"/>
      <c r="I22" s="165" t="s">
        <v>686</v>
      </c>
      <c r="J22" s="165" t="s">
        <v>686</v>
      </c>
      <c r="K22" s="165" t="s">
        <v>686</v>
      </c>
      <c r="L22" s="165" t="s">
        <v>686</v>
      </c>
      <c r="M22" s="424"/>
      <c r="N22" s="424"/>
      <c r="O22" s="424"/>
      <c r="P22" s="424"/>
      <c r="Q22" s="424"/>
    </row>
    <row r="23" spans="1:17" s="16" customFormat="1" x14ac:dyDescent="0.2">
      <c r="A23" s="18" t="s">
        <v>2054</v>
      </c>
      <c r="B23" s="165" t="s">
        <v>686</v>
      </c>
      <c r="C23" s="165" t="s">
        <v>686</v>
      </c>
      <c r="D23" s="165" t="s">
        <v>686</v>
      </c>
      <c r="E23" s="165" t="s">
        <v>686</v>
      </c>
      <c r="F23" s="165" t="s">
        <v>686</v>
      </c>
      <c r="G23" s="165" t="s">
        <v>686</v>
      </c>
      <c r="H23" s="165"/>
      <c r="I23" s="165" t="s">
        <v>686</v>
      </c>
      <c r="J23" s="165" t="s">
        <v>686</v>
      </c>
      <c r="K23" s="165" t="s">
        <v>686</v>
      </c>
      <c r="L23" s="165" t="s">
        <v>686</v>
      </c>
      <c r="M23" s="424"/>
      <c r="N23" s="424"/>
      <c r="O23" s="424"/>
      <c r="P23" s="424"/>
      <c r="Q23" s="424"/>
    </row>
    <row r="24" spans="1:17" s="16" customFormat="1" x14ac:dyDescent="0.2">
      <c r="A24" s="18" t="s">
        <v>2033</v>
      </c>
      <c r="B24" s="165" t="s">
        <v>686</v>
      </c>
      <c r="C24" s="165" t="s">
        <v>686</v>
      </c>
      <c r="D24" s="165" t="s">
        <v>686</v>
      </c>
      <c r="E24" s="165" t="s">
        <v>686</v>
      </c>
      <c r="F24" s="165"/>
      <c r="G24" s="165"/>
      <c r="H24" s="165"/>
      <c r="I24" s="165" t="s">
        <v>686</v>
      </c>
      <c r="J24" s="165"/>
      <c r="K24" s="165" t="s">
        <v>686</v>
      </c>
      <c r="L24" s="165"/>
      <c r="M24" s="424" t="s">
        <v>2055</v>
      </c>
      <c r="N24" s="424"/>
      <c r="O24" s="424"/>
      <c r="P24" s="424"/>
      <c r="Q24" s="424"/>
    </row>
    <row r="25" spans="1:17" s="16" customFormat="1" x14ac:dyDescent="0.2">
      <c r="A25" s="18" t="s">
        <v>247</v>
      </c>
      <c r="B25" s="165" t="s">
        <v>686</v>
      </c>
      <c r="C25" s="165" t="s">
        <v>686</v>
      </c>
      <c r="D25" s="165" t="s">
        <v>686</v>
      </c>
      <c r="E25" s="165" t="s">
        <v>686</v>
      </c>
      <c r="F25" s="165"/>
      <c r="G25" s="165" t="s">
        <v>686</v>
      </c>
      <c r="H25" s="165"/>
      <c r="I25" s="165" t="s">
        <v>686</v>
      </c>
      <c r="J25" s="165" t="s">
        <v>686</v>
      </c>
      <c r="K25" s="165" t="s">
        <v>686</v>
      </c>
      <c r="L25" s="165" t="s">
        <v>686</v>
      </c>
      <c r="M25" s="424" t="s">
        <v>689</v>
      </c>
      <c r="N25" s="424" t="s">
        <v>754</v>
      </c>
      <c r="O25" s="424"/>
      <c r="P25" s="424"/>
      <c r="Q25" s="424"/>
    </row>
    <row r="26" spans="1:17" s="16" customFormat="1" x14ac:dyDescent="0.2">
      <c r="A26" s="18" t="s">
        <v>2008</v>
      </c>
      <c r="B26" s="165" t="s">
        <v>686</v>
      </c>
      <c r="C26" s="165" t="s">
        <v>686</v>
      </c>
      <c r="D26" s="165" t="s">
        <v>686</v>
      </c>
      <c r="E26" s="165" t="s">
        <v>686</v>
      </c>
      <c r="F26" s="165"/>
      <c r="G26" s="165" t="s">
        <v>686</v>
      </c>
      <c r="H26" s="165"/>
      <c r="I26" s="165" t="s">
        <v>686</v>
      </c>
      <c r="J26" s="165" t="s">
        <v>686</v>
      </c>
      <c r="K26" s="165" t="s">
        <v>686</v>
      </c>
      <c r="L26" s="165" t="s">
        <v>686</v>
      </c>
      <c r="M26" s="424"/>
      <c r="N26" s="424"/>
      <c r="O26" s="424"/>
      <c r="P26" s="424"/>
      <c r="Q26" s="424"/>
    </row>
    <row r="27" spans="1:17" s="16" customFormat="1" ht="36" x14ac:dyDescent="0.2">
      <c r="A27" s="18" t="s">
        <v>249</v>
      </c>
      <c r="B27" s="165" t="s">
        <v>686</v>
      </c>
      <c r="C27" s="165" t="s">
        <v>686</v>
      </c>
      <c r="D27" s="165" t="s">
        <v>686</v>
      </c>
      <c r="E27" s="165" t="s">
        <v>686</v>
      </c>
      <c r="F27" s="165"/>
      <c r="G27" s="165"/>
      <c r="H27" s="165"/>
      <c r="I27" s="165"/>
      <c r="J27" s="165" t="s">
        <v>686</v>
      </c>
      <c r="K27" s="165" t="s">
        <v>686</v>
      </c>
      <c r="L27" s="165" t="s">
        <v>686</v>
      </c>
      <c r="M27" s="424" t="s">
        <v>769</v>
      </c>
      <c r="N27" s="424"/>
      <c r="O27" s="424"/>
      <c r="P27" s="424"/>
      <c r="Q27" s="424"/>
    </row>
    <row r="28" spans="1:17" s="16" customFormat="1" x14ac:dyDescent="0.2">
      <c r="A28" s="18" t="s">
        <v>250</v>
      </c>
      <c r="B28" s="165" t="s">
        <v>686</v>
      </c>
      <c r="C28" s="165" t="s">
        <v>686</v>
      </c>
      <c r="D28" s="165" t="s">
        <v>686</v>
      </c>
      <c r="E28" s="165" t="s">
        <v>686</v>
      </c>
      <c r="F28" s="165"/>
      <c r="G28" s="165" t="s">
        <v>686</v>
      </c>
      <c r="H28" s="165"/>
      <c r="I28" s="165"/>
      <c r="J28" s="165"/>
      <c r="K28" s="165" t="s">
        <v>686</v>
      </c>
      <c r="L28" s="165" t="s">
        <v>686</v>
      </c>
      <c r="M28" s="424" t="s">
        <v>1959</v>
      </c>
      <c r="N28" s="424" t="s">
        <v>2056</v>
      </c>
      <c r="O28" s="424" t="s">
        <v>2057</v>
      </c>
      <c r="P28" s="424"/>
      <c r="Q28" s="424"/>
    </row>
    <row r="29" spans="1:17" s="16" customFormat="1" x14ac:dyDescent="0.2">
      <c r="A29" s="18" t="s">
        <v>251</v>
      </c>
      <c r="B29" s="165" t="s">
        <v>686</v>
      </c>
      <c r="C29" s="165" t="s">
        <v>686</v>
      </c>
      <c r="D29" s="165" t="s">
        <v>686</v>
      </c>
      <c r="E29" s="165" t="s">
        <v>686</v>
      </c>
      <c r="F29" s="165"/>
      <c r="G29" s="165" t="s">
        <v>686</v>
      </c>
      <c r="H29" s="165"/>
      <c r="I29" s="165" t="s">
        <v>686</v>
      </c>
      <c r="J29" s="165"/>
      <c r="K29" s="165" t="s">
        <v>686</v>
      </c>
      <c r="L29" s="165" t="s">
        <v>686</v>
      </c>
      <c r="M29" s="424"/>
      <c r="N29" s="424"/>
      <c r="O29" s="424"/>
      <c r="P29" s="424"/>
      <c r="Q29" s="424"/>
    </row>
    <row r="30" spans="1:17" s="16" customFormat="1" x14ac:dyDescent="0.2">
      <c r="A30" s="18" t="s">
        <v>253</v>
      </c>
      <c r="B30" s="165" t="s">
        <v>686</v>
      </c>
      <c r="C30" s="165" t="s">
        <v>686</v>
      </c>
      <c r="D30" s="165" t="s">
        <v>686</v>
      </c>
      <c r="E30" s="165" t="s">
        <v>686</v>
      </c>
      <c r="F30" s="165"/>
      <c r="G30" s="165"/>
      <c r="H30" s="165"/>
      <c r="I30" s="165"/>
      <c r="J30" s="165" t="s">
        <v>686</v>
      </c>
      <c r="K30" s="165" t="s">
        <v>686</v>
      </c>
      <c r="L30" s="165" t="s">
        <v>686</v>
      </c>
      <c r="M30" s="424" t="s">
        <v>770</v>
      </c>
      <c r="N30" s="424" t="s">
        <v>771</v>
      </c>
      <c r="O30" s="424" t="s">
        <v>754</v>
      </c>
      <c r="P30" s="424" t="s">
        <v>772</v>
      </c>
      <c r="Q30" s="424" t="s">
        <v>2058</v>
      </c>
    </row>
    <row r="31" spans="1:17" s="16" customFormat="1" x14ac:dyDescent="0.2">
      <c r="A31" s="18" t="s">
        <v>20</v>
      </c>
      <c r="B31" s="165" t="s">
        <v>686</v>
      </c>
      <c r="C31" s="165" t="s">
        <v>686</v>
      </c>
      <c r="D31" s="165" t="s">
        <v>686</v>
      </c>
      <c r="E31" s="165" t="s">
        <v>686</v>
      </c>
      <c r="F31" s="165"/>
      <c r="G31" s="165" t="s">
        <v>686</v>
      </c>
      <c r="H31" s="165"/>
      <c r="I31" s="165" t="s">
        <v>686</v>
      </c>
      <c r="J31" s="165"/>
      <c r="K31" s="165" t="s">
        <v>686</v>
      </c>
      <c r="L31" s="165" t="s">
        <v>686</v>
      </c>
      <c r="M31" s="424" t="s">
        <v>754</v>
      </c>
      <c r="N31" s="424" t="s">
        <v>773</v>
      </c>
      <c r="O31" s="424" t="s">
        <v>774</v>
      </c>
      <c r="P31" s="424" t="s">
        <v>689</v>
      </c>
      <c r="Q31" s="424" t="s">
        <v>775</v>
      </c>
    </row>
    <row r="32" spans="1:17" s="16" customFormat="1" x14ac:dyDescent="0.2">
      <c r="A32" s="18" t="s">
        <v>256</v>
      </c>
      <c r="B32" s="165" t="s">
        <v>686</v>
      </c>
      <c r="C32" s="165" t="s">
        <v>686</v>
      </c>
      <c r="D32" s="165" t="s">
        <v>686</v>
      </c>
      <c r="E32" s="165" t="s">
        <v>686</v>
      </c>
      <c r="F32" s="165"/>
      <c r="G32" s="165" t="s">
        <v>686</v>
      </c>
      <c r="H32" s="165"/>
      <c r="I32" s="165"/>
      <c r="J32" s="165" t="s">
        <v>686</v>
      </c>
      <c r="K32" s="165" t="s">
        <v>686</v>
      </c>
      <c r="L32" s="165" t="s">
        <v>686</v>
      </c>
      <c r="M32" s="424"/>
      <c r="N32" s="424"/>
      <c r="O32" s="424"/>
      <c r="P32" s="424"/>
      <c r="Q32" s="424"/>
    </row>
    <row r="33" spans="1:17" s="16" customFormat="1" ht="36" x14ac:dyDescent="0.2">
      <c r="A33" s="18" t="s">
        <v>2010</v>
      </c>
      <c r="B33" s="165" t="s">
        <v>686</v>
      </c>
      <c r="C33" s="165" t="s">
        <v>686</v>
      </c>
      <c r="D33" s="165" t="s">
        <v>686</v>
      </c>
      <c r="E33" s="165" t="s">
        <v>686</v>
      </c>
      <c r="F33" s="165"/>
      <c r="G33" s="165"/>
      <c r="H33" s="165"/>
      <c r="I33" s="165" t="s">
        <v>686</v>
      </c>
      <c r="J33" s="165" t="s">
        <v>686</v>
      </c>
      <c r="K33" s="165" t="s">
        <v>686</v>
      </c>
      <c r="L33" s="165" t="s">
        <v>686</v>
      </c>
      <c r="M33" s="424" t="s">
        <v>2059</v>
      </c>
      <c r="N33" s="424" t="s">
        <v>2060</v>
      </c>
      <c r="O33" s="424" t="s">
        <v>2061</v>
      </c>
      <c r="P33" s="424"/>
      <c r="Q33" s="424"/>
    </row>
    <row r="34" spans="1:17" s="16" customFormat="1" x14ac:dyDescent="0.2">
      <c r="A34" s="18" t="s">
        <v>258</v>
      </c>
      <c r="B34" s="409" t="s">
        <v>686</v>
      </c>
      <c r="C34" s="409" t="s">
        <v>686</v>
      </c>
      <c r="D34" s="409" t="s">
        <v>686</v>
      </c>
      <c r="E34" s="409" t="s">
        <v>686</v>
      </c>
      <c r="F34" s="409"/>
      <c r="G34" s="409"/>
      <c r="H34" s="409"/>
      <c r="I34" s="409" t="s">
        <v>686</v>
      </c>
      <c r="J34" s="409"/>
      <c r="K34" s="409" t="s">
        <v>686</v>
      </c>
      <c r="L34" s="409" t="s">
        <v>686</v>
      </c>
      <c r="M34" s="424"/>
      <c r="N34" s="424"/>
      <c r="O34" s="424"/>
      <c r="P34" s="424"/>
      <c r="Q34" s="424"/>
    </row>
    <row r="35" spans="1:17" s="16" customFormat="1" x14ac:dyDescent="0.2">
      <c r="A35" s="18" t="s">
        <v>2011</v>
      </c>
      <c r="B35" s="165" t="s">
        <v>686</v>
      </c>
      <c r="C35" s="165" t="s">
        <v>686</v>
      </c>
      <c r="D35" s="165" t="s">
        <v>686</v>
      </c>
      <c r="E35" s="165" t="s">
        <v>686</v>
      </c>
      <c r="F35" s="165"/>
      <c r="G35" s="165" t="s">
        <v>686</v>
      </c>
      <c r="H35" s="165"/>
      <c r="I35" s="165" t="s">
        <v>686</v>
      </c>
      <c r="J35" s="165"/>
      <c r="K35" s="165" t="s">
        <v>686</v>
      </c>
      <c r="L35" s="165" t="s">
        <v>686</v>
      </c>
      <c r="M35" s="424"/>
      <c r="N35" s="424"/>
      <c r="O35" s="424"/>
      <c r="P35" s="424"/>
      <c r="Q35" s="424"/>
    </row>
    <row r="36" spans="1:17" s="16" customFormat="1" ht="36" x14ac:dyDescent="0.2">
      <c r="A36" s="18" t="s">
        <v>2012</v>
      </c>
      <c r="B36" s="165" t="s">
        <v>686</v>
      </c>
      <c r="C36" s="165" t="s">
        <v>686</v>
      </c>
      <c r="D36" s="165" t="s">
        <v>686</v>
      </c>
      <c r="E36" s="165" t="s">
        <v>686</v>
      </c>
      <c r="F36" s="165" t="s">
        <v>686</v>
      </c>
      <c r="G36" s="165" t="s">
        <v>686</v>
      </c>
      <c r="H36" s="165"/>
      <c r="I36" s="165" t="s">
        <v>686</v>
      </c>
      <c r="J36" s="165" t="s">
        <v>686</v>
      </c>
      <c r="K36" s="165" t="s">
        <v>686</v>
      </c>
      <c r="L36" s="165" t="s">
        <v>686</v>
      </c>
      <c r="M36" s="424" t="s">
        <v>776</v>
      </c>
      <c r="N36" s="424" t="s">
        <v>777</v>
      </c>
      <c r="O36" s="424"/>
      <c r="P36" s="424"/>
      <c r="Q36" s="424"/>
    </row>
    <row r="37" spans="1:17" s="16" customFormat="1" ht="36" x14ac:dyDescent="0.2">
      <c r="A37" s="18" t="s">
        <v>263</v>
      </c>
      <c r="B37" s="165" t="s">
        <v>686</v>
      </c>
      <c r="C37" s="165" t="s">
        <v>686</v>
      </c>
      <c r="D37" s="165" t="s">
        <v>686</v>
      </c>
      <c r="E37" s="165" t="s">
        <v>686</v>
      </c>
      <c r="F37" s="165"/>
      <c r="G37" s="165" t="s">
        <v>686</v>
      </c>
      <c r="H37" s="165"/>
      <c r="I37" s="165" t="s">
        <v>686</v>
      </c>
      <c r="J37" s="165" t="s">
        <v>686</v>
      </c>
      <c r="K37" s="165" t="s">
        <v>686</v>
      </c>
      <c r="L37" s="165" t="s">
        <v>686</v>
      </c>
      <c r="M37" s="424" t="s">
        <v>754</v>
      </c>
      <c r="N37" s="424" t="s">
        <v>689</v>
      </c>
      <c r="O37" s="424" t="s">
        <v>761</v>
      </c>
      <c r="P37" s="424" t="s">
        <v>778</v>
      </c>
      <c r="Q37" s="424" t="s">
        <v>779</v>
      </c>
    </row>
    <row r="38" spans="1:17" s="16" customFormat="1" x14ac:dyDescent="0.2">
      <c r="A38" s="201" t="s">
        <v>128</v>
      </c>
      <c r="B38" s="165" t="s">
        <v>686</v>
      </c>
      <c r="C38" s="165" t="s">
        <v>686</v>
      </c>
      <c r="D38" s="165" t="s">
        <v>686</v>
      </c>
      <c r="E38" s="165" t="s">
        <v>686</v>
      </c>
      <c r="F38" s="165"/>
      <c r="G38" s="165" t="s">
        <v>686</v>
      </c>
      <c r="H38" s="165"/>
      <c r="I38" s="165" t="s">
        <v>686</v>
      </c>
      <c r="J38" s="165" t="s">
        <v>686</v>
      </c>
      <c r="K38" s="165" t="s">
        <v>686</v>
      </c>
      <c r="L38" s="165" t="s">
        <v>686</v>
      </c>
      <c r="M38" s="424"/>
      <c r="N38" s="424"/>
      <c r="O38" s="424"/>
      <c r="P38" s="424"/>
      <c r="Q38" s="424"/>
    </row>
    <row r="39" spans="1:17" s="16" customFormat="1" x14ac:dyDescent="0.2">
      <c r="A39" s="18" t="s">
        <v>148</v>
      </c>
      <c r="B39" s="165" t="s">
        <v>686</v>
      </c>
      <c r="C39" s="165" t="s">
        <v>686</v>
      </c>
      <c r="D39" s="165" t="s">
        <v>686</v>
      </c>
      <c r="E39" s="165" t="s">
        <v>686</v>
      </c>
      <c r="F39" s="165" t="s">
        <v>686</v>
      </c>
      <c r="G39" s="165" t="s">
        <v>686</v>
      </c>
      <c r="H39" s="165"/>
      <c r="I39" s="165" t="s">
        <v>686</v>
      </c>
      <c r="J39" s="165" t="s">
        <v>686</v>
      </c>
      <c r="K39" s="165" t="s">
        <v>686</v>
      </c>
      <c r="L39" s="165" t="s">
        <v>686</v>
      </c>
      <c r="M39" s="424"/>
      <c r="N39" s="424"/>
      <c r="O39" s="424"/>
      <c r="P39" s="424"/>
      <c r="Q39" s="424"/>
    </row>
    <row r="40" spans="1:17" s="16" customFormat="1" x14ac:dyDescent="0.2">
      <c r="A40" s="18" t="s">
        <v>2042</v>
      </c>
      <c r="B40" s="165" t="s">
        <v>686</v>
      </c>
      <c r="C40" s="165" t="s">
        <v>686</v>
      </c>
      <c r="D40" s="165" t="s">
        <v>686</v>
      </c>
      <c r="E40" s="165" t="s">
        <v>686</v>
      </c>
      <c r="F40" s="165"/>
      <c r="G40" s="165" t="s">
        <v>686</v>
      </c>
      <c r="H40" s="165"/>
      <c r="I40" s="165"/>
      <c r="J40" s="165"/>
      <c r="K40" s="165" t="s">
        <v>686</v>
      </c>
      <c r="L40" s="165" t="s">
        <v>686</v>
      </c>
      <c r="M40" s="424"/>
      <c r="N40" s="424"/>
      <c r="O40" s="424"/>
      <c r="P40" s="424"/>
      <c r="Q40" s="424"/>
    </row>
    <row r="41" spans="1:17" s="16" customFormat="1" ht="36" x14ac:dyDescent="0.2">
      <c r="A41" s="201" t="s">
        <v>2027</v>
      </c>
      <c r="B41" s="165" t="s">
        <v>686</v>
      </c>
      <c r="C41" s="165" t="s">
        <v>686</v>
      </c>
      <c r="D41" s="165" t="s">
        <v>686</v>
      </c>
      <c r="E41" s="165" t="s">
        <v>686</v>
      </c>
      <c r="F41" s="165" t="s">
        <v>686</v>
      </c>
      <c r="G41" s="165" t="s">
        <v>686</v>
      </c>
      <c r="H41" s="165"/>
      <c r="I41" s="165" t="s">
        <v>686</v>
      </c>
      <c r="J41" s="165" t="s">
        <v>686</v>
      </c>
      <c r="K41" s="165" t="s">
        <v>686</v>
      </c>
      <c r="L41" s="165" t="s">
        <v>686</v>
      </c>
      <c r="M41" s="424" t="s">
        <v>761</v>
      </c>
      <c r="N41" s="424" t="s">
        <v>780</v>
      </c>
      <c r="O41" s="424"/>
      <c r="P41" s="424"/>
      <c r="Q41" s="424"/>
    </row>
    <row r="42" spans="1:17" s="16" customFormat="1" x14ac:dyDescent="0.2">
      <c r="A42" s="201" t="s">
        <v>2014</v>
      </c>
      <c r="B42" s="165" t="s">
        <v>686</v>
      </c>
      <c r="C42" s="165" t="s">
        <v>686</v>
      </c>
      <c r="D42" s="165" t="s">
        <v>686</v>
      </c>
      <c r="E42" s="165"/>
      <c r="F42" s="165" t="s">
        <v>686</v>
      </c>
      <c r="G42" s="165" t="s">
        <v>686</v>
      </c>
      <c r="H42" s="165"/>
      <c r="I42" s="165" t="s">
        <v>686</v>
      </c>
      <c r="J42" s="165"/>
      <c r="K42" s="165" t="s">
        <v>686</v>
      </c>
      <c r="L42" s="165" t="s">
        <v>686</v>
      </c>
      <c r="M42" s="424" t="s">
        <v>781</v>
      </c>
      <c r="N42" s="424" t="s">
        <v>782</v>
      </c>
      <c r="O42" s="424" t="s">
        <v>783</v>
      </c>
      <c r="P42" s="424" t="s">
        <v>2062</v>
      </c>
      <c r="Q42" s="424"/>
    </row>
    <row r="43" spans="1:17" s="16" customFormat="1" x14ac:dyDescent="0.2">
      <c r="A43" s="18" t="s">
        <v>2015</v>
      </c>
      <c r="B43" s="165"/>
      <c r="C43" s="165"/>
      <c r="D43" s="165" t="s">
        <v>686</v>
      </c>
      <c r="E43" s="165" t="s">
        <v>686</v>
      </c>
      <c r="F43" s="165"/>
      <c r="G43" s="165"/>
      <c r="H43" s="165"/>
      <c r="I43" s="165"/>
      <c r="J43" s="165"/>
      <c r="K43" s="165" t="s">
        <v>686</v>
      </c>
      <c r="L43" s="165" t="s">
        <v>686</v>
      </c>
      <c r="M43" s="424" t="s">
        <v>784</v>
      </c>
      <c r="N43" s="424"/>
      <c r="O43" s="424"/>
      <c r="P43" s="424"/>
      <c r="Q43" s="424"/>
    </row>
    <row r="44" spans="1:17" s="16" customFormat="1" x14ac:dyDescent="0.2">
      <c r="A44" s="18" t="s">
        <v>2016</v>
      </c>
      <c r="B44" s="165" t="s">
        <v>686</v>
      </c>
      <c r="C44" s="165" t="s">
        <v>686</v>
      </c>
      <c r="D44" s="165"/>
      <c r="E44" s="165" t="s">
        <v>686</v>
      </c>
      <c r="F44" s="165"/>
      <c r="G44" s="165" t="s">
        <v>686</v>
      </c>
      <c r="H44" s="165"/>
      <c r="I44" s="165"/>
      <c r="J44" s="165"/>
      <c r="K44" s="165"/>
      <c r="L44" s="165" t="s">
        <v>686</v>
      </c>
      <c r="M44" s="424"/>
      <c r="N44" s="424"/>
      <c r="O44" s="424"/>
      <c r="P44" s="424"/>
      <c r="Q44" s="424"/>
    </row>
    <row r="45" spans="1:17" s="16" customFormat="1" x14ac:dyDescent="0.2">
      <c r="A45" s="18" t="s">
        <v>2017</v>
      </c>
      <c r="B45" s="165" t="s">
        <v>686</v>
      </c>
      <c r="C45" s="165" t="s">
        <v>686</v>
      </c>
      <c r="D45" s="165" t="s">
        <v>686</v>
      </c>
      <c r="E45" s="165" t="s">
        <v>686</v>
      </c>
      <c r="F45" s="165"/>
      <c r="G45" s="165" t="s">
        <v>686</v>
      </c>
      <c r="H45" s="165"/>
      <c r="I45" s="165" t="s">
        <v>686</v>
      </c>
      <c r="J45" s="165"/>
      <c r="K45" s="165" t="s">
        <v>686</v>
      </c>
      <c r="L45" s="165" t="s">
        <v>686</v>
      </c>
      <c r="M45" s="424"/>
      <c r="N45" s="424"/>
      <c r="O45" s="424"/>
      <c r="P45" s="424"/>
      <c r="Q45" s="424"/>
    </row>
    <row r="46" spans="1:17" s="16" customFormat="1" x14ac:dyDescent="0.2">
      <c r="A46" s="18" t="s">
        <v>2018</v>
      </c>
      <c r="B46" s="165" t="s">
        <v>686</v>
      </c>
      <c r="C46" s="165"/>
      <c r="D46" s="165" t="s">
        <v>686</v>
      </c>
      <c r="E46" s="165"/>
      <c r="F46" s="165"/>
      <c r="G46" s="165"/>
      <c r="H46" s="165"/>
      <c r="I46" s="165"/>
      <c r="J46" s="165"/>
      <c r="K46" s="165" t="s">
        <v>686</v>
      </c>
      <c r="L46" s="165" t="s">
        <v>686</v>
      </c>
      <c r="M46" s="424"/>
      <c r="N46" s="424"/>
      <c r="O46" s="424"/>
      <c r="P46" s="424"/>
      <c r="Q46" s="424"/>
    </row>
    <row r="47" spans="1:17" s="16" customFormat="1" x14ac:dyDescent="0.2">
      <c r="A47" s="18" t="s">
        <v>2019</v>
      </c>
      <c r="B47" s="165" t="s">
        <v>686</v>
      </c>
      <c r="C47" s="165" t="s">
        <v>686</v>
      </c>
      <c r="D47" s="165" t="s">
        <v>686</v>
      </c>
      <c r="E47" s="165" t="s">
        <v>686</v>
      </c>
      <c r="F47" s="165"/>
      <c r="G47" s="165" t="s">
        <v>686</v>
      </c>
      <c r="H47" s="165"/>
      <c r="I47" s="165" t="s">
        <v>686</v>
      </c>
      <c r="J47" s="165" t="s">
        <v>686</v>
      </c>
      <c r="K47" s="165" t="s">
        <v>686</v>
      </c>
      <c r="L47" s="165" t="s">
        <v>686</v>
      </c>
      <c r="M47" s="424"/>
      <c r="N47" s="424"/>
      <c r="O47" s="424"/>
      <c r="P47" s="424"/>
      <c r="Q47" s="424"/>
    </row>
    <row r="48" spans="1:17" s="16" customFormat="1" ht="36" x14ac:dyDescent="0.2">
      <c r="A48" s="18" t="s">
        <v>273</v>
      </c>
      <c r="B48" s="165" t="s">
        <v>686</v>
      </c>
      <c r="C48" s="165" t="s">
        <v>686</v>
      </c>
      <c r="D48" s="165" t="s">
        <v>686</v>
      </c>
      <c r="E48" s="165" t="s">
        <v>686</v>
      </c>
      <c r="F48" s="165"/>
      <c r="G48" s="165" t="s">
        <v>686</v>
      </c>
      <c r="H48" s="165"/>
      <c r="I48" s="165"/>
      <c r="J48" s="165"/>
      <c r="K48" s="165" t="s">
        <v>686</v>
      </c>
      <c r="L48" s="165" t="s">
        <v>686</v>
      </c>
      <c r="M48" s="424" t="s">
        <v>2403</v>
      </c>
      <c r="N48" s="424" t="s">
        <v>785</v>
      </c>
      <c r="O48" s="424" t="s">
        <v>777</v>
      </c>
      <c r="P48" s="424" t="s">
        <v>2404</v>
      </c>
      <c r="Q48" s="424"/>
    </row>
    <row r="49" spans="1:17" s="317" customFormat="1" x14ac:dyDescent="0.2">
      <c r="A49" s="201" t="s">
        <v>2411</v>
      </c>
      <c r="B49" s="165" t="s">
        <v>686</v>
      </c>
      <c r="C49" s="165" t="s">
        <v>686</v>
      </c>
      <c r="D49" s="165" t="s">
        <v>686</v>
      </c>
      <c r="E49" s="165" t="s">
        <v>686</v>
      </c>
      <c r="F49" s="165"/>
      <c r="G49" s="165" t="s">
        <v>686</v>
      </c>
      <c r="H49" s="165"/>
      <c r="I49" s="165" t="s">
        <v>686</v>
      </c>
      <c r="J49" s="165" t="s">
        <v>686</v>
      </c>
      <c r="K49" s="165" t="s">
        <v>686</v>
      </c>
      <c r="L49" s="165" t="s">
        <v>686</v>
      </c>
      <c r="M49" s="424" t="s">
        <v>786</v>
      </c>
      <c r="N49" s="424" t="s">
        <v>787</v>
      </c>
      <c r="O49" s="424"/>
      <c r="P49" s="424"/>
      <c r="Q49" s="424"/>
    </row>
    <row r="50" spans="1:17" s="16" customFormat="1" x14ac:dyDescent="0.2">
      <c r="A50" s="18" t="s">
        <v>2418</v>
      </c>
      <c r="B50" s="165" t="s">
        <v>686</v>
      </c>
      <c r="C50" s="165" t="s">
        <v>686</v>
      </c>
      <c r="D50" s="165" t="s">
        <v>686</v>
      </c>
      <c r="E50" s="165" t="s">
        <v>686</v>
      </c>
      <c r="F50" s="165"/>
      <c r="G50" s="165" t="s">
        <v>686</v>
      </c>
      <c r="H50" s="165"/>
      <c r="I50" s="165"/>
      <c r="J50" s="165"/>
      <c r="K50" s="165" t="s">
        <v>686</v>
      </c>
      <c r="L50" s="165" t="s">
        <v>686</v>
      </c>
      <c r="M50" s="424"/>
      <c r="N50" s="424"/>
      <c r="O50" s="424"/>
      <c r="P50" s="424"/>
      <c r="Q50" s="424"/>
    </row>
    <row r="51" spans="1:17" s="16" customFormat="1" x14ac:dyDescent="0.2">
      <c r="A51" s="18" t="s">
        <v>2422</v>
      </c>
      <c r="B51" s="165" t="s">
        <v>686</v>
      </c>
      <c r="C51" s="165" t="s">
        <v>686</v>
      </c>
      <c r="D51" s="165" t="s">
        <v>686</v>
      </c>
      <c r="E51" s="165" t="s">
        <v>686</v>
      </c>
      <c r="F51" s="165"/>
      <c r="G51" s="165"/>
      <c r="H51" s="165"/>
      <c r="I51" s="165"/>
      <c r="J51" s="165"/>
      <c r="K51" s="165" t="s">
        <v>686</v>
      </c>
      <c r="L51" s="165" t="s">
        <v>686</v>
      </c>
      <c r="M51" s="424"/>
      <c r="N51" s="424"/>
      <c r="O51" s="424"/>
      <c r="P51" s="424"/>
      <c r="Q51" s="424"/>
    </row>
    <row r="52" spans="1:17" s="16" customFormat="1" ht="36" x14ac:dyDescent="0.2">
      <c r="A52" s="18" t="s">
        <v>279</v>
      </c>
      <c r="B52" s="165" t="s">
        <v>686</v>
      </c>
      <c r="C52" s="165" t="s">
        <v>686</v>
      </c>
      <c r="D52" s="165" t="s">
        <v>686</v>
      </c>
      <c r="E52" s="165" t="s">
        <v>686</v>
      </c>
      <c r="F52" s="165"/>
      <c r="G52" s="165" t="s">
        <v>686</v>
      </c>
      <c r="H52" s="165"/>
      <c r="I52" s="165" t="s">
        <v>686</v>
      </c>
      <c r="J52" s="165" t="s">
        <v>686</v>
      </c>
      <c r="K52" s="165" t="s">
        <v>686</v>
      </c>
      <c r="L52" s="165" t="s">
        <v>686</v>
      </c>
      <c r="M52" s="424" t="s">
        <v>1959</v>
      </c>
      <c r="N52" s="424" t="s">
        <v>2061</v>
      </c>
      <c r="O52" s="424" t="s">
        <v>2425</v>
      </c>
      <c r="P52" s="424"/>
      <c r="Q52" s="424"/>
    </row>
    <row r="53" spans="1:17" s="16" customFormat="1" x14ac:dyDescent="0.2">
      <c r="A53" s="18" t="s">
        <v>2431</v>
      </c>
      <c r="B53" s="165" t="s">
        <v>686</v>
      </c>
      <c r="C53" s="165" t="s">
        <v>686</v>
      </c>
      <c r="D53" s="165" t="s">
        <v>686</v>
      </c>
      <c r="E53" s="165" t="s">
        <v>686</v>
      </c>
      <c r="F53" s="165"/>
      <c r="G53" s="165"/>
      <c r="H53" s="165"/>
      <c r="I53" s="165"/>
      <c r="J53" s="165" t="s">
        <v>686</v>
      </c>
      <c r="K53" s="165" t="s">
        <v>686</v>
      </c>
      <c r="L53" s="165" t="s">
        <v>686</v>
      </c>
      <c r="M53" s="424"/>
      <c r="N53" s="424"/>
      <c r="O53" s="424"/>
      <c r="P53" s="424"/>
      <c r="Q53" s="424"/>
    </row>
    <row r="54" spans="1:17" s="16" customFormat="1" x14ac:dyDescent="0.2">
      <c r="A54" s="18" t="s">
        <v>2432</v>
      </c>
      <c r="B54" s="165" t="s">
        <v>686</v>
      </c>
      <c r="C54" s="165" t="s">
        <v>686</v>
      </c>
      <c r="D54" s="165" t="s">
        <v>686</v>
      </c>
      <c r="E54" s="165" t="s">
        <v>686</v>
      </c>
      <c r="F54" s="165"/>
      <c r="G54" s="165" t="s">
        <v>686</v>
      </c>
      <c r="H54" s="165"/>
      <c r="I54" s="165"/>
      <c r="J54" s="165" t="s">
        <v>686</v>
      </c>
      <c r="K54" s="165" t="s">
        <v>686</v>
      </c>
      <c r="L54" s="165" t="s">
        <v>686</v>
      </c>
      <c r="M54" s="424"/>
      <c r="N54" s="424"/>
      <c r="O54" s="424"/>
      <c r="P54" s="424"/>
      <c r="Q54" s="424"/>
    </row>
    <row r="55" spans="1:17" s="16" customFormat="1" x14ac:dyDescent="0.2">
      <c r="A55" s="18" t="s">
        <v>2435</v>
      </c>
      <c r="B55" s="165" t="s">
        <v>686</v>
      </c>
      <c r="C55" s="165"/>
      <c r="D55" s="165" t="s">
        <v>686</v>
      </c>
      <c r="E55" s="165" t="s">
        <v>686</v>
      </c>
      <c r="F55" s="165"/>
      <c r="G55" s="165"/>
      <c r="H55" s="165"/>
      <c r="I55" s="165"/>
      <c r="J55" s="165"/>
      <c r="K55" s="165" t="s">
        <v>686</v>
      </c>
      <c r="L55" s="165" t="s">
        <v>686</v>
      </c>
      <c r="M55" s="424"/>
      <c r="N55" s="424"/>
      <c r="O55" s="424"/>
      <c r="P55" s="424"/>
      <c r="Q55" s="424"/>
    </row>
    <row r="56" spans="1:17" s="16" customFormat="1" x14ac:dyDescent="0.2">
      <c r="A56" s="18" t="s">
        <v>2436</v>
      </c>
      <c r="B56" s="165"/>
      <c r="C56" s="165" t="s">
        <v>686</v>
      </c>
      <c r="D56" s="165" t="s">
        <v>686</v>
      </c>
      <c r="E56" s="165" t="s">
        <v>686</v>
      </c>
      <c r="F56" s="165"/>
      <c r="G56" s="165"/>
      <c r="H56" s="165"/>
      <c r="I56" s="165" t="s">
        <v>686</v>
      </c>
      <c r="J56" s="165"/>
      <c r="K56" s="165" t="s">
        <v>686</v>
      </c>
      <c r="L56" s="165" t="s">
        <v>686</v>
      </c>
      <c r="M56" s="424"/>
      <c r="N56" s="424"/>
      <c r="O56" s="424"/>
      <c r="P56" s="424"/>
      <c r="Q56" s="424"/>
    </row>
    <row r="57" spans="1:17" s="16" customFormat="1" x14ac:dyDescent="0.2">
      <c r="A57" s="18" t="s">
        <v>284</v>
      </c>
      <c r="B57" s="165" t="s">
        <v>686</v>
      </c>
      <c r="C57" s="165"/>
      <c r="D57" s="165" t="s">
        <v>686</v>
      </c>
      <c r="E57" s="165"/>
      <c r="F57" s="165"/>
      <c r="G57" s="165" t="s">
        <v>686</v>
      </c>
      <c r="H57" s="165"/>
      <c r="I57" s="165"/>
      <c r="J57" s="165"/>
      <c r="K57" s="165" t="s">
        <v>686</v>
      </c>
      <c r="L57" s="165"/>
      <c r="M57" s="424"/>
      <c r="N57" s="424"/>
      <c r="O57" s="424"/>
      <c r="P57" s="424"/>
      <c r="Q57" s="424"/>
    </row>
    <row r="58" spans="1:17" s="16" customFormat="1" x14ac:dyDescent="0.2">
      <c r="A58" s="18" t="s">
        <v>2456</v>
      </c>
      <c r="B58" s="165" t="s">
        <v>686</v>
      </c>
      <c r="C58" s="165" t="s">
        <v>686</v>
      </c>
      <c r="D58" s="165" t="s">
        <v>686</v>
      </c>
      <c r="E58" s="165" t="s">
        <v>686</v>
      </c>
      <c r="F58" s="165"/>
      <c r="G58" s="165"/>
      <c r="H58" s="165" t="s">
        <v>686</v>
      </c>
      <c r="I58" s="165"/>
      <c r="J58" s="165"/>
      <c r="K58" s="165" t="s">
        <v>686</v>
      </c>
      <c r="L58" s="165" t="s">
        <v>686</v>
      </c>
      <c r="M58" s="424"/>
      <c r="N58" s="424"/>
      <c r="O58" s="424"/>
      <c r="P58" s="424"/>
      <c r="Q58" s="424"/>
    </row>
  </sheetData>
  <mergeCells count="14">
    <mergeCell ref="A2:A4"/>
    <mergeCell ref="B2:Q2"/>
    <mergeCell ref="B3:B4"/>
    <mergeCell ref="C3:C4"/>
    <mergeCell ref="D3:D4"/>
    <mergeCell ref="E3:E4"/>
    <mergeCell ref="F3:F4"/>
    <mergeCell ref="M3:Q3"/>
    <mergeCell ref="G3:G4"/>
    <mergeCell ref="H3:H4"/>
    <mergeCell ref="L3:L4"/>
    <mergeCell ref="I3:I4"/>
    <mergeCell ref="J3:J4"/>
    <mergeCell ref="K3:K4"/>
  </mergeCells>
  <phoneticPr fontId="12"/>
  <dataValidations count="1">
    <dataValidation type="list" allowBlank="1" showInputMessage="1" showErrorMessage="1" sqref="B5:L58" xr:uid="{A1849005-BBCB-43AB-BCFA-6249203B18B5}">
      <formula1>"○"</formula1>
    </dataValidation>
  </dataValidations>
  <printOptions horizontalCentered="1"/>
  <pageMargins left="0.78740157480314965" right="0.78740157480314965" top="0.59055118110236227" bottom="0.59055118110236227" header="0.51181102362204722" footer="0.51181102362204722"/>
  <pageSetup paperSize="9" scale="41"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56"/>
  <sheetViews>
    <sheetView showZeros="0" view="pageBreakPreview" zoomScaleNormal="80" zoomScaleSheetLayoutView="100" workbookViewId="0">
      <pane ySplit="2" topLeftCell="A3" activePane="bottomLeft" state="frozen"/>
      <selection activeCell="B16" sqref="B16"/>
      <selection pane="bottomLeft" activeCell="B16" sqref="B16"/>
    </sheetView>
  </sheetViews>
  <sheetFormatPr defaultColWidth="9" defaultRowHeight="18" x14ac:dyDescent="0.2"/>
  <cols>
    <col min="1" max="1" width="13" style="16" customWidth="1"/>
    <col min="2" max="2" width="70.44140625" style="358" customWidth="1"/>
    <col min="3" max="3" width="97.21875" style="358" customWidth="1"/>
  </cols>
  <sheetData>
    <row r="1" spans="1:3" ht="30" customHeight="1" x14ac:dyDescent="0.2">
      <c r="A1" s="152" t="s">
        <v>2498</v>
      </c>
      <c r="B1" s="376"/>
    </row>
    <row r="2" spans="1:3" s="16" customFormat="1" ht="24" customHeight="1" x14ac:dyDescent="0.2">
      <c r="A2" s="17" t="s">
        <v>45</v>
      </c>
      <c r="B2" s="421" t="s">
        <v>67</v>
      </c>
      <c r="C2" s="421" t="s">
        <v>62</v>
      </c>
    </row>
    <row r="3" spans="1:3" s="19" customFormat="1" ht="159.6" customHeight="1" x14ac:dyDescent="0.2">
      <c r="A3" s="21" t="s">
        <v>134</v>
      </c>
      <c r="B3" s="428" t="s">
        <v>2063</v>
      </c>
      <c r="C3" s="428" t="s">
        <v>2064</v>
      </c>
    </row>
    <row r="4" spans="1:3" s="19" customFormat="1" ht="36" x14ac:dyDescent="0.2">
      <c r="A4" s="21" t="s">
        <v>135</v>
      </c>
      <c r="B4" s="188" t="s">
        <v>1956</v>
      </c>
      <c r="C4" s="188" t="s">
        <v>1957</v>
      </c>
    </row>
    <row r="5" spans="1:3" s="19" customFormat="1" ht="36" x14ac:dyDescent="0.2">
      <c r="A5" s="21" t="s">
        <v>227</v>
      </c>
      <c r="B5" s="188" t="s">
        <v>2065</v>
      </c>
      <c r="C5" s="188" t="s">
        <v>704</v>
      </c>
    </row>
    <row r="6" spans="1:3" s="19" customFormat="1" ht="78.599999999999994" customHeight="1" x14ac:dyDescent="0.2">
      <c r="A6" s="21" t="s">
        <v>1888</v>
      </c>
      <c r="B6" s="188" t="s">
        <v>2465</v>
      </c>
      <c r="C6" s="188" t="s">
        <v>2466</v>
      </c>
    </row>
    <row r="7" spans="1:3" s="19" customFormat="1" ht="78.599999999999994" customHeight="1" x14ac:dyDescent="0.2">
      <c r="A7" s="21" t="s">
        <v>1890</v>
      </c>
      <c r="B7" s="428" t="s">
        <v>788</v>
      </c>
      <c r="C7" s="428" t="s">
        <v>789</v>
      </c>
    </row>
    <row r="8" spans="1:3" s="19" customFormat="1" ht="143.4" customHeight="1" x14ac:dyDescent="0.2">
      <c r="A8" s="21" t="s">
        <v>229</v>
      </c>
      <c r="B8" s="188" t="s">
        <v>790</v>
      </c>
      <c r="C8" s="188" t="s">
        <v>791</v>
      </c>
    </row>
    <row r="9" spans="1:3" s="19" customFormat="1" x14ac:dyDescent="0.2">
      <c r="A9" s="21" t="s">
        <v>30</v>
      </c>
      <c r="B9" s="428" t="s">
        <v>334</v>
      </c>
      <c r="C9" s="428"/>
    </row>
    <row r="10" spans="1:3" s="19" customFormat="1" ht="36" x14ac:dyDescent="0.2">
      <c r="A10" s="197" t="s">
        <v>2001</v>
      </c>
      <c r="B10" s="428" t="s">
        <v>562</v>
      </c>
      <c r="C10" s="428" t="s">
        <v>792</v>
      </c>
    </row>
    <row r="11" spans="1:3" s="19" customFormat="1" ht="54" x14ac:dyDescent="0.2">
      <c r="A11" s="21" t="s">
        <v>1894</v>
      </c>
      <c r="B11" s="428" t="s">
        <v>793</v>
      </c>
      <c r="C11" s="428" t="s">
        <v>794</v>
      </c>
    </row>
    <row r="12" spans="1:3" s="19" customFormat="1" x14ac:dyDescent="0.2">
      <c r="A12" s="21" t="s">
        <v>233</v>
      </c>
      <c r="B12" s="428" t="s">
        <v>795</v>
      </c>
      <c r="C12" s="428" t="s">
        <v>796</v>
      </c>
    </row>
    <row r="13" spans="1:3" s="19" customFormat="1" x14ac:dyDescent="0.2">
      <c r="A13" s="21" t="s">
        <v>2047</v>
      </c>
      <c r="B13" s="428" t="s">
        <v>797</v>
      </c>
      <c r="C13" s="428" t="s">
        <v>798</v>
      </c>
    </row>
    <row r="14" spans="1:3" s="19" customFormat="1" x14ac:dyDescent="0.2">
      <c r="A14" s="21" t="s">
        <v>33</v>
      </c>
      <c r="B14" s="428" t="s">
        <v>566</v>
      </c>
      <c r="C14" s="428" t="s">
        <v>799</v>
      </c>
    </row>
    <row r="15" spans="1:3" s="19" customFormat="1" x14ac:dyDescent="0.2">
      <c r="A15" s="21" t="s">
        <v>2003</v>
      </c>
      <c r="B15" s="428" t="s">
        <v>800</v>
      </c>
      <c r="C15" s="428" t="s">
        <v>801</v>
      </c>
    </row>
    <row r="16" spans="1:3" s="19" customFormat="1" x14ac:dyDescent="0.2">
      <c r="A16" s="21" t="s">
        <v>239</v>
      </c>
      <c r="B16" s="428" t="s">
        <v>802</v>
      </c>
      <c r="C16" s="428" t="s">
        <v>803</v>
      </c>
    </row>
    <row r="17" spans="1:3" s="19" customFormat="1" ht="82.8" customHeight="1" x14ac:dyDescent="0.2">
      <c r="A17" s="21" t="s">
        <v>0</v>
      </c>
      <c r="B17" s="802" t="s">
        <v>804</v>
      </c>
      <c r="C17" s="802" t="s">
        <v>1793</v>
      </c>
    </row>
    <row r="18" spans="1:3" s="19" customFormat="1" x14ac:dyDescent="0.2">
      <c r="A18" s="197" t="s">
        <v>2004</v>
      </c>
      <c r="B18" s="428" t="s">
        <v>805</v>
      </c>
      <c r="C18" s="428" t="s">
        <v>806</v>
      </c>
    </row>
    <row r="19" spans="1:3" s="19" customFormat="1" ht="54" x14ac:dyDescent="0.2">
      <c r="A19" s="21" t="s">
        <v>243</v>
      </c>
      <c r="B19" s="428" t="s">
        <v>807</v>
      </c>
      <c r="C19" s="428" t="s">
        <v>808</v>
      </c>
    </row>
    <row r="20" spans="1:3" s="19" customFormat="1" x14ac:dyDescent="0.2">
      <c r="A20" s="21" t="s">
        <v>133</v>
      </c>
      <c r="B20" s="461" t="s">
        <v>334</v>
      </c>
      <c r="C20" s="461"/>
    </row>
    <row r="21" spans="1:3" s="19" customFormat="1" ht="36" x14ac:dyDescent="0.2">
      <c r="A21" s="21" t="s">
        <v>2006</v>
      </c>
      <c r="B21" s="428" t="s">
        <v>809</v>
      </c>
      <c r="C21" s="428" t="s">
        <v>810</v>
      </c>
    </row>
    <row r="22" spans="1:3" s="19" customFormat="1" x14ac:dyDescent="0.2">
      <c r="A22" s="21" t="s">
        <v>2033</v>
      </c>
      <c r="B22" s="188" t="s">
        <v>334</v>
      </c>
      <c r="C22" s="188"/>
    </row>
    <row r="23" spans="1:3" s="19" customFormat="1" x14ac:dyDescent="0.2">
      <c r="A23" s="21" t="s">
        <v>247</v>
      </c>
      <c r="B23" s="428" t="s">
        <v>811</v>
      </c>
      <c r="C23" s="428" t="s">
        <v>812</v>
      </c>
    </row>
    <row r="24" spans="1:3" s="19" customFormat="1" ht="36" x14ac:dyDescent="0.2">
      <c r="A24" s="21" t="s">
        <v>2008</v>
      </c>
      <c r="B24" s="428" t="s">
        <v>813</v>
      </c>
      <c r="C24" s="428" t="s">
        <v>814</v>
      </c>
    </row>
    <row r="25" spans="1:3" s="19" customFormat="1" ht="54" x14ac:dyDescent="0.2">
      <c r="A25" s="21" t="s">
        <v>249</v>
      </c>
      <c r="B25" s="428" t="s">
        <v>815</v>
      </c>
      <c r="C25" s="428" t="s">
        <v>816</v>
      </c>
    </row>
    <row r="26" spans="1:3" s="19" customFormat="1" x14ac:dyDescent="0.2">
      <c r="A26" s="21" t="s">
        <v>250</v>
      </c>
      <c r="B26" s="428" t="s">
        <v>817</v>
      </c>
      <c r="C26" s="188" t="s">
        <v>2066</v>
      </c>
    </row>
    <row r="27" spans="1:3" s="19" customFormat="1" x14ac:dyDescent="0.2">
      <c r="A27" s="21" t="s">
        <v>54</v>
      </c>
      <c r="B27" s="461" t="s">
        <v>334</v>
      </c>
      <c r="C27" s="461"/>
    </row>
    <row r="28" spans="1:3" s="19" customFormat="1" x14ac:dyDescent="0.2">
      <c r="A28" s="21" t="s">
        <v>253</v>
      </c>
      <c r="B28" s="428" t="s">
        <v>334</v>
      </c>
      <c r="C28" s="428"/>
    </row>
    <row r="29" spans="1:3" s="19" customFormat="1" ht="82.8" customHeight="1" x14ac:dyDescent="0.2">
      <c r="A29" s="21" t="s">
        <v>20</v>
      </c>
      <c r="B29" s="428" t="s">
        <v>1794</v>
      </c>
      <c r="C29" s="428" t="s">
        <v>818</v>
      </c>
    </row>
    <row r="30" spans="1:3" s="19" customFormat="1" x14ac:dyDescent="0.2">
      <c r="A30" s="21" t="s">
        <v>256</v>
      </c>
      <c r="B30" s="428" t="s">
        <v>819</v>
      </c>
      <c r="C30" s="428" t="s">
        <v>820</v>
      </c>
    </row>
    <row r="31" spans="1:3" s="19" customFormat="1" x14ac:dyDescent="0.2">
      <c r="A31" s="21" t="s">
        <v>2010</v>
      </c>
      <c r="B31" s="428" t="s">
        <v>334</v>
      </c>
      <c r="C31" s="428"/>
    </row>
    <row r="32" spans="1:3" s="19" customFormat="1" x14ac:dyDescent="0.2">
      <c r="A32" s="21" t="s">
        <v>258</v>
      </c>
      <c r="B32" s="188" t="s">
        <v>334</v>
      </c>
      <c r="C32" s="188"/>
    </row>
    <row r="33" spans="1:3" s="19" customFormat="1" x14ac:dyDescent="0.2">
      <c r="A33" s="21" t="s">
        <v>2011</v>
      </c>
      <c r="B33" s="428" t="s">
        <v>821</v>
      </c>
      <c r="C33" s="428" t="s">
        <v>822</v>
      </c>
    </row>
    <row r="34" spans="1:3" s="19" customFormat="1" ht="123.6" customHeight="1" x14ac:dyDescent="0.2">
      <c r="A34" s="21" t="s">
        <v>2012</v>
      </c>
      <c r="B34" s="428" t="s">
        <v>823</v>
      </c>
      <c r="C34" s="428" t="s">
        <v>824</v>
      </c>
    </row>
    <row r="35" spans="1:3" s="19" customFormat="1" ht="36" x14ac:dyDescent="0.2">
      <c r="A35" s="21" t="s">
        <v>263</v>
      </c>
      <c r="B35" s="428" t="s">
        <v>825</v>
      </c>
      <c r="C35" s="428" t="s">
        <v>826</v>
      </c>
    </row>
    <row r="36" spans="1:3" s="19" customFormat="1" ht="36" x14ac:dyDescent="0.2">
      <c r="A36" s="197" t="s">
        <v>128</v>
      </c>
      <c r="B36" s="461" t="s">
        <v>827</v>
      </c>
      <c r="C36" s="461" t="s">
        <v>828</v>
      </c>
    </row>
    <row r="37" spans="1:3" s="19" customFormat="1" x14ac:dyDescent="0.2">
      <c r="A37" s="21" t="s">
        <v>148</v>
      </c>
      <c r="B37" s="188" t="s">
        <v>587</v>
      </c>
      <c r="C37" s="188" t="s">
        <v>829</v>
      </c>
    </row>
    <row r="38" spans="1:3" s="19" customFormat="1" ht="36" x14ac:dyDescent="0.2">
      <c r="A38" s="21" t="s">
        <v>149</v>
      </c>
      <c r="B38" s="188" t="s">
        <v>830</v>
      </c>
      <c r="C38" s="188" t="s">
        <v>831</v>
      </c>
    </row>
    <row r="39" spans="1:3" s="19" customFormat="1" ht="36" x14ac:dyDescent="0.2">
      <c r="A39" s="197" t="s">
        <v>267</v>
      </c>
      <c r="B39" s="188" t="s">
        <v>832</v>
      </c>
      <c r="C39" s="188" t="s">
        <v>833</v>
      </c>
    </row>
    <row r="40" spans="1:3" s="19" customFormat="1" x14ac:dyDescent="0.2">
      <c r="A40" s="197" t="s">
        <v>2014</v>
      </c>
      <c r="B40" s="188" t="s">
        <v>834</v>
      </c>
      <c r="C40" s="188" t="s">
        <v>835</v>
      </c>
    </row>
    <row r="41" spans="1:3" s="19" customFormat="1" x14ac:dyDescent="0.2">
      <c r="A41" s="21" t="s">
        <v>84</v>
      </c>
      <c r="B41" s="188" t="s">
        <v>836</v>
      </c>
      <c r="C41" s="188" t="s">
        <v>1786</v>
      </c>
    </row>
    <row r="42" spans="1:3" s="19" customFormat="1" ht="36" x14ac:dyDescent="0.2">
      <c r="A42" s="21" t="s">
        <v>2016</v>
      </c>
      <c r="B42" s="469" t="s">
        <v>837</v>
      </c>
      <c r="C42" s="469" t="s">
        <v>1787</v>
      </c>
    </row>
    <row r="43" spans="1:3" s="19" customFormat="1" ht="54" x14ac:dyDescent="0.2">
      <c r="A43" s="21" t="s">
        <v>2017</v>
      </c>
      <c r="B43" s="428" t="s">
        <v>838</v>
      </c>
      <c r="C43" s="428" t="s">
        <v>1785</v>
      </c>
    </row>
    <row r="44" spans="1:3" s="19" customFormat="1" ht="54" x14ac:dyDescent="0.2">
      <c r="A44" s="21" t="s">
        <v>25</v>
      </c>
      <c r="B44" s="428" t="s">
        <v>2067</v>
      </c>
      <c r="C44" s="428" t="s">
        <v>1788</v>
      </c>
    </row>
    <row r="45" spans="1:3" s="19" customFormat="1" ht="36" x14ac:dyDescent="0.2">
      <c r="A45" s="21" t="s">
        <v>2019</v>
      </c>
      <c r="B45" s="428" t="s">
        <v>594</v>
      </c>
      <c r="C45" s="428" t="s">
        <v>2068</v>
      </c>
    </row>
    <row r="46" spans="1:3" s="19" customFormat="1" x14ac:dyDescent="0.2">
      <c r="A46" s="21" t="s">
        <v>273</v>
      </c>
      <c r="B46" s="461" t="s">
        <v>839</v>
      </c>
      <c r="C46" s="461" t="s">
        <v>1789</v>
      </c>
    </row>
    <row r="47" spans="1:3" s="331" customFormat="1" ht="36" x14ac:dyDescent="0.2">
      <c r="A47" s="197" t="s">
        <v>2411</v>
      </c>
      <c r="B47" s="428" t="s">
        <v>840</v>
      </c>
      <c r="C47" s="428" t="s">
        <v>2413</v>
      </c>
    </row>
    <row r="48" spans="1:3" s="19" customFormat="1" ht="54" x14ac:dyDescent="0.2">
      <c r="A48" s="21" t="s">
        <v>2418</v>
      </c>
      <c r="B48" s="188" t="s">
        <v>2419</v>
      </c>
      <c r="C48" s="188" t="s">
        <v>2420</v>
      </c>
    </row>
    <row r="49" spans="1:3" s="19" customFormat="1" x14ac:dyDescent="0.2">
      <c r="A49" s="21" t="s">
        <v>2422</v>
      </c>
      <c r="B49" s="461" t="s">
        <v>334</v>
      </c>
      <c r="C49" s="461"/>
    </row>
    <row r="50" spans="1:3" s="19" customFormat="1" ht="36" x14ac:dyDescent="0.2">
      <c r="A50" s="21" t="s">
        <v>279</v>
      </c>
      <c r="B50" s="428" t="s">
        <v>2426</v>
      </c>
      <c r="C50" s="428" t="s">
        <v>2427</v>
      </c>
    </row>
    <row r="51" spans="1:3" s="19" customFormat="1" ht="54" x14ac:dyDescent="0.2">
      <c r="A51" s="21" t="s">
        <v>2431</v>
      </c>
      <c r="B51" s="428" t="s">
        <v>841</v>
      </c>
      <c r="C51" s="428" t="s">
        <v>1790</v>
      </c>
    </row>
    <row r="52" spans="1:3" s="19" customFormat="1" ht="36" x14ac:dyDescent="0.2">
      <c r="A52" s="21" t="s">
        <v>2432</v>
      </c>
      <c r="B52" s="188" t="s">
        <v>842</v>
      </c>
      <c r="C52" s="188" t="s">
        <v>1791</v>
      </c>
    </row>
    <row r="53" spans="1:3" s="19" customFormat="1" x14ac:dyDescent="0.2">
      <c r="A53" s="21" t="s">
        <v>2435</v>
      </c>
      <c r="B53" s="428" t="s">
        <v>843</v>
      </c>
      <c r="C53" s="428" t="s">
        <v>844</v>
      </c>
    </row>
    <row r="54" spans="1:3" s="19" customFormat="1" ht="36" x14ac:dyDescent="0.2">
      <c r="A54" s="21" t="s">
        <v>2436</v>
      </c>
      <c r="B54" s="428" t="s">
        <v>2439</v>
      </c>
      <c r="C54" s="428" t="s">
        <v>2440</v>
      </c>
    </row>
    <row r="55" spans="1:3" s="19" customFormat="1" ht="36" x14ac:dyDescent="0.2">
      <c r="A55" s="21" t="s">
        <v>284</v>
      </c>
      <c r="B55" s="428" t="s">
        <v>845</v>
      </c>
      <c r="C55" s="428" t="s">
        <v>846</v>
      </c>
    </row>
    <row r="56" spans="1:3" s="19" customFormat="1" ht="54" x14ac:dyDescent="0.2">
      <c r="A56" s="21" t="s">
        <v>2456</v>
      </c>
      <c r="B56" s="428" t="s">
        <v>847</v>
      </c>
      <c r="C56" s="428" t="s">
        <v>1792</v>
      </c>
    </row>
  </sheetData>
  <phoneticPr fontId="12"/>
  <conditionalFormatting sqref="C3:C9 C41:C46">
    <cfRule type="expression" dxfId="328" priority="18">
      <formula>B3="無"</formula>
    </cfRule>
  </conditionalFormatting>
  <conditionalFormatting sqref="C10">
    <cfRule type="expression" dxfId="327" priority="17">
      <formula>B10="無"</formula>
    </cfRule>
  </conditionalFormatting>
  <conditionalFormatting sqref="C11:C17">
    <cfRule type="expression" dxfId="326" priority="16">
      <formula>B11="無"</formula>
    </cfRule>
  </conditionalFormatting>
  <conditionalFormatting sqref="C18">
    <cfRule type="expression" dxfId="325" priority="15">
      <formula>B18="無"</formula>
    </cfRule>
  </conditionalFormatting>
  <conditionalFormatting sqref="C19:C35">
    <cfRule type="expression" dxfId="324" priority="14">
      <formula>B19="無"</formula>
    </cfRule>
  </conditionalFormatting>
  <conditionalFormatting sqref="C36">
    <cfRule type="expression" dxfId="323" priority="13">
      <formula>B36="無"</formula>
    </cfRule>
  </conditionalFormatting>
  <conditionalFormatting sqref="C37:C38">
    <cfRule type="expression" dxfId="322" priority="12">
      <formula>B37="無"</formula>
    </cfRule>
  </conditionalFormatting>
  <conditionalFormatting sqref="C39:C40">
    <cfRule type="expression" dxfId="321" priority="11">
      <formula>B39="無"</formula>
    </cfRule>
  </conditionalFormatting>
  <conditionalFormatting sqref="C47">
    <cfRule type="expression" dxfId="320" priority="10">
      <formula>B47="無"</formula>
    </cfRule>
  </conditionalFormatting>
  <conditionalFormatting sqref="C48:C56">
    <cfRule type="expression" dxfId="319" priority="1">
      <formula>B48="無"</formula>
    </cfRule>
  </conditionalFormatting>
  <printOptions horizontalCentered="1"/>
  <pageMargins left="0.51181102362204722" right="0.51181102362204722" top="0.59055118110236227" bottom="0.59055118110236227" header="0.31496062992125984" footer="0.31496062992125984"/>
  <pageSetup paperSize="9" scale="35"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52</vt:i4>
      </vt:variant>
    </vt:vector>
  </HeadingPairs>
  <TitlesOfParts>
    <vt:vector size="80" baseType="lpstr">
      <vt:lpstr>公共収集</vt:lpstr>
      <vt:lpstr>集団回収助成</vt:lpstr>
      <vt:lpstr>集団回収の実施団体数等</vt:lpstr>
      <vt:lpstr>集団回収関与</vt:lpstr>
      <vt:lpstr>ポイ捨て条例</vt:lpstr>
      <vt:lpstr>不法投棄量</vt:lpstr>
      <vt:lpstr>不法投棄場所</vt:lpstr>
      <vt:lpstr>不法投棄物</vt:lpstr>
      <vt:lpstr>不法投棄条例</vt:lpstr>
      <vt:lpstr>抜き取り</vt:lpstr>
      <vt:lpstr>埋立処分状況</vt:lpstr>
      <vt:lpstr>不用品再利用事業</vt:lpstr>
      <vt:lpstr>収集ごみ有料化</vt:lpstr>
      <vt:lpstr>搬入ごみ有料化</vt:lpstr>
      <vt:lpstr>粗大ごみ有料化</vt:lpstr>
      <vt:lpstr>事業系ごみ有料化</vt:lpstr>
      <vt:lpstr>有料化導入予定</vt:lpstr>
      <vt:lpstr>事業系ごみ対策</vt:lpstr>
      <vt:lpstr>指定制度</vt:lpstr>
      <vt:lpstr>処理困難物</vt:lpstr>
      <vt:lpstr>生ごみの減量</vt:lpstr>
      <vt:lpstr>審議会等設置状況</vt:lpstr>
      <vt:lpstr>ごみアプリ使用状況</vt:lpstr>
      <vt:lpstr>高齢者のごみ出し支援</vt:lpstr>
      <vt:lpstr>外国人に向けた対応</vt:lpstr>
      <vt:lpstr>店頭回収の状況</vt:lpstr>
      <vt:lpstr>併せ産廃について</vt:lpstr>
      <vt:lpstr>事業継続計画（BCP）の策定状況</vt:lpstr>
      <vt:lpstr>ごみアプリ使用状況!Print_Area</vt:lpstr>
      <vt:lpstr>ポイ捨て条例!Print_Area</vt:lpstr>
      <vt:lpstr>外国人に向けた対応!Print_Area</vt:lpstr>
      <vt:lpstr>公共収集!Print_Area</vt:lpstr>
      <vt:lpstr>高齢者のごみ出し支援!Print_Area</vt:lpstr>
      <vt:lpstr>指定制度!Print_Area</vt:lpstr>
      <vt:lpstr>事業系ごみ有料化!Print_Area</vt:lpstr>
      <vt:lpstr>'事業継続計画（BCP）の策定状況'!Print_Area</vt:lpstr>
      <vt:lpstr>収集ごみ有料化!Print_Area</vt:lpstr>
      <vt:lpstr>集団回収の実施団体数等!Print_Area</vt:lpstr>
      <vt:lpstr>集団回収関与!Print_Area</vt:lpstr>
      <vt:lpstr>集団回収助成!Print_Area</vt:lpstr>
      <vt:lpstr>処理困難物!Print_Area</vt:lpstr>
      <vt:lpstr>審議会等設置状況!Print_Area</vt:lpstr>
      <vt:lpstr>生ごみの減量!Print_Area</vt:lpstr>
      <vt:lpstr>粗大ごみ有料化!Print_Area</vt:lpstr>
      <vt:lpstr>店頭回収の状況!Print_Area</vt:lpstr>
      <vt:lpstr>抜き取り!Print_Area</vt:lpstr>
      <vt:lpstr>搬入ごみ有料化!Print_Area</vt:lpstr>
      <vt:lpstr>不法投棄場所!Print_Area</vt:lpstr>
      <vt:lpstr>不法投棄条例!Print_Area</vt:lpstr>
      <vt:lpstr>不法投棄物!Print_Area</vt:lpstr>
      <vt:lpstr>不法投棄量!Print_Area</vt:lpstr>
      <vt:lpstr>不用品再利用事業!Print_Area</vt:lpstr>
      <vt:lpstr>併せ産廃について!Print_Area</vt:lpstr>
      <vt:lpstr>埋立処分状況!Print_Area</vt:lpstr>
      <vt:lpstr>有料化導入予定!Print_Area</vt:lpstr>
      <vt:lpstr>ポイ捨て条例!Print_Titles</vt:lpstr>
      <vt:lpstr>公共収集!Print_Titles</vt:lpstr>
      <vt:lpstr>高齢者のごみ出し支援!Print_Titles</vt:lpstr>
      <vt:lpstr>指定制度!Print_Titles</vt:lpstr>
      <vt:lpstr>事業系ごみ対策!Print_Titles</vt:lpstr>
      <vt:lpstr>事業系ごみ有料化!Print_Titles</vt:lpstr>
      <vt:lpstr>'事業継続計画（BCP）の策定状況'!Print_Titles</vt:lpstr>
      <vt:lpstr>収集ごみ有料化!Print_Titles</vt:lpstr>
      <vt:lpstr>集団回収の実施団体数等!Print_Titles</vt:lpstr>
      <vt:lpstr>集団回収関与!Print_Titles</vt:lpstr>
      <vt:lpstr>集団回収助成!Print_Titles</vt:lpstr>
      <vt:lpstr>処理困難物!Print_Titles</vt:lpstr>
      <vt:lpstr>審議会等設置状況!Print_Titles</vt:lpstr>
      <vt:lpstr>生ごみの減量!Print_Titles</vt:lpstr>
      <vt:lpstr>粗大ごみ有料化!Print_Titles</vt:lpstr>
      <vt:lpstr>店頭回収の状況!Print_Titles</vt:lpstr>
      <vt:lpstr>抜き取り!Print_Titles</vt:lpstr>
      <vt:lpstr>搬入ごみ有料化!Print_Titles</vt:lpstr>
      <vt:lpstr>不法投棄場所!Print_Titles</vt:lpstr>
      <vt:lpstr>不法投棄条例!Print_Titles</vt:lpstr>
      <vt:lpstr>不法投棄物!Print_Titles</vt:lpstr>
      <vt:lpstr>不法投棄量!Print_Titles</vt:lpstr>
      <vt:lpstr>不用品再利用事業!Print_Titles</vt:lpstr>
      <vt:lpstr>埋立処分状況!Print_Titles</vt:lpstr>
      <vt:lpstr>有料化導入予定!Print_Titles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2025-03-03T07:37:06Z</cp:lastPrinted>
  <dcterms:created xsi:type="dcterms:W3CDTF">2009-06-11T06:33:22Z</dcterms:created>
  <dcterms:modified xsi:type="dcterms:W3CDTF">2025-03-25T07:33:38Z</dcterms:modified>
</cp:coreProperties>
</file>