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D1BA1E59-AB88-459B-B791-DF2C4EBB7148}" xr6:coauthVersionLast="47" xr6:coauthVersionMax="47" xr10:uidLastSave="{00000000-0000-0000-0000-000000000000}"/>
  <bookViews>
    <workbookView xWindow="-120" yWindow="-120" windowWidth="29040" windowHeight="15720" tabRatio="671" xr2:uid="{00000000-000D-0000-FFFF-FFFF00000000}"/>
  </bookViews>
  <sheets>
    <sheet name="19(4)" sheetId="8" r:id="rId1"/>
  </sheets>
  <definedNames>
    <definedName name="_xlnm.Print_Area" localSheetId="0">'19(4)'!$A$1:$Y$20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7" i="8" l="1"/>
  <c r="W7" i="8" l="1"/>
  <c r="U7" i="8"/>
  <c r="T7" i="8"/>
  <c r="Q7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B7" i="8"/>
  <c r="S7" i="8" l="1"/>
  <c r="X7" i="8" s="1"/>
  <c r="R7" i="8"/>
  <c r="S19" i="8" l="1"/>
  <c r="X19" i="8" s="1"/>
  <c r="R19" i="8"/>
  <c r="S18" i="8"/>
  <c r="X18" i="8" s="1"/>
  <c r="R18" i="8"/>
  <c r="S17" i="8"/>
  <c r="X17" i="8" s="1"/>
  <c r="R17" i="8"/>
  <c r="S16" i="8"/>
  <c r="X16" i="8" s="1"/>
  <c r="R16" i="8"/>
  <c r="S15" i="8"/>
  <c r="X15" i="8" s="1"/>
  <c r="R15" i="8"/>
  <c r="S14" i="8"/>
  <c r="X14" i="8" s="1"/>
  <c r="R14" i="8"/>
  <c r="S13" i="8"/>
  <c r="X13" i="8" s="1"/>
  <c r="R13" i="8"/>
  <c r="S12" i="8"/>
  <c r="X12" i="8" s="1"/>
  <c r="R12" i="8"/>
  <c r="S11" i="8"/>
  <c r="X11" i="8" s="1"/>
  <c r="R11" i="8"/>
  <c r="S10" i="8"/>
  <c r="X10" i="8" s="1"/>
  <c r="R10" i="8"/>
  <c r="S9" i="8"/>
  <c r="X9" i="8" s="1"/>
  <c r="R9" i="8"/>
  <c r="S8" i="8"/>
  <c r="X8" i="8" s="1"/>
  <c r="R8" i="8"/>
</calcChain>
</file>

<file path=xl/sharedStrings.xml><?xml version="1.0" encoding="utf-8"?>
<sst xmlns="http://schemas.openxmlformats.org/spreadsheetml/2006/main" count="42" uniqueCount="24">
  <si>
    <t>個数</t>
    <rPh sb="0" eb="2">
      <t>コスウ</t>
    </rPh>
    <phoneticPr fontId="2"/>
  </si>
  <si>
    <t>新</t>
    <rPh sb="0" eb="1">
      <t>シン</t>
    </rPh>
    <phoneticPr fontId="2"/>
  </si>
  <si>
    <t>150　㎜以上</t>
    <rPh sb="5" eb="7">
      <t>イジョウ</t>
    </rPh>
    <phoneticPr fontId="2"/>
  </si>
  <si>
    <t>計（１）</t>
    <rPh sb="0" eb="1">
      <t>ケイ</t>
    </rPh>
    <phoneticPr fontId="2"/>
  </si>
  <si>
    <t>設</t>
    <rPh sb="0" eb="1">
      <t>セツ</t>
    </rPh>
    <phoneticPr fontId="2"/>
  </si>
  <si>
    <t>改造（２）</t>
    <rPh sb="0" eb="2">
      <t>カイゾウ</t>
    </rPh>
    <phoneticPr fontId="2"/>
  </si>
  <si>
    <t>減額還付（３）</t>
    <rPh sb="0" eb="2">
      <t>ゲンガク</t>
    </rPh>
    <rPh sb="2" eb="4">
      <t>カンプ</t>
    </rPh>
    <phoneticPr fontId="2"/>
  </si>
  <si>
    <t>合計
（1）+（2）-（3）</t>
    <rPh sb="0" eb="2">
      <t>ゴウケイ</t>
    </rPh>
    <phoneticPr fontId="2"/>
  </si>
  <si>
    <t xml:space="preserve"> 　区分
年度
　月</t>
    <rPh sb="2" eb="4">
      <t>クブン</t>
    </rPh>
    <rPh sb="6" eb="8">
      <t>ネンド</t>
    </rPh>
    <rPh sb="10" eb="11">
      <t>ツキ</t>
    </rPh>
    <phoneticPr fontId="2"/>
  </si>
  <si>
    <t>金額（円）</t>
    <rPh sb="0" eb="1">
      <t>キン</t>
    </rPh>
    <rPh sb="1" eb="2">
      <t>ガク</t>
    </rPh>
    <phoneticPr fontId="2"/>
  </si>
  <si>
    <t>　　金額（円）</t>
    <rPh sb="2" eb="3">
      <t>キン</t>
    </rPh>
    <rPh sb="3" eb="4">
      <t>ガク</t>
    </rPh>
    <rPh sb="5" eb="6">
      <t>エン</t>
    </rPh>
    <phoneticPr fontId="2"/>
  </si>
  <si>
    <t>金額（円）</t>
    <rPh sb="0" eb="2">
      <t>キンガク</t>
    </rPh>
    <rPh sb="3" eb="4">
      <t>エン</t>
    </rPh>
    <phoneticPr fontId="2"/>
  </si>
  <si>
    <t>金額（円）</t>
    <rPh sb="0" eb="2">
      <t>キンガク</t>
    </rPh>
    <phoneticPr fontId="2"/>
  </si>
  <si>
    <t>※金額は税抜きの額</t>
    <rPh sb="1" eb="3">
      <t>キンガク</t>
    </rPh>
    <rPh sb="4" eb="5">
      <t>ゼイ</t>
    </rPh>
    <rPh sb="5" eb="6">
      <t>ヌ</t>
    </rPh>
    <rPh sb="8" eb="9">
      <t>ガク</t>
    </rPh>
    <phoneticPr fontId="2"/>
  </si>
  <si>
    <t>13　㎜</t>
    <phoneticPr fontId="2"/>
  </si>
  <si>
    <t>20　㎜</t>
    <phoneticPr fontId="2"/>
  </si>
  <si>
    <t>25　㎜</t>
    <phoneticPr fontId="2"/>
  </si>
  <si>
    <t>40　㎜</t>
    <phoneticPr fontId="2"/>
  </si>
  <si>
    <t>50　㎜</t>
    <phoneticPr fontId="2"/>
  </si>
  <si>
    <t>75　㎜</t>
    <phoneticPr fontId="2"/>
  </si>
  <si>
    <t>100　㎜</t>
    <phoneticPr fontId="2"/>
  </si>
  <si>
    <t>（４）給水申込納付金調定状況</t>
    <rPh sb="3" eb="5">
      <t>キュウスイ</t>
    </rPh>
    <rPh sb="5" eb="7">
      <t>モウシコミ</t>
    </rPh>
    <rPh sb="7" eb="10">
      <t>ノウフキン</t>
    </rPh>
    <rPh sb="10" eb="11">
      <t>チョウ</t>
    </rPh>
    <rPh sb="11" eb="12">
      <t>テイ</t>
    </rPh>
    <rPh sb="12" eb="14">
      <t>ジョウキョウ</t>
    </rPh>
    <phoneticPr fontId="2"/>
  </si>
  <si>
    <t>令和元</t>
    <rPh sb="0" eb="2">
      <t>レイワ</t>
    </rPh>
    <rPh sb="2" eb="3">
      <t>モト</t>
    </rPh>
    <phoneticPr fontId="2"/>
  </si>
  <si>
    <t xml:space="preserve">4月 </t>
    <rPh sb="1" eb="2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</si>
</sst>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\(#,##0\)"/>
    <numFmt numFmtId="177" formatCode="#,##0_ 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2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sz val="7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7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1" fillId="0" borderId="0">
      <alignment vertical="center"/>
    </xf>
  </cellStyleXfs>
  <cellXfs count="59">
    <xf numFmtId="0" fontId="0" fillId="0" borderId="0" xfId="0"/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3" applyFont="1" applyBorder="1" applyAlignment="1">
      <alignment horizontal="right" vertical="center"/>
    </xf>
    <xf numFmtId="38" fontId="10" fillId="0" borderId="1" xfId="2" applyFont="1" applyFill="1" applyBorder="1" applyAlignment="1">
      <alignment horizontal="right" vertical="center"/>
    </xf>
    <xf numFmtId="38" fontId="10" fillId="0" borderId="1" xfId="2" applyFont="1" applyFill="1" applyBorder="1" applyAlignment="1">
      <alignment vertical="center"/>
    </xf>
    <xf numFmtId="0" fontId="11" fillId="0" borderId="1" xfId="3" applyFont="1" applyBorder="1" applyAlignment="1">
      <alignment horizontal="right" vertical="center"/>
    </xf>
    <xf numFmtId="38" fontId="12" fillId="0" borderId="1" xfId="2" applyFont="1" applyFill="1" applyBorder="1" applyAlignment="1">
      <alignment horizontal="right" vertical="center"/>
    </xf>
    <xf numFmtId="38" fontId="12" fillId="0" borderId="1" xfId="2" applyFont="1" applyFill="1" applyBorder="1" applyAlignment="1">
      <alignment vertical="center"/>
    </xf>
    <xf numFmtId="177" fontId="10" fillId="0" borderId="1" xfId="2" applyNumberFormat="1" applyFont="1" applyFill="1" applyBorder="1" applyAlignment="1">
      <alignment horizontal="right" vertical="center"/>
    </xf>
    <xf numFmtId="176" fontId="10" fillId="0" borderId="1" xfId="2" applyNumberFormat="1" applyFont="1" applyFill="1" applyBorder="1" applyAlignment="1">
      <alignment vertical="center"/>
    </xf>
    <xf numFmtId="0" fontId="8" fillId="0" borderId="1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38" fontId="10" fillId="0" borderId="2" xfId="2" applyFont="1" applyFill="1" applyBorder="1" applyAlignment="1">
      <alignment horizontal="right" vertical="center"/>
    </xf>
    <xf numFmtId="38" fontId="10" fillId="0" borderId="2" xfId="2" applyFont="1" applyFill="1" applyBorder="1" applyAlignment="1">
      <alignment vertical="center"/>
    </xf>
    <xf numFmtId="177" fontId="10" fillId="0" borderId="2" xfId="2" applyNumberFormat="1" applyFont="1" applyFill="1" applyBorder="1" applyAlignment="1">
      <alignment horizontal="right" vertical="center"/>
    </xf>
    <xf numFmtId="176" fontId="10" fillId="0" borderId="2" xfId="2" applyNumberFormat="1" applyFont="1" applyFill="1" applyBorder="1" applyAlignment="1">
      <alignment vertical="center"/>
    </xf>
    <xf numFmtId="38" fontId="8" fillId="0" borderId="0" xfId="0" applyNumberFormat="1" applyFont="1" applyAlignment="1">
      <alignment horizontal="center" vertical="center"/>
    </xf>
    <xf numFmtId="49" fontId="7" fillId="0" borderId="0" xfId="1" applyNumberFormat="1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38" fontId="12" fillId="0" borderId="1" xfId="1" applyFont="1" applyFill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8" fillId="0" borderId="0" xfId="0" applyFont="1" applyAlignment="1">
      <alignment vertical="center"/>
    </xf>
    <xf numFmtId="38" fontId="8" fillId="0" borderId="7" xfId="2" applyFont="1" applyFill="1" applyBorder="1" applyAlignment="1">
      <alignment vertical="center"/>
    </xf>
    <xf numFmtId="38" fontId="8" fillId="0" borderId="8" xfId="2" applyFont="1" applyFill="1" applyBorder="1" applyAlignment="1">
      <alignment vertical="center"/>
    </xf>
    <xf numFmtId="0" fontId="7" fillId="0" borderId="10" xfId="0" applyFont="1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38" fontId="8" fillId="0" borderId="4" xfId="2" applyFont="1" applyFill="1" applyBorder="1" applyAlignment="1">
      <alignment vertical="center"/>
    </xf>
    <xf numFmtId="38" fontId="8" fillId="0" borderId="9" xfId="2" applyFont="1" applyFill="1" applyBorder="1" applyAlignment="1">
      <alignment vertical="center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distributed" vertical="center"/>
    </xf>
    <xf numFmtId="49" fontId="7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distributed" vertical="center"/>
    </xf>
    <xf numFmtId="49" fontId="9" fillId="0" borderId="0" xfId="1" applyNumberFormat="1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38" fontId="11" fillId="0" borderId="7" xfId="1" applyFont="1" applyFill="1" applyBorder="1" applyAlignment="1">
      <alignment horizontal="right" vertical="center"/>
    </xf>
    <xf numFmtId="38" fontId="11" fillId="0" borderId="8" xfId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14" fillId="0" borderId="0" xfId="0" applyFont="1" applyAlignment="1">
      <alignment horizontal="distributed" vertical="center"/>
    </xf>
    <xf numFmtId="0" fontId="14" fillId="0" borderId="0" xfId="0" applyFont="1" applyAlignment="1">
      <alignment horizontal="left" vertical="center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4000000}"/>
    <cellStyle name="標準 2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51"/>
  <sheetViews>
    <sheetView tabSelected="1" view="pageBreakPreview" zoomScaleNormal="100" zoomScaleSheetLayoutView="100" workbookViewId="0">
      <selection activeCell="Z20" sqref="Z20"/>
    </sheetView>
  </sheetViews>
  <sheetFormatPr defaultRowHeight="13.5" x14ac:dyDescent="0.15"/>
  <cols>
    <col min="1" max="1" width="5.875" style="2" customWidth="1"/>
    <col min="2" max="2" width="6.625" style="2" customWidth="1"/>
    <col min="3" max="3" width="12.625" style="2" customWidth="1"/>
    <col min="4" max="4" width="6.625" style="2" customWidth="1"/>
    <col min="5" max="5" width="12.625" style="2" customWidth="1"/>
    <col min="6" max="6" width="6.625" style="2" customWidth="1"/>
    <col min="7" max="7" width="12.625" style="2" customWidth="1"/>
    <col min="8" max="8" width="6.625" style="2" customWidth="1"/>
    <col min="9" max="9" width="12.625" style="2" customWidth="1"/>
    <col min="10" max="10" width="6.625" style="2" customWidth="1"/>
    <col min="11" max="11" width="12.625" style="2" customWidth="1"/>
    <col min="12" max="12" width="6.625" style="2" customWidth="1"/>
    <col min="13" max="13" width="12.625" style="2" customWidth="1"/>
    <col min="14" max="14" width="6.625" style="1" customWidth="1"/>
    <col min="15" max="15" width="12.625" style="1" customWidth="1"/>
    <col min="16" max="16" width="6.625" style="1" customWidth="1"/>
    <col min="17" max="17" width="12.625" style="1" customWidth="1"/>
    <col min="18" max="18" width="6.625" style="1" customWidth="1"/>
    <col min="19" max="19" width="12.625" style="1" customWidth="1"/>
    <col min="20" max="20" width="6.625" style="1" customWidth="1"/>
    <col min="21" max="21" width="12.625" style="1" customWidth="1"/>
    <col min="22" max="22" width="6.625" style="4" customWidth="1"/>
    <col min="23" max="23" width="12.625" style="1" customWidth="1"/>
    <col min="24" max="24" width="5.5" style="1" customWidth="1"/>
    <col min="25" max="25" width="11.25" style="1" customWidth="1"/>
    <col min="26" max="16384" width="9" style="1"/>
  </cols>
  <sheetData>
    <row r="1" spans="1:25" ht="19.5" customHeight="1" x14ac:dyDescent="0.15">
      <c r="A1" s="22" t="s">
        <v>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25" ht="15" customHeight="1" x14ac:dyDescent="0.15">
      <c r="A2" s="38" t="s">
        <v>8</v>
      </c>
      <c r="B2" s="33" t="s">
        <v>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 t="s">
        <v>4</v>
      </c>
      <c r="O2" s="34"/>
      <c r="P2" s="34"/>
      <c r="Q2" s="34"/>
      <c r="R2" s="34"/>
      <c r="S2" s="34"/>
      <c r="T2" s="32" t="s">
        <v>5</v>
      </c>
      <c r="U2" s="32"/>
      <c r="V2" s="32" t="s">
        <v>6</v>
      </c>
      <c r="W2" s="32"/>
      <c r="X2" s="35" t="s">
        <v>7</v>
      </c>
      <c r="Y2" s="32"/>
    </row>
    <row r="3" spans="1:25" ht="15" customHeight="1" x14ac:dyDescent="0.15">
      <c r="A3" s="39"/>
      <c r="B3" s="32" t="s">
        <v>14</v>
      </c>
      <c r="C3" s="32"/>
      <c r="D3" s="32" t="s">
        <v>15</v>
      </c>
      <c r="E3" s="32"/>
      <c r="F3" s="32" t="s">
        <v>16</v>
      </c>
      <c r="G3" s="32"/>
      <c r="H3" s="32" t="s">
        <v>17</v>
      </c>
      <c r="I3" s="32"/>
      <c r="J3" s="32" t="s">
        <v>18</v>
      </c>
      <c r="K3" s="32"/>
      <c r="L3" s="32" t="s">
        <v>19</v>
      </c>
      <c r="M3" s="32"/>
      <c r="N3" s="32" t="s">
        <v>20</v>
      </c>
      <c r="O3" s="32"/>
      <c r="P3" s="32" t="s">
        <v>2</v>
      </c>
      <c r="Q3" s="32"/>
      <c r="R3" s="32" t="s">
        <v>3</v>
      </c>
      <c r="S3" s="33"/>
      <c r="T3" s="32"/>
      <c r="U3" s="32"/>
      <c r="V3" s="32"/>
      <c r="W3" s="32"/>
      <c r="X3" s="32"/>
      <c r="Y3" s="32"/>
    </row>
    <row r="4" spans="1:25" ht="15" customHeight="1" x14ac:dyDescent="0.15">
      <c r="A4" s="40"/>
      <c r="B4" s="5" t="s">
        <v>0</v>
      </c>
      <c r="C4" s="5" t="s">
        <v>11</v>
      </c>
      <c r="D4" s="5" t="s">
        <v>0</v>
      </c>
      <c r="E4" s="5" t="s">
        <v>12</v>
      </c>
      <c r="F4" s="5" t="s">
        <v>0</v>
      </c>
      <c r="G4" s="5" t="s">
        <v>12</v>
      </c>
      <c r="H4" s="5" t="s">
        <v>0</v>
      </c>
      <c r="I4" s="5" t="s">
        <v>12</v>
      </c>
      <c r="J4" s="5" t="s">
        <v>0</v>
      </c>
      <c r="K4" s="5" t="s">
        <v>12</v>
      </c>
      <c r="L4" s="5" t="s">
        <v>0</v>
      </c>
      <c r="M4" s="5" t="s">
        <v>11</v>
      </c>
      <c r="N4" s="5" t="s">
        <v>0</v>
      </c>
      <c r="O4" s="5" t="s">
        <v>9</v>
      </c>
      <c r="P4" s="5" t="s">
        <v>0</v>
      </c>
      <c r="Q4" s="5" t="s">
        <v>9</v>
      </c>
      <c r="R4" s="5" t="s">
        <v>0</v>
      </c>
      <c r="S4" s="5" t="s">
        <v>9</v>
      </c>
      <c r="T4" s="5" t="s">
        <v>0</v>
      </c>
      <c r="U4" s="5" t="s">
        <v>9</v>
      </c>
      <c r="V4" s="5" t="s">
        <v>0</v>
      </c>
      <c r="W4" s="5" t="s">
        <v>9</v>
      </c>
      <c r="X4" s="32" t="s">
        <v>10</v>
      </c>
      <c r="Y4" s="32"/>
    </row>
    <row r="5" spans="1:25" ht="15" customHeight="1" x14ac:dyDescent="0.15">
      <c r="A5" s="6" t="s">
        <v>22</v>
      </c>
      <c r="B5" s="7">
        <v>5050</v>
      </c>
      <c r="C5" s="7">
        <v>419588000</v>
      </c>
      <c r="D5" s="7">
        <v>11174</v>
      </c>
      <c r="E5" s="7">
        <v>2837589638</v>
      </c>
      <c r="F5" s="7">
        <v>119</v>
      </c>
      <c r="G5" s="7">
        <v>51910000</v>
      </c>
      <c r="H5" s="7">
        <v>45</v>
      </c>
      <c r="I5" s="7">
        <v>60400000</v>
      </c>
      <c r="J5" s="7">
        <v>29</v>
      </c>
      <c r="K5" s="7">
        <v>70526463</v>
      </c>
      <c r="L5" s="7">
        <v>5</v>
      </c>
      <c r="M5" s="7">
        <v>33500000</v>
      </c>
      <c r="N5" s="8">
        <v>0</v>
      </c>
      <c r="O5" s="8">
        <v>0</v>
      </c>
      <c r="P5" s="8">
        <v>0</v>
      </c>
      <c r="Q5" s="8">
        <v>0</v>
      </c>
      <c r="R5" s="8">
        <v>16422</v>
      </c>
      <c r="S5" s="8">
        <v>3473514101</v>
      </c>
      <c r="T5" s="8">
        <v>1376</v>
      </c>
      <c r="U5" s="8">
        <v>293690000</v>
      </c>
      <c r="V5" s="7">
        <v>239</v>
      </c>
      <c r="W5" s="8">
        <v>51328000</v>
      </c>
      <c r="X5" s="29">
        <v>3715876101</v>
      </c>
      <c r="Y5" s="30"/>
    </row>
    <row r="6" spans="1:25" ht="15" customHeight="1" x14ac:dyDescent="0.15">
      <c r="A6" s="6">
        <v>2</v>
      </c>
      <c r="B6" s="7">
        <v>5338</v>
      </c>
      <c r="C6" s="7">
        <v>451071201</v>
      </c>
      <c r="D6" s="7">
        <v>11769</v>
      </c>
      <c r="E6" s="7">
        <v>2965009436</v>
      </c>
      <c r="F6" s="7">
        <v>117</v>
      </c>
      <c r="G6" s="7">
        <v>46710000</v>
      </c>
      <c r="H6" s="7">
        <v>48</v>
      </c>
      <c r="I6" s="7">
        <v>64980000</v>
      </c>
      <c r="J6" s="7">
        <v>11</v>
      </c>
      <c r="K6" s="7">
        <v>27500000</v>
      </c>
      <c r="L6" s="7">
        <v>5</v>
      </c>
      <c r="M6" s="7">
        <v>33500000</v>
      </c>
      <c r="N6" s="7">
        <v>0</v>
      </c>
      <c r="O6" s="7">
        <v>0</v>
      </c>
      <c r="P6" s="7">
        <v>0</v>
      </c>
      <c r="Q6" s="7">
        <v>0</v>
      </c>
      <c r="R6" s="8">
        <v>17288</v>
      </c>
      <c r="S6" s="8">
        <v>3588770637</v>
      </c>
      <c r="T6" s="8">
        <v>1272</v>
      </c>
      <c r="U6" s="8">
        <v>265020000</v>
      </c>
      <c r="V6" s="7">
        <v>169</v>
      </c>
      <c r="W6" s="8">
        <v>43380000</v>
      </c>
      <c r="X6" s="29">
        <v>3810410637</v>
      </c>
      <c r="Y6" s="30"/>
    </row>
    <row r="7" spans="1:25" ht="15" customHeight="1" x14ac:dyDescent="0.15">
      <c r="A7" s="9">
        <v>3</v>
      </c>
      <c r="B7" s="10">
        <f t="shared" ref="B7:M7" si="0">SUM(B8:B19)</f>
        <v>5833</v>
      </c>
      <c r="C7" s="10">
        <f t="shared" si="0"/>
        <v>502280000</v>
      </c>
      <c r="D7" s="10">
        <f t="shared" si="0"/>
        <v>11537</v>
      </c>
      <c r="E7" s="10">
        <f t="shared" si="0"/>
        <v>2838681360</v>
      </c>
      <c r="F7" s="10">
        <f t="shared" si="0"/>
        <v>123</v>
      </c>
      <c r="G7" s="10">
        <f t="shared" si="0"/>
        <v>55130000</v>
      </c>
      <c r="H7" s="10">
        <f t="shared" si="0"/>
        <v>47</v>
      </c>
      <c r="I7" s="10">
        <f t="shared" si="0"/>
        <v>64130000</v>
      </c>
      <c r="J7" s="10">
        <f t="shared" si="0"/>
        <v>16</v>
      </c>
      <c r="K7" s="10">
        <f t="shared" si="0"/>
        <v>39640000</v>
      </c>
      <c r="L7" s="10">
        <f t="shared" si="0"/>
        <v>0</v>
      </c>
      <c r="M7" s="10">
        <f t="shared" si="0"/>
        <v>0</v>
      </c>
      <c r="N7" s="10">
        <f>SUM(N8:N19)</f>
        <v>0</v>
      </c>
      <c r="O7" s="10">
        <f t="shared" ref="O7:Q7" si="1">SUM(O8:O19)</f>
        <v>0</v>
      </c>
      <c r="P7" s="10">
        <f t="shared" si="1"/>
        <v>0</v>
      </c>
      <c r="Q7" s="10">
        <f t="shared" si="1"/>
        <v>0</v>
      </c>
      <c r="R7" s="11">
        <f>SUM(B7+D7+F7+H7+J7+L7+N7+P7)</f>
        <v>17556</v>
      </c>
      <c r="S7" s="11">
        <f>SUM(C7+E7+G7+I7+K7+M7+O7+Q7)</f>
        <v>3499861360</v>
      </c>
      <c r="T7" s="11">
        <f>SUM(T8:T19)</f>
        <v>1400</v>
      </c>
      <c r="U7" s="11">
        <f>SUM(U8:U19)</f>
        <v>285680000</v>
      </c>
      <c r="V7" s="23">
        <f>SUM(V8:V19)</f>
        <v>284</v>
      </c>
      <c r="W7" s="23">
        <f>SUM(W8:W19)</f>
        <v>58750000</v>
      </c>
      <c r="X7" s="54">
        <f>S7+U7-W7</f>
        <v>3726791360</v>
      </c>
      <c r="Y7" s="55"/>
    </row>
    <row r="8" spans="1:25" ht="15" customHeight="1" x14ac:dyDescent="0.15">
      <c r="A8" s="6" t="s">
        <v>23</v>
      </c>
      <c r="B8" s="7">
        <v>343</v>
      </c>
      <c r="C8" s="7">
        <v>31470000</v>
      </c>
      <c r="D8" s="7">
        <v>627</v>
      </c>
      <c r="E8" s="7">
        <v>162631360</v>
      </c>
      <c r="F8" s="7">
        <v>5</v>
      </c>
      <c r="G8" s="7">
        <v>2300000</v>
      </c>
      <c r="H8" s="7">
        <v>3</v>
      </c>
      <c r="I8" s="7">
        <v>4200000</v>
      </c>
      <c r="J8" s="7">
        <v>2</v>
      </c>
      <c r="K8" s="7">
        <v>5000000</v>
      </c>
      <c r="L8" s="7">
        <v>0</v>
      </c>
      <c r="M8" s="7">
        <v>0</v>
      </c>
      <c r="N8" s="8">
        <v>0</v>
      </c>
      <c r="O8" s="8">
        <v>0</v>
      </c>
      <c r="P8" s="8">
        <v>0</v>
      </c>
      <c r="Q8" s="8">
        <v>0</v>
      </c>
      <c r="R8" s="8">
        <f>SUM(B8+D8+F8+H8+J8+L8+N8+P8)</f>
        <v>980</v>
      </c>
      <c r="S8" s="8">
        <f t="shared" ref="S8:S19" si="2">SUM(C8+E8+G8+I8+K8+M8+O8+Q8)</f>
        <v>205601360</v>
      </c>
      <c r="T8" s="8">
        <v>96</v>
      </c>
      <c r="U8" s="8">
        <v>17840000</v>
      </c>
      <c r="V8" s="12">
        <v>7</v>
      </c>
      <c r="W8" s="13">
        <v>1720000</v>
      </c>
      <c r="X8" s="29">
        <f t="shared" ref="X8:X19" si="3">S8+U8-W8</f>
        <v>221721360</v>
      </c>
      <c r="Y8" s="30"/>
    </row>
    <row r="9" spans="1:25" ht="15" customHeight="1" x14ac:dyDescent="0.15">
      <c r="A9" s="14">
        <v>5</v>
      </c>
      <c r="B9" s="7">
        <v>465</v>
      </c>
      <c r="C9" s="7">
        <v>42890000</v>
      </c>
      <c r="D9" s="7">
        <v>717</v>
      </c>
      <c r="E9" s="7">
        <v>182170000</v>
      </c>
      <c r="F9" s="7">
        <v>20</v>
      </c>
      <c r="G9" s="7">
        <v>8930000</v>
      </c>
      <c r="H9" s="7">
        <v>2</v>
      </c>
      <c r="I9" s="7">
        <v>2800000</v>
      </c>
      <c r="J9" s="7">
        <v>1</v>
      </c>
      <c r="K9" s="7">
        <v>2500000</v>
      </c>
      <c r="L9" s="7">
        <v>0</v>
      </c>
      <c r="M9" s="7">
        <v>0</v>
      </c>
      <c r="N9" s="8">
        <v>0</v>
      </c>
      <c r="O9" s="8">
        <v>0</v>
      </c>
      <c r="P9" s="8">
        <v>0</v>
      </c>
      <c r="Q9" s="8">
        <v>0</v>
      </c>
      <c r="R9" s="8">
        <f t="shared" ref="R9:R19" si="4">SUM(B9+D9+F9+H9+J9+L9+N9+P9)</f>
        <v>1205</v>
      </c>
      <c r="S9" s="8">
        <f t="shared" si="2"/>
        <v>239290000</v>
      </c>
      <c r="T9" s="8">
        <v>95</v>
      </c>
      <c r="U9" s="8">
        <v>19410000</v>
      </c>
      <c r="V9" s="12">
        <v>20</v>
      </c>
      <c r="W9" s="13">
        <v>2340000</v>
      </c>
      <c r="X9" s="29">
        <f t="shared" si="3"/>
        <v>256360000</v>
      </c>
      <c r="Y9" s="30"/>
    </row>
    <row r="10" spans="1:25" ht="15" customHeight="1" x14ac:dyDescent="0.15">
      <c r="A10" s="14">
        <v>6</v>
      </c>
      <c r="B10" s="7">
        <v>380</v>
      </c>
      <c r="C10" s="7">
        <v>30540000</v>
      </c>
      <c r="D10" s="7">
        <v>1408</v>
      </c>
      <c r="E10" s="7">
        <v>332660000</v>
      </c>
      <c r="F10" s="7">
        <v>13</v>
      </c>
      <c r="G10" s="7">
        <v>5710000</v>
      </c>
      <c r="H10" s="7">
        <v>7</v>
      </c>
      <c r="I10" s="7">
        <v>9800000</v>
      </c>
      <c r="J10" s="7">
        <v>1</v>
      </c>
      <c r="K10" s="7">
        <v>2500000</v>
      </c>
      <c r="L10" s="7">
        <v>0</v>
      </c>
      <c r="M10" s="7">
        <v>0</v>
      </c>
      <c r="N10" s="8">
        <v>0</v>
      </c>
      <c r="O10" s="8">
        <v>0</v>
      </c>
      <c r="P10" s="8">
        <v>0</v>
      </c>
      <c r="Q10" s="8">
        <v>0</v>
      </c>
      <c r="R10" s="8">
        <f t="shared" si="4"/>
        <v>1809</v>
      </c>
      <c r="S10" s="8">
        <f t="shared" si="2"/>
        <v>381210000</v>
      </c>
      <c r="T10" s="8">
        <v>110</v>
      </c>
      <c r="U10" s="8">
        <v>23340000</v>
      </c>
      <c r="V10" s="12">
        <v>3</v>
      </c>
      <c r="W10" s="13">
        <v>710000</v>
      </c>
      <c r="X10" s="29">
        <f t="shared" si="3"/>
        <v>403840000</v>
      </c>
      <c r="Y10" s="30"/>
    </row>
    <row r="11" spans="1:25" ht="15" customHeight="1" x14ac:dyDescent="0.15">
      <c r="A11" s="14">
        <v>7</v>
      </c>
      <c r="B11" s="7">
        <v>474</v>
      </c>
      <c r="C11" s="7">
        <v>42120000</v>
      </c>
      <c r="D11" s="7">
        <v>1085</v>
      </c>
      <c r="E11" s="7">
        <v>264970000</v>
      </c>
      <c r="F11" s="7">
        <v>10</v>
      </c>
      <c r="G11" s="7">
        <v>4590000</v>
      </c>
      <c r="H11" s="7">
        <v>1</v>
      </c>
      <c r="I11" s="7">
        <v>1400000</v>
      </c>
      <c r="J11" s="7">
        <v>1</v>
      </c>
      <c r="K11" s="7">
        <v>2500000</v>
      </c>
      <c r="L11" s="7">
        <v>0</v>
      </c>
      <c r="M11" s="7">
        <v>0</v>
      </c>
      <c r="N11" s="8">
        <v>0</v>
      </c>
      <c r="O11" s="8">
        <v>0</v>
      </c>
      <c r="P11" s="8">
        <v>0</v>
      </c>
      <c r="Q11" s="8">
        <v>0</v>
      </c>
      <c r="R11" s="8">
        <f t="shared" si="4"/>
        <v>1571</v>
      </c>
      <c r="S11" s="8">
        <f t="shared" si="2"/>
        <v>315580000</v>
      </c>
      <c r="T11" s="8">
        <v>125</v>
      </c>
      <c r="U11" s="8">
        <v>22840000</v>
      </c>
      <c r="V11" s="12">
        <v>21</v>
      </c>
      <c r="W11" s="13">
        <v>5420000</v>
      </c>
      <c r="X11" s="29">
        <f t="shared" si="3"/>
        <v>333000000</v>
      </c>
      <c r="Y11" s="30"/>
    </row>
    <row r="12" spans="1:25" ht="15" customHeight="1" x14ac:dyDescent="0.15">
      <c r="A12" s="14">
        <v>8</v>
      </c>
      <c r="B12" s="7">
        <v>577</v>
      </c>
      <c r="C12" s="7">
        <v>51000000</v>
      </c>
      <c r="D12" s="7">
        <v>838</v>
      </c>
      <c r="E12" s="7">
        <v>217800000</v>
      </c>
      <c r="F12" s="7">
        <v>8</v>
      </c>
      <c r="G12" s="7">
        <v>3050000</v>
      </c>
      <c r="H12" s="7">
        <v>5</v>
      </c>
      <c r="I12" s="7">
        <v>6060000</v>
      </c>
      <c r="J12" s="7">
        <v>2</v>
      </c>
      <c r="K12" s="7">
        <v>5000000</v>
      </c>
      <c r="L12" s="7">
        <v>0</v>
      </c>
      <c r="M12" s="7">
        <v>0</v>
      </c>
      <c r="N12" s="8">
        <v>0</v>
      </c>
      <c r="O12" s="8">
        <v>0</v>
      </c>
      <c r="P12" s="8">
        <v>0</v>
      </c>
      <c r="Q12" s="8">
        <v>0</v>
      </c>
      <c r="R12" s="8">
        <f t="shared" si="4"/>
        <v>1430</v>
      </c>
      <c r="S12" s="8">
        <f t="shared" si="2"/>
        <v>282910000</v>
      </c>
      <c r="T12" s="8">
        <v>109</v>
      </c>
      <c r="U12" s="8">
        <v>24320000</v>
      </c>
      <c r="V12" s="12">
        <v>24</v>
      </c>
      <c r="W12" s="13">
        <v>4450000</v>
      </c>
      <c r="X12" s="29">
        <f t="shared" si="3"/>
        <v>302780000</v>
      </c>
      <c r="Y12" s="30"/>
    </row>
    <row r="13" spans="1:25" ht="15" customHeight="1" x14ac:dyDescent="0.15">
      <c r="A13" s="14">
        <v>9</v>
      </c>
      <c r="B13" s="7">
        <v>274</v>
      </c>
      <c r="C13" s="7">
        <v>23370000</v>
      </c>
      <c r="D13" s="7">
        <v>704</v>
      </c>
      <c r="E13" s="7">
        <v>182330000</v>
      </c>
      <c r="F13" s="7">
        <v>7</v>
      </c>
      <c r="G13" s="7">
        <v>3220000</v>
      </c>
      <c r="H13" s="7">
        <v>4</v>
      </c>
      <c r="I13" s="7">
        <v>5600000</v>
      </c>
      <c r="J13" s="7">
        <v>0</v>
      </c>
      <c r="K13" s="7">
        <v>0</v>
      </c>
      <c r="L13" s="7">
        <v>0</v>
      </c>
      <c r="M13" s="7">
        <v>0</v>
      </c>
      <c r="N13" s="8">
        <v>0</v>
      </c>
      <c r="O13" s="8">
        <v>0</v>
      </c>
      <c r="P13" s="8">
        <v>0</v>
      </c>
      <c r="Q13" s="8">
        <v>0</v>
      </c>
      <c r="R13" s="8">
        <f t="shared" si="4"/>
        <v>989</v>
      </c>
      <c r="S13" s="8">
        <f t="shared" si="2"/>
        <v>214520000</v>
      </c>
      <c r="T13" s="8">
        <v>103</v>
      </c>
      <c r="U13" s="8">
        <v>20200000</v>
      </c>
      <c r="V13" s="12">
        <v>37</v>
      </c>
      <c r="W13" s="13">
        <v>9230000</v>
      </c>
      <c r="X13" s="29">
        <f t="shared" si="3"/>
        <v>225490000</v>
      </c>
      <c r="Y13" s="30"/>
    </row>
    <row r="14" spans="1:25" ht="15" customHeight="1" x14ac:dyDescent="0.15">
      <c r="A14" s="14">
        <v>10</v>
      </c>
      <c r="B14" s="7">
        <v>598</v>
      </c>
      <c r="C14" s="7">
        <v>49530000</v>
      </c>
      <c r="D14" s="7">
        <v>1110</v>
      </c>
      <c r="E14" s="7">
        <v>272590000</v>
      </c>
      <c r="F14" s="7">
        <v>12</v>
      </c>
      <c r="G14" s="7">
        <v>5520000</v>
      </c>
      <c r="H14" s="7">
        <v>4</v>
      </c>
      <c r="I14" s="7">
        <v>5600000</v>
      </c>
      <c r="J14" s="7">
        <v>2</v>
      </c>
      <c r="K14" s="7">
        <v>5000000</v>
      </c>
      <c r="L14" s="7">
        <v>0</v>
      </c>
      <c r="M14" s="7">
        <v>0</v>
      </c>
      <c r="N14" s="8">
        <v>0</v>
      </c>
      <c r="O14" s="8">
        <v>0</v>
      </c>
      <c r="P14" s="8">
        <v>0</v>
      </c>
      <c r="Q14" s="8">
        <v>0</v>
      </c>
      <c r="R14" s="8">
        <f t="shared" si="4"/>
        <v>1726</v>
      </c>
      <c r="S14" s="8">
        <f t="shared" si="2"/>
        <v>338240000</v>
      </c>
      <c r="T14" s="8">
        <v>116</v>
      </c>
      <c r="U14" s="8">
        <v>29940000</v>
      </c>
      <c r="V14" s="12">
        <v>14</v>
      </c>
      <c r="W14" s="13">
        <v>3580000</v>
      </c>
      <c r="X14" s="29">
        <f t="shared" si="3"/>
        <v>364600000</v>
      </c>
      <c r="Y14" s="30"/>
    </row>
    <row r="15" spans="1:25" ht="15" customHeight="1" x14ac:dyDescent="0.15">
      <c r="A15" s="14">
        <v>11</v>
      </c>
      <c r="B15" s="7">
        <v>444</v>
      </c>
      <c r="C15" s="7">
        <v>36200000</v>
      </c>
      <c r="D15" s="7">
        <v>1408</v>
      </c>
      <c r="E15" s="7">
        <v>341390000</v>
      </c>
      <c r="F15" s="7">
        <v>8</v>
      </c>
      <c r="G15" s="7">
        <v>3680000</v>
      </c>
      <c r="H15" s="7">
        <v>5</v>
      </c>
      <c r="I15" s="7">
        <v>6540000</v>
      </c>
      <c r="J15" s="7">
        <v>2</v>
      </c>
      <c r="K15" s="7">
        <v>4810000</v>
      </c>
      <c r="L15" s="7">
        <v>0</v>
      </c>
      <c r="M15" s="7">
        <v>0</v>
      </c>
      <c r="N15" s="8">
        <v>0</v>
      </c>
      <c r="O15" s="8">
        <v>0</v>
      </c>
      <c r="P15" s="8">
        <v>0</v>
      </c>
      <c r="Q15" s="8">
        <v>0</v>
      </c>
      <c r="R15" s="8">
        <f t="shared" si="4"/>
        <v>1867</v>
      </c>
      <c r="S15" s="8">
        <f t="shared" si="2"/>
        <v>392620000</v>
      </c>
      <c r="T15" s="8">
        <v>157</v>
      </c>
      <c r="U15" s="8">
        <v>29360000</v>
      </c>
      <c r="V15" s="12">
        <v>7</v>
      </c>
      <c r="W15" s="13">
        <v>1710000</v>
      </c>
      <c r="X15" s="29">
        <f t="shared" si="3"/>
        <v>420270000</v>
      </c>
      <c r="Y15" s="30"/>
    </row>
    <row r="16" spans="1:25" ht="15" customHeight="1" x14ac:dyDescent="0.15">
      <c r="A16" s="14">
        <v>12</v>
      </c>
      <c r="B16" s="7">
        <v>594</v>
      </c>
      <c r="C16" s="7">
        <v>51050000</v>
      </c>
      <c r="D16" s="7">
        <v>743</v>
      </c>
      <c r="E16" s="7">
        <v>190740000</v>
      </c>
      <c r="F16" s="7">
        <v>15</v>
      </c>
      <c r="G16" s="7">
        <v>6800000</v>
      </c>
      <c r="H16" s="7">
        <v>8</v>
      </c>
      <c r="I16" s="7">
        <v>11200000</v>
      </c>
      <c r="J16" s="7">
        <v>3</v>
      </c>
      <c r="K16" s="7">
        <v>7500000</v>
      </c>
      <c r="L16" s="7">
        <v>0</v>
      </c>
      <c r="M16" s="7">
        <v>0</v>
      </c>
      <c r="N16" s="8">
        <v>0</v>
      </c>
      <c r="O16" s="8">
        <v>0</v>
      </c>
      <c r="P16" s="8">
        <v>0</v>
      </c>
      <c r="Q16" s="8">
        <v>0</v>
      </c>
      <c r="R16" s="8">
        <f t="shared" si="4"/>
        <v>1363</v>
      </c>
      <c r="S16" s="8">
        <f t="shared" si="2"/>
        <v>267290000</v>
      </c>
      <c r="T16" s="8">
        <v>111</v>
      </c>
      <c r="U16" s="8">
        <v>22380000</v>
      </c>
      <c r="V16" s="12">
        <v>31</v>
      </c>
      <c r="W16" s="13">
        <v>8020000</v>
      </c>
      <c r="X16" s="29">
        <f t="shared" si="3"/>
        <v>281650000</v>
      </c>
      <c r="Y16" s="30"/>
    </row>
    <row r="17" spans="1:25" ht="15" customHeight="1" x14ac:dyDescent="0.15">
      <c r="A17" s="14">
        <v>1</v>
      </c>
      <c r="B17" s="7">
        <v>816</v>
      </c>
      <c r="C17" s="7">
        <v>67450000</v>
      </c>
      <c r="D17" s="7">
        <v>883</v>
      </c>
      <c r="E17" s="7">
        <v>230820000</v>
      </c>
      <c r="F17" s="7">
        <v>5</v>
      </c>
      <c r="G17" s="7">
        <v>2300000</v>
      </c>
      <c r="H17" s="7">
        <v>3</v>
      </c>
      <c r="I17" s="7">
        <v>4200000</v>
      </c>
      <c r="J17" s="7">
        <v>0</v>
      </c>
      <c r="K17" s="7">
        <v>0</v>
      </c>
      <c r="L17" s="7">
        <v>0</v>
      </c>
      <c r="M17" s="7">
        <v>0</v>
      </c>
      <c r="N17" s="8">
        <v>0</v>
      </c>
      <c r="O17" s="8">
        <v>0</v>
      </c>
      <c r="P17" s="8">
        <v>0</v>
      </c>
      <c r="Q17" s="8">
        <v>0</v>
      </c>
      <c r="R17" s="8">
        <f t="shared" si="4"/>
        <v>1707</v>
      </c>
      <c r="S17" s="8">
        <f t="shared" si="2"/>
        <v>304770000</v>
      </c>
      <c r="T17" s="8">
        <v>137</v>
      </c>
      <c r="U17" s="8">
        <v>27220000</v>
      </c>
      <c r="V17" s="12">
        <v>42</v>
      </c>
      <c r="W17" s="13">
        <v>7160000</v>
      </c>
      <c r="X17" s="29">
        <f t="shared" si="3"/>
        <v>324830000</v>
      </c>
      <c r="Y17" s="30"/>
    </row>
    <row r="18" spans="1:25" ht="15" customHeight="1" x14ac:dyDescent="0.15">
      <c r="A18" s="14">
        <v>2</v>
      </c>
      <c r="B18" s="7">
        <v>396</v>
      </c>
      <c r="C18" s="7">
        <v>34450000</v>
      </c>
      <c r="D18" s="7">
        <v>887</v>
      </c>
      <c r="E18" s="7">
        <v>180090000</v>
      </c>
      <c r="F18" s="7">
        <v>13</v>
      </c>
      <c r="G18" s="7">
        <v>5810000</v>
      </c>
      <c r="H18" s="7">
        <v>2</v>
      </c>
      <c r="I18" s="7">
        <v>2800000</v>
      </c>
      <c r="J18" s="7">
        <v>1</v>
      </c>
      <c r="K18" s="7">
        <v>2500000</v>
      </c>
      <c r="L18" s="7">
        <v>0</v>
      </c>
      <c r="M18" s="7">
        <v>0</v>
      </c>
      <c r="N18" s="8">
        <v>0</v>
      </c>
      <c r="O18" s="8">
        <v>0</v>
      </c>
      <c r="P18" s="8">
        <v>0</v>
      </c>
      <c r="Q18" s="8">
        <v>0</v>
      </c>
      <c r="R18" s="8">
        <f t="shared" si="4"/>
        <v>1299</v>
      </c>
      <c r="S18" s="8">
        <f t="shared" si="2"/>
        <v>225650000</v>
      </c>
      <c r="T18" s="8">
        <v>103</v>
      </c>
      <c r="U18" s="8">
        <v>19630000</v>
      </c>
      <c r="V18" s="12">
        <v>17</v>
      </c>
      <c r="W18" s="13">
        <v>3580000</v>
      </c>
      <c r="X18" s="29">
        <f t="shared" si="3"/>
        <v>241700000</v>
      </c>
      <c r="Y18" s="30"/>
    </row>
    <row r="19" spans="1:25" ht="15" customHeight="1" x14ac:dyDescent="0.15">
      <c r="A19" s="15">
        <v>3</v>
      </c>
      <c r="B19" s="16">
        <v>472</v>
      </c>
      <c r="C19" s="16">
        <v>42210000</v>
      </c>
      <c r="D19" s="16">
        <v>1127</v>
      </c>
      <c r="E19" s="16">
        <v>280490000</v>
      </c>
      <c r="F19" s="16">
        <v>7</v>
      </c>
      <c r="G19" s="16">
        <v>3220000</v>
      </c>
      <c r="H19" s="16">
        <v>3</v>
      </c>
      <c r="I19" s="16">
        <v>3930000</v>
      </c>
      <c r="J19" s="16">
        <v>1</v>
      </c>
      <c r="K19" s="16">
        <v>2330000</v>
      </c>
      <c r="L19" s="16">
        <v>0</v>
      </c>
      <c r="M19" s="16">
        <v>0</v>
      </c>
      <c r="N19" s="17">
        <v>0</v>
      </c>
      <c r="O19" s="17">
        <v>0</v>
      </c>
      <c r="P19" s="17">
        <v>0</v>
      </c>
      <c r="Q19" s="17">
        <v>0</v>
      </c>
      <c r="R19" s="17">
        <f t="shared" si="4"/>
        <v>1610</v>
      </c>
      <c r="S19" s="17">
        <f t="shared" si="2"/>
        <v>332180000</v>
      </c>
      <c r="T19" s="17">
        <v>138</v>
      </c>
      <c r="U19" s="17">
        <v>29200000</v>
      </c>
      <c r="V19" s="18">
        <v>61</v>
      </c>
      <c r="W19" s="19">
        <v>10830000</v>
      </c>
      <c r="X19" s="36">
        <f t="shared" si="3"/>
        <v>350550000</v>
      </c>
      <c r="Y19" s="37"/>
    </row>
    <row r="20" spans="1:25" x14ac:dyDescent="0.15">
      <c r="W20" s="31" t="s">
        <v>13</v>
      </c>
      <c r="X20" s="31"/>
      <c r="Y20" s="31"/>
    </row>
    <row r="21" spans="1:25" x14ac:dyDescent="0.15"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</row>
    <row r="23" spans="1:25" ht="21" x14ac:dyDescent="0.15">
      <c r="A23" s="24"/>
      <c r="B23" s="2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25" ht="19.5" customHeight="1" x14ac:dyDescent="0.15">
      <c r="A24" s="2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5" x14ac:dyDescent="0.15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</row>
    <row r="26" spans="1:25" ht="13.5" customHeight="1" x14ac:dyDescent="0.15">
      <c r="A26" s="42"/>
      <c r="B26" s="42"/>
      <c r="C26" s="42"/>
      <c r="D26" s="43"/>
      <c r="E26" s="43"/>
      <c r="F26" s="43"/>
      <c r="G26" s="43"/>
      <c r="H26" s="43"/>
      <c r="I26" s="44"/>
      <c r="J26" s="44"/>
      <c r="K26" s="45"/>
      <c r="L26" s="45"/>
      <c r="M26" s="45"/>
    </row>
    <row r="27" spans="1:25" ht="13.5" customHeight="1" x14ac:dyDescent="0.15">
      <c r="A27" s="42"/>
      <c r="B27" s="42"/>
      <c r="C27" s="42"/>
      <c r="D27" s="43"/>
      <c r="E27" s="43"/>
      <c r="F27" s="43"/>
      <c r="G27" s="43"/>
      <c r="H27" s="43"/>
      <c r="I27" s="44"/>
      <c r="J27" s="44"/>
      <c r="K27" s="46"/>
      <c r="L27" s="46"/>
      <c r="M27" s="46"/>
    </row>
    <row r="28" spans="1:25" x14ac:dyDescent="0.15">
      <c r="A28" s="42"/>
      <c r="B28" s="42"/>
      <c r="C28" s="42"/>
      <c r="D28" s="43"/>
      <c r="E28" s="43"/>
      <c r="F28" s="43"/>
      <c r="G28" s="43"/>
      <c r="H28" s="43"/>
      <c r="I28" s="44"/>
      <c r="J28" s="44"/>
      <c r="K28" s="46"/>
      <c r="L28" s="46"/>
      <c r="M28" s="46"/>
    </row>
    <row r="29" spans="1:25" ht="13.5" customHeight="1" x14ac:dyDescent="0.15">
      <c r="A29" s="42"/>
      <c r="B29" s="42"/>
      <c r="C29" s="42"/>
      <c r="D29" s="43"/>
      <c r="E29" s="43"/>
      <c r="F29" s="43"/>
      <c r="G29" s="43"/>
      <c r="H29" s="43"/>
      <c r="I29" s="44"/>
      <c r="J29" s="44"/>
      <c r="K29" s="47"/>
      <c r="L29" s="47"/>
      <c r="M29" s="47"/>
    </row>
    <row r="30" spans="1:25" ht="13.5" customHeight="1" x14ac:dyDescent="0.15">
      <c r="A30" s="42"/>
      <c r="B30" s="42"/>
      <c r="C30" s="42"/>
      <c r="D30" s="43"/>
      <c r="E30" s="43"/>
      <c r="F30" s="43"/>
      <c r="G30" s="43"/>
      <c r="H30" s="43"/>
      <c r="I30" s="44"/>
      <c r="J30" s="44"/>
      <c r="K30" s="47"/>
      <c r="L30" s="47"/>
      <c r="M30" s="47"/>
    </row>
    <row r="31" spans="1:25" ht="13.5" customHeight="1" x14ac:dyDescent="0.15">
      <c r="A31" s="42"/>
      <c r="B31" s="42"/>
      <c r="C31" s="42"/>
      <c r="D31" s="43"/>
      <c r="E31" s="43"/>
      <c r="F31" s="43"/>
      <c r="G31" s="43"/>
      <c r="H31" s="43"/>
      <c r="I31" s="44"/>
      <c r="J31" s="44"/>
      <c r="K31" s="45"/>
      <c r="L31" s="45"/>
      <c r="M31" s="45"/>
    </row>
    <row r="32" spans="1:25" x14ac:dyDescent="0.15">
      <c r="A32" s="48"/>
      <c r="B32" s="48"/>
      <c r="C32" s="48"/>
      <c r="D32" s="49"/>
      <c r="E32" s="49"/>
      <c r="F32" s="49"/>
      <c r="G32" s="49"/>
      <c r="H32" s="49"/>
      <c r="I32" s="50"/>
      <c r="J32" s="50"/>
      <c r="K32" s="51"/>
      <c r="L32" s="51"/>
      <c r="M32" s="51"/>
    </row>
    <row r="33" spans="1:13" x14ac:dyDescent="0.15">
      <c r="B33" s="28"/>
      <c r="D33" s="26"/>
      <c r="E33" s="26"/>
      <c r="F33" s="26"/>
      <c r="G33" s="26"/>
      <c r="H33" s="26"/>
      <c r="I33" s="27"/>
      <c r="J33" s="27"/>
      <c r="K33" s="21"/>
      <c r="L33" s="21"/>
      <c r="M33" s="21"/>
    </row>
    <row r="35" spans="1:13" ht="17.25" x14ac:dyDescent="0.15">
      <c r="A35" s="2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13" x14ac:dyDescent="0.15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</row>
    <row r="37" spans="1:13" ht="13.5" customHeight="1" x14ac:dyDescent="0.15">
      <c r="A37" s="42"/>
      <c r="B37" s="42"/>
      <c r="C37" s="42"/>
      <c r="D37" s="53"/>
      <c r="E37" s="53"/>
      <c r="F37" s="53"/>
      <c r="G37" s="53"/>
      <c r="H37" s="53"/>
      <c r="I37" s="53"/>
      <c r="J37" s="53"/>
      <c r="K37" s="53"/>
      <c r="L37" s="53"/>
      <c r="M37" s="53"/>
    </row>
    <row r="38" spans="1:13" ht="13.5" customHeight="1" x14ac:dyDescent="0.15">
      <c r="A38" s="42"/>
      <c r="B38" s="42"/>
      <c r="C38" s="42"/>
      <c r="D38" s="53"/>
      <c r="E38" s="53"/>
      <c r="F38" s="53"/>
      <c r="G38" s="53"/>
      <c r="H38" s="53"/>
      <c r="I38" s="53"/>
      <c r="J38" s="53"/>
      <c r="K38" s="53"/>
      <c r="L38" s="53"/>
      <c r="M38" s="53"/>
    </row>
    <row r="39" spans="1:13" ht="13.5" customHeight="1" x14ac:dyDescent="0.15">
      <c r="A39" s="42"/>
      <c r="B39" s="42"/>
      <c r="C39" s="42"/>
      <c r="D39" s="53"/>
      <c r="E39" s="53"/>
      <c r="F39" s="53"/>
      <c r="G39" s="53"/>
      <c r="H39" s="53"/>
      <c r="I39" s="53"/>
      <c r="J39" s="53"/>
      <c r="K39" s="53"/>
      <c r="L39" s="53"/>
      <c r="M39" s="53"/>
    </row>
    <row r="40" spans="1:13" ht="13.5" customHeight="1" x14ac:dyDescent="0.15">
      <c r="A40" s="42"/>
      <c r="B40" s="42"/>
      <c r="C40" s="42"/>
      <c r="D40" s="53"/>
      <c r="E40" s="53"/>
      <c r="F40" s="53"/>
      <c r="G40" s="53"/>
      <c r="H40" s="53"/>
      <c r="I40" s="53"/>
      <c r="J40" s="53"/>
      <c r="K40" s="53"/>
      <c r="L40" s="53"/>
      <c r="M40" s="53"/>
    </row>
    <row r="41" spans="1:13" ht="13.5" customHeight="1" x14ac:dyDescent="0.15">
      <c r="A41" s="42"/>
      <c r="B41" s="42"/>
      <c r="C41" s="42"/>
      <c r="D41" s="53"/>
      <c r="E41" s="53"/>
      <c r="F41" s="53"/>
      <c r="G41" s="53"/>
      <c r="H41" s="53"/>
      <c r="I41" s="53"/>
      <c r="J41" s="53"/>
      <c r="K41" s="53"/>
      <c r="L41" s="53"/>
      <c r="M41" s="53"/>
    </row>
    <row r="42" spans="1:13" ht="13.5" customHeight="1" x14ac:dyDescent="0.15">
      <c r="A42" s="42"/>
      <c r="B42" s="42"/>
      <c r="C42" s="42"/>
      <c r="D42" s="53"/>
      <c r="E42" s="53"/>
      <c r="F42" s="53"/>
      <c r="G42" s="53"/>
      <c r="H42" s="53"/>
      <c r="I42" s="53"/>
      <c r="J42" s="53"/>
      <c r="K42" s="53"/>
      <c r="L42" s="53"/>
      <c r="M42" s="53"/>
    </row>
    <row r="43" spans="1:13" ht="13.5" customHeight="1" x14ac:dyDescent="0.15">
      <c r="A43" s="42"/>
      <c r="B43" s="42"/>
      <c r="C43" s="42"/>
      <c r="D43" s="53"/>
      <c r="E43" s="53"/>
      <c r="F43" s="53"/>
      <c r="G43" s="53"/>
      <c r="H43" s="53"/>
      <c r="I43" s="53"/>
      <c r="J43" s="53"/>
      <c r="K43" s="53"/>
      <c r="L43" s="53"/>
      <c r="M43" s="53"/>
    </row>
    <row r="44" spans="1:13" ht="13.5" customHeight="1" x14ac:dyDescent="0.15">
      <c r="A44" s="42"/>
      <c r="B44" s="42"/>
      <c r="C44" s="42"/>
      <c r="D44" s="53"/>
      <c r="E44" s="53"/>
      <c r="F44" s="53"/>
      <c r="G44" s="53"/>
      <c r="H44" s="53"/>
      <c r="I44" s="53"/>
      <c r="J44" s="53"/>
      <c r="K44" s="53"/>
      <c r="L44" s="53"/>
      <c r="M44" s="53"/>
    </row>
    <row r="45" spans="1:13" ht="13.5" customHeight="1" x14ac:dyDescent="0.15">
      <c r="A45" s="42"/>
      <c r="B45" s="42"/>
      <c r="C45" s="42"/>
      <c r="D45" s="53"/>
      <c r="E45" s="53"/>
      <c r="F45" s="53"/>
      <c r="G45" s="53"/>
      <c r="H45" s="53"/>
      <c r="I45" s="53"/>
      <c r="J45" s="53"/>
      <c r="K45" s="53"/>
      <c r="L45" s="53"/>
      <c r="M45" s="53"/>
    </row>
    <row r="46" spans="1:13" ht="13.5" customHeight="1" x14ac:dyDescent="0.15">
      <c r="A46" s="42"/>
      <c r="B46" s="42"/>
      <c r="C46" s="42"/>
      <c r="D46" s="53"/>
      <c r="E46" s="53"/>
      <c r="F46" s="53"/>
      <c r="G46" s="53"/>
      <c r="H46" s="53"/>
      <c r="I46" s="53"/>
      <c r="J46" s="53"/>
      <c r="K46" s="53"/>
      <c r="L46" s="53"/>
      <c r="M46" s="53"/>
    </row>
    <row r="47" spans="1:13" ht="13.5" customHeight="1" x14ac:dyDescent="0.15">
      <c r="A47" s="42"/>
      <c r="B47" s="42"/>
      <c r="C47" s="42"/>
      <c r="D47" s="53"/>
      <c r="E47" s="53"/>
      <c r="F47" s="53"/>
      <c r="G47" s="53"/>
      <c r="H47" s="53"/>
      <c r="I47" s="53"/>
      <c r="J47" s="53"/>
      <c r="K47" s="53"/>
      <c r="L47" s="53"/>
      <c r="M47" s="53"/>
    </row>
    <row r="48" spans="1:13" ht="13.5" customHeight="1" x14ac:dyDescent="0.15">
      <c r="A48" s="57"/>
      <c r="B48" s="57"/>
      <c r="C48" s="57"/>
      <c r="D48" s="58"/>
      <c r="E48" s="58"/>
      <c r="F48" s="58"/>
      <c r="G48" s="58"/>
      <c r="H48" s="58"/>
      <c r="I48" s="58"/>
      <c r="J48" s="58"/>
      <c r="K48" s="58"/>
      <c r="L48" s="58"/>
      <c r="M48" s="58"/>
    </row>
    <row r="49" spans="1:13" ht="13.5" customHeight="1" x14ac:dyDescent="0.15">
      <c r="A49" s="42"/>
      <c r="B49" s="42"/>
      <c r="C49" s="42"/>
      <c r="D49" s="53"/>
      <c r="E49" s="53"/>
      <c r="F49" s="53"/>
      <c r="G49" s="53"/>
      <c r="H49" s="53"/>
      <c r="I49" s="53"/>
      <c r="J49" s="53"/>
      <c r="K49" s="53"/>
      <c r="L49" s="53"/>
      <c r="M49" s="53"/>
    </row>
    <row r="50" spans="1:13" ht="13.5" customHeight="1" x14ac:dyDescent="0.15">
      <c r="A50" s="42"/>
      <c r="B50" s="42"/>
      <c r="C50" s="42"/>
      <c r="D50" s="58"/>
      <c r="E50" s="58"/>
      <c r="F50" s="58"/>
      <c r="G50" s="58"/>
      <c r="H50" s="58"/>
      <c r="I50" s="58"/>
      <c r="J50" s="58"/>
      <c r="K50" s="58"/>
      <c r="L50" s="58"/>
      <c r="M50" s="58"/>
    </row>
    <row r="51" spans="1:13" x14ac:dyDescent="0.15">
      <c r="A51" s="48"/>
      <c r="B51" s="48"/>
      <c r="C51" s="48"/>
      <c r="D51" s="49"/>
      <c r="E51" s="49"/>
      <c r="F51" s="49"/>
      <c r="G51" s="49"/>
      <c r="H51" s="49"/>
      <c r="I51" s="56"/>
      <c r="J51" s="56"/>
      <c r="K51" s="56"/>
      <c r="L51" s="56"/>
      <c r="M51" s="56"/>
    </row>
  </sheetData>
  <mergeCells count="93">
    <mergeCell ref="X7:Y7"/>
    <mergeCell ref="A51:C51"/>
    <mergeCell ref="D51:M51"/>
    <mergeCell ref="A48:C48"/>
    <mergeCell ref="D48:M48"/>
    <mergeCell ref="A49:C49"/>
    <mergeCell ref="D49:M49"/>
    <mergeCell ref="A50:C50"/>
    <mergeCell ref="D50:M50"/>
    <mergeCell ref="A45:C45"/>
    <mergeCell ref="D45:M45"/>
    <mergeCell ref="A46:C46"/>
    <mergeCell ref="D46:M46"/>
    <mergeCell ref="A47:C47"/>
    <mergeCell ref="D47:M47"/>
    <mergeCell ref="A42:C42"/>
    <mergeCell ref="D42:M42"/>
    <mergeCell ref="A43:C43"/>
    <mergeCell ref="D43:M43"/>
    <mergeCell ref="A44:C44"/>
    <mergeCell ref="D44:M44"/>
    <mergeCell ref="A39:C39"/>
    <mergeCell ref="D39:M39"/>
    <mergeCell ref="A40:C40"/>
    <mergeCell ref="D40:M40"/>
    <mergeCell ref="A41:C41"/>
    <mergeCell ref="D41:M41"/>
    <mergeCell ref="A36:C36"/>
    <mergeCell ref="D36:M36"/>
    <mergeCell ref="A37:C37"/>
    <mergeCell ref="D37:M37"/>
    <mergeCell ref="A38:C38"/>
    <mergeCell ref="D38:M38"/>
    <mergeCell ref="A31:C31"/>
    <mergeCell ref="D31:H31"/>
    <mergeCell ref="I31:J31"/>
    <mergeCell ref="K31:M31"/>
    <mergeCell ref="A32:C32"/>
    <mergeCell ref="D32:H32"/>
    <mergeCell ref="I32:J32"/>
    <mergeCell ref="K32:M32"/>
    <mergeCell ref="K28:M28"/>
    <mergeCell ref="A30:C30"/>
    <mergeCell ref="D30:H30"/>
    <mergeCell ref="I30:J30"/>
    <mergeCell ref="K30:M30"/>
    <mergeCell ref="A29:C29"/>
    <mergeCell ref="D29:H29"/>
    <mergeCell ref="I29:J29"/>
    <mergeCell ref="K29:M29"/>
    <mergeCell ref="A27:C28"/>
    <mergeCell ref="D27:H28"/>
    <mergeCell ref="I27:J28"/>
    <mergeCell ref="K27:M27"/>
    <mergeCell ref="A25:C25"/>
    <mergeCell ref="D25:H25"/>
    <mergeCell ref="I25:J25"/>
    <mergeCell ref="K25:M25"/>
    <mergeCell ref="A26:C26"/>
    <mergeCell ref="D26:H26"/>
    <mergeCell ref="I26:J26"/>
    <mergeCell ref="K26:M26"/>
    <mergeCell ref="A2:A4"/>
    <mergeCell ref="B2:M2"/>
    <mergeCell ref="B3:C3"/>
    <mergeCell ref="D3:E3"/>
    <mergeCell ref="F3:G3"/>
    <mergeCell ref="H3:I3"/>
    <mergeCell ref="J3:K3"/>
    <mergeCell ref="L3:M3"/>
    <mergeCell ref="X17:Y17"/>
    <mergeCell ref="X18:Y18"/>
    <mergeCell ref="X19:Y19"/>
    <mergeCell ref="X13:Y13"/>
    <mergeCell ref="X14:Y14"/>
    <mergeCell ref="X15:Y15"/>
    <mergeCell ref="X16:Y16"/>
    <mergeCell ref="X12:Y12"/>
    <mergeCell ref="W20:Y20"/>
    <mergeCell ref="T2:U3"/>
    <mergeCell ref="V2:W3"/>
    <mergeCell ref="N3:O3"/>
    <mergeCell ref="P3:Q3"/>
    <mergeCell ref="R3:S3"/>
    <mergeCell ref="N2:S2"/>
    <mergeCell ref="X2:Y3"/>
    <mergeCell ref="X4:Y4"/>
    <mergeCell ref="X11:Y11"/>
    <mergeCell ref="X5:Y5"/>
    <mergeCell ref="X8:Y8"/>
    <mergeCell ref="X9:Y9"/>
    <mergeCell ref="X10:Y10"/>
    <mergeCell ref="X6:Y6"/>
  </mergeCells>
  <phoneticPr fontId="2"/>
  <pageMargins left="0.59055118110236215" right="0.59055118110236215" top="0.59055118110236215" bottom="0.59055118110236215" header="0.51181102362204722" footer="0.51181102362204722"/>
  <pageSetup paperSize="9" scale="74" firstPageNumber="65" fitToWidth="2" orientation="portrait" useFirstPageNumber="1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19(4)</vt:lpstr>
      <vt:lpstr>'19(4)'!Print_Area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2025-03-05T05:56:13Z</dcterms:created>
  <dcterms:modified xsi:type="dcterms:W3CDTF">2025-03-05T05:56:17Z</dcterms:modified>
</cp:coreProperties>
</file>