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D:\UserData\n.kyn3\Desktop\"/>
    </mc:Choice>
  </mc:AlternateContent>
  <xr:revisionPtr revIDLastSave="0" documentId="13_ncr:1_{CD521C24-9169-4220-A0E7-E6403D2BA207}" xr6:coauthVersionLast="47" xr6:coauthVersionMax="47" xr10:uidLastSave="{00000000-0000-0000-0000-000000000000}"/>
  <bookViews>
    <workbookView xWindow="14700" yWindow="15" windowWidth="14100" windowHeight="11295" xr2:uid="{895DBBF0-27C3-4F23-A321-808C0ACD728E}"/>
  </bookViews>
  <sheets>
    <sheet name="7.1" sheetId="1" r:id="rId1"/>
    <sheet name="7.2" sheetId="2" r:id="rId2"/>
    <sheet name="7.3" sheetId="3" r:id="rId3"/>
    <sheet name="7.4" sheetId="4" r:id="rId4"/>
    <sheet name="7.5.1" sheetId="9" r:id="rId5"/>
    <sheet name="7.6" sheetId="6" r:id="rId6"/>
    <sheet name="7.7.1" sheetId="7" r:id="rId7"/>
    <sheet name="7.7.2" sheetId="8" r:id="rId8"/>
  </sheets>
  <definedNames>
    <definedName name="OLE_LINK1" localSheetId="2">'7.3'!$C$2</definedName>
    <definedName name="OLE_LINK2" localSheetId="2">'7.3'!$B$2</definedName>
    <definedName name="_xlnm.Print_Area" localSheetId="4">'7.5.1'!$B$1:$AM$41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4" i="9" l="1"/>
  <c r="AL32" i="9"/>
  <c r="E4" i="9" l="1"/>
  <c r="G4" i="9"/>
  <c r="X6" i="9"/>
  <c r="Z6" i="9"/>
  <c r="E7" i="9"/>
  <c r="G7" i="9"/>
  <c r="X7" i="9"/>
  <c r="Z7" i="9"/>
  <c r="X8" i="9"/>
  <c r="Z8" i="9"/>
  <c r="X9" i="9"/>
  <c r="Z9" i="9"/>
  <c r="E10" i="9"/>
  <c r="G10" i="9"/>
  <c r="X10" i="9"/>
  <c r="Z10" i="9"/>
  <c r="E11" i="9"/>
  <c r="G11" i="9"/>
  <c r="X11" i="9"/>
  <c r="Z11" i="9"/>
  <c r="I12" i="9"/>
  <c r="K12" i="9"/>
  <c r="M12" i="9"/>
  <c r="O12" i="9"/>
  <c r="Q12" i="9"/>
  <c r="S12" i="9"/>
  <c r="X12" i="9"/>
  <c r="Z12" i="9"/>
  <c r="X13" i="9"/>
  <c r="Z13" i="9"/>
  <c r="E14" i="9"/>
  <c r="G14" i="9"/>
  <c r="X14" i="9"/>
  <c r="Z14" i="9"/>
  <c r="E15" i="9"/>
  <c r="G15" i="9"/>
  <c r="X15" i="9"/>
  <c r="Z15" i="9"/>
  <c r="X16" i="9"/>
  <c r="Z16" i="9"/>
  <c r="X17" i="9"/>
  <c r="Z17" i="9"/>
  <c r="E18" i="9"/>
  <c r="G18" i="9"/>
  <c r="X18" i="9"/>
  <c r="Z18" i="9"/>
  <c r="E19" i="9"/>
  <c r="G19" i="9"/>
  <c r="X19" i="9"/>
  <c r="Z19" i="9"/>
  <c r="E20" i="9"/>
  <c r="G20" i="9"/>
  <c r="X20" i="9"/>
  <c r="Z20" i="9"/>
  <c r="E21" i="9"/>
  <c r="G21" i="9"/>
  <c r="X21" i="9"/>
  <c r="Z21" i="9"/>
  <c r="E22" i="9"/>
  <c r="G22" i="9"/>
  <c r="X22" i="9"/>
  <c r="Z22" i="9"/>
  <c r="E23" i="9"/>
  <c r="G23" i="9"/>
  <c r="X23" i="9"/>
  <c r="Z23" i="9"/>
  <c r="X24" i="9"/>
  <c r="Z24" i="9"/>
  <c r="X25" i="9"/>
  <c r="Z25" i="9"/>
  <c r="E26" i="9"/>
  <c r="G26" i="9"/>
  <c r="X26" i="9"/>
  <c r="Z26" i="9"/>
  <c r="E27" i="9"/>
  <c r="G27" i="9"/>
  <c r="X27" i="9"/>
  <c r="Z27" i="9"/>
  <c r="E28" i="9"/>
  <c r="G28" i="9"/>
  <c r="X28" i="9"/>
  <c r="Z28" i="9"/>
  <c r="X29" i="9"/>
  <c r="Z29" i="9"/>
  <c r="X30" i="9"/>
  <c r="Z30" i="9"/>
  <c r="E31" i="9"/>
  <c r="G31" i="9"/>
  <c r="X31" i="9"/>
  <c r="Z31" i="9"/>
  <c r="E32" i="9"/>
  <c r="G32" i="9"/>
  <c r="AB32" i="9"/>
  <c r="AB34" i="9" s="1"/>
  <c r="AD32" i="9"/>
  <c r="AF32" i="9"/>
  <c r="AH32" i="9"/>
  <c r="AJ32" i="9"/>
  <c r="E33" i="9"/>
  <c r="G33" i="9"/>
  <c r="E34" i="9"/>
  <c r="G34" i="9"/>
  <c r="AD34" i="9"/>
  <c r="AJ34" i="9"/>
  <c r="E35" i="9"/>
  <c r="G35" i="9"/>
  <c r="E36" i="9"/>
  <c r="G36" i="9"/>
  <c r="AB36" i="9"/>
  <c r="AD36" i="9"/>
  <c r="AF36" i="9"/>
  <c r="AH36" i="9"/>
  <c r="AJ36" i="9"/>
  <c r="AL36" i="9"/>
  <c r="E37" i="9"/>
  <c r="G37" i="9"/>
  <c r="E12" i="9" l="1"/>
  <c r="Z36" i="9"/>
  <c r="G12" i="9"/>
  <c r="X36" i="9"/>
  <c r="Z32" i="9"/>
  <c r="AH34" i="9"/>
  <c r="X32" i="9"/>
  <c r="X34" i="9" s="1"/>
  <c r="AF34" i="9"/>
  <c r="Z34" i="9" l="1"/>
</calcChain>
</file>

<file path=xl/sharedStrings.xml><?xml version="1.0" encoding="utf-8"?>
<sst xmlns="http://schemas.openxmlformats.org/spreadsheetml/2006/main" count="1403" uniqueCount="651">
  <si>
    <t>7.1　水質汚濁防止法に基づく立入検査結果（構造基準）</t>
    <phoneticPr fontId="1"/>
  </si>
  <si>
    <t>特定事業場総数</t>
  </si>
  <si>
    <t>規制対象事業場数</t>
  </si>
  <si>
    <t>構造立入検査実施延事業場数</t>
  </si>
  <si>
    <t>延違反事業場数</t>
  </si>
  <si>
    <t>違反率（%）</t>
  </si>
  <si>
    <t>行政措置件数</t>
  </si>
  <si>
    <t>一時停止</t>
  </si>
  <si>
    <t>改善命令</t>
  </si>
  <si>
    <t>勧　　告</t>
  </si>
  <si>
    <t>指　　導</t>
  </si>
  <si>
    <t>注１：政令市も含めた全県下</t>
    <phoneticPr fontId="1"/>
  </si>
  <si>
    <t>注２：特定事業場総数及び規制対象事業場数は、各年度末現在の届出数</t>
    <phoneticPr fontId="1"/>
  </si>
  <si>
    <t>7.2　地下水の水質汚濁に係る環境基準</t>
    <phoneticPr fontId="1"/>
  </si>
  <si>
    <t>（平成9年3月13日環告第10号）</t>
    <phoneticPr fontId="1"/>
  </si>
  <si>
    <t>項 　　　目</t>
  </si>
  <si>
    <t>基　準　</t>
  </si>
  <si>
    <t>カ ド ミ ウ ム</t>
  </si>
  <si>
    <t>0.003mg/L 以下</t>
  </si>
  <si>
    <t>全 シ ア ン</t>
  </si>
  <si>
    <t>検出されないこと｡</t>
  </si>
  <si>
    <t>鉛</t>
  </si>
  <si>
    <t>0.01mg/L 以下</t>
  </si>
  <si>
    <t>六 価 ク ロ ム</t>
  </si>
  <si>
    <t>0.02mg/L 以下</t>
    <phoneticPr fontId="1"/>
  </si>
  <si>
    <t>砒 素</t>
  </si>
  <si>
    <t>0.01mg/L 以下</t>
    <phoneticPr fontId="1"/>
  </si>
  <si>
    <t>総 水 銀</t>
  </si>
  <si>
    <t>0.0005mg/L以下</t>
  </si>
  <si>
    <t>ア ル キ ル 水 銀</t>
  </si>
  <si>
    <t>Ｐ Ｃ Ｂ</t>
  </si>
  <si>
    <t>ジクロロメタン</t>
  </si>
  <si>
    <t>0.02mg/L 以下</t>
  </si>
  <si>
    <t>四 塩 化 炭 素</t>
  </si>
  <si>
    <t>0.002mg/L以下</t>
  </si>
  <si>
    <t>クロロエチレン
（別名塩化ビニル又は塩化ビニルモノマー）</t>
    <phoneticPr fontId="1"/>
  </si>
  <si>
    <t>1,2-ジクロロエタン</t>
  </si>
  <si>
    <t>0.004mg/L以下</t>
  </si>
  <si>
    <t>1,1-ジクロロエチレン</t>
  </si>
  <si>
    <t>0.1mg/L 以下</t>
  </si>
  <si>
    <t>1,2-ジクロロエチレン</t>
  </si>
  <si>
    <t>0.04mg/L 以下</t>
  </si>
  <si>
    <t>1,1,1-トリクロロエタン</t>
  </si>
  <si>
    <t>1mg/L 以下</t>
  </si>
  <si>
    <t>1,1,2-トリクロロエタン</t>
  </si>
  <si>
    <t>0.006mg/L以下</t>
  </si>
  <si>
    <t>トリクロロエチレン</t>
  </si>
  <si>
    <t>テトラクロロエチレン</t>
  </si>
  <si>
    <t>1,3-ジクロロプロペン</t>
  </si>
  <si>
    <t>チ ウ ラ ム</t>
  </si>
  <si>
    <t>シ マ ジ ン</t>
  </si>
  <si>
    <t>0.003mg/L以下</t>
  </si>
  <si>
    <t>チオベンカルブ</t>
  </si>
  <si>
    <t>ベ ン ゼ ン</t>
  </si>
  <si>
    <t>セ レ ン</t>
  </si>
  <si>
    <t>硝酸性窒素及び亜硝酸性窒素</t>
  </si>
  <si>
    <t>10mg/L以下</t>
  </si>
  <si>
    <t>ふ っ 素</t>
  </si>
  <si>
    <t>0.8mg/L 以下</t>
  </si>
  <si>
    <t>ほ う 素</t>
  </si>
  <si>
    <t>1,4-ジオキサン</t>
  </si>
  <si>
    <t>0.05mg/L 以下</t>
  </si>
  <si>
    <t>項　目</t>
  </si>
  <si>
    <t>調 査</t>
  </si>
  <si>
    <t>検 出</t>
  </si>
  <si>
    <t>検出率</t>
  </si>
  <si>
    <t>超 過</t>
  </si>
  <si>
    <t>超過率</t>
  </si>
  <si>
    <t>検出状況</t>
  </si>
  <si>
    <t>環境基準</t>
  </si>
  <si>
    <t>井戸数</t>
  </si>
  <si>
    <t>(%)</t>
  </si>
  <si>
    <t>(㎎/L)</t>
  </si>
  <si>
    <t>(mg/L)</t>
  </si>
  <si>
    <t>(本)</t>
  </si>
  <si>
    <t>カドミウム</t>
  </si>
  <si>
    <t>0.003以下</t>
  </si>
  <si>
    <t>全シアン</t>
  </si>
  <si>
    <t>―</t>
  </si>
  <si>
    <t>検出されないこと</t>
  </si>
  <si>
    <t>0.01以下</t>
  </si>
  <si>
    <t>六価クロム</t>
  </si>
  <si>
    <t>0.05以下</t>
  </si>
  <si>
    <t>砒素</t>
  </si>
  <si>
    <t>総水銀</t>
  </si>
  <si>
    <t>0.0005以下</t>
  </si>
  <si>
    <t>アルキル水銀</t>
  </si>
  <si>
    <t>ＰＣＢ</t>
  </si>
  <si>
    <t>0.02以下</t>
  </si>
  <si>
    <t>四塩化炭素</t>
  </si>
  <si>
    <t>0.002以下</t>
  </si>
  <si>
    <t>クロロエチレン（別名塩化ビニル又は塩化ビニルモノマー）</t>
  </si>
  <si>
    <t>0.004以下</t>
  </si>
  <si>
    <t>0.1以下</t>
  </si>
  <si>
    <t>0.04以下</t>
  </si>
  <si>
    <t>1以下</t>
  </si>
  <si>
    <t>0.006以下</t>
  </si>
  <si>
    <t>チウラム</t>
  </si>
  <si>
    <t>シマジン</t>
  </si>
  <si>
    <t>ベンゼン</t>
  </si>
  <si>
    <t>セレン</t>
  </si>
  <si>
    <t>10以下</t>
  </si>
  <si>
    <t>ふっ素</t>
  </si>
  <si>
    <t>0.08～3.0</t>
  </si>
  <si>
    <t>0.8以下</t>
  </si>
  <si>
    <t>ほう素</t>
  </si>
  <si>
    <t>総　　計　（実本数）</t>
  </si>
  <si>
    <t>う ち</t>
  </si>
  <si>
    <t>0.002～0.31</t>
  </si>
  <si>
    <t xml:space="preserve">0.01以下 </t>
  </si>
  <si>
    <t>7.5　市町村別地下水汚染判明事例数</t>
    <rPh sb="4" eb="5">
      <t>シ</t>
    </rPh>
    <rPh sb="5" eb="6">
      <t>マチ</t>
    </rPh>
    <rPh sb="6" eb="7">
      <t>ムラ</t>
    </rPh>
    <rPh sb="7" eb="8">
      <t>ベツ</t>
    </rPh>
    <rPh sb="8" eb="9">
      <t>チ</t>
    </rPh>
    <rPh sb="9" eb="10">
      <t>シタ</t>
    </rPh>
    <rPh sb="10" eb="11">
      <t>ミズ</t>
    </rPh>
    <rPh sb="11" eb="12">
      <t>キタナ</t>
    </rPh>
    <rPh sb="12" eb="13">
      <t>ソメ</t>
    </rPh>
    <rPh sb="13" eb="14">
      <t>ハン</t>
    </rPh>
    <rPh sb="14" eb="15">
      <t>メイ</t>
    </rPh>
    <rPh sb="15" eb="16">
      <t>コト</t>
    </rPh>
    <rPh sb="16" eb="17">
      <t>レイ</t>
    </rPh>
    <rPh sb="17" eb="18">
      <t>スウ</t>
    </rPh>
    <phoneticPr fontId="1"/>
  </si>
  <si>
    <t>市町村名</t>
    <rPh sb="0" eb="3">
      <t>シチョウソン</t>
    </rPh>
    <rPh sb="3" eb="4">
      <t>メイ</t>
    </rPh>
    <phoneticPr fontId="1"/>
  </si>
  <si>
    <t>地  区  数</t>
    <rPh sb="0" eb="1">
      <t>チ</t>
    </rPh>
    <rPh sb="3" eb="4">
      <t>ク</t>
    </rPh>
    <rPh sb="6" eb="7">
      <t>スウ</t>
    </rPh>
    <phoneticPr fontId="1"/>
  </si>
  <si>
    <t>揮発性有機
化合物等</t>
    <rPh sb="0" eb="2">
      <t>キハツ</t>
    </rPh>
    <rPh sb="2" eb="3">
      <t>セイ</t>
    </rPh>
    <rPh sb="3" eb="5">
      <t>ユウキ</t>
    </rPh>
    <rPh sb="6" eb="9">
      <t>カゴウブツ</t>
    </rPh>
    <rPh sb="9" eb="10">
      <t>トウ</t>
    </rPh>
    <phoneticPr fontId="1"/>
  </si>
  <si>
    <t>重金属等</t>
    <rPh sb="0" eb="3">
      <t>ジュウキンゾク</t>
    </rPh>
    <rPh sb="3" eb="4">
      <t>トウ</t>
    </rPh>
    <phoneticPr fontId="1"/>
  </si>
  <si>
    <t>硝酸性窒素及び
亜硝酸性窒素</t>
    <rPh sb="0" eb="3">
      <t>ショウサンセイ</t>
    </rPh>
    <rPh sb="3" eb="5">
      <t>チッソ</t>
    </rPh>
    <rPh sb="5" eb="6">
      <t>オヨ</t>
    </rPh>
    <rPh sb="8" eb="11">
      <t>アショウサン</t>
    </rPh>
    <rPh sb="11" eb="12">
      <t>セイ</t>
    </rPh>
    <rPh sb="12" eb="14">
      <t>チッソ</t>
    </rPh>
    <phoneticPr fontId="1"/>
  </si>
  <si>
    <t>地町村名</t>
    <rPh sb="0" eb="1">
      <t>チ</t>
    </rPh>
    <rPh sb="1" eb="3">
      <t>チョウソン</t>
    </rPh>
    <rPh sb="3" eb="4">
      <t>メイ</t>
    </rPh>
    <phoneticPr fontId="1"/>
  </si>
  <si>
    <t>　</t>
    <phoneticPr fontId="1"/>
  </si>
  <si>
    <t>千葉市</t>
    <rPh sb="0" eb="1">
      <t>セン</t>
    </rPh>
    <rPh sb="1" eb="2">
      <t>ハ</t>
    </rPh>
    <rPh sb="2" eb="3">
      <t>シ</t>
    </rPh>
    <phoneticPr fontId="1"/>
  </si>
  <si>
    <t>(</t>
    <phoneticPr fontId="1"/>
  </si>
  <si>
    <t>)</t>
    <phoneticPr fontId="1"/>
  </si>
  <si>
    <t>八街市</t>
    <rPh sb="0" eb="1">
      <t>ハチ</t>
    </rPh>
    <rPh sb="1" eb="2">
      <t>マチ</t>
    </rPh>
    <rPh sb="2" eb="3">
      <t>シ</t>
    </rPh>
    <phoneticPr fontId="1"/>
  </si>
  <si>
    <t>市川市</t>
    <rPh sb="0" eb="3">
      <t>イチカワシ</t>
    </rPh>
    <phoneticPr fontId="1"/>
  </si>
  <si>
    <t>揮発性有機化合物等と重金属等の
複合汚染 1(1)</t>
    <rPh sb="0" eb="3">
      <t>キハツセイ</t>
    </rPh>
    <rPh sb="3" eb="5">
      <t>ユウキ</t>
    </rPh>
    <rPh sb="5" eb="7">
      <t>カゴウ</t>
    </rPh>
    <rPh sb="7" eb="8">
      <t>ブツ</t>
    </rPh>
    <rPh sb="8" eb="9">
      <t>トウ</t>
    </rPh>
    <rPh sb="10" eb="13">
      <t>ジュウキンゾク</t>
    </rPh>
    <rPh sb="13" eb="14">
      <t>トウ</t>
    </rPh>
    <phoneticPr fontId="1"/>
  </si>
  <si>
    <t>船橋市</t>
    <rPh sb="0" eb="1">
      <t>フネ</t>
    </rPh>
    <rPh sb="1" eb="2">
      <t>ハシ</t>
    </rPh>
    <rPh sb="2" eb="3">
      <t>シ</t>
    </rPh>
    <phoneticPr fontId="1"/>
  </si>
  <si>
    <t>印西市</t>
    <rPh sb="0" eb="1">
      <t>イン</t>
    </rPh>
    <rPh sb="1" eb="2">
      <t>ニシ</t>
    </rPh>
    <rPh sb="2" eb="3">
      <t>シ</t>
    </rPh>
    <phoneticPr fontId="1"/>
  </si>
  <si>
    <t>松戸市</t>
    <rPh sb="0" eb="1">
      <t>マツ</t>
    </rPh>
    <rPh sb="1" eb="2">
      <t>ト</t>
    </rPh>
    <rPh sb="2" eb="3">
      <t>シ</t>
    </rPh>
    <phoneticPr fontId="1"/>
  </si>
  <si>
    <t>白井市</t>
    <rPh sb="0" eb="1">
      <t>シロ</t>
    </rPh>
    <rPh sb="1" eb="2">
      <t>イ</t>
    </rPh>
    <rPh sb="2" eb="3">
      <t>シ</t>
    </rPh>
    <phoneticPr fontId="1"/>
  </si>
  <si>
    <t>揮発性有機化合物等と重金属等の
複合汚染 1(2)</t>
    <rPh sb="0" eb="3">
      <t>キハツセイ</t>
    </rPh>
    <rPh sb="3" eb="5">
      <t>ユウキ</t>
    </rPh>
    <rPh sb="5" eb="7">
      <t>カゴウ</t>
    </rPh>
    <rPh sb="7" eb="8">
      <t>ブツ</t>
    </rPh>
    <rPh sb="8" eb="9">
      <t>トウ</t>
    </rPh>
    <rPh sb="10" eb="13">
      <t>ジュウキンゾク</t>
    </rPh>
    <rPh sb="13" eb="14">
      <t>トウ</t>
    </rPh>
    <rPh sb="16" eb="18">
      <t>フクゴウ</t>
    </rPh>
    <rPh sb="18" eb="20">
      <t>オセン</t>
    </rPh>
    <phoneticPr fontId="1"/>
  </si>
  <si>
    <t>富里市</t>
    <rPh sb="0" eb="1">
      <t>トミ</t>
    </rPh>
    <rPh sb="1" eb="2">
      <t>サト</t>
    </rPh>
    <rPh sb="2" eb="3">
      <t>シ</t>
    </rPh>
    <phoneticPr fontId="1"/>
  </si>
  <si>
    <t>柏市</t>
    <rPh sb="0" eb="1">
      <t>カシワ</t>
    </rPh>
    <rPh sb="1" eb="2">
      <t>シ</t>
    </rPh>
    <phoneticPr fontId="1"/>
  </si>
  <si>
    <t>南房総市</t>
    <rPh sb="0" eb="1">
      <t>ミナミ</t>
    </rPh>
    <rPh sb="1" eb="3">
      <t>ボウソウ</t>
    </rPh>
    <rPh sb="3" eb="4">
      <t>シ</t>
    </rPh>
    <phoneticPr fontId="1"/>
  </si>
  <si>
    <t>市原市</t>
    <rPh sb="0" eb="1">
      <t>シ</t>
    </rPh>
    <rPh sb="1" eb="2">
      <t>ハラ</t>
    </rPh>
    <rPh sb="2" eb="3">
      <t>シ</t>
    </rPh>
    <phoneticPr fontId="1"/>
  </si>
  <si>
    <t>匝瑳市</t>
    <rPh sb="0" eb="3">
      <t>ソウサシ</t>
    </rPh>
    <phoneticPr fontId="1"/>
  </si>
  <si>
    <t>政令市計</t>
    <rPh sb="0" eb="2">
      <t>セイレイ</t>
    </rPh>
    <rPh sb="2" eb="3">
      <t>シ</t>
    </rPh>
    <rPh sb="3" eb="4">
      <t>ケイ</t>
    </rPh>
    <phoneticPr fontId="1"/>
  </si>
  <si>
    <t>香取市</t>
    <rPh sb="0" eb="2">
      <t>カトリ</t>
    </rPh>
    <rPh sb="2" eb="3">
      <t>シ</t>
    </rPh>
    <phoneticPr fontId="1"/>
  </si>
  <si>
    <t>山武市</t>
    <rPh sb="0" eb="2">
      <t>サンブ</t>
    </rPh>
    <rPh sb="2" eb="3">
      <t>シ</t>
    </rPh>
    <phoneticPr fontId="1"/>
  </si>
  <si>
    <t>銚子市</t>
    <rPh sb="0" eb="1">
      <t>ヨウ</t>
    </rPh>
    <rPh sb="1" eb="2">
      <t>コ</t>
    </rPh>
    <rPh sb="2" eb="3">
      <t>シ</t>
    </rPh>
    <phoneticPr fontId="1"/>
  </si>
  <si>
    <t>いすみ市</t>
    <rPh sb="3" eb="4">
      <t>シ</t>
    </rPh>
    <phoneticPr fontId="1"/>
  </si>
  <si>
    <t>館山市</t>
    <rPh sb="0" eb="1">
      <t>カン</t>
    </rPh>
    <rPh sb="1" eb="2">
      <t>ヤマ</t>
    </rPh>
    <rPh sb="2" eb="3">
      <t>シ</t>
    </rPh>
    <phoneticPr fontId="1"/>
  </si>
  <si>
    <t>酒々井町</t>
    <rPh sb="0" eb="3">
      <t>シスイ</t>
    </rPh>
    <rPh sb="3" eb="4">
      <t>マチ</t>
    </rPh>
    <phoneticPr fontId="1"/>
  </si>
  <si>
    <t>木更津市</t>
    <rPh sb="0" eb="1">
      <t>キ</t>
    </rPh>
    <rPh sb="1" eb="2">
      <t>サラ</t>
    </rPh>
    <rPh sb="2" eb="3">
      <t>ツ</t>
    </rPh>
    <rPh sb="3" eb="4">
      <t>シ</t>
    </rPh>
    <phoneticPr fontId="1"/>
  </si>
  <si>
    <t>栄町</t>
    <phoneticPr fontId="1"/>
  </si>
  <si>
    <t>揮発性有機化合物等と重金属等の
複合汚染 0(1)</t>
    <rPh sb="0" eb="3">
      <t>キハツセイ</t>
    </rPh>
    <rPh sb="3" eb="5">
      <t>ユウキ</t>
    </rPh>
    <rPh sb="5" eb="7">
      <t>カゴウ</t>
    </rPh>
    <rPh sb="7" eb="8">
      <t>ブツ</t>
    </rPh>
    <rPh sb="8" eb="9">
      <t>トウ</t>
    </rPh>
    <rPh sb="10" eb="13">
      <t>ジュウキンゾク</t>
    </rPh>
    <rPh sb="13" eb="14">
      <t>トウ</t>
    </rPh>
    <phoneticPr fontId="1"/>
  </si>
  <si>
    <t>神崎町</t>
    <rPh sb="0" eb="1">
      <t>カミ</t>
    </rPh>
    <rPh sb="1" eb="2">
      <t>ザキ</t>
    </rPh>
    <rPh sb="2" eb="3">
      <t>マチ</t>
    </rPh>
    <phoneticPr fontId="1"/>
  </si>
  <si>
    <t>野田市</t>
    <rPh sb="0" eb="1">
      <t>ノ</t>
    </rPh>
    <rPh sb="1" eb="2">
      <t>タ</t>
    </rPh>
    <rPh sb="2" eb="3">
      <t>シ</t>
    </rPh>
    <phoneticPr fontId="1"/>
  </si>
  <si>
    <t>多古町</t>
    <rPh sb="0" eb="1">
      <t>タ</t>
    </rPh>
    <rPh sb="1" eb="2">
      <t>イニシエ</t>
    </rPh>
    <rPh sb="2" eb="3">
      <t>マチ</t>
    </rPh>
    <phoneticPr fontId="1"/>
  </si>
  <si>
    <t>茂原市</t>
    <rPh sb="0" eb="1">
      <t>シゲル</t>
    </rPh>
    <rPh sb="1" eb="2">
      <t>ハラ</t>
    </rPh>
    <rPh sb="2" eb="3">
      <t>シ</t>
    </rPh>
    <phoneticPr fontId="1"/>
  </si>
  <si>
    <t>東庄町</t>
    <rPh sb="0" eb="1">
      <t>ヒガシ</t>
    </rPh>
    <rPh sb="1" eb="2">
      <t>ショウ</t>
    </rPh>
    <rPh sb="2" eb="3">
      <t>マチ</t>
    </rPh>
    <phoneticPr fontId="1"/>
  </si>
  <si>
    <t>成田市</t>
    <rPh sb="0" eb="1">
      <t>シゲル</t>
    </rPh>
    <rPh sb="1" eb="2">
      <t>タ</t>
    </rPh>
    <rPh sb="2" eb="3">
      <t>シ</t>
    </rPh>
    <phoneticPr fontId="1"/>
  </si>
  <si>
    <t>大網白里市</t>
    <rPh sb="0" eb="4">
      <t>オオアミシラサト</t>
    </rPh>
    <rPh sb="4" eb="5">
      <t>シ</t>
    </rPh>
    <phoneticPr fontId="1"/>
  </si>
  <si>
    <t>佐倉市</t>
    <rPh sb="0" eb="1">
      <t>タスク</t>
    </rPh>
    <rPh sb="1" eb="2">
      <t>クラ</t>
    </rPh>
    <rPh sb="2" eb="3">
      <t>シ</t>
    </rPh>
    <phoneticPr fontId="1"/>
  </si>
  <si>
    <t>九十九里町</t>
    <rPh sb="0" eb="5">
      <t>クジュウクリマチ</t>
    </rPh>
    <phoneticPr fontId="1"/>
  </si>
  <si>
    <t>東金市</t>
    <rPh sb="0" eb="1">
      <t>ヒガシ</t>
    </rPh>
    <rPh sb="1" eb="2">
      <t>カネ</t>
    </rPh>
    <rPh sb="2" eb="3">
      <t>シ</t>
    </rPh>
    <phoneticPr fontId="1"/>
  </si>
  <si>
    <t>芝山町</t>
    <rPh sb="0" eb="1">
      <t>シバ</t>
    </rPh>
    <rPh sb="1" eb="2">
      <t>ヤマ</t>
    </rPh>
    <rPh sb="2" eb="3">
      <t>マチ</t>
    </rPh>
    <phoneticPr fontId="1"/>
  </si>
  <si>
    <t>旭市</t>
    <rPh sb="0" eb="1">
      <t>アサヒ</t>
    </rPh>
    <rPh sb="1" eb="2">
      <t>シ</t>
    </rPh>
    <phoneticPr fontId="1"/>
  </si>
  <si>
    <t>横芝光町</t>
    <rPh sb="0" eb="2">
      <t>ヨコシバ</t>
    </rPh>
    <rPh sb="2" eb="3">
      <t>ヒカリ</t>
    </rPh>
    <rPh sb="3" eb="4">
      <t>マチ</t>
    </rPh>
    <phoneticPr fontId="1"/>
  </si>
  <si>
    <t>習志野市</t>
    <rPh sb="0" eb="4">
      <t>ナラシノシ</t>
    </rPh>
    <phoneticPr fontId="1"/>
  </si>
  <si>
    <t>一宮町</t>
    <rPh sb="0" eb="1">
      <t>イチ</t>
    </rPh>
    <rPh sb="1" eb="2">
      <t>ミヤ</t>
    </rPh>
    <rPh sb="2" eb="3">
      <t>マチ</t>
    </rPh>
    <phoneticPr fontId="1"/>
  </si>
  <si>
    <t>揮発性有機化合物等と重金属等の
複合汚染 2(2)</t>
    <rPh sb="0" eb="3">
      <t>キハツセイ</t>
    </rPh>
    <rPh sb="3" eb="5">
      <t>ユウキ</t>
    </rPh>
    <rPh sb="5" eb="7">
      <t>カゴウ</t>
    </rPh>
    <rPh sb="7" eb="8">
      <t>ブツ</t>
    </rPh>
    <rPh sb="8" eb="9">
      <t>トウ</t>
    </rPh>
    <rPh sb="10" eb="13">
      <t>ジュウキンゾク</t>
    </rPh>
    <rPh sb="13" eb="14">
      <t>トウ</t>
    </rPh>
    <phoneticPr fontId="1"/>
  </si>
  <si>
    <t>睦沢町</t>
    <rPh sb="0" eb="3">
      <t>ムツザワマチ</t>
    </rPh>
    <phoneticPr fontId="1"/>
  </si>
  <si>
    <t>勝浦市</t>
    <rPh sb="0" eb="1">
      <t>カチ</t>
    </rPh>
    <rPh sb="1" eb="2">
      <t>ウラ</t>
    </rPh>
    <rPh sb="2" eb="3">
      <t>シ</t>
    </rPh>
    <phoneticPr fontId="1"/>
  </si>
  <si>
    <t>長生村</t>
    <rPh sb="0" eb="1">
      <t>チョウ</t>
    </rPh>
    <rPh sb="1" eb="2">
      <t>ショウ</t>
    </rPh>
    <rPh sb="2" eb="3">
      <t>ムラ</t>
    </rPh>
    <phoneticPr fontId="1"/>
  </si>
  <si>
    <t>流山市</t>
    <rPh sb="0" eb="1">
      <t>リュウ</t>
    </rPh>
    <rPh sb="1" eb="2">
      <t>ヤマ</t>
    </rPh>
    <rPh sb="2" eb="3">
      <t>シ</t>
    </rPh>
    <phoneticPr fontId="1"/>
  </si>
  <si>
    <t>白子町</t>
    <rPh sb="0" eb="1">
      <t>シロ</t>
    </rPh>
    <rPh sb="1" eb="2">
      <t>コ</t>
    </rPh>
    <rPh sb="2" eb="3">
      <t>マチ</t>
    </rPh>
    <phoneticPr fontId="1"/>
  </si>
  <si>
    <t>八千代市</t>
    <rPh sb="0" eb="4">
      <t>ヤチヨシ</t>
    </rPh>
    <phoneticPr fontId="1"/>
  </si>
  <si>
    <t>長柄町</t>
    <rPh sb="0" eb="1">
      <t>チョウ</t>
    </rPh>
    <rPh sb="1" eb="2">
      <t>エ</t>
    </rPh>
    <rPh sb="2" eb="3">
      <t>マチ</t>
    </rPh>
    <phoneticPr fontId="1"/>
  </si>
  <si>
    <t>我孫子市</t>
    <rPh sb="0" eb="4">
      <t>アビコシ</t>
    </rPh>
    <phoneticPr fontId="1"/>
  </si>
  <si>
    <t>長南町</t>
    <rPh sb="0" eb="3">
      <t>チョウナンマチ</t>
    </rPh>
    <phoneticPr fontId="1"/>
  </si>
  <si>
    <t>揮発性有機化合物等と重金属等の
複合汚染 1(3)</t>
    <rPh sb="0" eb="3">
      <t>キハツセイ</t>
    </rPh>
    <rPh sb="3" eb="5">
      <t>ユウキ</t>
    </rPh>
    <rPh sb="5" eb="7">
      <t>カゴウ</t>
    </rPh>
    <rPh sb="7" eb="8">
      <t>ブツ</t>
    </rPh>
    <rPh sb="8" eb="9">
      <t>トウ</t>
    </rPh>
    <rPh sb="10" eb="13">
      <t>ジュウキンゾク</t>
    </rPh>
    <rPh sb="13" eb="14">
      <t>トウ</t>
    </rPh>
    <phoneticPr fontId="1"/>
  </si>
  <si>
    <t>大多喜町</t>
    <rPh sb="0" eb="4">
      <t>オオタキマチ</t>
    </rPh>
    <phoneticPr fontId="1"/>
  </si>
  <si>
    <t>鴨川市</t>
    <rPh sb="0" eb="1">
      <t>カモ</t>
    </rPh>
    <rPh sb="1" eb="2">
      <t>カワ</t>
    </rPh>
    <rPh sb="2" eb="3">
      <t>シ</t>
    </rPh>
    <phoneticPr fontId="1"/>
  </si>
  <si>
    <t>御宿町</t>
    <rPh sb="0" eb="2">
      <t>オンジュク</t>
    </rPh>
    <rPh sb="2" eb="3">
      <t>マチ</t>
    </rPh>
    <phoneticPr fontId="1"/>
  </si>
  <si>
    <t>鎌ケ谷市</t>
    <rPh sb="0" eb="4">
      <t>カマガヤシ</t>
    </rPh>
    <phoneticPr fontId="1"/>
  </si>
  <si>
    <t>鋸南町</t>
    <rPh sb="0" eb="1">
      <t>ノコギリ</t>
    </rPh>
    <rPh sb="1" eb="2">
      <t>ミナミ</t>
    </rPh>
    <rPh sb="2" eb="3">
      <t>マチ</t>
    </rPh>
    <phoneticPr fontId="1"/>
  </si>
  <si>
    <t>君津市</t>
    <rPh sb="0" eb="1">
      <t>キミ</t>
    </rPh>
    <rPh sb="1" eb="2">
      <t>ツ</t>
    </rPh>
    <rPh sb="2" eb="3">
      <t>シ</t>
    </rPh>
    <phoneticPr fontId="1"/>
  </si>
  <si>
    <t>政 令 市
以 外 計</t>
    <rPh sb="0" eb="1">
      <t>セイ</t>
    </rPh>
    <rPh sb="2" eb="3">
      <t>レイ</t>
    </rPh>
    <rPh sb="4" eb="5">
      <t>シ</t>
    </rPh>
    <rPh sb="6" eb="7">
      <t>イ</t>
    </rPh>
    <rPh sb="8" eb="9">
      <t>ソト</t>
    </rPh>
    <rPh sb="10" eb="11">
      <t>ケイ</t>
    </rPh>
    <phoneticPr fontId="1"/>
  </si>
  <si>
    <t>富津市</t>
    <rPh sb="0" eb="1">
      <t>トミ</t>
    </rPh>
    <rPh sb="1" eb="2">
      <t>ツ</t>
    </rPh>
    <rPh sb="2" eb="3">
      <t>シ</t>
    </rPh>
    <phoneticPr fontId="1"/>
  </si>
  <si>
    <t>揮発性有機化合物等と重金属等の
複合汚染 4(7)</t>
    <rPh sb="0" eb="3">
      <t>キハツセイ</t>
    </rPh>
    <rPh sb="3" eb="5">
      <t>ユウキ</t>
    </rPh>
    <rPh sb="5" eb="7">
      <t>カゴウ</t>
    </rPh>
    <rPh sb="7" eb="8">
      <t>ブツ</t>
    </rPh>
    <rPh sb="8" eb="9">
      <t>トウ</t>
    </rPh>
    <rPh sb="10" eb="13">
      <t>ジュウキンゾク</t>
    </rPh>
    <rPh sb="13" eb="14">
      <t>トウ</t>
    </rPh>
    <phoneticPr fontId="1"/>
  </si>
  <si>
    <t>浦安市</t>
    <rPh sb="0" eb="1">
      <t>ウラ</t>
    </rPh>
    <rPh sb="1" eb="2">
      <t>アン</t>
    </rPh>
    <rPh sb="2" eb="3">
      <t>シ</t>
    </rPh>
    <phoneticPr fontId="1"/>
  </si>
  <si>
    <t>県　計</t>
    <rPh sb="0" eb="1">
      <t>ケン</t>
    </rPh>
    <rPh sb="2" eb="3">
      <t>ケイ</t>
    </rPh>
    <phoneticPr fontId="1"/>
  </si>
  <si>
    <t>四街道市</t>
    <rPh sb="0" eb="4">
      <t>ヨツカイドウシ</t>
    </rPh>
    <phoneticPr fontId="1"/>
  </si>
  <si>
    <t>　</t>
  </si>
  <si>
    <t>(</t>
  </si>
  <si>
    <t>)</t>
  </si>
  <si>
    <t>袖ケ浦市</t>
    <rPh sb="0" eb="4">
      <t>ソデガウラシ</t>
    </rPh>
    <phoneticPr fontId="1"/>
  </si>
  <si>
    <t>市町村数</t>
    <rPh sb="0" eb="3">
      <t>シチョウソン</t>
    </rPh>
    <rPh sb="3" eb="4">
      <t>スウ</t>
    </rPh>
    <phoneticPr fontId="1"/>
  </si>
  <si>
    <t>7.6　土壌の汚染に係る環境基準</t>
    <phoneticPr fontId="1"/>
  </si>
  <si>
    <t>〈「土壌の汚染に係る環境基準について（平成3年8月23日環告第46号）」から抜粋〉</t>
    <phoneticPr fontId="1"/>
  </si>
  <si>
    <t>環境上の条件</t>
  </si>
  <si>
    <t>検液1Lにつき0.003mg以下であり､かつ､農用地においては､米1kgにつき0.4mg以下であること｡</t>
    <phoneticPr fontId="1"/>
  </si>
  <si>
    <t>検液中に検出されないこと｡</t>
  </si>
  <si>
    <t>有機燐</t>
  </si>
  <si>
    <t>検液1Lにつき0.01mg以下であること｡</t>
  </si>
  <si>
    <t>検液1Lにつき0.05mg以下であること｡</t>
  </si>
  <si>
    <t>検液1Lにつき0.01mg以下であり､かつ､農用地(田に限る｡)においては､土壌1kgにつき15mg未満であること｡</t>
  </si>
  <si>
    <t>検液1Lにつき0.0005mg以下であること｡</t>
  </si>
  <si>
    <t>銅</t>
  </si>
  <si>
    <t>農用地(田に限る｡)において､土壌1kgにつき125mg未満であること｡</t>
  </si>
  <si>
    <t>検液1Lにつき0.02mg以下であること｡</t>
  </si>
  <si>
    <t>検液1Lにつき0.002mg以下であること｡</t>
  </si>
  <si>
    <t>検液1Lにつき0.004mg以下であること｡</t>
  </si>
  <si>
    <t>検液1Lにつき0.1mg以下であること｡</t>
  </si>
  <si>
    <t>検液1Lにつき0.04mg以下であること｡</t>
  </si>
  <si>
    <t>検液1Lにつき1mg以下であること｡</t>
  </si>
  <si>
    <t>検液1Lにつき0.006mg以下であること｡</t>
  </si>
  <si>
    <t>検液1Lにつき0.01mg以下であること｡</t>
    <phoneticPr fontId="1"/>
  </si>
  <si>
    <t>検液1Lにつき0.003mg以下であること｡</t>
  </si>
  <si>
    <t>検液1Lにつき0.8mg以下であること｡</t>
  </si>
  <si>
    <t>注：汚染が自然的原因であることが明らかである場所・原材料の堆積場・廃棄物の埋立地・基準項目に係わる物質の利用又は処分を目的とした集積施設に係わる土壌については適用されない。</t>
    <phoneticPr fontId="1"/>
  </si>
  <si>
    <t>7.7　土壌汚染対策法の指定状況</t>
    <phoneticPr fontId="1"/>
  </si>
  <si>
    <t>7.7.1　要措置区域（一部解除を含む）</t>
    <phoneticPr fontId="1"/>
  </si>
  <si>
    <t>整理
番号</t>
    <phoneticPr fontId="1"/>
  </si>
  <si>
    <t>指定
番号</t>
    <phoneticPr fontId="1"/>
  </si>
  <si>
    <t>指定
年月日</t>
    <phoneticPr fontId="1"/>
  </si>
  <si>
    <t>要措置区域の地番</t>
  </si>
  <si>
    <r>
      <t>面積(m</t>
    </r>
    <r>
      <rPr>
        <vertAlign val="superscript"/>
        <sz val="9"/>
        <rFont val="ＭＳ 明朝"/>
        <family val="1"/>
        <charset val="128"/>
      </rPr>
      <t>2</t>
    </r>
    <r>
      <rPr>
        <sz val="9"/>
        <rFont val="ＭＳ 明朝"/>
        <family val="1"/>
        <charset val="128"/>
      </rPr>
      <t>)</t>
    </r>
  </si>
  <si>
    <t>特定有害物質</t>
  </si>
  <si>
    <t>告示番号</t>
  </si>
  <si>
    <t>H23要-1</t>
  </si>
  <si>
    <t>成田市大菅字女化17番1の一部及び字くじみね16番の一部</t>
  </si>
  <si>
    <t>H23年告示79</t>
  </si>
  <si>
    <t>H26年告示69</t>
  </si>
  <si>
    <t>H28年告示426</t>
  </si>
  <si>
    <t>H25要-1</t>
  </si>
  <si>
    <t>旭市琴田字一番割2844番1の一部､2845番1の一部､2846番の一部､2849番の一部､2850番の一部､2852番の一部､2855番の一部､2856番の一部及び2858番5の一部</t>
  </si>
  <si>
    <t>トリクロロエチレン並びにふっ素及びその化合物</t>
  </si>
  <si>
    <t>H25年告示444</t>
  </si>
  <si>
    <t>H28年告示357</t>
  </si>
  <si>
    <t>H26要-1</t>
  </si>
  <si>
    <t>四街道市物井字出口1399番3の一部、1399番16の一部及び1399番17の一部もねの里二丁目38番3の一部
（土地区画整理事業の換地処分による地番・面積の変更）</t>
    <phoneticPr fontId="1"/>
  </si>
  <si>
    <t>ほう素及びその化合物</t>
  </si>
  <si>
    <t>H26年告示373</t>
  </si>
  <si>
    <t>H27年告示353</t>
  </si>
  <si>
    <t>H29年告示563</t>
    <phoneticPr fontId="1"/>
  </si>
  <si>
    <t>R05年告示456</t>
    <phoneticPr fontId="1"/>
  </si>
  <si>
    <t>H26要-2</t>
    <phoneticPr fontId="1"/>
  </si>
  <si>
    <t>旭市ニ字太四郎台3237番の一部</t>
  </si>
  <si>
    <t>H26年告示620</t>
  </si>
  <si>
    <t>H28年告示358</t>
  </si>
  <si>
    <t>H26要-3</t>
  </si>
  <si>
    <t>八千代市大和田新田字長兵衛野711番2の一部</t>
  </si>
  <si>
    <t>カドミウム及びその化合物並びに鉛及びその化合物</t>
  </si>
  <si>
    <t>H27年告示58</t>
  </si>
  <si>
    <t>H30年告示114</t>
  </si>
  <si>
    <t>R01年告示208</t>
  </si>
  <si>
    <t>R01年告示209</t>
  </si>
  <si>
    <t>H29要-2</t>
  </si>
  <si>
    <t>四街道市小名木字滝原292番1の一部、302番1の一部、302番4の一部及び335番23の一部</t>
  </si>
  <si>
    <t>六価クロム化合物</t>
  </si>
  <si>
    <t>H29年告示796</t>
  </si>
  <si>
    <t>H29要-3</t>
  </si>
  <si>
    <t>君津市三直字宇曽貝689番1の一部、内箕輪字野馬木戸70番、外箕輪字白旗台1042番1及び杢師字白籏台612番1</t>
  </si>
  <si>
    <t>1,1-ジクロロエチレン、シス-1,2-ジクロロエチレン、テトラクロロエチレン、1,1,1-トリクロロエタン並びにトリクロロエチレン</t>
  </si>
  <si>
    <t>H29年告示799</t>
  </si>
  <si>
    <t>R04要-3</t>
    <rPh sb="3" eb="4">
      <t>ヨウ</t>
    </rPh>
    <phoneticPr fontId="1"/>
  </si>
  <si>
    <t>成田市新泉23番の一部</t>
    <rPh sb="0" eb="3">
      <t>ナリタシ</t>
    </rPh>
    <rPh sb="3" eb="5">
      <t>シンイズミ</t>
    </rPh>
    <rPh sb="7" eb="8">
      <t>バン</t>
    </rPh>
    <rPh sb="9" eb="11">
      <t>イチブ</t>
    </rPh>
    <phoneticPr fontId="1"/>
  </si>
  <si>
    <t>六価クロム化合物</t>
    <rPh sb="0" eb="2">
      <t>ロッカ</t>
    </rPh>
    <phoneticPr fontId="1"/>
  </si>
  <si>
    <t>R05年告示31</t>
    <rPh sb="3" eb="4">
      <t>ネン</t>
    </rPh>
    <rPh sb="4" eb="6">
      <t>コクジ</t>
    </rPh>
    <phoneticPr fontId="1"/>
  </si>
  <si>
    <t>ふっ素及びその化合物</t>
    <rPh sb="2" eb="3">
      <t>ソ</t>
    </rPh>
    <rPh sb="3" eb="4">
      <t>オヨ</t>
    </rPh>
    <rPh sb="7" eb="10">
      <t>カゴウブツ</t>
    </rPh>
    <phoneticPr fontId="1"/>
  </si>
  <si>
    <t>R04要-6</t>
    <rPh sb="3" eb="4">
      <t>ヨウ</t>
    </rPh>
    <phoneticPr fontId="1"/>
  </si>
  <si>
    <t xml:space="preserve">
成田市不動ヶ岡字申新田1967番2の一部、1967番5の一部、1968番2、1975番2の一部、1975番3の一部、1976番4の一部、1976番5の一部及び1976番7の一部
</t>
    <phoneticPr fontId="1"/>
  </si>
  <si>
    <t>R05年告示142</t>
    <rPh sb="3" eb="4">
      <t>ネン</t>
    </rPh>
    <rPh sb="4" eb="6">
      <t>コクジ</t>
    </rPh>
    <phoneticPr fontId="1"/>
  </si>
  <si>
    <t>ふっ素及びその化合物</t>
  </si>
  <si>
    <t>注：土壌汚染対策法の政令における指定市を除きます。</t>
    <phoneticPr fontId="1"/>
  </si>
  <si>
    <t>7.7.2　形質変更時要届出区域（一部解除を含む）　</t>
    <phoneticPr fontId="1"/>
  </si>
  <si>
    <t>形質変更時要届出区域の地番</t>
    <phoneticPr fontId="1"/>
  </si>
  <si>
    <t>H17-2</t>
  </si>
  <si>
    <t>佐倉市上志津字矢橋1077番55</t>
  </si>
  <si>
    <t>H17年告示726</t>
  </si>
  <si>
    <t>第12043号で修正</t>
  </si>
  <si>
    <t>H18-1</t>
  </si>
  <si>
    <t>流山市流山字東谷945番1</t>
  </si>
  <si>
    <t>1，1-ジクロロエチレン、シス-1，2-ジクロロエチレン並びにトリクロロエチレン</t>
  </si>
  <si>
    <t>H18年告示726</t>
  </si>
  <si>
    <t>第13353号で修正</t>
  </si>
  <si>
    <t>H22形-1</t>
  </si>
  <si>
    <t>君津市君津1番の一部</t>
  </si>
  <si>
    <t>H22年告示253</t>
  </si>
  <si>
    <t>H23形-1</t>
  </si>
  <si>
    <t>君津市君津11番、12番、15番、19番及び21番の一部</t>
  </si>
  <si>
    <t>H23年告示497</t>
  </si>
  <si>
    <t>H23形-2</t>
  </si>
  <si>
    <t>&lt;1&gt;埋立地特例区域</t>
  </si>
  <si>
    <t>&lt;1&gt;53,858</t>
  </si>
  <si>
    <t>ふっ素及びその化合物並びに砒素及びその化合物</t>
  </si>
  <si>
    <t>H23年告示73</t>
  </si>
  <si>
    <t>袖ケ浦市中袖5番4の一部、5番5、5番6、5番10の一部、5番11の一部、5番15、5番16及び5番18並びに長浦字拓弐号580番292の一部、580番293の一部、580番301の一部、580番304、580番305の一部、580番306の一部、580番308、580番309、580番310、580番311、580番312及び580番316の一部</t>
  </si>
  <si>
    <t>&lt;2&gt;34,893</t>
  </si>
  <si>
    <t>H27年告示247</t>
  </si>
  <si>
    <t>&lt;2&gt;埋立地管理区域</t>
  </si>
  <si>
    <t>R01年告示120</t>
  </si>
  <si>
    <t>袖ケ浦市長浦字拓弐号580番293の一部、580番314及び580番316の一部</t>
  </si>
  <si>
    <t>H24形-1</t>
  </si>
  <si>
    <t>山武郡横芝光町新井字舞台地先、字矢井道地先、字六反町地先、字五反町地先、字中町地先、字沼地先、字根之町地先、字鍵免地先、字松内地先、字境田地先及び字小島地先並びに篠本字稲荷地先、字下埜地先、字下五町地先、字内新田地先、字上五町地先及び字上新五町地先</t>
  </si>
  <si>
    <t>砒素及びその化合物</t>
  </si>
  <si>
    <t>H24年告示648</t>
  </si>
  <si>
    <t>（自然由来特例区域）</t>
  </si>
  <si>
    <t>H25形-1</t>
  </si>
  <si>
    <t>旭市琴田字一番割2846番の一部及び2849番の一部</t>
  </si>
  <si>
    <t>H25年告示445</t>
  </si>
  <si>
    <t>H25形-2</t>
  </si>
  <si>
    <t>香取市大戸字登り大縄1856番2の一部他</t>
  </si>
  <si>
    <t>H25年告示499</t>
  </si>
  <si>
    <t>H25形-3</t>
  </si>
  <si>
    <t>木更津市築地1番4及び1番6</t>
  </si>
  <si>
    <t>砒素及びその化合物並びにふっ素及びその化合物</t>
  </si>
  <si>
    <t>H25年告示584</t>
  </si>
  <si>
    <t>（埋立地管理区域）</t>
  </si>
  <si>
    <t>H25形-4</t>
  </si>
  <si>
    <t>茂原市早野字昭和3593番1の一部、字中ノ窪3300番の一部並びに字二番原2870番の一部</t>
  </si>
  <si>
    <t>水銀及びその化合物、鉛及びその化合物並びにふっ素及びその化合物</t>
  </si>
  <si>
    <t>H25年告示714</t>
  </si>
  <si>
    <t>H27年告示32</t>
  </si>
  <si>
    <t>で追加</t>
  </si>
  <si>
    <t>H29年告示119</t>
  </si>
  <si>
    <t>で一部解除</t>
  </si>
  <si>
    <t>H30年告示65</t>
  </si>
  <si>
    <t>H26形-3</t>
  </si>
  <si>
    <t>富津市新富25番の一部、33番5の一部、33番7の一部、33番9の一部、33番13の一部及び34番1の一部</t>
  </si>
  <si>
    <t>H26年告示551</t>
  </si>
  <si>
    <t>（埋立地特例区域）</t>
  </si>
  <si>
    <t>H27年告示414</t>
  </si>
  <si>
    <t>R01年告示10</t>
  </si>
  <si>
    <t>H26形-4</t>
  </si>
  <si>
    <t>浦安市北栄３丁目771番1、771番1地先、771番4、772番2、773番2、774番3の一部、775番2の一部、776番6の一部、778番3、778番6の一部、779番1、779番1地先、779番2、779番2地先、779番5、779番5地先、779番6及び779番6地先並びに猫実２丁目761番14の一部</t>
    <phoneticPr fontId="1"/>
  </si>
  <si>
    <t>六価クロム化合物、ふっ素及びその化合物並びに砒素及びその化合物</t>
  </si>
  <si>
    <t>H26年告示578</t>
  </si>
  <si>
    <t>H26形-6</t>
  </si>
  <si>
    <t>浦安市猫実一丁目1624番3の一部</t>
  </si>
  <si>
    <t>ポリ塩化ビフェニル</t>
  </si>
  <si>
    <t>H27年告示33</t>
  </si>
  <si>
    <t>H27形-1</t>
  </si>
  <si>
    <t>鉛及びその化合物</t>
  </si>
  <si>
    <t>H27年告示346</t>
  </si>
  <si>
    <t>(H31.1.4)</t>
  </si>
  <si>
    <t>八千代市緑が丘西七丁目698番の一部（土地区画整理事業の換地処分による地番の変更）</t>
  </si>
  <si>
    <t>H27形-2</t>
  </si>
  <si>
    <t>袖ケ浦市長浦字拓弐号580番307の一部</t>
  </si>
  <si>
    <t>鉛及びその化合物、砒素及びその化合物並びにふっ素及びその化合物</t>
  </si>
  <si>
    <t>H27年告示347</t>
  </si>
  <si>
    <t>H28年告示122</t>
  </si>
  <si>
    <t>H30年告示269</t>
  </si>
  <si>
    <t>H28形-1</t>
  </si>
  <si>
    <t>八千代市上高野字木戸場1734番4の一部及び字野路作2034番1の一部</t>
  </si>
  <si>
    <t>H28年告示379</t>
  </si>
  <si>
    <t>H28形-2</t>
  </si>
  <si>
    <t>習志野市茜浜一丁目5番1の一部</t>
  </si>
  <si>
    <t>H28年告示443</t>
  </si>
  <si>
    <t>H28形-3</t>
  </si>
  <si>
    <t>H28年告示516</t>
  </si>
  <si>
    <t>八千代市緑が丘西七丁目687番の一部及び700番の一部（土地区画整理事業の換地処分による地番の変更）</t>
  </si>
  <si>
    <t>H29年告示665で</t>
  </si>
  <si>
    <t>一部解除</t>
  </si>
  <si>
    <t>H28形-5</t>
  </si>
  <si>
    <t>鉛及びその化合物並びに砒素及びその化合物</t>
  </si>
  <si>
    <t>H28年告示593</t>
  </si>
  <si>
    <t>八千代市緑が丘西五丁目519番の一部及び522番の一部（土地区画整理事業の換地処分による地番の変更）</t>
  </si>
  <si>
    <t>H29形-1</t>
  </si>
  <si>
    <t>富津市新富21番1の一部</t>
  </si>
  <si>
    <t>H29年告示602</t>
  </si>
  <si>
    <t>H29形-4</t>
  </si>
  <si>
    <t>四街道市小名木字滝原292番1の一部、292番10の一部、302番1の一部、302番4の一部、335番23の一部及び335番29の一部</t>
  </si>
  <si>
    <t>H29年告示797</t>
  </si>
  <si>
    <t>H29形-5</t>
  </si>
  <si>
    <t>鉛及びその化合物並びにふっ素及びその化合物</t>
  </si>
  <si>
    <t>H29年告示800</t>
  </si>
  <si>
    <t>H29形-6</t>
  </si>
  <si>
    <t>長生郡長生村信友字笹島1297番1の一部</t>
  </si>
  <si>
    <t>H30年告示42</t>
  </si>
  <si>
    <t>H30形-1</t>
  </si>
  <si>
    <t>習志野市芝園二丁目1番92の一部</t>
  </si>
  <si>
    <t>H30年告示306</t>
  </si>
  <si>
    <t>H30形-2</t>
  </si>
  <si>
    <t>八千代市緑が丘西七丁目1番1の一部</t>
  </si>
  <si>
    <t>H30年告示342</t>
  </si>
  <si>
    <t>H30形-4</t>
  </si>
  <si>
    <t>八千代市上高野字中野1807番13の一部</t>
  </si>
  <si>
    <t>H30年告示480</t>
  </si>
  <si>
    <t>H30形-5</t>
  </si>
  <si>
    <t>袖ケ浦市北袖14番の一部</t>
  </si>
  <si>
    <t>H30年告示535</t>
  </si>
  <si>
    <t>R01形-2</t>
  </si>
  <si>
    <t>R01年告示307</t>
  </si>
  <si>
    <t>R01形-4</t>
  </si>
  <si>
    <t>東金市家徳字上南153番1の一部、153番3の一部及び154番3の一部</t>
  </si>
  <si>
    <t>R02年告示37</t>
  </si>
  <si>
    <t>R01形-5</t>
  </si>
  <si>
    <t>R02年告示86</t>
  </si>
  <si>
    <t>R01形-7</t>
  </si>
  <si>
    <t>袖ケ浦市中袖2番1の一部及び2番4の一部</t>
  </si>
  <si>
    <t>R02年告示102</t>
  </si>
  <si>
    <t>R01形-8</t>
  </si>
  <si>
    <t>R02年告示136</t>
  </si>
  <si>
    <t>R01形-9</t>
  </si>
  <si>
    <t>R02年告示162</t>
  </si>
  <si>
    <t>R02形-1</t>
  </si>
  <si>
    <t>袖ケ浦市北袖14番1の一部</t>
    <phoneticPr fontId="1"/>
  </si>
  <si>
    <t>カドミウム及びその化合物、水銀及びその化合物、鉛及びその化合物、砒素及びその化合物、ふっ素及びその化合物並びにほう素及びその化合物</t>
  </si>
  <si>
    <t>R02年告示669</t>
  </si>
  <si>
    <t>R02形-2</t>
  </si>
  <si>
    <t>富津市新富25番の一部</t>
  </si>
  <si>
    <t>R03年告示12</t>
  </si>
  <si>
    <t>R02形-3</t>
  </si>
  <si>
    <t>袖ケ浦市中袖2番1の一部</t>
  </si>
  <si>
    <t>R03年告示52</t>
  </si>
  <si>
    <t>R02形-4</t>
  </si>
  <si>
    <t>浦安市港80番の一部</t>
  </si>
  <si>
    <t>R03年告示64</t>
  </si>
  <si>
    <t>R03形-1</t>
  </si>
  <si>
    <t>君津市君津1番の一部及び19番の一部</t>
  </si>
  <si>
    <t>R03年告示240</t>
  </si>
  <si>
    <t>R03形-2</t>
  </si>
  <si>
    <t>袖ケ浦市中袖2番1の一部及び2番4の一部（埋立地管理区域）</t>
    <phoneticPr fontId="1"/>
  </si>
  <si>
    <t>R03年告示241</t>
  </si>
  <si>
    <t>鉛及びその化合物</t>
    <phoneticPr fontId="1"/>
  </si>
  <si>
    <t>R03形-3</t>
    <rPh sb="3" eb="4">
      <t>ケイ</t>
    </rPh>
    <phoneticPr fontId="1"/>
  </si>
  <si>
    <t xml:space="preserve">
八千代市大和田新田字津金向686番3の一部及び686番4の一部並びに字長兵衛野713番4の一部
</t>
    <rPh sb="1" eb="5">
      <t>ヤチヨシ</t>
    </rPh>
    <rPh sb="5" eb="10">
      <t>オオワダシンデン</t>
    </rPh>
    <rPh sb="10" eb="11">
      <t>アザ</t>
    </rPh>
    <rPh sb="11" eb="13">
      <t>ツガネ</t>
    </rPh>
    <rPh sb="13" eb="14">
      <t>ムカイ</t>
    </rPh>
    <rPh sb="17" eb="18">
      <t>バン</t>
    </rPh>
    <rPh sb="20" eb="22">
      <t>イチブ</t>
    </rPh>
    <rPh sb="22" eb="23">
      <t>オヨ</t>
    </rPh>
    <rPh sb="27" eb="28">
      <t>バン</t>
    </rPh>
    <rPh sb="30" eb="32">
      <t>イチブ</t>
    </rPh>
    <rPh sb="32" eb="33">
      <t>ナラ</t>
    </rPh>
    <rPh sb="35" eb="36">
      <t>アザ</t>
    </rPh>
    <rPh sb="36" eb="39">
      <t>チョウベエ</t>
    </rPh>
    <rPh sb="39" eb="40">
      <t>ノ</t>
    </rPh>
    <rPh sb="43" eb="44">
      <t>バン</t>
    </rPh>
    <rPh sb="46" eb="48">
      <t>イチブ</t>
    </rPh>
    <phoneticPr fontId="1"/>
  </si>
  <si>
    <t xml:space="preserve">
鉛及びその化合物
ふっ素及びその化合物
</t>
    <rPh sb="12" eb="13">
      <t>ソ</t>
    </rPh>
    <rPh sb="13" eb="14">
      <t>オヨ</t>
    </rPh>
    <rPh sb="17" eb="20">
      <t>カゴウブツ</t>
    </rPh>
    <phoneticPr fontId="1"/>
  </si>
  <si>
    <t>R03年告示342
R05年告示34
で一部解除</t>
    <rPh sb="3" eb="4">
      <t>ネン</t>
    </rPh>
    <rPh sb="4" eb="6">
      <t>コクジ</t>
    </rPh>
    <rPh sb="13" eb="14">
      <t>ネン</t>
    </rPh>
    <rPh sb="14" eb="16">
      <t>コクジ</t>
    </rPh>
    <rPh sb="20" eb="22">
      <t>イチブ</t>
    </rPh>
    <rPh sb="22" eb="24">
      <t>カイジョ</t>
    </rPh>
    <phoneticPr fontId="1"/>
  </si>
  <si>
    <t>R03形-7</t>
  </si>
  <si>
    <t>袖ケ浦市北袖14番1の一部</t>
  </si>
  <si>
    <t>R03年告示442</t>
  </si>
  <si>
    <t>R03形-8</t>
  </si>
  <si>
    <t>袖ケ浦市長浦字拓弐号580番1の一部</t>
  </si>
  <si>
    <t>R03年告示477</t>
  </si>
  <si>
    <t>R03形-9</t>
  </si>
  <si>
    <t>八千代市大和田新田字津金向686番3の一部</t>
  </si>
  <si>
    <t>R03年告示543</t>
  </si>
  <si>
    <t>R04年告示53で</t>
  </si>
  <si>
    <t>一部解除</t>
    <phoneticPr fontId="1"/>
  </si>
  <si>
    <t>R03形-11</t>
  </si>
  <si>
    <t>富津市新富21番1の一部、21番3、21番7</t>
  </si>
  <si>
    <t>R03年告示639</t>
  </si>
  <si>
    <t>R03形-12</t>
  </si>
  <si>
    <t>香取郡神崎町松崎字下利根川通830番1の一部、830番3の一部、831番1、831番7の一部、831番12の一部、837番2、838番2、839番1、839番2、840番1、840番2、841番1及び841番3</t>
  </si>
  <si>
    <t>R03年告示678</t>
  </si>
  <si>
    <t>R03形-13</t>
  </si>
  <si>
    <t>袖ケ浦市長浦字拓弐号580番315の一部</t>
  </si>
  <si>
    <t>R04年告示47</t>
  </si>
  <si>
    <t>R03形-14</t>
  </si>
  <si>
    <t>君津市怒田字花立643番1の一部</t>
  </si>
  <si>
    <t>R04年告示121</t>
  </si>
  <si>
    <t>R04形-1</t>
    <rPh sb="3" eb="4">
      <t>ケイ</t>
    </rPh>
    <phoneticPr fontId="1"/>
  </si>
  <si>
    <t>印西市大塚二丁目4番1の一部</t>
    <rPh sb="0" eb="3">
      <t>インザイシ</t>
    </rPh>
    <rPh sb="3" eb="5">
      <t>オオツカ</t>
    </rPh>
    <rPh sb="5" eb="8">
      <t>ニチョウメ</t>
    </rPh>
    <rPh sb="9" eb="10">
      <t>バン</t>
    </rPh>
    <rPh sb="12" eb="14">
      <t>イチブ</t>
    </rPh>
    <phoneticPr fontId="1"/>
  </si>
  <si>
    <t>R04年告示228
R05年告示10
で一部解除</t>
    <rPh sb="3" eb="4">
      <t>ネン</t>
    </rPh>
    <rPh sb="4" eb="6">
      <t>コクジ</t>
    </rPh>
    <rPh sb="13" eb="14">
      <t>ネン</t>
    </rPh>
    <rPh sb="14" eb="16">
      <t>コクジ</t>
    </rPh>
    <rPh sb="20" eb="22">
      <t>イチブ</t>
    </rPh>
    <rPh sb="22" eb="24">
      <t>カイジョ</t>
    </rPh>
    <phoneticPr fontId="1"/>
  </si>
  <si>
    <t>R04形-2</t>
    <rPh sb="3" eb="4">
      <t>ケイ</t>
    </rPh>
    <phoneticPr fontId="1"/>
  </si>
  <si>
    <t>袖ケ浦市北袖2番1の一部
（埋立地管理区域）</t>
  </si>
  <si>
    <t>クロロエチレン並びにふっ素及びその化合物</t>
    <rPh sb="7" eb="8">
      <t>ナラ</t>
    </rPh>
    <rPh sb="12" eb="13">
      <t>ソ</t>
    </rPh>
    <rPh sb="13" eb="14">
      <t>オヨ</t>
    </rPh>
    <rPh sb="17" eb="20">
      <t>カゴウブツ</t>
    </rPh>
    <phoneticPr fontId="1"/>
  </si>
  <si>
    <t>R04年告示361</t>
    <rPh sb="3" eb="4">
      <t>ネン</t>
    </rPh>
    <rPh sb="4" eb="6">
      <t>コクジ</t>
    </rPh>
    <phoneticPr fontId="1"/>
  </si>
  <si>
    <t>R04形-3</t>
    <rPh sb="3" eb="4">
      <t>ケイ</t>
    </rPh>
    <phoneticPr fontId="1"/>
  </si>
  <si>
    <t>袖ケ浦市北袖14番1の一部
（埋立地管理区域）</t>
  </si>
  <si>
    <t>カドミウム及びその化合物、水銀及びその化合物、鉛及びその化合物、砒素及びその化合物、ふっ素及びその化合物、ほう素及びその化合物並びにポリ塩化ビフェニル</t>
    <rPh sb="5" eb="6">
      <t>オヨ</t>
    </rPh>
    <rPh sb="9" eb="12">
      <t>カゴウブツ</t>
    </rPh>
    <rPh sb="13" eb="15">
      <t>スイギン</t>
    </rPh>
    <rPh sb="15" eb="16">
      <t>オヨ</t>
    </rPh>
    <rPh sb="19" eb="22">
      <t>カゴウブツ</t>
    </rPh>
    <rPh sb="23" eb="24">
      <t>ナマリ</t>
    </rPh>
    <rPh sb="24" eb="25">
      <t>オヨ</t>
    </rPh>
    <rPh sb="28" eb="31">
      <t>カゴウブツ</t>
    </rPh>
    <rPh sb="32" eb="34">
      <t>ヒソ</t>
    </rPh>
    <rPh sb="34" eb="35">
      <t>オヨ</t>
    </rPh>
    <rPh sb="38" eb="41">
      <t>カゴウブツ</t>
    </rPh>
    <rPh sb="44" eb="45">
      <t>ソ</t>
    </rPh>
    <rPh sb="45" eb="46">
      <t>オヨ</t>
    </rPh>
    <rPh sb="49" eb="52">
      <t>カゴウブツ</t>
    </rPh>
    <rPh sb="55" eb="56">
      <t>ソ</t>
    </rPh>
    <rPh sb="56" eb="57">
      <t>オヨ</t>
    </rPh>
    <rPh sb="60" eb="63">
      <t>カゴウブツ</t>
    </rPh>
    <rPh sb="63" eb="64">
      <t>ナラ</t>
    </rPh>
    <rPh sb="68" eb="70">
      <t>エンカ</t>
    </rPh>
    <phoneticPr fontId="1"/>
  </si>
  <si>
    <t>R04年告示440</t>
    <rPh sb="3" eb="4">
      <t>ネン</t>
    </rPh>
    <rPh sb="4" eb="6">
      <t>コクジ</t>
    </rPh>
    <phoneticPr fontId="1"/>
  </si>
  <si>
    <t>R04形-4</t>
    <rPh sb="3" eb="4">
      <t>ケイ</t>
    </rPh>
    <phoneticPr fontId="1"/>
  </si>
  <si>
    <t>R04年告示450
R05年告示67
で一部解除</t>
    <rPh sb="3" eb="4">
      <t>ネン</t>
    </rPh>
    <rPh sb="4" eb="6">
      <t>コクジ</t>
    </rPh>
    <rPh sb="13" eb="14">
      <t>ネン</t>
    </rPh>
    <rPh sb="14" eb="16">
      <t>コクジ</t>
    </rPh>
    <rPh sb="20" eb="22">
      <t>イチブ</t>
    </rPh>
    <rPh sb="22" eb="24">
      <t>カイジョ</t>
    </rPh>
    <phoneticPr fontId="1"/>
  </si>
  <si>
    <t>R04形-5</t>
    <rPh sb="3" eb="4">
      <t>ケイ</t>
    </rPh>
    <phoneticPr fontId="1"/>
  </si>
  <si>
    <t>茂原市上茂原字八王子534番2の一部、534番3の一部、535番1の一部、535番2の一部、535番3の一部、536番1の一部、536番2の一部、536番3の一部及び551番1の一部並びに字肥沼457番1の一部、458番の一部、459番の一部、460番2の一部、460番3の一部、462番の一部及び476番の一部並びに鷲巣字沼下645番2地先</t>
    <phoneticPr fontId="1"/>
  </si>
  <si>
    <t>鉛及びその化合物、砒素及びその化合物並びにふっ素及びその化合物</t>
    <rPh sb="18" eb="19">
      <t>ナラ</t>
    </rPh>
    <phoneticPr fontId="1"/>
  </si>
  <si>
    <t>R04年告示465</t>
    <rPh sb="3" eb="4">
      <t>ネン</t>
    </rPh>
    <rPh sb="4" eb="6">
      <t>コクジ</t>
    </rPh>
    <phoneticPr fontId="1"/>
  </si>
  <si>
    <t>R04形-6</t>
    <rPh sb="3" eb="4">
      <t>ケイ</t>
    </rPh>
    <phoneticPr fontId="1"/>
  </si>
  <si>
    <t>富津市小久保字港町3091番2の一部
（当該区域の一部は自然由来特例区域に該当）</t>
    <rPh sb="20" eb="22">
      <t>トウガイ</t>
    </rPh>
    <rPh sb="22" eb="24">
      <t>クイキ</t>
    </rPh>
    <rPh sb="25" eb="27">
      <t>イチブ</t>
    </rPh>
    <rPh sb="28" eb="30">
      <t>シゼン</t>
    </rPh>
    <rPh sb="30" eb="32">
      <t>ユライ</t>
    </rPh>
    <rPh sb="32" eb="34">
      <t>トクレイ</t>
    </rPh>
    <rPh sb="34" eb="36">
      <t>クイキ</t>
    </rPh>
    <rPh sb="37" eb="39">
      <t>ガイトウ</t>
    </rPh>
    <phoneticPr fontId="1"/>
  </si>
  <si>
    <t>R04年告示510</t>
    <rPh sb="3" eb="4">
      <t>ネン</t>
    </rPh>
    <rPh sb="4" eb="6">
      <t>コクジ</t>
    </rPh>
    <phoneticPr fontId="1"/>
  </si>
  <si>
    <t>R04形-7</t>
    <rPh sb="3" eb="4">
      <t>ケイ</t>
    </rPh>
    <phoneticPr fontId="1"/>
  </si>
  <si>
    <t>君津市君津1番の一部
（埋立地管理区域）</t>
    <rPh sb="0" eb="3">
      <t>キミツシ</t>
    </rPh>
    <rPh sb="3" eb="5">
      <t>キミツ</t>
    </rPh>
    <rPh sb="6" eb="7">
      <t>バン</t>
    </rPh>
    <rPh sb="8" eb="10">
      <t>イチブ</t>
    </rPh>
    <phoneticPr fontId="1"/>
  </si>
  <si>
    <t>カドミウム及びその化合物、六価クロム化合物、クロロエチレン、シアン化合物、1,1-ジクロロエチレン、ジクロロメタン、水銀及びその化合物、セレン及びその化合物、1,1,1-トリクロロエタン、鉛及びその化合物、砒素及びその化合物、ふっ素及びその化合物、ベンゼン並びにほう素及びその化合物</t>
    <rPh sb="5" eb="6">
      <t>オヨ</t>
    </rPh>
    <rPh sb="9" eb="12">
      <t>カゴウブツ</t>
    </rPh>
    <rPh sb="13" eb="15">
      <t>ロッカ</t>
    </rPh>
    <rPh sb="18" eb="21">
      <t>カゴウブツ</t>
    </rPh>
    <rPh sb="33" eb="36">
      <t>カゴウブツ</t>
    </rPh>
    <rPh sb="58" eb="60">
      <t>スイギン</t>
    </rPh>
    <rPh sb="60" eb="61">
      <t>オヨ</t>
    </rPh>
    <rPh sb="64" eb="67">
      <t>カゴウブツ</t>
    </rPh>
    <rPh sb="71" eb="72">
      <t>オヨ</t>
    </rPh>
    <rPh sb="75" eb="78">
      <t>カゴウブツ</t>
    </rPh>
    <rPh sb="94" eb="95">
      <t>ナマリ</t>
    </rPh>
    <rPh sb="95" eb="96">
      <t>オヨ</t>
    </rPh>
    <rPh sb="99" eb="102">
      <t>カゴウブツ</t>
    </rPh>
    <rPh sb="103" eb="106">
      <t>ヒソオヨ</t>
    </rPh>
    <rPh sb="109" eb="112">
      <t>カゴウブツ</t>
    </rPh>
    <rPh sb="115" eb="116">
      <t>ソ</t>
    </rPh>
    <rPh sb="116" eb="117">
      <t>オヨ</t>
    </rPh>
    <rPh sb="120" eb="123">
      <t>カゴウブツ</t>
    </rPh>
    <rPh sb="128" eb="129">
      <t>ナラ</t>
    </rPh>
    <rPh sb="133" eb="134">
      <t>ソ</t>
    </rPh>
    <rPh sb="134" eb="135">
      <t>オヨ</t>
    </rPh>
    <rPh sb="138" eb="141">
      <t>カゴウブツ</t>
    </rPh>
    <phoneticPr fontId="1"/>
  </si>
  <si>
    <t>R04年告示521</t>
    <rPh sb="3" eb="4">
      <t>ネン</t>
    </rPh>
    <rPh sb="4" eb="6">
      <t>コクジ</t>
    </rPh>
    <phoneticPr fontId="1"/>
  </si>
  <si>
    <t>R04形-9</t>
    <rPh sb="3" eb="4">
      <t>ケイ</t>
    </rPh>
    <phoneticPr fontId="1"/>
  </si>
  <si>
    <t>君津市中富字伽蘭979番の一部、980番1の一部及び980番2の一部</t>
    <phoneticPr fontId="1"/>
  </si>
  <si>
    <t>R04年告示541</t>
    <phoneticPr fontId="1"/>
  </si>
  <si>
    <t>R04形-10</t>
    <rPh sb="3" eb="4">
      <t>ケイ</t>
    </rPh>
    <phoneticPr fontId="1"/>
  </si>
  <si>
    <t>袖ケ浦市南袖44番の一部
（埋立地管理区域）</t>
    <phoneticPr fontId="1"/>
  </si>
  <si>
    <t>鉛及びその化合物
砒素及びその化合物
ふっ素及びその化合物</t>
    <phoneticPr fontId="1"/>
  </si>
  <si>
    <t>R04年告示542</t>
    <phoneticPr fontId="1"/>
  </si>
  <si>
    <t>R04形-11</t>
    <rPh sb="3" eb="4">
      <t>ケイ</t>
    </rPh>
    <phoneticPr fontId="1"/>
  </si>
  <si>
    <t>香取郡神崎町松崎字下利根川通804番1の一部､804番3の一部､805番1の一部､805番2の一部､806番1の一部､806番2の一部､806番3の一部､806番4の一部､806番5､807番1の一部､807番2の一部､807番3の一部､809番1､809番1地先､809番2の一部､809番2地先､810番1の一部､810番2の一部､811番1の一部､811番2の一部､812番2の一部及び831番3の一部
(当該区域の一部は自然由来特例区域に該当)</t>
    <phoneticPr fontId="1"/>
  </si>
  <si>
    <t>砒素及びその化合物
ふっ素及びその化合物</t>
    <phoneticPr fontId="1"/>
  </si>
  <si>
    <t>R04年告示543</t>
    <phoneticPr fontId="1"/>
  </si>
  <si>
    <t>R04形-12</t>
    <rPh sb="3" eb="4">
      <t>ケイ</t>
    </rPh>
    <phoneticPr fontId="1"/>
  </si>
  <si>
    <t>山武郡横芝光町長山台1番22の一部</t>
    <phoneticPr fontId="1"/>
  </si>
  <si>
    <t>六価クロム化合物</t>
    <phoneticPr fontId="1"/>
  </si>
  <si>
    <t>R04年告示547</t>
    <phoneticPr fontId="1"/>
  </si>
  <si>
    <t>R04形-13</t>
    <rPh sb="3" eb="4">
      <t>ケイ</t>
    </rPh>
    <phoneticPr fontId="1"/>
  </si>
  <si>
    <t>野田市野田字谷座１１４番２の一部、１２３番１の一部及び１２３番４の一部並びに野田市上花輪字谷向１５２７番２の一部</t>
    <rPh sb="0" eb="3">
      <t>ノダシ</t>
    </rPh>
    <rPh sb="3" eb="5">
      <t>ノダ</t>
    </rPh>
    <rPh sb="5" eb="6">
      <t>アザ</t>
    </rPh>
    <rPh sb="6" eb="8">
      <t>ヤザ</t>
    </rPh>
    <rPh sb="11" eb="12">
      <t>バン</t>
    </rPh>
    <rPh sb="14" eb="16">
      <t>イチブ</t>
    </rPh>
    <rPh sb="20" eb="21">
      <t>バン</t>
    </rPh>
    <rPh sb="23" eb="25">
      <t>イチブ</t>
    </rPh>
    <rPh sb="25" eb="26">
      <t>オヨ</t>
    </rPh>
    <rPh sb="30" eb="31">
      <t>バン</t>
    </rPh>
    <rPh sb="33" eb="35">
      <t>イチブ</t>
    </rPh>
    <rPh sb="35" eb="36">
      <t>ナラ</t>
    </rPh>
    <rPh sb="38" eb="41">
      <t>ノダシ</t>
    </rPh>
    <rPh sb="41" eb="44">
      <t>カミハナワ</t>
    </rPh>
    <rPh sb="44" eb="45">
      <t>アザ</t>
    </rPh>
    <rPh sb="45" eb="47">
      <t>タニムカイ</t>
    </rPh>
    <rPh sb="51" eb="52">
      <t>バン</t>
    </rPh>
    <rPh sb="54" eb="56">
      <t>イチブ</t>
    </rPh>
    <phoneticPr fontId="1"/>
  </si>
  <si>
    <t>R05年告示14</t>
    <phoneticPr fontId="1"/>
  </si>
  <si>
    <t>R04形-14</t>
    <rPh sb="3" eb="4">
      <t>ケイ</t>
    </rPh>
    <phoneticPr fontId="1"/>
  </si>
  <si>
    <t>印西市大塚二丁目４番１の一部</t>
    <rPh sb="0" eb="3">
      <t>インザイシ</t>
    </rPh>
    <rPh sb="3" eb="5">
      <t>オオツカ</t>
    </rPh>
    <rPh sb="5" eb="8">
      <t>ニチョウメ</t>
    </rPh>
    <rPh sb="9" eb="10">
      <t>バン</t>
    </rPh>
    <rPh sb="12" eb="14">
      <t>イチブ</t>
    </rPh>
    <phoneticPr fontId="1"/>
  </si>
  <si>
    <t>ふっ素及びその化合物</t>
    <phoneticPr fontId="1"/>
  </si>
  <si>
    <t xml:space="preserve">
R05年告示33
</t>
    <phoneticPr fontId="1"/>
  </si>
  <si>
    <t>R04形-15</t>
    <rPh sb="3" eb="4">
      <t>カタチ</t>
    </rPh>
    <phoneticPr fontId="1"/>
  </si>
  <si>
    <t>八千代市大和田新田字津金向686番3の一部及び吉橋字津金ト33番2</t>
    <phoneticPr fontId="1"/>
  </si>
  <si>
    <t>鉛及びその化合物
ふっ素及びその化合物</t>
    <phoneticPr fontId="1"/>
  </si>
  <si>
    <t>R05年告示55</t>
    <phoneticPr fontId="1"/>
  </si>
  <si>
    <t>R04形-16</t>
    <rPh sb="3" eb="4">
      <t>カタチ</t>
    </rPh>
    <phoneticPr fontId="1"/>
  </si>
  <si>
    <t>香取郡神崎町字屋敷添７番２他
（自然由来特例区域）</t>
    <rPh sb="0" eb="3">
      <t>カトリグン</t>
    </rPh>
    <rPh sb="3" eb="6">
      <t>コウザキマチ</t>
    </rPh>
    <rPh sb="6" eb="7">
      <t>アザ</t>
    </rPh>
    <rPh sb="7" eb="10">
      <t>ヤシキゾエ</t>
    </rPh>
    <rPh sb="11" eb="12">
      <t>バン</t>
    </rPh>
    <rPh sb="13" eb="14">
      <t>ホカ</t>
    </rPh>
    <rPh sb="16" eb="18">
      <t>シゼン</t>
    </rPh>
    <rPh sb="18" eb="20">
      <t>ユライ</t>
    </rPh>
    <rPh sb="20" eb="22">
      <t>トクレイ</t>
    </rPh>
    <rPh sb="22" eb="24">
      <t>クイキ</t>
    </rPh>
    <phoneticPr fontId="1"/>
  </si>
  <si>
    <t>砒素及びその化合物</t>
    <rPh sb="0" eb="2">
      <t>ヒソ</t>
    </rPh>
    <rPh sb="2" eb="3">
      <t>オヨ</t>
    </rPh>
    <rPh sb="6" eb="9">
      <t>カゴウブツ</t>
    </rPh>
    <phoneticPr fontId="1"/>
  </si>
  <si>
    <t>R05年告示100</t>
    <phoneticPr fontId="1"/>
  </si>
  <si>
    <t>R04形-17</t>
    <rPh sb="3" eb="4">
      <t>カタチ</t>
    </rPh>
    <phoneticPr fontId="1"/>
  </si>
  <si>
    <t>成田市不動ヶ岡字申新田1967番2の一部、1967番5の一部及び1968番2の一部</t>
    <phoneticPr fontId="1"/>
  </si>
  <si>
    <t>R05年告示143</t>
    <phoneticPr fontId="1"/>
  </si>
  <si>
    <t>R05形-1</t>
  </si>
  <si>
    <t>君津市君津1番の一部
（埋立地管理区域）</t>
  </si>
  <si>
    <t>R05年告示172</t>
    <phoneticPr fontId="1"/>
  </si>
  <si>
    <t>R05形-2</t>
  </si>
  <si>
    <t>カドミウム及びその化合物、水銀及びその化合物、鉛及びその化合物、砒素及びその化合物、ふっ素及びその化合物並びにほう素及びその化合物</t>
    <phoneticPr fontId="1"/>
  </si>
  <si>
    <t>R05年告示173</t>
    <phoneticPr fontId="1"/>
  </si>
  <si>
    <t>R05形-3</t>
  </si>
  <si>
    <t>袖ケ浦市中袖3番1の一部
（一部は埋立地特例区域、その他の部分は埋立地管理区域）</t>
  </si>
  <si>
    <t>カドミウム及びその化合物、六価クロム化合物、水銀及びその化合物、セレン及びその化合物、鉛及びその化合物、砒素及びその化合物、ふっ素及びその化合物並びにほう素及びその化合物</t>
    <phoneticPr fontId="1"/>
  </si>
  <si>
    <t>R05年告示174</t>
    <phoneticPr fontId="1"/>
  </si>
  <si>
    <t>R05形-5</t>
  </si>
  <si>
    <t>袖ケ浦市南袖44番の一部
（埋立地管理区域）</t>
  </si>
  <si>
    <t>砒素及びその化合物並びにふっ素及びその化合物</t>
    <phoneticPr fontId="1"/>
  </si>
  <si>
    <t>R05年告示227</t>
    <phoneticPr fontId="1"/>
  </si>
  <si>
    <t>R05形-6</t>
  </si>
  <si>
    <t>山武郡横芝光町木戸台字下笠松301番2の一部他
（自然由来特例区域）</t>
    <phoneticPr fontId="1"/>
  </si>
  <si>
    <t>砒素及びその化合物</t>
    <phoneticPr fontId="1"/>
  </si>
  <si>
    <t xml:space="preserve">
R05年告示237
R05.7.11第13853号で修正
</t>
    <phoneticPr fontId="1"/>
  </si>
  <si>
    <t>R05形-7</t>
  </si>
  <si>
    <t>東金市上武射田字下荒久1469番1地先他（自然由来特例区域）</t>
    <phoneticPr fontId="1"/>
  </si>
  <si>
    <t xml:space="preserve">
R05年告示247
</t>
    <phoneticPr fontId="1"/>
  </si>
  <si>
    <t>R05形-8</t>
  </si>
  <si>
    <t>山武郡芝山町殿部田字三種田177番13他（自然由来特例区域）</t>
    <phoneticPr fontId="1"/>
  </si>
  <si>
    <t>鉛及びその化合物並びに砒素及びその化合物</t>
    <phoneticPr fontId="1"/>
  </si>
  <si>
    <t xml:space="preserve">
R05年告示304
</t>
    <phoneticPr fontId="1"/>
  </si>
  <si>
    <t>R05形-9</t>
    <phoneticPr fontId="1"/>
  </si>
  <si>
    <t>鉛及びその化合物並びに
ふっ素及びその化合物</t>
    <phoneticPr fontId="1"/>
  </si>
  <si>
    <t xml:space="preserve">
R05年告示434
</t>
    <phoneticPr fontId="1"/>
  </si>
  <si>
    <t>R05形-10</t>
    <phoneticPr fontId="1"/>
  </si>
  <si>
    <t>館山市北条字下沼648番1の一部</t>
  </si>
  <si>
    <t xml:space="preserve">
R05年告示449
</t>
    <phoneticPr fontId="1"/>
  </si>
  <si>
    <t>R05形-11</t>
    <phoneticPr fontId="1"/>
  </si>
  <si>
    <t xml:space="preserve">
R05年告示450
</t>
    <phoneticPr fontId="1"/>
  </si>
  <si>
    <t>R05形-12</t>
    <phoneticPr fontId="1"/>
  </si>
  <si>
    <t>東金市上武射田字出戸1759番他
（自然由来特例区域）</t>
    <phoneticPr fontId="1"/>
  </si>
  <si>
    <t>R05年告示463</t>
    <phoneticPr fontId="1"/>
  </si>
  <si>
    <t>R05形-14</t>
    <phoneticPr fontId="1"/>
  </si>
  <si>
    <t>木更津市築地１０番の一部及び君津市君津１番の一部</t>
  </si>
  <si>
    <t>六価クロム化合物、砒素及びその化合物並びにふっ素及びその化合物</t>
    <phoneticPr fontId="1"/>
  </si>
  <si>
    <t>R06年告示131</t>
    <phoneticPr fontId="1"/>
  </si>
  <si>
    <t>R05形-15</t>
    <phoneticPr fontId="1"/>
  </si>
  <si>
    <t>八千代市緑が丘西七丁目１番２及び１番３</t>
  </si>
  <si>
    <t>R06年告示154</t>
    <phoneticPr fontId="1"/>
  </si>
  <si>
    <t>R4年度</t>
    <phoneticPr fontId="1"/>
  </si>
  <si>
    <t>R5年度</t>
    <phoneticPr fontId="1"/>
  </si>
  <si>
    <t>R6年度</t>
    <phoneticPr fontId="1"/>
  </si>
  <si>
    <t>7.3　地下水の概況調査結果（令和６年度）</t>
    <phoneticPr fontId="1"/>
  </si>
  <si>
    <t>0.001～0.014</t>
  </si>
  <si>
    <t>0.002～0.008</t>
  </si>
  <si>
    <t>0.001～0.10</t>
  </si>
  <si>
    <t>0.06～26</t>
  </si>
  <si>
    <t>0.1～0.7</t>
  </si>
  <si>
    <t>0.0006～0.006</t>
    <phoneticPr fontId="1"/>
  </si>
  <si>
    <t>7.4　地下水の継続監視調査結果（令和６年度）</t>
    <phoneticPr fontId="1"/>
  </si>
  <si>
    <t>0.010～0.064</t>
  </si>
  <si>
    <t>0.011～0.12</t>
  </si>
  <si>
    <t>0.0002～0.013</t>
  </si>
  <si>
    <t>0.0006～0.096</t>
  </si>
  <si>
    <t>0.004～1.1</t>
  </si>
  <si>
    <t>0.001～7.7</t>
  </si>
  <si>
    <t>0.0006～7.5</t>
  </si>
  <si>
    <t>10～13</t>
  </si>
  <si>
    <t>0.19～5.3</t>
  </si>
  <si>
    <t>注3：括弧内の数値は、現在及び過去に環境基準超過が確認された事例数</t>
    <rPh sb="0" eb="1">
      <t>チュウ</t>
    </rPh>
    <rPh sb="3" eb="5">
      <t>カッコ</t>
    </rPh>
    <rPh sb="5" eb="6">
      <t>ナイ</t>
    </rPh>
    <rPh sb="7" eb="9">
      <t>スウチ</t>
    </rPh>
    <rPh sb="11" eb="13">
      <t>ゲンザイ</t>
    </rPh>
    <rPh sb="13" eb="14">
      <t>オヨ</t>
    </rPh>
    <phoneticPr fontId="1"/>
  </si>
  <si>
    <t>注2：数値は、現在環境基準超過が確認されている事例数</t>
    <rPh sb="0" eb="1">
      <t>チュウ</t>
    </rPh>
    <rPh sb="3" eb="5">
      <t>スウチ</t>
    </rPh>
    <phoneticPr fontId="1"/>
  </si>
  <si>
    <t>注1：毎年度環境省が実施する地下水汚染に関するアンケート調査結果を元に集計</t>
    <rPh sb="0" eb="1">
      <t>チュウ</t>
    </rPh>
    <rPh sb="3" eb="9">
      <t>マイネンドカンキョウショウ</t>
    </rPh>
    <rPh sb="10" eb="12">
      <t>ジッシ</t>
    </rPh>
    <rPh sb="14" eb="17">
      <t>チカスイ</t>
    </rPh>
    <rPh sb="17" eb="19">
      <t>オセン</t>
    </rPh>
    <rPh sb="20" eb="21">
      <t>カン</t>
    </rPh>
    <rPh sb="28" eb="30">
      <t>チョウサ</t>
    </rPh>
    <rPh sb="30" eb="32">
      <t>ケッカ</t>
    </rPh>
    <rPh sb="33" eb="34">
      <t>モト</t>
    </rPh>
    <rPh sb="35" eb="37">
      <t>シュウケイ</t>
    </rPh>
    <phoneticPr fontId="1"/>
  </si>
  <si>
    <t>揮発性有機化合物等と重金属等の
複合汚染 6(10)</t>
    <rPh sb="0" eb="3">
      <t>キハツセイ</t>
    </rPh>
    <rPh sb="3" eb="5">
      <t>ユウキ</t>
    </rPh>
    <rPh sb="5" eb="7">
      <t>カゴウ</t>
    </rPh>
    <rPh sb="7" eb="8">
      <t>ブツ</t>
    </rPh>
    <rPh sb="8" eb="9">
      <t>トウ</t>
    </rPh>
    <rPh sb="10" eb="13">
      <t>ジュウキンゾク</t>
    </rPh>
    <rPh sb="13" eb="14">
      <t>トウ</t>
    </rPh>
    <phoneticPr fontId="1"/>
  </si>
  <si>
    <t>揮発性有機化合物等と重金属等の
複合汚染 2(3)</t>
    <rPh sb="0" eb="3">
      <t>キハツセイ</t>
    </rPh>
    <rPh sb="3" eb="5">
      <t>ユウキ</t>
    </rPh>
    <rPh sb="5" eb="7">
      <t>カゴウ</t>
    </rPh>
    <rPh sb="7" eb="8">
      <t>ブツ</t>
    </rPh>
    <rPh sb="8" eb="9">
      <t>トウ</t>
    </rPh>
    <rPh sb="10" eb="13">
      <t>ジュウキンゾク</t>
    </rPh>
    <rPh sb="13" eb="14">
      <t>トウ</t>
    </rPh>
    <rPh sb="16" eb="18">
      <t>フクゴウ</t>
    </rPh>
    <rPh sb="18" eb="20">
      <t>オセン</t>
    </rPh>
    <phoneticPr fontId="1"/>
  </si>
  <si>
    <t>揮発性有機化合物等と重金属等の
複合汚染 1(1)</t>
    <rPh sb="0" eb="3">
      <t>キハツセイ</t>
    </rPh>
    <rPh sb="3" eb="5">
      <t>ユウキ</t>
    </rPh>
    <rPh sb="5" eb="7">
      <t>カゴウ</t>
    </rPh>
    <rPh sb="7" eb="8">
      <t>ブツ</t>
    </rPh>
    <rPh sb="8" eb="9">
      <t>トウ</t>
    </rPh>
    <rPh sb="10" eb="13">
      <t>ジュウキンゾク</t>
    </rPh>
    <rPh sb="13" eb="14">
      <t>トウ</t>
    </rPh>
    <rPh sb="16" eb="18">
      <t>フクゴウ</t>
    </rPh>
    <rPh sb="18" eb="20">
      <t>オセン</t>
    </rPh>
    <phoneticPr fontId="1"/>
  </si>
  <si>
    <t>（令和7年3月末現在）</t>
    <rPh sb="1" eb="3">
      <t>レイワ</t>
    </rPh>
    <rPh sb="4" eb="5">
      <t>ネン</t>
    </rPh>
    <rPh sb="5" eb="6">
      <t>ヘイネン</t>
    </rPh>
    <rPh sb="6" eb="7">
      <t>ツキ</t>
    </rPh>
    <rPh sb="7" eb="8">
      <t>マツ</t>
    </rPh>
    <rPh sb="8" eb="10">
      <t>ゲンザイ</t>
    </rPh>
    <phoneticPr fontId="1"/>
  </si>
  <si>
    <t>（令和7年3月末現在）</t>
    <phoneticPr fontId="1"/>
  </si>
  <si>
    <t>R06要-1</t>
  </si>
  <si>
    <t>R06年告示309</t>
  </si>
  <si>
    <t>R06要-2</t>
  </si>
  <si>
    <t>山武市白幡字神楽台２０７９番５の一部及び２０８１番３の一部</t>
  </si>
  <si>
    <t>R06年告示467</t>
  </si>
  <si>
    <t>R06要-3</t>
  </si>
  <si>
    <t>八千代市吉橋字西内野１８２５番１２の一部、１８２５番１５の一部、１８２６番１の一部及び１８２７番１の一部</t>
  </si>
  <si>
    <t>R06年告示497</t>
  </si>
  <si>
    <t>R06要-4</t>
  </si>
  <si>
    <t>木更津市岩根一丁目161番7並びに西岩根173番1の一部、174番1の一部、225番2の一部及び225番3の一部</t>
  </si>
  <si>
    <t>R07年告示11</t>
  </si>
  <si>
    <t>木更津市清見台二丁目１４番１の一部</t>
    <phoneticPr fontId="1"/>
  </si>
  <si>
    <t>クロロエチレン
1,1-ジクロロエチレン
1,2-ジクロロエチレン
テトラクロロエチレン
トリクロロエチレン</t>
    <phoneticPr fontId="1"/>
  </si>
  <si>
    <t>(H31.1.4)</t>
    <phoneticPr fontId="1"/>
  </si>
  <si>
    <t>袖ケ浦市上泉字影山岱1638番1の一部</t>
    <phoneticPr fontId="1"/>
  </si>
  <si>
    <t>R05形-16</t>
  </si>
  <si>
    <t>R06年告示167</t>
  </si>
  <si>
    <t>R05形-17</t>
  </si>
  <si>
    <t>R05形-18</t>
  </si>
  <si>
    <t>R05形-19</t>
  </si>
  <si>
    <t>R06形-1</t>
  </si>
  <si>
    <t>R06形-2</t>
  </si>
  <si>
    <t>R06形-3</t>
  </si>
  <si>
    <t>R06形-4</t>
  </si>
  <si>
    <t>R06形-5</t>
  </si>
  <si>
    <t>R06形-6</t>
  </si>
  <si>
    <t>R06形-8</t>
  </si>
  <si>
    <t>R06形-9</t>
  </si>
  <si>
    <t>R06形-10</t>
  </si>
  <si>
    <t>R06形-11</t>
  </si>
  <si>
    <t>R06形-12</t>
  </si>
  <si>
    <t>R06形-13</t>
  </si>
  <si>
    <t>R06形-14</t>
  </si>
  <si>
    <t>R06形-15</t>
  </si>
  <si>
    <t>R06形-16</t>
  </si>
  <si>
    <t>君津市君津１番の一部
（埋立地管理区域）</t>
    <phoneticPr fontId="1"/>
  </si>
  <si>
    <t>R06年告示168</t>
  </si>
  <si>
    <t>R06年告示169</t>
  </si>
  <si>
    <t>R06年告示170</t>
  </si>
  <si>
    <t>R06年告示277</t>
  </si>
  <si>
    <t>R06年告示278</t>
  </si>
  <si>
    <t>R06年告示316</t>
  </si>
  <si>
    <t>R06年告示372</t>
  </si>
  <si>
    <t>R06年告示425</t>
  </si>
  <si>
    <t>R06年告示468</t>
  </si>
  <si>
    <t>R06年告示578</t>
  </si>
  <si>
    <t>R06年告示627</t>
  </si>
  <si>
    <t>R07年告示58</t>
  </si>
  <si>
    <t>R07年告示59</t>
  </si>
  <si>
    <t>R07年告示139</t>
  </si>
  <si>
    <t>R07年告示176</t>
  </si>
  <si>
    <t>R07年告示177</t>
  </si>
  <si>
    <t>R07年告示178</t>
  </si>
  <si>
    <t>R07年告示179</t>
  </si>
  <si>
    <t>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1"/>
  </si>
  <si>
    <t>袖ケ浦市中袖２番１の一部
（埋立地管理区域）</t>
    <phoneticPr fontId="1"/>
  </si>
  <si>
    <t>袖ケ浦市中袖３３番２の一部及び３３番３の一部
（埋立地管理区域）</t>
    <phoneticPr fontId="1"/>
  </si>
  <si>
    <t>四街道市小名木字滝原２９２番１の一部及び２９２番１０の一部</t>
    <phoneticPr fontId="1"/>
  </si>
  <si>
    <t>袖ケ浦市中袖３番１の一部、３番２の一部及び３番３の一部
（一部は埋立地特例区域、その他の部分は埋立地管理区域）</t>
    <phoneticPr fontId="1"/>
  </si>
  <si>
    <t>袖ケ浦市北袖３番１の一部
（埋立地管理区域）</t>
    <phoneticPr fontId="1"/>
  </si>
  <si>
    <t>富津市新富２５番の一部、３３番５の一部、３３番７の一部、３３番１３の一部（埋立地特例区域）</t>
    <phoneticPr fontId="1"/>
  </si>
  <si>
    <t>山武市白幡字大野場１３６４番５、字神楽台２０７９番５の一部、２０７９番１６の一部、２０８１番３の一部、２０８１番１０の一部</t>
    <phoneticPr fontId="1"/>
  </si>
  <si>
    <t>君津市君津１番の１部
（埋立地管理区域）</t>
    <phoneticPr fontId="1"/>
  </si>
  <si>
    <t>我孫子市中峠字西蓮田２２６４番の一部</t>
    <phoneticPr fontId="1"/>
  </si>
  <si>
    <t>勝浦市部原字内出１９３０番３の一部</t>
    <phoneticPr fontId="1"/>
  </si>
  <si>
    <t>香取郡多古町牛尾字坂田道２９７２番の一部並びに字白谷３３８７番及び３３８８番</t>
    <phoneticPr fontId="1"/>
  </si>
  <si>
    <t>茂原市茂原字毛無塚７２４番２の一部、７２５番の一部及び７２６番の一部並びに早野字川中島３７４０番２地先</t>
    <phoneticPr fontId="1"/>
  </si>
  <si>
    <t>茂原市猿袋字宮田３４０番３の一部外
（自然由来特例区域）</t>
    <phoneticPr fontId="1"/>
  </si>
  <si>
    <t>旭市鎌数字川西一番５１４６番１６の一部</t>
    <phoneticPr fontId="1"/>
  </si>
  <si>
    <t>旭市鎌数字川西一番５１４６番３０の一部、字川西二番７８５７番１の一部</t>
    <phoneticPr fontId="1"/>
  </si>
  <si>
    <t>印西市西の原一丁目１番１の一部</t>
    <phoneticPr fontId="1"/>
  </si>
  <si>
    <t>砒素及びその化合物
ふっ素及びその化合物</t>
    <phoneticPr fontId="1"/>
  </si>
  <si>
    <t>鉛及びその化合物
砒素及びその化合物</t>
    <phoneticPr fontId="1"/>
  </si>
  <si>
    <t>砒素及びその化合物</t>
    <phoneticPr fontId="1"/>
  </si>
  <si>
    <t>砒素およびその化合物
ふっ素及びその化合物
ベンゼン</t>
    <phoneticPr fontId="1"/>
  </si>
  <si>
    <t>六価クロム化合物
ふっ素及びその化合物</t>
    <phoneticPr fontId="1"/>
  </si>
  <si>
    <t>鉛及びその化合物
砒素及びその化合物
ふっ素及びその化合物</t>
    <phoneticPr fontId="1"/>
  </si>
  <si>
    <t>鉛及びその化合物</t>
    <phoneticPr fontId="1"/>
  </si>
  <si>
    <t>シアン化合物
セレン及びその化合物
鉛及びその化合物
ふっ素及びその化合物
ベンゼン</t>
    <phoneticPr fontId="1"/>
  </si>
  <si>
    <t>ふっ素及びその化合物</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</si>
</sst>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
    <numFmt numFmtId="178" formatCode="[$-411]ge\.m\.d;@"/>
    <numFmt numFmtId="179" formatCode="#,##0.000"/>
  </numFmts>
  <fonts count="22" x14ac:knownFonts="1">
    <font>
      <sz val="11"/>
      <name val="ＭＳ Ｐゴシック"/>
      <family val="3"/>
      <charset val="128"/>
    </font>
    <font>
      <sz val="6"/>
      <name val="ＭＳ Ｐゴシック"/>
      <family val="3"/>
      <charset val="128"/>
    </font>
    <font>
      <sz val="10.5"/>
      <name val="Century"/>
      <family val="1"/>
    </font>
    <font>
      <sz val="10.5"/>
      <name val="ＭＳ 明朝"/>
      <family val="1"/>
      <charset val="128"/>
    </font>
    <font>
      <sz val="10"/>
      <name val="ＭＳ Ｐゴシック"/>
      <family val="3"/>
      <charset val="128"/>
    </font>
    <font>
      <sz val="10"/>
      <name val="ＭＳ 明朝"/>
      <family val="1"/>
      <charset val="128"/>
    </font>
    <font>
      <sz val="10"/>
      <name val="Century"/>
      <family val="1"/>
    </font>
    <font>
      <sz val="8"/>
      <name val="ＭＳ 明朝"/>
      <family val="1"/>
      <charset val="128"/>
    </font>
    <font>
      <sz val="9"/>
      <name val="ＭＳ 明朝"/>
      <family val="1"/>
      <charset val="128"/>
    </font>
    <font>
      <sz val="9"/>
      <name val="ＭＳ Ｐゴシック"/>
      <family val="3"/>
      <charset val="128"/>
    </font>
    <font>
      <vertAlign val="superscript"/>
      <sz val="9"/>
      <name val="ＭＳ 明朝"/>
      <family val="1"/>
      <charset val="128"/>
    </font>
    <font>
      <sz val="11"/>
      <color theme="1"/>
      <name val="ＭＳ 明朝"/>
      <family val="1"/>
      <charset val="128"/>
    </font>
    <font>
      <sz val="10"/>
      <color theme="1"/>
      <name val="ＭＳ 明朝"/>
      <family val="1"/>
      <charset val="128"/>
    </font>
    <font>
      <sz val="11"/>
      <color theme="1"/>
      <name val="ＭＳ Ｐゴシック"/>
      <family val="3"/>
      <charset val="128"/>
    </font>
    <font>
      <sz val="8.5"/>
      <color theme="1"/>
      <name val="ＭＳ 明朝"/>
      <family val="1"/>
      <charset val="128"/>
    </font>
    <font>
      <sz val="9"/>
      <color theme="1"/>
      <name val="ＭＳ 明朝"/>
      <family val="1"/>
      <charset val="128"/>
    </font>
    <font>
      <sz val="7"/>
      <color theme="1"/>
      <name val="ＭＳ 明朝"/>
      <family val="1"/>
      <charset val="128"/>
    </font>
    <font>
      <sz val="8"/>
      <color theme="1"/>
      <name val="ＭＳ 明朝"/>
      <family val="1"/>
      <charset val="128"/>
    </font>
    <font>
      <b/>
      <sz val="11"/>
      <color theme="1"/>
      <name val="ＭＳ 明朝"/>
      <family val="1"/>
      <charset val="128"/>
    </font>
    <font>
      <sz val="11"/>
      <color theme="1"/>
      <name val="ＭＳ ゴシック"/>
      <family val="3"/>
      <charset val="128"/>
    </font>
    <font>
      <sz val="13"/>
      <color theme="1"/>
      <name val="ＭＳ ゴシック"/>
      <family val="3"/>
      <charset val="128"/>
    </font>
    <font>
      <sz val="9"/>
      <color rgb="FF000000"/>
      <name val="ＭＳ 明朝"/>
      <family val="1"/>
      <charset val="128"/>
    </font>
  </fonts>
  <fills count="7">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theme="0" tint="-0.14996795556505021"/>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double">
        <color indexed="64"/>
      </right>
      <top/>
      <bottom/>
      <diagonal/>
    </border>
    <border>
      <left style="hair">
        <color indexed="64"/>
      </left>
      <right/>
      <top/>
      <bottom/>
      <diagonal/>
    </border>
    <border>
      <left/>
      <right style="thin">
        <color indexed="64"/>
      </right>
      <top/>
      <bottom/>
      <diagonal/>
    </border>
    <border>
      <left style="thin">
        <color indexed="64"/>
      </left>
      <right/>
      <top/>
      <bottom style="dotted">
        <color indexed="64"/>
      </bottom>
      <diagonal/>
    </border>
    <border>
      <left style="hair">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thin">
        <color indexed="64"/>
      </top>
      <bottom/>
      <diagonal/>
    </border>
    <border>
      <left style="double">
        <color indexed="64"/>
      </left>
      <right/>
      <top style="thin">
        <color indexed="64"/>
      </top>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double">
        <color indexed="64"/>
      </left>
      <right style="hair">
        <color indexed="64"/>
      </right>
      <top style="thin">
        <color indexed="64"/>
      </top>
      <bottom/>
      <diagonal/>
    </border>
    <border>
      <left style="double">
        <color indexed="64"/>
      </left>
      <right style="hair">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style="double">
        <color indexed="64"/>
      </left>
      <right style="hair">
        <color indexed="64"/>
      </right>
      <top style="medium">
        <color indexed="64"/>
      </top>
      <bottom/>
      <diagonal/>
    </border>
    <border>
      <left style="hair">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style="hair">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medium">
        <color indexed="64"/>
      </bottom>
      <diagonal/>
    </border>
    <border>
      <left/>
      <right/>
      <top style="thin">
        <color indexed="64"/>
      </top>
      <bottom style="medium">
        <color indexed="64"/>
      </bottom>
      <diagonal/>
    </border>
    <border>
      <left style="double">
        <color indexed="64"/>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uble">
        <color indexed="64"/>
      </right>
      <top style="thin">
        <color indexed="64"/>
      </top>
      <bottom/>
      <diagonal/>
    </border>
    <border>
      <left style="thin">
        <color indexed="64"/>
      </left>
      <right/>
      <top style="thin">
        <color indexed="64"/>
      </top>
      <bottom style="dotted">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uble">
        <color indexed="64"/>
      </right>
      <top style="medium">
        <color indexed="64"/>
      </top>
      <bottom/>
      <diagonal/>
    </border>
    <border>
      <left/>
      <right style="double">
        <color indexed="64"/>
      </right>
      <top/>
      <bottom style="medium">
        <color indexed="64"/>
      </bottom>
      <diagonal/>
    </border>
    <border>
      <left style="medium">
        <color indexed="64"/>
      </left>
      <right/>
      <top style="thin">
        <color indexed="64"/>
      </top>
      <bottom style="medium">
        <color indexed="64"/>
      </bottom>
      <diagonal/>
    </border>
    <border>
      <left style="double">
        <color indexed="64"/>
      </left>
      <right/>
      <top style="thin">
        <color indexed="64"/>
      </top>
      <bottom style="medium">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otted">
        <color indexed="64"/>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s>
  <cellStyleXfs count="1">
    <xf numFmtId="0" fontId="0" fillId="0" borderId="0"/>
  </cellStyleXfs>
  <cellXfs count="324">
    <xf numFmtId="0" fontId="0" fillId="0" borderId="0" xfId="0"/>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xf numFmtId="0" fontId="0" fillId="0" borderId="0" xfId="0" applyAlignment="1">
      <alignment horizontal="right"/>
    </xf>
    <xf numFmtId="0" fontId="5" fillId="2" borderId="1" xfId="0" applyFont="1" applyFill="1" applyBorder="1" applyAlignment="1">
      <alignment horizontal="center" vertical="center" wrapText="1"/>
    </xf>
    <xf numFmtId="0" fontId="6" fillId="0" borderId="0" xfId="0" applyFont="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3" borderId="1" xfId="0" applyFont="1" applyFill="1" applyBorder="1" applyAlignment="1">
      <alignment horizontal="justify" vertical="center"/>
    </xf>
    <xf numFmtId="0" fontId="5" fillId="3" borderId="2" xfId="0" applyFont="1" applyFill="1" applyBorder="1" applyAlignment="1">
      <alignment horizontal="justify" vertical="center"/>
    </xf>
    <xf numFmtId="0" fontId="5" fillId="3" borderId="5" xfId="0" applyFont="1" applyFill="1" applyBorder="1" applyAlignment="1">
      <alignment horizontal="center" vertical="center"/>
    </xf>
    <xf numFmtId="0" fontId="9" fillId="0" borderId="0" xfId="0" applyFont="1"/>
    <xf numFmtId="0" fontId="5" fillId="0" borderId="1" xfId="0" applyFont="1" applyBorder="1" applyAlignment="1">
      <alignment horizontal="justify" vertical="center" wrapText="1"/>
    </xf>
    <xf numFmtId="0" fontId="7" fillId="2" borderId="87" xfId="0" applyFont="1" applyFill="1" applyBorder="1" applyAlignment="1">
      <alignment horizontal="center" vertical="center" wrapText="1"/>
    </xf>
    <xf numFmtId="0" fontId="8" fillId="2" borderId="88"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8" fillId="2" borderId="87" xfId="0" applyFont="1" applyFill="1" applyBorder="1" applyAlignment="1">
      <alignment horizontal="center" vertical="center" wrapText="1"/>
    </xf>
    <xf numFmtId="0" fontId="8" fillId="2" borderId="89" xfId="0" applyFont="1" applyFill="1" applyBorder="1" applyAlignment="1">
      <alignment horizontal="center" vertical="center" wrapText="1"/>
    </xf>
    <xf numFmtId="0" fontId="8" fillId="0" borderId="0" xfId="0" applyFont="1" applyAlignment="1">
      <alignment vertical="center"/>
    </xf>
    <xf numFmtId="0" fontId="9" fillId="0" borderId="0" xfId="0" applyFont="1" applyAlignment="1">
      <alignment vertical="center"/>
    </xf>
    <xf numFmtId="0" fontId="5" fillId="0" borderId="1" xfId="0" applyFont="1" applyBorder="1" applyAlignment="1">
      <alignment horizontal="right" vertical="center"/>
    </xf>
    <xf numFmtId="0" fontId="5" fillId="0" borderId="2" xfId="0" applyFont="1" applyBorder="1" applyAlignment="1">
      <alignment horizontal="right" vertical="center"/>
    </xf>
    <xf numFmtId="0" fontId="5" fillId="0" borderId="5" xfId="0" applyFont="1" applyBorder="1" applyAlignment="1">
      <alignment horizontal="right" vertical="center"/>
    </xf>
    <xf numFmtId="0" fontId="5" fillId="0" borderId="1" xfId="0" applyFont="1" applyBorder="1" applyAlignment="1">
      <alignment horizontal="justify" vertical="center"/>
    </xf>
    <xf numFmtId="0" fontId="5" fillId="0" borderId="2" xfId="0" applyFont="1" applyBorder="1" applyAlignment="1">
      <alignment horizontal="justify" vertical="center"/>
    </xf>
    <xf numFmtId="0" fontId="5"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176" fontId="5" fillId="0" borderId="1" xfId="0" quotePrefix="1"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0" fillId="2" borderId="4" xfId="0" applyFill="1" applyBorder="1" applyAlignment="1">
      <alignment vertical="center" wrapText="1"/>
    </xf>
    <xf numFmtId="0" fontId="5" fillId="0" borderId="2" xfId="0" applyFont="1" applyBorder="1" applyAlignment="1">
      <alignment horizontal="center" vertical="center" wrapText="1"/>
    </xf>
    <xf numFmtId="0" fontId="0" fillId="2" borderId="3" xfId="0" applyFill="1" applyBorder="1" applyAlignment="1">
      <alignment vertical="center" wrapText="1"/>
    </xf>
    <xf numFmtId="176" fontId="5" fillId="0" borderId="1" xfId="0" applyNumberFormat="1" applyFont="1" applyBorder="1" applyAlignment="1">
      <alignment horizontal="right" vertical="center"/>
    </xf>
    <xf numFmtId="0" fontId="8" fillId="0" borderId="7" xfId="0" applyFont="1" applyBorder="1" applyAlignment="1">
      <alignment horizontal="center" vertical="center" wrapText="1"/>
    </xf>
    <xf numFmtId="0" fontId="8" fillId="3" borderId="90" xfId="0" applyFont="1" applyFill="1" applyBorder="1" applyAlignment="1">
      <alignment horizontal="center" vertical="center" wrapText="1"/>
    </xf>
    <xf numFmtId="0" fontId="8" fillId="3" borderId="91" xfId="0" applyFont="1" applyFill="1" applyBorder="1" applyAlignment="1">
      <alignment horizontal="center" vertical="center" wrapText="1"/>
    </xf>
    <xf numFmtId="0" fontId="8" fillId="3" borderId="91" xfId="0" applyFont="1" applyFill="1" applyBorder="1" applyAlignment="1">
      <alignment horizontal="left" vertical="center" wrapText="1"/>
    </xf>
    <xf numFmtId="0" fontId="8" fillId="0" borderId="82" xfId="0" applyFont="1" applyBorder="1" applyAlignment="1">
      <alignment horizontal="center" vertical="center" wrapText="1"/>
    </xf>
    <xf numFmtId="0" fontId="8" fillId="3" borderId="82" xfId="0" applyFont="1" applyFill="1" applyBorder="1" applyAlignment="1">
      <alignment horizontal="center" vertical="center" wrapText="1"/>
    </xf>
    <xf numFmtId="57" fontId="8" fillId="3" borderId="6" xfId="0" applyNumberFormat="1" applyFont="1" applyFill="1" applyBorder="1" applyAlignment="1">
      <alignment horizontal="center" vertical="center" wrapText="1"/>
    </xf>
    <xf numFmtId="0" fontId="8" fillId="3" borderId="82" xfId="0" applyFont="1" applyFill="1" applyBorder="1" applyAlignment="1">
      <alignment horizontal="right" vertical="center" wrapText="1"/>
    </xf>
    <xf numFmtId="0" fontId="8" fillId="3" borderId="82" xfId="0" applyFont="1" applyFill="1" applyBorder="1" applyAlignment="1">
      <alignment horizontal="left" vertical="center" wrapText="1"/>
    </xf>
    <xf numFmtId="177" fontId="8" fillId="3" borderId="82" xfId="0" applyNumberFormat="1" applyFont="1" applyFill="1" applyBorder="1" applyAlignment="1">
      <alignment horizontal="right" vertical="center" wrapText="1"/>
    </xf>
    <xf numFmtId="0" fontId="8" fillId="3" borderId="89" xfId="0" applyFont="1" applyFill="1" applyBorder="1" applyAlignment="1">
      <alignment horizontal="center" vertical="center" wrapText="1"/>
    </xf>
    <xf numFmtId="57" fontId="8" fillId="3" borderId="89" xfId="0" applyNumberFormat="1" applyFont="1" applyFill="1" applyBorder="1" applyAlignment="1">
      <alignment horizontal="center" vertical="center" wrapText="1"/>
    </xf>
    <xf numFmtId="0" fontId="8" fillId="0" borderId="89" xfId="0" applyFont="1" applyBorder="1" applyAlignment="1">
      <alignment horizontal="center" vertical="center" wrapText="1"/>
    </xf>
    <xf numFmtId="0" fontId="8" fillId="4" borderId="89" xfId="0" applyFont="1" applyFill="1" applyBorder="1" applyAlignment="1">
      <alignment horizontal="center" vertical="center" wrapText="1"/>
    </xf>
    <xf numFmtId="56" fontId="8" fillId="4" borderId="89" xfId="0" applyNumberFormat="1" applyFont="1" applyFill="1" applyBorder="1" applyAlignment="1">
      <alignment horizontal="center" vertical="center" wrapText="1"/>
    </xf>
    <xf numFmtId="178" fontId="8" fillId="4" borderId="89" xfId="0" applyNumberFormat="1" applyFont="1" applyFill="1" applyBorder="1" applyAlignment="1">
      <alignment horizontal="center" vertical="center" wrapText="1"/>
    </xf>
    <xf numFmtId="178" fontId="8" fillId="0" borderId="89" xfId="0" applyNumberFormat="1" applyFont="1" applyBorder="1" applyAlignment="1">
      <alignment horizontal="left" vertical="center" wrapText="1"/>
    </xf>
    <xf numFmtId="4" fontId="8" fillId="4" borderId="89" xfId="0" applyNumberFormat="1" applyFont="1" applyFill="1" applyBorder="1" applyAlignment="1">
      <alignment vertical="center" wrapText="1"/>
    </xf>
    <xf numFmtId="0" fontId="8" fillId="4" borderId="89" xfId="0" applyFont="1" applyFill="1" applyBorder="1" applyAlignment="1">
      <alignment vertical="center" wrapText="1"/>
    </xf>
    <xf numFmtId="177" fontId="8" fillId="4" borderId="89" xfId="0" applyNumberFormat="1" applyFont="1" applyFill="1" applyBorder="1" applyAlignment="1">
      <alignment vertical="center" wrapText="1"/>
    </xf>
    <xf numFmtId="0" fontId="8" fillId="0" borderId="88" xfId="0" applyFont="1" applyBorder="1" applyAlignment="1">
      <alignment horizontal="center" vertical="center" wrapText="1"/>
    </xf>
    <xf numFmtId="57" fontId="8" fillId="0" borderId="7" xfId="0" applyNumberFormat="1" applyFont="1" applyBorder="1" applyAlignment="1">
      <alignment horizontal="center" vertical="center" wrapText="1"/>
    </xf>
    <xf numFmtId="57" fontId="8" fillId="3" borderId="82" xfId="0" applyNumberFormat="1" applyFont="1" applyFill="1" applyBorder="1" applyAlignment="1">
      <alignment horizontal="center" vertical="center" wrapText="1"/>
    </xf>
    <xf numFmtId="0" fontId="8" fillId="3" borderId="82" xfId="0" applyFont="1" applyFill="1" applyBorder="1" applyAlignment="1">
      <alignment horizontal="justify" vertical="center" wrapText="1"/>
    </xf>
    <xf numFmtId="3" fontId="8" fillId="3" borderId="82" xfId="0" applyNumberFormat="1" applyFont="1" applyFill="1" applyBorder="1" applyAlignment="1">
      <alignment horizontal="right" vertical="center" wrapText="1"/>
    </xf>
    <xf numFmtId="57" fontId="8" fillId="3" borderId="7" xfId="0" applyNumberFormat="1" applyFont="1" applyFill="1" applyBorder="1" applyAlignment="1">
      <alignment horizontal="center" vertical="center" wrapText="1"/>
    </xf>
    <xf numFmtId="0" fontId="8" fillId="3" borderId="7" xfId="0" applyFont="1" applyFill="1" applyBorder="1" applyAlignment="1">
      <alignment horizontal="justify" vertical="center" wrapText="1"/>
    </xf>
    <xf numFmtId="0" fontId="8" fillId="3" borderId="7" xfId="0" applyFont="1" applyFill="1" applyBorder="1" applyAlignment="1">
      <alignment horizontal="right" vertical="center" wrapText="1"/>
    </xf>
    <xf numFmtId="0" fontId="0" fillId="3" borderId="7" xfId="0" applyFill="1" applyBorder="1" applyAlignment="1">
      <alignment vertical="center" wrapText="1"/>
    </xf>
    <xf numFmtId="0" fontId="0" fillId="3" borderId="82" xfId="0" applyFill="1" applyBorder="1" applyAlignment="1">
      <alignment vertical="center" wrapText="1"/>
    </xf>
    <xf numFmtId="0" fontId="0" fillId="0" borderId="82" xfId="0" applyBorder="1" applyAlignment="1">
      <alignment vertical="center" wrapText="1"/>
    </xf>
    <xf numFmtId="4" fontId="8" fillId="3" borderId="82" xfId="0" applyNumberFormat="1" applyFont="1" applyFill="1" applyBorder="1" applyAlignment="1">
      <alignment horizontal="right" vertical="center" wrapText="1"/>
    </xf>
    <xf numFmtId="0" fontId="8" fillId="3" borderId="89" xfId="0" applyFont="1" applyFill="1" applyBorder="1" applyAlignment="1">
      <alignment horizontal="justify" vertical="center" wrapText="1"/>
    </xf>
    <xf numFmtId="3" fontId="8" fillId="3" borderId="89" xfId="0" applyNumberFormat="1" applyFont="1" applyFill="1" applyBorder="1" applyAlignment="1">
      <alignment horizontal="right" vertical="center" wrapText="1"/>
    </xf>
    <xf numFmtId="0" fontId="8" fillId="3" borderId="7" xfId="0" applyFont="1" applyFill="1" applyBorder="1" applyAlignment="1">
      <alignment horizontal="center" vertical="center" wrapText="1"/>
    </xf>
    <xf numFmtId="4" fontId="8" fillId="4" borderId="89" xfId="0" applyNumberFormat="1" applyFont="1" applyFill="1" applyBorder="1" applyAlignment="1">
      <alignment horizontal="right" vertical="center" wrapText="1"/>
    </xf>
    <xf numFmtId="3" fontId="8" fillId="4" borderId="89" xfId="0" applyNumberFormat="1" applyFont="1" applyFill="1" applyBorder="1" applyAlignment="1">
      <alignment horizontal="right" vertical="center" wrapText="1"/>
    </xf>
    <xf numFmtId="177" fontId="8" fillId="4" borderId="89" xfId="0" applyNumberFormat="1" applyFont="1" applyFill="1" applyBorder="1" applyAlignment="1">
      <alignment horizontal="right" vertical="center" wrapText="1"/>
    </xf>
    <xf numFmtId="0" fontId="8" fillId="0" borderId="89" xfId="0" applyFont="1" applyBorder="1" applyAlignment="1">
      <alignment horizontal="center" vertical="center"/>
    </xf>
    <xf numFmtId="57" fontId="8" fillId="0" borderId="89" xfId="0" applyNumberFormat="1" applyFont="1" applyBorder="1" applyAlignment="1">
      <alignment horizontal="center" vertical="center"/>
    </xf>
    <xf numFmtId="0" fontId="8" fillId="0" borderId="89" xfId="0" applyFont="1" applyBorder="1" applyAlignment="1">
      <alignment vertical="center" wrapText="1"/>
    </xf>
    <xf numFmtId="177" fontId="8" fillId="0" borderId="89" xfId="0" applyNumberFormat="1" applyFont="1" applyBorder="1" applyAlignment="1">
      <alignment vertical="center"/>
    </xf>
    <xf numFmtId="0" fontId="8" fillId="0" borderId="89" xfId="0" applyFont="1" applyBorder="1" applyAlignment="1">
      <alignment horizontal="left" vertical="center" wrapText="1"/>
    </xf>
    <xf numFmtId="4" fontId="8" fillId="0" borderId="89" xfId="0" applyNumberFormat="1" applyFont="1" applyBorder="1" applyAlignment="1">
      <alignment vertical="center"/>
    </xf>
    <xf numFmtId="3" fontId="8" fillId="0" borderId="89" xfId="0" applyNumberFormat="1" applyFont="1" applyBorder="1" applyAlignment="1">
      <alignment vertical="center"/>
    </xf>
    <xf numFmtId="0" fontId="11" fillId="0" borderId="0" xfId="0" applyFont="1" applyAlignment="1">
      <alignment vertical="center"/>
    </xf>
    <xf numFmtId="0" fontId="11" fillId="0" borderId="0" xfId="0" applyFont="1" applyAlignment="1">
      <alignment horizontal="right" vertical="center"/>
    </xf>
    <xf numFmtId="0" fontId="11"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0" fontId="12" fillId="0" borderId="0" xfId="0" applyFont="1" applyAlignment="1">
      <alignment horizontal="right" vertical="center"/>
    </xf>
    <xf numFmtId="0" fontId="12" fillId="0" borderId="0" xfId="0" applyFont="1" applyAlignment="1">
      <alignment horizontal="distributed" vertical="center"/>
    </xf>
    <xf numFmtId="0" fontId="12" fillId="0" borderId="80" xfId="0" applyFont="1" applyBorder="1" applyAlignment="1">
      <alignment horizontal="right" vertical="center"/>
    </xf>
    <xf numFmtId="0" fontId="12" fillId="5" borderId="60" xfId="0" applyFont="1" applyFill="1" applyBorder="1" applyAlignment="1">
      <alignment horizontal="distributed" vertical="center"/>
    </xf>
    <xf numFmtId="0" fontId="11" fillId="5" borderId="77" xfId="0" applyFont="1" applyFill="1" applyBorder="1" applyAlignment="1">
      <alignment vertical="center"/>
    </xf>
    <xf numFmtId="0" fontId="12" fillId="0" borderId="11" xfId="0" applyFont="1" applyBorder="1" applyAlignment="1">
      <alignment horizontal="right" vertical="center"/>
    </xf>
    <xf numFmtId="0" fontId="12" fillId="0" borderId="9" xfId="0" applyFont="1" applyBorder="1" applyAlignment="1">
      <alignment horizontal="center" vertical="center"/>
    </xf>
    <xf numFmtId="0" fontId="12" fillId="0" borderId="14" xfId="0" applyFont="1" applyBorder="1" applyAlignment="1">
      <alignment horizontal="center" vertical="center"/>
    </xf>
    <xf numFmtId="0" fontId="12" fillId="0" borderId="19" xfId="0" applyFont="1" applyBorder="1" applyAlignment="1">
      <alignment horizontal="center" vertical="center"/>
    </xf>
    <xf numFmtId="0" fontId="12" fillId="0" borderId="18" xfId="0" applyFont="1" applyBorder="1" applyAlignment="1">
      <alignment horizontal="left" vertical="center"/>
    </xf>
    <xf numFmtId="0" fontId="12" fillId="0" borderId="17" xfId="0" applyFont="1" applyBorder="1" applyAlignment="1">
      <alignment horizontal="center" vertical="center"/>
    </xf>
    <xf numFmtId="0" fontId="12" fillId="0" borderId="20" xfId="0" applyFont="1" applyBorder="1" applyAlignment="1">
      <alignment horizontal="right" vertical="center"/>
    </xf>
    <xf numFmtId="0" fontId="12" fillId="5" borderId="33" xfId="0" applyFont="1" applyFill="1" applyBorder="1" applyAlignment="1">
      <alignment horizontal="distributed" vertical="center"/>
    </xf>
    <xf numFmtId="0" fontId="11" fillId="5" borderId="40" xfId="0" applyFont="1" applyFill="1" applyBorder="1" applyAlignment="1">
      <alignment vertical="center"/>
    </xf>
    <xf numFmtId="0" fontId="11" fillId="0" borderId="7" xfId="0" applyFont="1" applyBorder="1" applyAlignment="1">
      <alignment vertical="center"/>
    </xf>
    <xf numFmtId="0" fontId="12" fillId="0" borderId="76" xfId="0" applyFont="1" applyBorder="1" applyAlignment="1">
      <alignment horizontal="center" vertical="center"/>
    </xf>
    <xf numFmtId="0" fontId="12" fillId="0" borderId="33" xfId="0" applyFont="1" applyBorder="1" applyAlignment="1">
      <alignment horizontal="distributed" vertical="center"/>
    </xf>
    <xf numFmtId="0" fontId="12" fillId="0" borderId="25" xfId="0" applyFont="1" applyBorder="1" applyAlignment="1">
      <alignment horizontal="left" vertical="center"/>
    </xf>
    <xf numFmtId="0" fontId="12" fillId="0" borderId="75" xfId="0" applyFont="1" applyBorder="1" applyAlignment="1">
      <alignment horizontal="center" vertical="center"/>
    </xf>
    <xf numFmtId="0" fontId="11" fillId="5" borderId="32" xfId="0" applyFont="1" applyFill="1" applyBorder="1" applyAlignment="1">
      <alignment vertical="center"/>
    </xf>
    <xf numFmtId="0" fontId="12" fillId="0" borderId="76" xfId="0" applyFont="1" applyBorder="1" applyAlignment="1">
      <alignment horizontal="center" vertical="center" wrapText="1"/>
    </xf>
    <xf numFmtId="0" fontId="12" fillId="0" borderId="75"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45" xfId="0" applyFont="1" applyBorder="1" applyAlignment="1">
      <alignment horizontal="distributed" vertical="center"/>
    </xf>
    <xf numFmtId="0" fontId="12" fillId="0" borderId="42" xfId="0" applyFont="1" applyBorder="1" applyAlignment="1">
      <alignment horizontal="left" vertical="center"/>
    </xf>
    <xf numFmtId="0" fontId="11" fillId="0" borderId="7" xfId="0" applyFont="1" applyBorder="1" applyAlignment="1">
      <alignment horizontal="center" vertical="center"/>
    </xf>
    <xf numFmtId="0" fontId="12" fillId="0" borderId="43" xfId="0" applyFont="1" applyBorder="1" applyAlignment="1">
      <alignment horizontal="center" vertical="center"/>
    </xf>
    <xf numFmtId="0" fontId="12" fillId="5" borderId="43" xfId="0" applyFont="1" applyFill="1" applyBorder="1" applyAlignment="1">
      <alignment horizontal="distributed" vertical="center"/>
    </xf>
    <xf numFmtId="0" fontId="12" fillId="0" borderId="26" xfId="0" applyFont="1" applyBorder="1" applyAlignment="1">
      <alignment horizontal="right" vertical="center"/>
    </xf>
    <xf numFmtId="0" fontId="14" fillId="0" borderId="45" xfId="0" applyFont="1" applyBorder="1" applyAlignment="1">
      <alignment horizontal="distributed" vertical="center"/>
    </xf>
    <xf numFmtId="0" fontId="15" fillId="0" borderId="45" xfId="0" applyFont="1" applyBorder="1" applyAlignment="1">
      <alignment horizontal="distributed" vertical="center"/>
    </xf>
    <xf numFmtId="0" fontId="11" fillId="5" borderId="38" xfId="0" applyFont="1" applyFill="1" applyBorder="1" applyAlignment="1">
      <alignment vertical="center"/>
    </xf>
    <xf numFmtId="0" fontId="12" fillId="0" borderId="44" xfId="0" applyFont="1" applyBorder="1" applyAlignment="1">
      <alignment horizontal="right" vertical="center"/>
    </xf>
    <xf numFmtId="0" fontId="12" fillId="5" borderId="19" xfId="0" applyFont="1" applyFill="1" applyBorder="1" applyAlignment="1">
      <alignment horizontal="distributed" vertical="center"/>
    </xf>
    <xf numFmtId="0" fontId="12" fillId="0" borderId="19" xfId="0" applyFont="1" applyBorder="1" applyAlignment="1">
      <alignment horizontal="distributed" vertical="center"/>
    </xf>
    <xf numFmtId="0" fontId="11" fillId="5" borderId="59" xfId="0" applyFont="1" applyFill="1" applyBorder="1" applyAlignment="1">
      <alignment vertical="center"/>
    </xf>
    <xf numFmtId="0" fontId="11" fillId="5" borderId="49" xfId="0" applyFont="1" applyFill="1" applyBorder="1" applyAlignment="1">
      <alignment vertical="center"/>
    </xf>
    <xf numFmtId="0" fontId="12" fillId="0" borderId="45" xfId="0" applyFont="1" applyBorder="1" applyAlignment="1">
      <alignment horizontal="distributed" vertical="distributed"/>
    </xf>
    <xf numFmtId="0" fontId="12" fillId="0" borderId="33" xfId="0" applyFont="1" applyBorder="1" applyAlignment="1">
      <alignment horizontal="center" vertical="center"/>
    </xf>
    <xf numFmtId="0" fontId="12" fillId="0" borderId="36" xfId="0" applyFont="1" applyBorder="1" applyAlignment="1">
      <alignment horizontal="right" vertical="center"/>
    </xf>
    <xf numFmtId="0" fontId="12" fillId="0" borderId="39" xfId="0" applyFont="1" applyBorder="1" applyAlignment="1">
      <alignment horizontal="distributed" vertical="center"/>
    </xf>
    <xf numFmtId="0" fontId="12" fillId="5" borderId="67" xfId="0" applyFont="1" applyFill="1" applyBorder="1" applyAlignment="1">
      <alignment horizontal="distributed" vertical="center"/>
    </xf>
    <xf numFmtId="0" fontId="12" fillId="5" borderId="16" xfId="0" applyFont="1" applyFill="1" applyBorder="1" applyAlignment="1">
      <alignment vertical="center"/>
    </xf>
    <xf numFmtId="0" fontId="12" fillId="5" borderId="16" xfId="0" applyFont="1" applyFill="1" applyBorder="1" applyAlignment="1">
      <alignment horizontal="distributed" vertical="center"/>
    </xf>
    <xf numFmtId="0" fontId="12" fillId="5" borderId="15" xfId="0" applyFont="1" applyFill="1" applyBorder="1" applyAlignment="1">
      <alignment vertical="center"/>
    </xf>
    <xf numFmtId="0" fontId="12" fillId="0" borderId="7" xfId="0" applyFont="1" applyBorder="1" applyAlignment="1">
      <alignment vertical="center"/>
    </xf>
    <xf numFmtId="0" fontId="11" fillId="0" borderId="0" xfId="0" applyFont="1" applyAlignment="1">
      <alignment horizontal="center" vertical="center"/>
    </xf>
    <xf numFmtId="0" fontId="12" fillId="6" borderId="9" xfId="0" applyFont="1" applyFill="1" applyBorder="1" applyAlignment="1">
      <alignment horizontal="center" vertical="center"/>
    </xf>
    <xf numFmtId="0" fontId="12" fillId="6" borderId="14" xfId="0" applyFont="1" applyFill="1" applyBorder="1" applyAlignment="1">
      <alignment horizontal="center" vertical="center"/>
    </xf>
    <xf numFmtId="0" fontId="16" fillId="6" borderId="8" xfId="0" applyFont="1" applyFill="1" applyBorder="1" applyAlignment="1">
      <alignment horizontal="center" vertical="center"/>
    </xf>
    <xf numFmtId="0" fontId="11" fillId="5" borderId="0" xfId="0" applyFont="1" applyFill="1" applyAlignment="1">
      <alignment horizontal="right" vertical="center"/>
    </xf>
    <xf numFmtId="0" fontId="11" fillId="5" borderId="6" xfId="0" applyFont="1" applyFill="1" applyBorder="1" applyAlignment="1">
      <alignment vertical="center"/>
    </xf>
    <xf numFmtId="0" fontId="18" fillId="5" borderId="6" xfId="0" applyFont="1" applyFill="1" applyBorder="1" applyAlignment="1">
      <alignment horizontal="center" vertical="center"/>
    </xf>
    <xf numFmtId="0" fontId="11" fillId="5" borderId="0" xfId="0" applyFont="1" applyFill="1" applyAlignment="1">
      <alignment horizontal="left" vertical="center"/>
    </xf>
    <xf numFmtId="0" fontId="11" fillId="5" borderId="0" xfId="0" applyFont="1" applyFill="1" applyAlignment="1">
      <alignment vertical="center"/>
    </xf>
    <xf numFmtId="0" fontId="12" fillId="5" borderId="0" xfId="0" applyFont="1" applyFill="1" applyAlignment="1">
      <alignment horizontal="center" vertical="center"/>
    </xf>
    <xf numFmtId="0" fontId="19" fillId="0" borderId="0" xfId="0" applyFont="1" applyAlignment="1">
      <alignment vertical="center"/>
    </xf>
    <xf numFmtId="0" fontId="19" fillId="0" borderId="0" xfId="0" applyFont="1" applyAlignment="1">
      <alignment horizontal="center" vertical="center"/>
    </xf>
    <xf numFmtId="0" fontId="20" fillId="0" borderId="0" xfId="0" applyFont="1" applyAlignment="1">
      <alignment horizontal="left" vertical="center"/>
    </xf>
    <xf numFmtId="0" fontId="12" fillId="0" borderId="21" xfId="0" applyFont="1" applyBorder="1" applyAlignment="1">
      <alignment horizontal="center" vertical="center"/>
    </xf>
    <xf numFmtId="0" fontId="12" fillId="0" borderId="22" xfId="0" applyFont="1" applyBorder="1" applyAlignment="1">
      <alignment horizontal="right" vertical="center"/>
    </xf>
    <xf numFmtId="0" fontId="12" fillId="0" borderId="27" xfId="0" applyFont="1" applyBorder="1" applyAlignment="1">
      <alignment horizontal="center" vertical="center"/>
    </xf>
    <xf numFmtId="0" fontId="12" fillId="0" borderId="28" xfId="0" applyFont="1" applyBorder="1" applyAlignment="1">
      <alignment horizontal="left" vertical="center"/>
    </xf>
    <xf numFmtId="0" fontId="12" fillId="0" borderId="29" xfId="0" applyFont="1" applyBorder="1" applyAlignment="1">
      <alignment horizontal="center" vertical="center"/>
    </xf>
    <xf numFmtId="0" fontId="12" fillId="0" borderId="30" xfId="0" applyFont="1" applyBorder="1" applyAlignment="1">
      <alignment horizontal="right" vertical="center"/>
    </xf>
    <xf numFmtId="0" fontId="12" fillId="0" borderId="31" xfId="0" applyFont="1" applyBorder="1" applyAlignment="1">
      <alignment horizontal="right" vertical="center"/>
    </xf>
    <xf numFmtId="0" fontId="12" fillId="0" borderId="94" xfId="0" applyFont="1" applyBorder="1" applyAlignment="1">
      <alignment horizontal="center" vertical="center"/>
    </xf>
    <xf numFmtId="0" fontId="12" fillId="0" borderId="93" xfId="0" applyFont="1" applyBorder="1" applyAlignment="1">
      <alignment horizontal="right" vertical="center"/>
    </xf>
    <xf numFmtId="0" fontId="12" fillId="0" borderId="38" xfId="0" applyFont="1" applyBorder="1" applyAlignment="1">
      <alignment horizontal="right" vertical="center"/>
    </xf>
    <xf numFmtId="0" fontId="12" fillId="0" borderId="34" xfId="0" applyFont="1" applyBorder="1" applyAlignment="1">
      <alignment horizontal="center" vertical="center"/>
    </xf>
    <xf numFmtId="0" fontId="12" fillId="0" borderId="35" xfId="0" applyFont="1" applyBorder="1" applyAlignment="1">
      <alignment horizontal="left" vertical="center"/>
    </xf>
    <xf numFmtId="0" fontId="12" fillId="0" borderId="37" xfId="0" applyFont="1" applyBorder="1" applyAlignment="1">
      <alignment horizontal="right" vertical="center"/>
    </xf>
    <xf numFmtId="0" fontId="12" fillId="0" borderId="32" xfId="0" applyFont="1" applyBorder="1" applyAlignment="1">
      <alignment horizontal="right" vertical="center"/>
    </xf>
    <xf numFmtId="0" fontId="12" fillId="0" borderId="48" xfId="0" applyFont="1" applyBorder="1" applyAlignment="1">
      <alignment horizontal="center" vertical="center"/>
    </xf>
    <xf numFmtId="0" fontId="12" fillId="0" borderId="7" xfId="0" applyFont="1" applyBorder="1" applyAlignment="1">
      <alignment horizontal="right" vertical="center"/>
    </xf>
    <xf numFmtId="0" fontId="11" fillId="0" borderId="32" xfId="0" applyFont="1" applyBorder="1" applyAlignment="1">
      <alignment vertical="center"/>
    </xf>
    <xf numFmtId="0" fontId="12" fillId="0" borderId="33" xfId="0" applyFont="1" applyBorder="1" applyAlignment="1">
      <alignment horizontal="distributed" vertical="distributed"/>
    </xf>
    <xf numFmtId="0" fontId="12" fillId="0" borderId="54" xfId="0" applyFont="1" applyBorder="1" applyAlignment="1">
      <alignment horizontal="center" vertical="center"/>
    </xf>
    <xf numFmtId="0" fontId="12" fillId="0" borderId="55" xfId="0" applyFont="1" applyBorder="1" applyAlignment="1">
      <alignment horizontal="left" vertical="center"/>
    </xf>
    <xf numFmtId="0" fontId="12" fillId="0" borderId="56" xfId="0" applyFont="1" applyBorder="1" applyAlignment="1">
      <alignment horizontal="center" vertical="center"/>
    </xf>
    <xf numFmtId="0" fontId="12" fillId="0" borderId="57" xfId="0" applyFont="1" applyBorder="1" applyAlignment="1">
      <alignment horizontal="right" vertical="center"/>
    </xf>
    <xf numFmtId="0" fontId="12" fillId="0" borderId="58" xfId="0" applyFont="1" applyBorder="1" applyAlignment="1">
      <alignment horizontal="right" vertical="center"/>
    </xf>
    <xf numFmtId="0" fontId="12" fillId="0" borderId="62" xfId="0" applyFont="1" applyBorder="1" applyAlignment="1">
      <alignment horizontal="left" vertical="center"/>
    </xf>
    <xf numFmtId="0" fontId="12" fillId="0" borderId="6" xfId="0" applyFont="1" applyBorder="1" applyAlignment="1">
      <alignment horizontal="center" vertical="center"/>
    </xf>
    <xf numFmtId="0" fontId="12" fillId="0" borderId="63" xfId="0" applyFont="1" applyBorder="1" applyAlignment="1">
      <alignment horizontal="right" vertical="center"/>
    </xf>
    <xf numFmtId="0" fontId="12" fillId="0" borderId="68" xfId="0" applyFont="1" applyBorder="1" applyAlignment="1">
      <alignment horizontal="center" vertical="center"/>
    </xf>
    <xf numFmtId="0" fontId="12" fillId="0" borderId="69" xfId="0" applyFont="1" applyBorder="1" applyAlignment="1">
      <alignment horizontal="left" vertical="center"/>
    </xf>
    <xf numFmtId="0" fontId="12" fillId="0" borderId="70" xfId="0" applyFont="1" applyBorder="1" applyAlignment="1">
      <alignment horizontal="center" vertical="center"/>
    </xf>
    <xf numFmtId="0" fontId="12" fillId="0" borderId="71" xfId="0" applyFont="1" applyBorder="1" applyAlignment="1">
      <alignment horizontal="right" vertical="center"/>
    </xf>
    <xf numFmtId="0" fontId="12" fillId="0" borderId="72" xfId="0" applyFont="1" applyBorder="1" applyAlignment="1">
      <alignment horizontal="right" vertical="center"/>
    </xf>
    <xf numFmtId="0" fontId="14" fillId="0" borderId="33" xfId="0" applyFont="1" applyBorder="1" applyAlignment="1">
      <alignment horizontal="distributed" vertical="center"/>
    </xf>
    <xf numFmtId="0" fontId="12" fillId="0" borderId="32" xfId="0" applyFont="1" applyBorder="1" applyAlignment="1">
      <alignment horizontal="left" vertical="center" wrapText="1"/>
    </xf>
    <xf numFmtId="0" fontId="12" fillId="0" borderId="23" xfId="0" applyFont="1" applyBorder="1" applyAlignment="1">
      <alignment horizontal="right" vertical="center"/>
    </xf>
    <xf numFmtId="0" fontId="12" fillId="0" borderId="49" xfId="0" applyFont="1" applyBorder="1" applyAlignment="1">
      <alignment horizontal="right" vertical="center"/>
    </xf>
    <xf numFmtId="0" fontId="12" fillId="0" borderId="56" xfId="0" applyFont="1" applyBorder="1" applyAlignment="1">
      <alignment horizontal="right" vertical="center"/>
    </xf>
    <xf numFmtId="0" fontId="12" fillId="0" borderId="59" xfId="0" applyFont="1" applyBorder="1" applyAlignment="1">
      <alignment horizontal="right" vertical="center"/>
    </xf>
    <xf numFmtId="0" fontId="11" fillId="0" borderId="59" xfId="0" applyFont="1" applyBorder="1" applyAlignment="1">
      <alignment vertical="center"/>
    </xf>
    <xf numFmtId="0" fontId="11" fillId="0" borderId="8" xfId="0" applyFont="1" applyBorder="1" applyAlignment="1">
      <alignment vertical="center"/>
    </xf>
    <xf numFmtId="0" fontId="12" fillId="0" borderId="9" xfId="0" applyFont="1" applyBorder="1" applyAlignment="1">
      <alignment horizontal="distributed" vertical="center"/>
    </xf>
    <xf numFmtId="0" fontId="12" fillId="0" borderId="83" xfId="0" applyFont="1" applyBorder="1" applyAlignment="1">
      <alignment horizontal="center" vertical="center"/>
    </xf>
    <xf numFmtId="0" fontId="12" fillId="0" borderId="84" xfId="0" applyFont="1" applyBorder="1" applyAlignment="1">
      <alignment horizontal="center" vertical="center"/>
    </xf>
    <xf numFmtId="0" fontId="12" fillId="0" borderId="85" xfId="0" applyFont="1" applyBorder="1" applyAlignment="1">
      <alignment horizontal="center" vertical="center"/>
    </xf>
    <xf numFmtId="0" fontId="12" fillId="0" borderId="86" xfId="0" applyFont="1" applyBorder="1" applyAlignment="1">
      <alignment horizontal="center" vertical="center"/>
    </xf>
    <xf numFmtId="0" fontId="12" fillId="0" borderId="13" xfId="0" applyFont="1" applyBorder="1" applyAlignment="1">
      <alignment horizontal="right" vertical="center"/>
    </xf>
    <xf numFmtId="0" fontId="12" fillId="0" borderId="78" xfId="0" applyFont="1" applyBorder="1" applyAlignment="1">
      <alignment horizontal="center" vertical="center"/>
    </xf>
    <xf numFmtId="0" fontId="12" fillId="0" borderId="79" xfId="0" applyFont="1" applyBorder="1" applyAlignment="1">
      <alignment horizontal="left" vertical="center"/>
    </xf>
    <xf numFmtId="0" fontId="12" fillId="0" borderId="60" xfId="0" applyFont="1" applyBorder="1" applyAlignment="1">
      <alignment horizontal="center" vertical="center"/>
    </xf>
    <xf numFmtId="0" fontId="12" fillId="0" borderId="81" xfId="0" applyFont="1" applyBorder="1" applyAlignment="1">
      <alignment horizontal="center" vertical="center"/>
    </xf>
    <xf numFmtId="0" fontId="12" fillId="0" borderId="82" xfId="0" applyFont="1" applyBorder="1" applyAlignment="1">
      <alignment horizontal="right" vertical="center"/>
    </xf>
    <xf numFmtId="0" fontId="9" fillId="0" borderId="89" xfId="0" applyFont="1" applyBorder="1" applyAlignment="1">
      <alignment horizontal="center" vertical="center"/>
    </xf>
    <xf numFmtId="57" fontId="9" fillId="0" borderId="89" xfId="0" applyNumberFormat="1" applyFont="1" applyBorder="1" applyAlignment="1">
      <alignment horizontal="center" vertical="center"/>
    </xf>
    <xf numFmtId="0" fontId="9" fillId="0" borderId="89" xfId="0" applyFont="1" applyBorder="1" applyAlignment="1">
      <alignment vertical="center" wrapText="1"/>
    </xf>
    <xf numFmtId="0" fontId="9" fillId="0" borderId="89" xfId="0" applyFont="1" applyBorder="1" applyAlignment="1">
      <alignment vertical="center"/>
    </xf>
    <xf numFmtId="179" fontId="8" fillId="0" borderId="89" xfId="0" applyNumberFormat="1" applyFont="1" applyBorder="1" applyAlignment="1">
      <alignment vertical="center"/>
    </xf>
    <xf numFmtId="0" fontId="21" fillId="3" borderId="89" xfId="0" applyFont="1" applyFill="1" applyBorder="1" applyAlignment="1">
      <alignment horizontal="justify" vertical="center" wrapText="1"/>
    </xf>
    <xf numFmtId="0" fontId="21" fillId="3" borderId="91" xfId="0" applyFont="1" applyFill="1" applyBorder="1" applyAlignment="1">
      <alignment horizontal="justify" vertical="center" wrapText="1"/>
    </xf>
    <xf numFmtId="0" fontId="3"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1" fillId="0" borderId="0" xfId="0" applyFont="1" applyAlignment="1">
      <alignment horizontal="right"/>
    </xf>
    <xf numFmtId="0" fontId="12" fillId="6" borderId="8" xfId="0" applyFont="1" applyFill="1" applyBorder="1" applyAlignment="1">
      <alignment horizontal="center" vertical="center"/>
    </xf>
    <xf numFmtId="0" fontId="12" fillId="6" borderId="9" xfId="0" applyFont="1" applyFill="1" applyBorder="1" applyAlignment="1">
      <alignment horizontal="center" vertical="center"/>
    </xf>
    <xf numFmtId="0" fontId="12" fillId="6" borderId="10" xfId="0" applyFont="1" applyFill="1" applyBorder="1" applyAlignment="1">
      <alignment horizontal="center" vertical="center"/>
    </xf>
    <xf numFmtId="0" fontId="12" fillId="6" borderId="11" xfId="0" applyFont="1" applyFill="1" applyBorder="1" applyAlignment="1">
      <alignment horizontal="center" vertical="center"/>
    </xf>
    <xf numFmtId="0" fontId="17" fillId="6" borderId="12" xfId="0" applyFont="1" applyFill="1" applyBorder="1" applyAlignment="1">
      <alignment horizontal="center" vertical="center" wrapText="1"/>
    </xf>
    <xf numFmtId="0" fontId="17" fillId="6" borderId="9" xfId="0" applyFont="1" applyFill="1" applyBorder="1" applyAlignment="1">
      <alignment horizontal="center" vertical="center"/>
    </xf>
    <xf numFmtId="0" fontId="17" fillId="6" borderId="11" xfId="0" applyFont="1" applyFill="1" applyBorder="1" applyAlignment="1">
      <alignment horizontal="center" vertical="center"/>
    </xf>
    <xf numFmtId="0" fontId="15" fillId="6" borderId="12" xfId="0" applyFont="1" applyFill="1" applyBorder="1" applyAlignment="1">
      <alignment horizontal="center" vertical="center"/>
    </xf>
    <xf numFmtId="0" fontId="15" fillId="6" borderId="9" xfId="0" applyFont="1" applyFill="1" applyBorder="1" applyAlignment="1">
      <alignment horizontal="center" vertical="center"/>
    </xf>
    <xf numFmtId="0" fontId="15" fillId="6" borderId="11" xfId="0" applyFont="1" applyFill="1" applyBorder="1" applyAlignment="1">
      <alignment horizontal="center" vertical="center"/>
    </xf>
    <xf numFmtId="0" fontId="12" fillId="0" borderId="41" xfId="0" applyFont="1" applyBorder="1" applyAlignment="1">
      <alignment horizontal="center" vertical="center"/>
    </xf>
    <xf numFmtId="0" fontId="12" fillId="0" borderId="17" xfId="0" applyFont="1" applyBorder="1" applyAlignment="1">
      <alignment horizontal="center" vertical="center"/>
    </xf>
    <xf numFmtId="0" fontId="12" fillId="0" borderId="42" xfId="0" applyFont="1" applyBorder="1" applyAlignment="1">
      <alignment horizontal="left" vertical="center"/>
    </xf>
    <xf numFmtId="0" fontId="12" fillId="0" borderId="18" xfId="0" applyFont="1" applyBorder="1" applyAlignment="1">
      <alignment horizontal="left" vertical="center"/>
    </xf>
    <xf numFmtId="0" fontId="12" fillId="0" borderId="43" xfId="0" applyFont="1" applyBorder="1" applyAlignment="1">
      <alignment horizontal="center" vertical="center"/>
    </xf>
    <xf numFmtId="0" fontId="12" fillId="0" borderId="19" xfId="0" applyFont="1" applyBorder="1" applyAlignment="1">
      <alignment horizontal="center" vertical="center"/>
    </xf>
    <xf numFmtId="0" fontId="12" fillId="0" borderId="44" xfId="0" applyFont="1" applyBorder="1" applyAlignment="1">
      <alignment horizontal="right" vertical="center"/>
    </xf>
    <xf numFmtId="0" fontId="12" fillId="0" borderId="20" xfId="0" applyFont="1" applyBorder="1" applyAlignment="1">
      <alignment horizontal="right" vertical="center"/>
    </xf>
    <xf numFmtId="0" fontId="16" fillId="6" borderId="9" xfId="0" applyFont="1" applyFill="1" applyBorder="1" applyAlignment="1">
      <alignment horizontal="center" vertical="center" wrapText="1"/>
    </xf>
    <xf numFmtId="0" fontId="16" fillId="6" borderId="13" xfId="0" applyFont="1" applyFill="1" applyBorder="1" applyAlignment="1">
      <alignment horizontal="center" vertical="center"/>
    </xf>
    <xf numFmtId="0" fontId="12" fillId="5" borderId="43" xfId="0" applyFont="1" applyFill="1" applyBorder="1" applyAlignment="1">
      <alignment horizontal="center" vertical="center"/>
    </xf>
    <xf numFmtId="0" fontId="12" fillId="5" borderId="19" xfId="0" applyFont="1" applyFill="1" applyBorder="1" applyAlignment="1">
      <alignment horizontal="center" vertical="center"/>
    </xf>
    <xf numFmtId="0" fontId="12" fillId="0" borderId="92" xfId="0" applyFont="1" applyBorder="1" applyAlignment="1">
      <alignment vertical="center" wrapText="1"/>
    </xf>
    <xf numFmtId="0" fontId="12" fillId="0" borderId="73" xfId="0" applyFont="1" applyBorder="1" applyAlignment="1">
      <alignment vertical="center" wrapText="1"/>
    </xf>
    <xf numFmtId="0" fontId="12" fillId="0" borderId="74" xfId="0" applyFont="1" applyBorder="1" applyAlignment="1">
      <alignment vertical="center" wrapText="1"/>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42" xfId="0" applyFont="1" applyBorder="1" applyAlignment="1">
      <alignment horizontal="center" vertical="center"/>
    </xf>
    <xf numFmtId="0" fontId="12" fillId="0" borderId="18" xfId="0" applyFont="1" applyBorder="1" applyAlignment="1">
      <alignment horizontal="center" vertical="center"/>
    </xf>
    <xf numFmtId="0" fontId="12" fillId="0" borderId="44" xfId="0" applyFont="1" applyBorder="1" applyAlignment="1">
      <alignment horizontal="center" vertical="center"/>
    </xf>
    <xf numFmtId="0" fontId="12" fillId="0" borderId="20" xfId="0" applyFont="1" applyBorder="1" applyAlignment="1">
      <alignment horizontal="center" vertical="center"/>
    </xf>
    <xf numFmtId="0" fontId="16" fillId="6" borderId="12" xfId="0" applyFont="1" applyFill="1" applyBorder="1" applyAlignment="1">
      <alignment horizontal="center" vertical="center" wrapText="1"/>
    </xf>
    <xf numFmtId="0" fontId="12" fillId="0" borderId="23" xfId="0" applyFont="1" applyBorder="1" applyAlignment="1">
      <alignment horizontal="center" vertical="center"/>
    </xf>
    <xf numFmtId="0" fontId="12" fillId="0" borderId="38" xfId="0" applyFont="1" applyBorder="1" applyAlignment="1">
      <alignment horizontal="center" vertical="center"/>
    </xf>
    <xf numFmtId="0" fontId="12" fillId="5" borderId="33" xfId="0" applyFont="1" applyFill="1" applyBorder="1" applyAlignment="1">
      <alignment horizontal="distributed" vertical="center"/>
    </xf>
    <xf numFmtId="0" fontId="12" fillId="0" borderId="25" xfId="0" applyFont="1" applyBorder="1" applyAlignment="1">
      <alignment horizontal="left" vertical="center"/>
    </xf>
    <xf numFmtId="0" fontId="12" fillId="0" borderId="0" xfId="0" applyFont="1" applyAlignment="1">
      <alignment horizontal="center" vertical="center"/>
    </xf>
    <xf numFmtId="0" fontId="12" fillId="0" borderId="26" xfId="0" applyFont="1" applyBorder="1" applyAlignment="1">
      <alignment horizontal="center" vertical="center"/>
    </xf>
    <xf numFmtId="0" fontId="12" fillId="0" borderId="21" xfId="0" applyFont="1" applyBorder="1" applyAlignment="1">
      <alignment horizontal="left" vertical="center" wrapText="1"/>
    </xf>
    <xf numFmtId="0" fontId="12" fillId="0" borderId="19" xfId="0" applyFont="1" applyBorder="1" applyAlignment="1">
      <alignment horizontal="left" vertical="center"/>
    </xf>
    <xf numFmtId="0" fontId="12" fillId="0" borderId="22" xfId="0" applyFont="1" applyBorder="1" applyAlignment="1">
      <alignment horizontal="left" vertical="center"/>
    </xf>
    <xf numFmtId="0" fontId="12" fillId="0" borderId="0" xfId="0" applyFont="1" applyAlignment="1">
      <alignment horizontal="distributed" vertical="center"/>
    </xf>
    <xf numFmtId="0" fontId="12" fillId="0" borderId="19" xfId="0" applyFont="1" applyBorder="1" applyAlignment="1">
      <alignment horizontal="distributed" vertical="center"/>
    </xf>
    <xf numFmtId="0" fontId="12" fillId="0" borderId="24" xfId="0" applyFont="1" applyBorder="1" applyAlignment="1">
      <alignment horizontal="center" vertical="center"/>
    </xf>
    <xf numFmtId="0" fontId="12" fillId="0" borderId="39" xfId="0" applyFont="1" applyBorder="1" applyAlignment="1">
      <alignment horizontal="center" vertical="center"/>
    </xf>
    <xf numFmtId="0" fontId="13" fillId="0" borderId="73" xfId="0" applyFont="1" applyBorder="1"/>
    <xf numFmtId="0" fontId="13" fillId="0" borderId="74" xfId="0" applyFont="1" applyBorder="1"/>
    <xf numFmtId="0" fontId="12" fillId="5" borderId="16" xfId="0" applyFont="1" applyFill="1" applyBorder="1" applyAlignment="1">
      <alignment horizontal="center" vertical="center"/>
    </xf>
    <xf numFmtId="0" fontId="12" fillId="5" borderId="60" xfId="0" applyFont="1" applyFill="1" applyBorder="1" applyAlignment="1">
      <alignment horizontal="center" vertical="center"/>
    </xf>
    <xf numFmtId="0" fontId="12" fillId="0" borderId="50" xfId="0" applyFont="1" applyBorder="1" applyAlignment="1">
      <alignment horizontal="center" vertical="center"/>
    </xf>
    <xf numFmtId="0" fontId="12" fillId="0" borderId="61" xfId="0" applyFont="1" applyBorder="1" applyAlignment="1">
      <alignment horizontal="center" vertical="center"/>
    </xf>
    <xf numFmtId="0" fontId="12" fillId="0" borderId="51" xfId="0" applyFont="1" applyBorder="1" applyAlignment="1">
      <alignment horizontal="left" vertical="center"/>
    </xf>
    <xf numFmtId="0" fontId="12" fillId="0" borderId="62" xfId="0" applyFont="1" applyBorder="1" applyAlignment="1">
      <alignment horizontal="left" vertical="center"/>
    </xf>
    <xf numFmtId="0" fontId="12" fillId="0" borderId="52" xfId="0" applyFont="1" applyBorder="1" applyAlignment="1">
      <alignment horizontal="center" vertical="center"/>
    </xf>
    <xf numFmtId="0" fontId="12" fillId="0" borderId="6" xfId="0" applyFont="1" applyBorder="1" applyAlignment="1">
      <alignment horizontal="center" vertical="center"/>
    </xf>
    <xf numFmtId="0" fontId="13" fillId="5" borderId="19" xfId="0" applyFont="1" applyFill="1" applyBorder="1"/>
    <xf numFmtId="0" fontId="12" fillId="5" borderId="67" xfId="0" applyFont="1" applyFill="1" applyBorder="1" applyAlignment="1">
      <alignment horizontal="center" vertical="center"/>
    </xf>
    <xf numFmtId="0" fontId="12" fillId="5" borderId="39" xfId="0" applyFont="1" applyFill="1" applyBorder="1" applyAlignment="1">
      <alignment horizontal="center" vertical="center"/>
    </xf>
    <xf numFmtId="0" fontId="13" fillId="0" borderId="47" xfId="0" applyFont="1" applyBorder="1"/>
    <xf numFmtId="0" fontId="13" fillId="0" borderId="18" xfId="0" applyFont="1" applyBorder="1"/>
    <xf numFmtId="0" fontId="13" fillId="0" borderId="19" xfId="0" applyFont="1" applyBorder="1"/>
    <xf numFmtId="0" fontId="13" fillId="0" borderId="20" xfId="0" applyFont="1" applyBorder="1"/>
    <xf numFmtId="0" fontId="12" fillId="0" borderId="53" xfId="0" applyFont="1" applyBorder="1" applyAlignment="1">
      <alignment horizontal="right" vertical="center"/>
    </xf>
    <xf numFmtId="0" fontId="12" fillId="0" borderId="63" xfId="0" applyFont="1" applyBorder="1" applyAlignment="1">
      <alignment horizontal="right" vertical="center"/>
    </xf>
    <xf numFmtId="0" fontId="12" fillId="0" borderId="64" xfId="0" applyFont="1" applyBorder="1" applyAlignment="1">
      <alignment vertical="center" wrapText="1"/>
    </xf>
    <xf numFmtId="0" fontId="12" fillId="0" borderId="65" xfId="0" applyFont="1" applyBorder="1" applyAlignment="1">
      <alignment vertical="center" wrapText="1"/>
    </xf>
    <xf numFmtId="0" fontId="12" fillId="0" borderId="66" xfId="0" applyFont="1" applyBorder="1" applyAlignment="1">
      <alignment vertical="center" wrapText="1"/>
    </xf>
    <xf numFmtId="0" fontId="11" fillId="0" borderId="7" xfId="0" applyFont="1" applyBorder="1" applyAlignment="1">
      <alignment horizontal="center" vertical="center"/>
    </xf>
    <xf numFmtId="0" fontId="11" fillId="5" borderId="40" xfId="0" applyFont="1" applyFill="1" applyBorder="1" applyAlignment="1">
      <alignment horizontal="center" vertical="center"/>
    </xf>
    <xf numFmtId="0" fontId="11" fillId="5" borderId="38" xfId="0" applyFont="1" applyFill="1" applyBorder="1" applyAlignment="1">
      <alignment horizontal="center" vertical="center"/>
    </xf>
    <xf numFmtId="0" fontId="12" fillId="0" borderId="52"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1" xfId="0" applyFont="1" applyBorder="1" applyAlignment="1">
      <alignment horizontal="center" vertical="center"/>
    </xf>
    <xf numFmtId="0" fontId="12" fillId="0" borderId="62" xfId="0" applyFont="1" applyBorder="1" applyAlignment="1">
      <alignment horizontal="center" vertical="center"/>
    </xf>
    <xf numFmtId="0" fontId="12" fillId="0" borderId="53" xfId="0" applyFont="1" applyBorder="1" applyAlignment="1">
      <alignment horizontal="center" vertical="center"/>
    </xf>
    <xf numFmtId="0" fontId="12" fillId="0" borderId="63" xfId="0" applyFont="1" applyBorder="1" applyAlignment="1">
      <alignment horizontal="center" vertical="center"/>
    </xf>
    <xf numFmtId="0" fontId="13" fillId="0" borderId="61" xfId="0" applyFont="1" applyBorder="1" applyAlignment="1">
      <alignment horizontal="center" vertical="center"/>
    </xf>
    <xf numFmtId="0" fontId="13" fillId="0" borderId="6" xfId="0" applyFont="1" applyBorder="1" applyAlignment="1">
      <alignment horizontal="center" vertical="center"/>
    </xf>
    <xf numFmtId="0" fontId="12" fillId="0" borderId="64" xfId="0" applyFont="1" applyBorder="1" applyAlignment="1">
      <alignment horizontal="left" vertical="center" wrapText="1"/>
    </xf>
    <xf numFmtId="0" fontId="12" fillId="0" borderId="65" xfId="0" applyFont="1" applyBorder="1" applyAlignment="1">
      <alignment horizontal="left" vertical="center" wrapText="1"/>
    </xf>
    <xf numFmtId="0" fontId="12" fillId="0" borderId="66" xfId="0" applyFont="1" applyBorder="1" applyAlignment="1">
      <alignment horizontal="left" vertical="center" wrapText="1"/>
    </xf>
    <xf numFmtId="0" fontId="5"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5" fillId="0" borderId="43" xfId="0" applyFont="1" applyBorder="1" applyAlignment="1">
      <alignment horizontal="left" vertical="top" wrapText="1"/>
    </xf>
    <xf numFmtId="0" fontId="5" fillId="0" borderId="0" xfId="0" applyFont="1" applyAlignment="1">
      <alignment horizontal="left" vertical="top" wrapText="1"/>
    </xf>
    <xf numFmtId="0" fontId="8" fillId="3" borderId="87" xfId="0" applyFont="1" applyFill="1" applyBorder="1" applyAlignment="1">
      <alignment horizontal="left" vertical="center" wrapText="1"/>
    </xf>
    <xf numFmtId="0" fontId="8" fillId="3" borderId="90" xfId="0" applyFont="1" applyFill="1" applyBorder="1" applyAlignment="1">
      <alignment horizontal="left" vertical="center" wrapText="1"/>
    </xf>
    <xf numFmtId="0" fontId="8" fillId="3" borderId="91" xfId="0" applyFont="1" applyFill="1" applyBorder="1" applyAlignment="1">
      <alignment horizontal="left" vertical="center" wrapText="1"/>
    </xf>
    <xf numFmtId="0" fontId="8" fillId="3" borderId="87" xfId="0" applyFont="1" applyFill="1" applyBorder="1" applyAlignment="1">
      <alignment horizontal="center" vertical="center" wrapText="1"/>
    </xf>
    <xf numFmtId="0" fontId="8" fillId="3" borderId="91" xfId="0" applyFont="1" applyFill="1" applyBorder="1" applyAlignment="1">
      <alignment horizontal="center" vertical="center" wrapText="1"/>
    </xf>
    <xf numFmtId="57" fontId="8" fillId="3" borderId="87" xfId="0" applyNumberFormat="1" applyFont="1" applyFill="1" applyBorder="1" applyAlignment="1">
      <alignment horizontal="center" vertical="center" wrapText="1"/>
    </xf>
    <xf numFmtId="57" fontId="8" fillId="3" borderId="91" xfId="0" applyNumberFormat="1" applyFont="1" applyFill="1" applyBorder="1" applyAlignment="1">
      <alignment horizontal="center" vertical="center" wrapText="1"/>
    </xf>
    <xf numFmtId="0" fontId="8" fillId="3" borderId="87" xfId="0" applyFont="1" applyFill="1" applyBorder="1" applyAlignment="1">
      <alignment horizontal="right" vertical="center" wrapText="1"/>
    </xf>
    <xf numFmtId="0" fontId="8" fillId="3" borderId="91" xfId="0" applyFont="1" applyFill="1" applyBorder="1" applyAlignment="1">
      <alignment horizontal="right" vertical="center" wrapText="1"/>
    </xf>
    <xf numFmtId="0" fontId="8" fillId="3" borderId="90" xfId="0" applyFont="1" applyFill="1" applyBorder="1" applyAlignment="1">
      <alignment horizontal="center" vertical="center" wrapText="1"/>
    </xf>
    <xf numFmtId="57" fontId="8" fillId="3" borderId="90" xfId="0" applyNumberFormat="1" applyFont="1" applyFill="1" applyBorder="1" applyAlignment="1">
      <alignment horizontal="center" vertical="center" wrapText="1"/>
    </xf>
    <xf numFmtId="0" fontId="8" fillId="3" borderId="90" xfId="0" applyFont="1" applyFill="1" applyBorder="1" applyAlignment="1">
      <alignment horizontal="right" vertical="center" wrapText="1"/>
    </xf>
    <xf numFmtId="4" fontId="8" fillId="3" borderId="87" xfId="0" applyNumberFormat="1" applyFont="1" applyFill="1" applyBorder="1" applyAlignment="1">
      <alignment horizontal="right" vertical="center" wrapText="1"/>
    </xf>
    <xf numFmtId="4" fontId="8" fillId="3" borderId="91" xfId="0" applyNumberFormat="1" applyFont="1" applyFill="1" applyBorder="1" applyAlignment="1">
      <alignment horizontal="right" vertical="center" wrapText="1"/>
    </xf>
    <xf numFmtId="177" fontId="8" fillId="3" borderId="87" xfId="0" applyNumberFormat="1" applyFont="1" applyFill="1" applyBorder="1" applyAlignment="1">
      <alignment horizontal="right" vertical="center" wrapText="1"/>
    </xf>
    <xf numFmtId="177" fontId="8" fillId="3" borderId="90" xfId="0" applyNumberFormat="1" applyFont="1" applyFill="1" applyBorder="1" applyAlignment="1">
      <alignment horizontal="right" vertical="center" wrapText="1"/>
    </xf>
    <xf numFmtId="177" fontId="8" fillId="3" borderId="91" xfId="0" applyNumberFormat="1" applyFont="1" applyFill="1" applyBorder="1" applyAlignment="1">
      <alignment horizontal="right" vertical="center" wrapText="1"/>
    </xf>
    <xf numFmtId="3" fontId="8" fillId="3" borderId="87" xfId="0" applyNumberFormat="1" applyFont="1" applyFill="1" applyBorder="1" applyAlignment="1">
      <alignment horizontal="right" vertical="center" wrapText="1"/>
    </xf>
    <xf numFmtId="3" fontId="8" fillId="3" borderId="91" xfId="0" applyNumberFormat="1" applyFont="1" applyFill="1" applyBorder="1" applyAlignment="1">
      <alignment horizontal="right" vertical="center" wrapText="1"/>
    </xf>
    <xf numFmtId="0" fontId="8" fillId="3" borderId="87" xfId="0" applyFont="1" applyFill="1" applyBorder="1" applyAlignment="1">
      <alignment horizontal="justify" vertical="center" wrapText="1"/>
    </xf>
    <xf numFmtId="0" fontId="8" fillId="3" borderId="91" xfId="0" applyFont="1" applyFill="1" applyBorder="1" applyAlignment="1">
      <alignment horizontal="justify" vertical="center" wrapText="1"/>
    </xf>
    <xf numFmtId="0" fontId="8" fillId="0" borderId="87" xfId="0" applyFont="1" applyBorder="1" applyAlignment="1">
      <alignment horizontal="center" vertical="center" wrapText="1"/>
    </xf>
    <xf numFmtId="0" fontId="8" fillId="0" borderId="91" xfId="0" applyFont="1" applyBorder="1" applyAlignment="1">
      <alignment horizontal="center" vertical="center" wrapText="1"/>
    </xf>
    <xf numFmtId="0" fontId="8" fillId="3" borderId="90" xfId="0" applyFont="1" applyFill="1" applyBorder="1" applyAlignment="1">
      <alignment horizontal="justify" vertical="center" wrapText="1"/>
    </xf>
    <xf numFmtId="4" fontId="8" fillId="3" borderId="90" xfId="0" applyNumberFormat="1" applyFont="1" applyFill="1" applyBorder="1" applyAlignment="1">
      <alignment horizontal="right" vertical="center" wrapText="1"/>
    </xf>
    <xf numFmtId="0" fontId="8" fillId="0" borderId="90" xfId="0" applyFont="1" applyBorder="1" applyAlignment="1">
      <alignment horizontal="center" vertical="center" wrapText="1"/>
    </xf>
    <xf numFmtId="3" fontId="8" fillId="3" borderId="90" xfId="0" applyNumberFormat="1" applyFont="1" applyFill="1" applyBorder="1" applyAlignment="1">
      <alignment horizontal="right" vertical="center" wrapText="1"/>
    </xf>
    <xf numFmtId="57" fontId="8" fillId="3" borderId="87" xfId="0" applyNumberFormat="1" applyFont="1" applyFill="1" applyBorder="1" applyAlignment="1">
      <alignment horizontal="center" vertical="center"/>
    </xf>
    <xf numFmtId="57" fontId="8" fillId="3" borderId="90" xfId="0" applyNumberFormat="1" applyFont="1" applyFill="1" applyBorder="1" applyAlignment="1">
      <alignment horizontal="center" vertical="center"/>
    </xf>
    <xf numFmtId="57" fontId="8" fillId="3" borderId="91"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83AB9-28E8-4D56-99E5-BCEF96D18AE7}">
  <dimension ref="A1:F13"/>
  <sheetViews>
    <sheetView tabSelected="1" view="pageBreakPreview" zoomScale="115" zoomScaleNormal="100" zoomScaleSheetLayoutView="115" workbookViewId="0">
      <selection activeCell="F21" sqref="F21"/>
    </sheetView>
  </sheetViews>
  <sheetFormatPr defaultColWidth="8.875" defaultRowHeight="13.5" x14ac:dyDescent="0.15"/>
  <cols>
    <col min="1" max="1" width="5" customWidth="1"/>
    <col min="3" max="3" width="19.125" customWidth="1"/>
    <col min="4" max="4" width="13.875" customWidth="1"/>
    <col min="5" max="5" width="13.75" customWidth="1"/>
    <col min="6" max="6" width="13" customWidth="1"/>
  </cols>
  <sheetData>
    <row r="1" spans="1:6" x14ac:dyDescent="0.15">
      <c r="A1" t="s">
        <v>0</v>
      </c>
    </row>
    <row r="2" spans="1:6" ht="17.25" customHeight="1" x14ac:dyDescent="0.15">
      <c r="B2" s="206"/>
      <c r="C2" s="206"/>
      <c r="D2" s="1" t="s">
        <v>543</v>
      </c>
      <c r="E2" s="1" t="s">
        <v>544</v>
      </c>
      <c r="F2" s="1" t="s">
        <v>545</v>
      </c>
    </row>
    <row r="3" spans="1:6" x14ac:dyDescent="0.15">
      <c r="B3" s="205" t="s">
        <v>1</v>
      </c>
      <c r="C3" s="205"/>
      <c r="D3" s="33">
        <v>10119</v>
      </c>
      <c r="E3" s="33">
        <v>10111</v>
      </c>
      <c r="F3" s="33">
        <v>10098</v>
      </c>
    </row>
    <row r="4" spans="1:6" x14ac:dyDescent="0.15">
      <c r="B4" s="205" t="s">
        <v>2</v>
      </c>
      <c r="C4" s="205"/>
      <c r="D4" s="2">
        <v>505</v>
      </c>
      <c r="E4" s="2">
        <v>463</v>
      </c>
      <c r="F4" s="2">
        <v>508</v>
      </c>
    </row>
    <row r="5" spans="1:6" ht="25.5" customHeight="1" x14ac:dyDescent="0.15">
      <c r="B5" s="205" t="s">
        <v>3</v>
      </c>
      <c r="C5" s="205"/>
      <c r="D5" s="2">
        <v>94</v>
      </c>
      <c r="E5" s="2">
        <v>93</v>
      </c>
      <c r="F5" s="2">
        <v>127</v>
      </c>
    </row>
    <row r="6" spans="1:6" x14ac:dyDescent="0.15">
      <c r="B6" s="205" t="s">
        <v>4</v>
      </c>
      <c r="C6" s="205"/>
      <c r="D6" s="2">
        <v>39</v>
      </c>
      <c r="E6" s="2">
        <v>35</v>
      </c>
      <c r="F6" s="2">
        <v>44</v>
      </c>
    </row>
    <row r="7" spans="1:6" x14ac:dyDescent="0.15">
      <c r="B7" s="205" t="s">
        <v>5</v>
      </c>
      <c r="C7" s="205"/>
      <c r="D7" s="2">
        <v>41.5</v>
      </c>
      <c r="E7" s="2">
        <v>37.6</v>
      </c>
      <c r="F7" s="2">
        <v>34.6</v>
      </c>
    </row>
    <row r="8" spans="1:6" x14ac:dyDescent="0.15">
      <c r="B8" s="205" t="s">
        <v>6</v>
      </c>
      <c r="C8" s="2" t="s">
        <v>7</v>
      </c>
      <c r="D8" s="2">
        <v>0</v>
      </c>
      <c r="E8" s="2">
        <v>0</v>
      </c>
      <c r="F8" s="2">
        <v>0</v>
      </c>
    </row>
    <row r="9" spans="1:6" x14ac:dyDescent="0.15">
      <c r="B9" s="205"/>
      <c r="C9" s="2" t="s">
        <v>8</v>
      </c>
      <c r="D9" s="2">
        <v>0</v>
      </c>
      <c r="E9" s="2">
        <v>0</v>
      </c>
      <c r="F9" s="2">
        <v>0</v>
      </c>
    </row>
    <row r="10" spans="1:6" x14ac:dyDescent="0.15">
      <c r="B10" s="205"/>
      <c r="C10" s="2" t="s">
        <v>9</v>
      </c>
      <c r="D10" s="2">
        <v>0</v>
      </c>
      <c r="E10" s="2">
        <v>0</v>
      </c>
      <c r="F10" s="2">
        <v>4</v>
      </c>
    </row>
    <row r="11" spans="1:6" x14ac:dyDescent="0.15">
      <c r="B11" s="205"/>
      <c r="C11" s="2" t="s">
        <v>10</v>
      </c>
      <c r="D11" s="2">
        <v>39</v>
      </c>
      <c r="E11" s="2">
        <v>33</v>
      </c>
      <c r="F11" s="2">
        <v>43</v>
      </c>
    </row>
    <row r="12" spans="1:6" x14ac:dyDescent="0.15">
      <c r="B12" s="3" t="s">
        <v>11</v>
      </c>
    </row>
    <row r="13" spans="1:6" x14ac:dyDescent="0.15">
      <c r="B13" s="3" t="s">
        <v>12</v>
      </c>
    </row>
  </sheetData>
  <mergeCells count="7">
    <mergeCell ref="B8:B11"/>
    <mergeCell ref="B2:C2"/>
    <mergeCell ref="B3:C3"/>
    <mergeCell ref="B4:C4"/>
    <mergeCell ref="B5:C5"/>
    <mergeCell ref="B6:C6"/>
    <mergeCell ref="B7:C7"/>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DDC81-5C47-40F7-8C1D-15CB298362A8}">
  <dimension ref="A1:D31"/>
  <sheetViews>
    <sheetView view="pageBreakPreview" zoomScaleNormal="100" zoomScaleSheetLayoutView="100" workbookViewId="0">
      <selection activeCell="B13" sqref="B13"/>
    </sheetView>
  </sheetViews>
  <sheetFormatPr defaultRowHeight="13.5" x14ac:dyDescent="0.15"/>
  <cols>
    <col min="1" max="1" width="4.375" customWidth="1"/>
    <col min="2" max="2" width="37.875" customWidth="1"/>
    <col min="3" max="3" width="25.125" customWidth="1"/>
  </cols>
  <sheetData>
    <row r="1" spans="1:4" x14ac:dyDescent="0.15">
      <c r="A1" t="s">
        <v>13</v>
      </c>
    </row>
    <row r="2" spans="1:4" x14ac:dyDescent="0.15">
      <c r="C2" s="4" t="s">
        <v>14</v>
      </c>
    </row>
    <row r="3" spans="1:4" ht="18" customHeight="1" x14ac:dyDescent="0.15">
      <c r="B3" s="5" t="s">
        <v>15</v>
      </c>
      <c r="C3" s="5" t="s">
        <v>16</v>
      </c>
      <c r="D3" s="6"/>
    </row>
    <row r="4" spans="1:4" x14ac:dyDescent="0.15">
      <c r="B4" s="7" t="s">
        <v>17</v>
      </c>
      <c r="C4" s="7" t="s">
        <v>18</v>
      </c>
      <c r="D4" s="6"/>
    </row>
    <row r="5" spans="1:4" x14ac:dyDescent="0.15">
      <c r="B5" s="7" t="s">
        <v>19</v>
      </c>
      <c r="C5" s="8" t="s">
        <v>20</v>
      </c>
      <c r="D5" s="6"/>
    </row>
    <row r="6" spans="1:4" x14ac:dyDescent="0.15">
      <c r="B6" s="7" t="s">
        <v>21</v>
      </c>
      <c r="C6" s="7" t="s">
        <v>22</v>
      </c>
      <c r="D6" s="6"/>
    </row>
    <row r="7" spans="1:4" x14ac:dyDescent="0.15">
      <c r="B7" s="7" t="s">
        <v>23</v>
      </c>
      <c r="C7" s="7" t="s">
        <v>24</v>
      </c>
      <c r="D7" s="6"/>
    </row>
    <row r="8" spans="1:4" x14ac:dyDescent="0.15">
      <c r="B8" s="7" t="s">
        <v>25</v>
      </c>
      <c r="C8" s="7" t="s">
        <v>26</v>
      </c>
      <c r="D8" s="6"/>
    </row>
    <row r="9" spans="1:4" x14ac:dyDescent="0.15">
      <c r="B9" s="7" t="s">
        <v>27</v>
      </c>
      <c r="C9" s="8" t="s">
        <v>28</v>
      </c>
      <c r="D9" s="6"/>
    </row>
    <row r="10" spans="1:4" x14ac:dyDescent="0.15">
      <c r="B10" s="7" t="s">
        <v>29</v>
      </c>
      <c r="C10" s="7" t="s">
        <v>20</v>
      </c>
      <c r="D10" s="6"/>
    </row>
    <row r="11" spans="1:4" x14ac:dyDescent="0.15">
      <c r="B11" s="7" t="s">
        <v>30</v>
      </c>
      <c r="C11" s="7" t="s">
        <v>20</v>
      </c>
      <c r="D11" s="6"/>
    </row>
    <row r="12" spans="1:4" x14ac:dyDescent="0.15">
      <c r="B12" s="7" t="s">
        <v>31</v>
      </c>
      <c r="C12" s="7" t="s">
        <v>32</v>
      </c>
      <c r="D12" s="6"/>
    </row>
    <row r="13" spans="1:4" x14ac:dyDescent="0.15">
      <c r="B13" s="7" t="s">
        <v>33</v>
      </c>
      <c r="C13" s="7" t="s">
        <v>34</v>
      </c>
      <c r="D13" s="6"/>
    </row>
    <row r="14" spans="1:4" ht="24" x14ac:dyDescent="0.15">
      <c r="B14" s="7" t="s">
        <v>35</v>
      </c>
      <c r="C14" s="7" t="s">
        <v>34</v>
      </c>
      <c r="D14" s="6"/>
    </row>
    <row r="15" spans="1:4" x14ac:dyDescent="0.15">
      <c r="B15" s="7" t="s">
        <v>36</v>
      </c>
      <c r="C15" s="7" t="s">
        <v>37</v>
      </c>
      <c r="D15" s="6"/>
    </row>
    <row r="16" spans="1:4" x14ac:dyDescent="0.15">
      <c r="B16" s="8" t="s">
        <v>38</v>
      </c>
      <c r="C16" s="7" t="s">
        <v>39</v>
      </c>
      <c r="D16" s="6"/>
    </row>
    <row r="17" spans="2:4" x14ac:dyDescent="0.15">
      <c r="B17" s="8" t="s">
        <v>40</v>
      </c>
      <c r="C17" s="7" t="s">
        <v>41</v>
      </c>
      <c r="D17" s="6"/>
    </row>
    <row r="18" spans="2:4" x14ac:dyDescent="0.15">
      <c r="B18" s="7" t="s">
        <v>42</v>
      </c>
      <c r="C18" s="7" t="s">
        <v>43</v>
      </c>
      <c r="D18" s="6"/>
    </row>
    <row r="19" spans="2:4" x14ac:dyDescent="0.15">
      <c r="B19" s="7" t="s">
        <v>44</v>
      </c>
      <c r="C19" s="7" t="s">
        <v>45</v>
      </c>
      <c r="D19" s="6"/>
    </row>
    <row r="20" spans="2:4" x14ac:dyDescent="0.15">
      <c r="B20" s="7" t="s">
        <v>46</v>
      </c>
      <c r="C20" s="7" t="s">
        <v>22</v>
      </c>
      <c r="D20" s="6"/>
    </row>
    <row r="21" spans="2:4" x14ac:dyDescent="0.15">
      <c r="B21" s="7" t="s">
        <v>47</v>
      </c>
      <c r="C21" s="7" t="s">
        <v>22</v>
      </c>
      <c r="D21" s="6"/>
    </row>
    <row r="22" spans="2:4" x14ac:dyDescent="0.15">
      <c r="B22" s="7" t="s">
        <v>48</v>
      </c>
      <c r="C22" s="7" t="s">
        <v>34</v>
      </c>
      <c r="D22" s="6"/>
    </row>
    <row r="23" spans="2:4" x14ac:dyDescent="0.15">
      <c r="B23" s="7" t="s">
        <v>49</v>
      </c>
      <c r="C23" s="7" t="s">
        <v>45</v>
      </c>
      <c r="D23" s="6"/>
    </row>
    <row r="24" spans="2:4" x14ac:dyDescent="0.15">
      <c r="B24" s="7" t="s">
        <v>50</v>
      </c>
      <c r="C24" s="7" t="s">
        <v>51</v>
      </c>
      <c r="D24" s="6"/>
    </row>
    <row r="25" spans="2:4" x14ac:dyDescent="0.15">
      <c r="B25" s="7" t="s">
        <v>52</v>
      </c>
      <c r="C25" s="7" t="s">
        <v>32</v>
      </c>
      <c r="D25" s="6"/>
    </row>
    <row r="26" spans="2:4" x14ac:dyDescent="0.15">
      <c r="B26" s="7" t="s">
        <v>53</v>
      </c>
      <c r="C26" s="7" t="s">
        <v>22</v>
      </c>
      <c r="D26" s="6"/>
    </row>
    <row r="27" spans="2:4" x14ac:dyDescent="0.15">
      <c r="B27" s="7" t="s">
        <v>54</v>
      </c>
      <c r="C27" s="7" t="s">
        <v>22</v>
      </c>
      <c r="D27" s="6"/>
    </row>
    <row r="28" spans="2:4" x14ac:dyDescent="0.15">
      <c r="B28" s="7" t="s">
        <v>55</v>
      </c>
      <c r="C28" s="7" t="s">
        <v>56</v>
      </c>
      <c r="D28" s="6"/>
    </row>
    <row r="29" spans="2:4" x14ac:dyDescent="0.15">
      <c r="B29" s="7" t="s">
        <v>57</v>
      </c>
      <c r="C29" s="7" t="s">
        <v>58</v>
      </c>
      <c r="D29" s="6"/>
    </row>
    <row r="30" spans="2:4" x14ac:dyDescent="0.15">
      <c r="B30" s="7" t="s">
        <v>59</v>
      </c>
      <c r="C30" s="7" t="s">
        <v>43</v>
      </c>
      <c r="D30" s="6"/>
    </row>
    <row r="31" spans="2:4" x14ac:dyDescent="0.15">
      <c r="B31" s="8" t="s">
        <v>60</v>
      </c>
      <c r="C31" s="8" t="s">
        <v>61</v>
      </c>
      <c r="D31" s="6"/>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B3C72-7B85-456F-91F6-6A3D6B4B6BFE}">
  <dimension ref="A1:I33"/>
  <sheetViews>
    <sheetView view="pageBreakPreview" zoomScaleNormal="100" zoomScaleSheetLayoutView="100" workbookViewId="0">
      <selection activeCell="I14" sqref="I14"/>
    </sheetView>
  </sheetViews>
  <sheetFormatPr defaultRowHeight="13.5" x14ac:dyDescent="0.15"/>
  <cols>
    <col min="1" max="1" width="3.75" customWidth="1"/>
    <col min="2" max="2" width="26.75" customWidth="1"/>
    <col min="8" max="8" width="18.625" customWidth="1"/>
    <col min="9" max="9" width="17.75" customWidth="1"/>
  </cols>
  <sheetData>
    <row r="1" spans="1:9" x14ac:dyDescent="0.15">
      <c r="A1" t="s">
        <v>546</v>
      </c>
    </row>
    <row r="2" spans="1:9" x14ac:dyDescent="0.15">
      <c r="B2" s="207" t="s">
        <v>62</v>
      </c>
      <c r="C2" s="9" t="s">
        <v>63</v>
      </c>
      <c r="D2" s="9" t="s">
        <v>64</v>
      </c>
      <c r="E2" s="9" t="s">
        <v>65</v>
      </c>
      <c r="F2" s="9" t="s">
        <v>66</v>
      </c>
      <c r="G2" s="9" t="s">
        <v>67</v>
      </c>
      <c r="H2" s="9" t="s">
        <v>68</v>
      </c>
      <c r="I2" s="9" t="s">
        <v>69</v>
      </c>
    </row>
    <row r="3" spans="1:9" x14ac:dyDescent="0.15">
      <c r="B3" s="207"/>
      <c r="C3" s="10" t="s">
        <v>70</v>
      </c>
      <c r="D3" s="10" t="s">
        <v>70</v>
      </c>
      <c r="E3" s="10" t="s">
        <v>71</v>
      </c>
      <c r="F3" s="10" t="s">
        <v>70</v>
      </c>
      <c r="G3" s="10" t="s">
        <v>71</v>
      </c>
      <c r="H3" s="10" t="s">
        <v>72</v>
      </c>
      <c r="I3" s="10" t="s">
        <v>73</v>
      </c>
    </row>
    <row r="4" spans="1:9" x14ac:dyDescent="0.15">
      <c r="B4" s="207"/>
      <c r="C4" s="11" t="s">
        <v>74</v>
      </c>
      <c r="D4" s="11" t="s">
        <v>74</v>
      </c>
      <c r="E4" s="34"/>
      <c r="F4" s="11" t="s">
        <v>74</v>
      </c>
      <c r="G4" s="34"/>
      <c r="H4" s="34"/>
      <c r="I4" s="34"/>
    </row>
    <row r="5" spans="1:9" x14ac:dyDescent="0.15">
      <c r="B5" s="12" t="s">
        <v>75</v>
      </c>
      <c r="C5" s="24">
        <v>182</v>
      </c>
      <c r="D5" s="24">
        <v>1</v>
      </c>
      <c r="E5" s="24">
        <v>0.5</v>
      </c>
      <c r="F5" s="24">
        <v>0</v>
      </c>
      <c r="G5" s="24">
        <v>0</v>
      </c>
      <c r="H5" s="30">
        <v>4.0000000000000002E-4</v>
      </c>
      <c r="I5" s="27" t="s">
        <v>76</v>
      </c>
    </row>
    <row r="6" spans="1:9" x14ac:dyDescent="0.15">
      <c r="B6" s="12" t="s">
        <v>77</v>
      </c>
      <c r="C6" s="24">
        <v>182</v>
      </c>
      <c r="D6" s="24">
        <v>0</v>
      </c>
      <c r="E6" s="24">
        <v>0</v>
      </c>
      <c r="F6" s="24">
        <v>0</v>
      </c>
      <c r="G6" s="24">
        <v>0</v>
      </c>
      <c r="H6" s="30" t="s">
        <v>78</v>
      </c>
      <c r="I6" s="27" t="s">
        <v>79</v>
      </c>
    </row>
    <row r="7" spans="1:9" x14ac:dyDescent="0.15">
      <c r="B7" s="12" t="s">
        <v>21</v>
      </c>
      <c r="C7" s="24">
        <v>182</v>
      </c>
      <c r="D7" s="24">
        <v>11</v>
      </c>
      <c r="E7" s="24">
        <v>6</v>
      </c>
      <c r="F7" s="24">
        <v>1</v>
      </c>
      <c r="G7" s="24">
        <v>0.5</v>
      </c>
      <c r="H7" s="30" t="s">
        <v>547</v>
      </c>
      <c r="I7" s="27" t="s">
        <v>80</v>
      </c>
    </row>
    <row r="8" spans="1:9" x14ac:dyDescent="0.15">
      <c r="B8" s="12" t="s">
        <v>81</v>
      </c>
      <c r="C8" s="24">
        <v>182</v>
      </c>
      <c r="D8" s="24">
        <v>2</v>
      </c>
      <c r="E8" s="24">
        <v>1.1000000000000001</v>
      </c>
      <c r="F8" s="24">
        <v>0</v>
      </c>
      <c r="G8" s="24">
        <v>0</v>
      </c>
      <c r="H8" s="30" t="s">
        <v>548</v>
      </c>
      <c r="I8" s="27" t="s">
        <v>82</v>
      </c>
    </row>
    <row r="9" spans="1:9" x14ac:dyDescent="0.15">
      <c r="B9" s="12" t="s">
        <v>83</v>
      </c>
      <c r="C9" s="24">
        <v>182</v>
      </c>
      <c r="D9" s="24">
        <v>82</v>
      </c>
      <c r="E9" s="24">
        <v>44.5</v>
      </c>
      <c r="F9" s="24">
        <v>10</v>
      </c>
      <c r="G9" s="24">
        <v>5.5</v>
      </c>
      <c r="H9" s="30" t="s">
        <v>549</v>
      </c>
      <c r="I9" s="27" t="s">
        <v>80</v>
      </c>
    </row>
    <row r="10" spans="1:9" x14ac:dyDescent="0.15">
      <c r="B10" s="12" t="s">
        <v>84</v>
      </c>
      <c r="C10" s="24">
        <v>182</v>
      </c>
      <c r="D10" s="24">
        <v>0</v>
      </c>
      <c r="E10" s="24">
        <v>0</v>
      </c>
      <c r="F10" s="24">
        <v>0</v>
      </c>
      <c r="G10" s="24">
        <v>0</v>
      </c>
      <c r="H10" s="30" t="s">
        <v>78</v>
      </c>
      <c r="I10" s="27" t="s">
        <v>85</v>
      </c>
    </row>
    <row r="11" spans="1:9" x14ac:dyDescent="0.15">
      <c r="B11" s="12" t="s">
        <v>86</v>
      </c>
      <c r="C11" s="24">
        <v>15</v>
      </c>
      <c r="D11" s="24">
        <v>0</v>
      </c>
      <c r="E11" s="24">
        <v>0</v>
      </c>
      <c r="F11" s="24">
        <v>0</v>
      </c>
      <c r="G11" s="24">
        <v>0</v>
      </c>
      <c r="H11" s="30" t="s">
        <v>78</v>
      </c>
      <c r="I11" s="27" t="s">
        <v>79</v>
      </c>
    </row>
    <row r="12" spans="1:9" x14ac:dyDescent="0.15">
      <c r="B12" s="12" t="s">
        <v>87</v>
      </c>
      <c r="C12" s="24">
        <v>182</v>
      </c>
      <c r="D12" s="24">
        <v>0</v>
      </c>
      <c r="E12" s="24">
        <v>0</v>
      </c>
      <c r="F12" s="24">
        <v>0</v>
      </c>
      <c r="G12" s="24">
        <v>0</v>
      </c>
      <c r="H12" s="30" t="s">
        <v>78</v>
      </c>
      <c r="I12" s="27" t="s">
        <v>79</v>
      </c>
    </row>
    <row r="13" spans="1:9" x14ac:dyDescent="0.15">
      <c r="B13" s="12" t="s">
        <v>31</v>
      </c>
      <c r="C13" s="24">
        <v>182</v>
      </c>
      <c r="D13" s="24">
        <v>0</v>
      </c>
      <c r="E13" s="24">
        <v>0</v>
      </c>
      <c r="F13" s="24">
        <v>0</v>
      </c>
      <c r="G13" s="24">
        <v>0</v>
      </c>
      <c r="H13" s="30" t="s">
        <v>78</v>
      </c>
      <c r="I13" s="27" t="s">
        <v>88</v>
      </c>
    </row>
    <row r="14" spans="1:9" x14ac:dyDescent="0.15">
      <c r="B14" s="12" t="s">
        <v>89</v>
      </c>
      <c r="C14" s="24">
        <v>182</v>
      </c>
      <c r="D14" s="24">
        <v>1</v>
      </c>
      <c r="E14" s="24">
        <v>0.5</v>
      </c>
      <c r="F14" s="24">
        <v>0</v>
      </c>
      <c r="G14" s="24">
        <v>0</v>
      </c>
      <c r="H14" s="30">
        <v>6.9999999999999999E-4</v>
      </c>
      <c r="I14" s="27" t="s">
        <v>90</v>
      </c>
    </row>
    <row r="15" spans="1:9" ht="24" x14ac:dyDescent="0.15">
      <c r="B15" s="12" t="s">
        <v>91</v>
      </c>
      <c r="C15" s="24">
        <v>182</v>
      </c>
      <c r="D15" s="24">
        <v>0</v>
      </c>
      <c r="E15" s="24">
        <v>0</v>
      </c>
      <c r="F15" s="24">
        <v>0</v>
      </c>
      <c r="G15" s="24">
        <v>0</v>
      </c>
      <c r="H15" s="30" t="s">
        <v>78</v>
      </c>
      <c r="I15" s="27" t="s">
        <v>90</v>
      </c>
    </row>
    <row r="16" spans="1:9" x14ac:dyDescent="0.15">
      <c r="B16" s="12" t="s">
        <v>36</v>
      </c>
      <c r="C16" s="24">
        <v>182</v>
      </c>
      <c r="D16" s="24">
        <v>0</v>
      </c>
      <c r="E16" s="24">
        <v>0</v>
      </c>
      <c r="F16" s="24">
        <v>0</v>
      </c>
      <c r="G16" s="24">
        <v>0</v>
      </c>
      <c r="H16" s="30" t="s">
        <v>78</v>
      </c>
      <c r="I16" s="27" t="s">
        <v>92</v>
      </c>
    </row>
    <row r="17" spans="2:9" x14ac:dyDescent="0.15">
      <c r="B17" s="12" t="s">
        <v>38</v>
      </c>
      <c r="C17" s="24">
        <v>182</v>
      </c>
      <c r="D17" s="24">
        <v>0</v>
      </c>
      <c r="E17" s="24">
        <v>0</v>
      </c>
      <c r="F17" s="24">
        <v>0</v>
      </c>
      <c r="G17" s="24">
        <v>0</v>
      </c>
      <c r="H17" s="30" t="s">
        <v>78</v>
      </c>
      <c r="I17" s="27" t="s">
        <v>93</v>
      </c>
    </row>
    <row r="18" spans="2:9" x14ac:dyDescent="0.15">
      <c r="B18" s="12" t="s">
        <v>40</v>
      </c>
      <c r="C18" s="24">
        <v>182</v>
      </c>
      <c r="D18" s="24">
        <v>1</v>
      </c>
      <c r="E18" s="24">
        <v>0.5</v>
      </c>
      <c r="F18" s="24">
        <v>0</v>
      </c>
      <c r="G18" s="24">
        <v>0</v>
      </c>
      <c r="H18" s="30">
        <v>4.0000000000000001E-3</v>
      </c>
      <c r="I18" s="27" t="s">
        <v>94</v>
      </c>
    </row>
    <row r="19" spans="2:9" x14ac:dyDescent="0.15">
      <c r="B19" s="12" t="s">
        <v>42</v>
      </c>
      <c r="C19" s="24">
        <v>182</v>
      </c>
      <c r="D19" s="24">
        <v>0</v>
      </c>
      <c r="E19" s="24">
        <v>0</v>
      </c>
      <c r="F19" s="24">
        <v>0</v>
      </c>
      <c r="G19" s="24">
        <v>0</v>
      </c>
      <c r="H19" s="30" t="s">
        <v>78</v>
      </c>
      <c r="I19" s="27" t="s">
        <v>95</v>
      </c>
    </row>
    <row r="20" spans="2:9" x14ac:dyDescent="0.15">
      <c r="B20" s="12" t="s">
        <v>44</v>
      </c>
      <c r="C20" s="24">
        <v>182</v>
      </c>
      <c r="D20" s="24">
        <v>0</v>
      </c>
      <c r="E20" s="24">
        <v>0</v>
      </c>
      <c r="F20" s="24">
        <v>0</v>
      </c>
      <c r="G20" s="24">
        <v>0</v>
      </c>
      <c r="H20" s="30" t="s">
        <v>78</v>
      </c>
      <c r="I20" s="27" t="s">
        <v>96</v>
      </c>
    </row>
    <row r="21" spans="2:9" x14ac:dyDescent="0.15">
      <c r="B21" s="12" t="s">
        <v>46</v>
      </c>
      <c r="C21" s="24">
        <v>182</v>
      </c>
      <c r="D21" s="24">
        <v>1</v>
      </c>
      <c r="E21" s="24">
        <v>0.5</v>
      </c>
      <c r="F21" s="24">
        <v>0</v>
      </c>
      <c r="G21" s="24">
        <v>0</v>
      </c>
      <c r="H21" s="30">
        <v>4.0000000000000001E-3</v>
      </c>
      <c r="I21" s="27" t="s">
        <v>80</v>
      </c>
    </row>
    <row r="22" spans="2:9" x14ac:dyDescent="0.15">
      <c r="B22" s="12" t="s">
        <v>47</v>
      </c>
      <c r="C22" s="24">
        <v>182</v>
      </c>
      <c r="D22" s="24">
        <v>2</v>
      </c>
      <c r="E22" s="24">
        <v>1.1000000000000001</v>
      </c>
      <c r="F22" s="24">
        <v>0</v>
      </c>
      <c r="G22" s="24">
        <v>0</v>
      </c>
      <c r="H22" s="30" t="s">
        <v>552</v>
      </c>
      <c r="I22" s="27" t="s">
        <v>80</v>
      </c>
    </row>
    <row r="23" spans="2:9" x14ac:dyDescent="0.15">
      <c r="B23" s="12" t="s">
        <v>48</v>
      </c>
      <c r="C23" s="24">
        <v>182</v>
      </c>
      <c r="D23" s="24">
        <v>0</v>
      </c>
      <c r="E23" s="24">
        <v>0</v>
      </c>
      <c r="F23" s="24">
        <v>0</v>
      </c>
      <c r="G23" s="24">
        <v>0</v>
      </c>
      <c r="H23" s="30" t="s">
        <v>78</v>
      </c>
      <c r="I23" s="27" t="s">
        <v>90</v>
      </c>
    </row>
    <row r="24" spans="2:9" x14ac:dyDescent="0.15">
      <c r="B24" s="12" t="s">
        <v>97</v>
      </c>
      <c r="C24" s="24">
        <v>182</v>
      </c>
      <c r="D24" s="24">
        <v>0</v>
      </c>
      <c r="E24" s="24">
        <v>0</v>
      </c>
      <c r="F24" s="24">
        <v>0</v>
      </c>
      <c r="G24" s="24">
        <v>0</v>
      </c>
      <c r="H24" s="30" t="s">
        <v>78</v>
      </c>
      <c r="I24" s="27" t="s">
        <v>96</v>
      </c>
    </row>
    <row r="25" spans="2:9" x14ac:dyDescent="0.15">
      <c r="B25" s="12" t="s">
        <v>98</v>
      </c>
      <c r="C25" s="24">
        <v>182</v>
      </c>
      <c r="D25" s="24">
        <v>0</v>
      </c>
      <c r="E25" s="24">
        <v>0</v>
      </c>
      <c r="F25" s="24">
        <v>0</v>
      </c>
      <c r="G25" s="24">
        <v>0</v>
      </c>
      <c r="H25" s="30" t="s">
        <v>78</v>
      </c>
      <c r="I25" s="27" t="s">
        <v>76</v>
      </c>
    </row>
    <row r="26" spans="2:9" x14ac:dyDescent="0.15">
      <c r="B26" s="12" t="s">
        <v>52</v>
      </c>
      <c r="C26" s="24">
        <v>182</v>
      </c>
      <c r="D26" s="24">
        <v>0</v>
      </c>
      <c r="E26" s="24">
        <v>0</v>
      </c>
      <c r="F26" s="24">
        <v>0</v>
      </c>
      <c r="G26" s="24">
        <v>0</v>
      </c>
      <c r="H26" s="30" t="s">
        <v>78</v>
      </c>
      <c r="I26" s="27" t="s">
        <v>88</v>
      </c>
    </row>
    <row r="27" spans="2:9" x14ac:dyDescent="0.15">
      <c r="B27" s="12" t="s">
        <v>99</v>
      </c>
      <c r="C27" s="24">
        <v>182</v>
      </c>
      <c r="D27" s="24">
        <v>2</v>
      </c>
      <c r="E27" s="24">
        <v>1.1000000000000001</v>
      </c>
      <c r="F27" s="24">
        <v>0</v>
      </c>
      <c r="G27" s="24">
        <v>0</v>
      </c>
      <c r="H27" s="30">
        <v>1E-3</v>
      </c>
      <c r="I27" s="27" t="s">
        <v>80</v>
      </c>
    </row>
    <row r="28" spans="2:9" x14ac:dyDescent="0.15">
      <c r="B28" s="12" t="s">
        <v>100</v>
      </c>
      <c r="C28" s="24">
        <v>182</v>
      </c>
      <c r="D28" s="24">
        <v>3</v>
      </c>
      <c r="E28" s="24">
        <v>1.6</v>
      </c>
      <c r="F28" s="24">
        <v>0</v>
      </c>
      <c r="G28" s="24">
        <v>0</v>
      </c>
      <c r="H28" s="30">
        <v>1E-3</v>
      </c>
      <c r="I28" s="27" t="s">
        <v>80</v>
      </c>
    </row>
    <row r="29" spans="2:9" x14ac:dyDescent="0.15">
      <c r="B29" s="12" t="s">
        <v>55</v>
      </c>
      <c r="C29" s="24">
        <v>182</v>
      </c>
      <c r="D29" s="24">
        <v>115</v>
      </c>
      <c r="E29" s="24">
        <v>63.2</v>
      </c>
      <c r="F29" s="24">
        <v>12</v>
      </c>
      <c r="G29" s="24">
        <v>6.6</v>
      </c>
      <c r="H29" s="30" t="s">
        <v>550</v>
      </c>
      <c r="I29" s="27" t="s">
        <v>101</v>
      </c>
    </row>
    <row r="30" spans="2:9" x14ac:dyDescent="0.15">
      <c r="B30" s="12" t="s">
        <v>102</v>
      </c>
      <c r="C30" s="24">
        <v>182</v>
      </c>
      <c r="D30" s="24">
        <v>31</v>
      </c>
      <c r="E30" s="24">
        <v>17</v>
      </c>
      <c r="F30" s="24">
        <v>3</v>
      </c>
      <c r="G30" s="24">
        <v>1.6</v>
      </c>
      <c r="H30" s="30" t="s">
        <v>103</v>
      </c>
      <c r="I30" s="27" t="s">
        <v>104</v>
      </c>
    </row>
    <row r="31" spans="2:9" x14ac:dyDescent="0.15">
      <c r="B31" s="12" t="s">
        <v>105</v>
      </c>
      <c r="C31" s="24">
        <v>182</v>
      </c>
      <c r="D31" s="24">
        <v>12</v>
      </c>
      <c r="E31" s="24">
        <v>6.6</v>
      </c>
      <c r="F31" s="24">
        <v>0</v>
      </c>
      <c r="G31" s="24">
        <v>0</v>
      </c>
      <c r="H31" s="30" t="s">
        <v>551</v>
      </c>
      <c r="I31" s="27" t="s">
        <v>95</v>
      </c>
    </row>
    <row r="32" spans="2:9" ht="14.25" thickBot="1" x14ac:dyDescent="0.2">
      <c r="B32" s="13" t="s">
        <v>60</v>
      </c>
      <c r="C32" s="25">
        <v>182</v>
      </c>
      <c r="D32" s="25">
        <v>0</v>
      </c>
      <c r="E32" s="25">
        <v>0</v>
      </c>
      <c r="F32" s="25">
        <v>0</v>
      </c>
      <c r="G32" s="25">
        <v>0</v>
      </c>
      <c r="H32" s="35" t="s">
        <v>78</v>
      </c>
      <c r="I32" s="28" t="s">
        <v>82</v>
      </c>
    </row>
    <row r="33" spans="2:9" ht="14.25" thickTop="1" x14ac:dyDescent="0.15">
      <c r="B33" s="14" t="s">
        <v>106</v>
      </c>
      <c r="C33" s="26">
        <v>182</v>
      </c>
      <c r="D33" s="26">
        <v>157</v>
      </c>
      <c r="E33" s="26">
        <v>86.3</v>
      </c>
      <c r="F33" s="26">
        <v>26</v>
      </c>
      <c r="G33" s="26">
        <v>14.3</v>
      </c>
      <c r="H33" s="31" t="s">
        <v>78</v>
      </c>
      <c r="I33" s="29" t="s">
        <v>78</v>
      </c>
    </row>
  </sheetData>
  <mergeCells count="1">
    <mergeCell ref="B2:B4"/>
  </mergeCells>
  <phoneticPr fontId="1"/>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EEA3B-E858-4CA1-80CD-17EA47AB8396}">
  <dimension ref="A1:I24"/>
  <sheetViews>
    <sheetView view="pageBreakPreview" zoomScaleNormal="100" zoomScaleSheetLayoutView="100" workbookViewId="0">
      <selection activeCell="H28" sqref="H28"/>
    </sheetView>
  </sheetViews>
  <sheetFormatPr defaultRowHeight="13.5" x14ac:dyDescent="0.15"/>
  <cols>
    <col min="1" max="1" width="4" customWidth="1"/>
    <col min="2" max="2" width="26.875" customWidth="1"/>
    <col min="8" max="8" width="18.625" customWidth="1"/>
    <col min="9" max="9" width="12.25" customWidth="1"/>
  </cols>
  <sheetData>
    <row r="1" spans="1:9" x14ac:dyDescent="0.15">
      <c r="A1" t="s">
        <v>553</v>
      </c>
    </row>
    <row r="2" spans="1:9" x14ac:dyDescent="0.15">
      <c r="B2" s="207" t="s">
        <v>62</v>
      </c>
      <c r="C2" s="9" t="s">
        <v>63</v>
      </c>
      <c r="D2" s="9" t="s">
        <v>64</v>
      </c>
      <c r="E2" s="9" t="s">
        <v>65</v>
      </c>
      <c r="F2" s="9" t="s">
        <v>107</v>
      </c>
      <c r="G2" s="9" t="s">
        <v>67</v>
      </c>
      <c r="H2" s="9" t="s">
        <v>68</v>
      </c>
      <c r="I2" s="9" t="s">
        <v>69</v>
      </c>
    </row>
    <row r="3" spans="1:9" x14ac:dyDescent="0.15">
      <c r="B3" s="207"/>
      <c r="C3" s="10" t="s">
        <v>70</v>
      </c>
      <c r="D3" s="10" t="s">
        <v>70</v>
      </c>
      <c r="E3" s="10" t="s">
        <v>71</v>
      </c>
      <c r="F3" s="10" t="s">
        <v>66</v>
      </c>
      <c r="G3" s="10" t="s">
        <v>71</v>
      </c>
      <c r="H3" s="10" t="s">
        <v>72</v>
      </c>
      <c r="I3" s="10" t="s">
        <v>73</v>
      </c>
    </row>
    <row r="4" spans="1:9" x14ac:dyDescent="0.15">
      <c r="B4" s="207"/>
      <c r="C4" s="10" t="s">
        <v>74</v>
      </c>
      <c r="D4" s="10" t="s">
        <v>74</v>
      </c>
      <c r="E4" s="36"/>
      <c r="F4" s="10" t="s">
        <v>70</v>
      </c>
      <c r="G4" s="36"/>
      <c r="H4" s="36"/>
      <c r="I4" s="36"/>
    </row>
    <row r="5" spans="1:9" x14ac:dyDescent="0.15">
      <c r="B5" s="207"/>
      <c r="C5" s="34"/>
      <c r="D5" s="34"/>
      <c r="E5" s="34"/>
      <c r="F5" s="11" t="s">
        <v>74</v>
      </c>
      <c r="G5" s="34"/>
      <c r="H5" s="34"/>
      <c r="I5" s="34"/>
    </row>
    <row r="6" spans="1:9" x14ac:dyDescent="0.15">
      <c r="B6" s="12" t="s">
        <v>21</v>
      </c>
      <c r="C6" s="24">
        <v>1</v>
      </c>
      <c r="D6" s="24">
        <v>1</v>
      </c>
      <c r="E6" s="24">
        <v>100</v>
      </c>
      <c r="F6" s="24">
        <v>1</v>
      </c>
      <c r="G6" s="24">
        <v>100</v>
      </c>
      <c r="H6" s="30">
        <v>4.3999999999999997E-2</v>
      </c>
      <c r="I6" s="27" t="s">
        <v>80</v>
      </c>
    </row>
    <row r="7" spans="1:9" x14ac:dyDescent="0.15">
      <c r="B7" s="12" t="s">
        <v>81</v>
      </c>
      <c r="C7" s="24">
        <v>2</v>
      </c>
      <c r="D7" s="24">
        <v>2</v>
      </c>
      <c r="E7" s="24">
        <v>100</v>
      </c>
      <c r="F7" s="24">
        <v>0</v>
      </c>
      <c r="G7" s="24">
        <v>0</v>
      </c>
      <c r="H7" s="30" t="s">
        <v>554</v>
      </c>
      <c r="I7" s="27" t="s">
        <v>88</v>
      </c>
    </row>
    <row r="8" spans="1:9" x14ac:dyDescent="0.15">
      <c r="B8" s="12" t="s">
        <v>83</v>
      </c>
      <c r="C8" s="24">
        <v>20</v>
      </c>
      <c r="D8" s="24">
        <v>20</v>
      </c>
      <c r="E8" s="24">
        <v>100</v>
      </c>
      <c r="F8" s="24">
        <v>20</v>
      </c>
      <c r="G8" s="24">
        <v>100</v>
      </c>
      <c r="H8" s="30" t="s">
        <v>555</v>
      </c>
      <c r="I8" s="27" t="s">
        <v>80</v>
      </c>
    </row>
    <row r="9" spans="1:9" x14ac:dyDescent="0.15">
      <c r="B9" s="12" t="s">
        <v>31</v>
      </c>
      <c r="C9" s="24">
        <v>24</v>
      </c>
      <c r="D9" s="24">
        <v>0</v>
      </c>
      <c r="E9" s="24">
        <v>0</v>
      </c>
      <c r="F9" s="24">
        <v>0</v>
      </c>
      <c r="G9" s="24">
        <v>0</v>
      </c>
      <c r="H9" s="30" t="s">
        <v>78</v>
      </c>
      <c r="I9" s="27" t="s">
        <v>88</v>
      </c>
    </row>
    <row r="10" spans="1:9" x14ac:dyDescent="0.15">
      <c r="B10" s="12" t="s">
        <v>89</v>
      </c>
      <c r="C10" s="24">
        <v>34</v>
      </c>
      <c r="D10" s="24">
        <v>5</v>
      </c>
      <c r="E10" s="37">
        <v>14.7</v>
      </c>
      <c r="F10" s="24">
        <v>4</v>
      </c>
      <c r="G10" s="24">
        <v>11.8</v>
      </c>
      <c r="H10" s="30" t="s">
        <v>556</v>
      </c>
      <c r="I10" s="27" t="s">
        <v>90</v>
      </c>
    </row>
    <row r="11" spans="1:9" ht="24" x14ac:dyDescent="0.15">
      <c r="B11" s="12" t="s">
        <v>91</v>
      </c>
      <c r="C11" s="24">
        <v>81</v>
      </c>
      <c r="D11" s="24">
        <v>5</v>
      </c>
      <c r="E11" s="24">
        <v>6.2</v>
      </c>
      <c r="F11" s="24">
        <v>4</v>
      </c>
      <c r="G11" s="24">
        <v>4.9000000000000004</v>
      </c>
      <c r="H11" s="30" t="s">
        <v>557</v>
      </c>
      <c r="I11" s="27" t="s">
        <v>90</v>
      </c>
    </row>
    <row r="12" spans="1:9" x14ac:dyDescent="0.15">
      <c r="B12" s="12" t="s">
        <v>36</v>
      </c>
      <c r="C12" s="24">
        <v>10</v>
      </c>
      <c r="D12" s="24">
        <v>1</v>
      </c>
      <c r="E12" s="37">
        <v>10</v>
      </c>
      <c r="F12" s="24">
        <v>0</v>
      </c>
      <c r="G12" s="24">
        <v>0</v>
      </c>
      <c r="H12" s="30">
        <v>2.3999999999999998E-3</v>
      </c>
      <c r="I12" s="27" t="s">
        <v>92</v>
      </c>
    </row>
    <row r="13" spans="1:9" x14ac:dyDescent="0.15">
      <c r="B13" s="12" t="s">
        <v>38</v>
      </c>
      <c r="C13" s="24">
        <v>82</v>
      </c>
      <c r="D13" s="24">
        <v>10</v>
      </c>
      <c r="E13" s="24">
        <v>12.2</v>
      </c>
      <c r="F13" s="24">
        <v>1</v>
      </c>
      <c r="G13" s="24">
        <v>1.2</v>
      </c>
      <c r="H13" s="30" t="s">
        <v>108</v>
      </c>
      <c r="I13" s="27" t="s">
        <v>93</v>
      </c>
    </row>
    <row r="14" spans="1:9" x14ac:dyDescent="0.15">
      <c r="B14" s="12" t="s">
        <v>40</v>
      </c>
      <c r="C14" s="24">
        <v>84</v>
      </c>
      <c r="D14" s="24">
        <v>29</v>
      </c>
      <c r="E14" s="24">
        <v>34.5</v>
      </c>
      <c r="F14" s="24">
        <v>11</v>
      </c>
      <c r="G14" s="24">
        <v>13.1</v>
      </c>
      <c r="H14" s="30" t="s">
        <v>558</v>
      </c>
      <c r="I14" s="27" t="s">
        <v>94</v>
      </c>
    </row>
    <row r="15" spans="1:9" x14ac:dyDescent="0.15">
      <c r="B15" s="12" t="s">
        <v>42</v>
      </c>
      <c r="C15" s="24">
        <v>36</v>
      </c>
      <c r="D15" s="24">
        <v>1</v>
      </c>
      <c r="E15" s="24">
        <v>2.8</v>
      </c>
      <c r="F15" s="24">
        <v>0</v>
      </c>
      <c r="G15" s="24">
        <v>0</v>
      </c>
      <c r="H15" s="30">
        <v>6.9999999999999999E-4</v>
      </c>
      <c r="I15" s="27" t="s">
        <v>95</v>
      </c>
    </row>
    <row r="16" spans="1:9" x14ac:dyDescent="0.15">
      <c r="B16" s="12" t="s">
        <v>44</v>
      </c>
      <c r="C16" s="24">
        <v>11</v>
      </c>
      <c r="D16" s="24">
        <v>0</v>
      </c>
      <c r="E16" s="24">
        <v>0</v>
      </c>
      <c r="F16" s="24">
        <v>0</v>
      </c>
      <c r="G16" s="24">
        <v>0</v>
      </c>
      <c r="H16" s="30" t="s">
        <v>78</v>
      </c>
      <c r="I16" s="27" t="s">
        <v>96</v>
      </c>
    </row>
    <row r="17" spans="2:9" x14ac:dyDescent="0.15">
      <c r="B17" s="12" t="s">
        <v>46</v>
      </c>
      <c r="C17" s="24">
        <v>84</v>
      </c>
      <c r="D17" s="24">
        <v>47</v>
      </c>
      <c r="E17" s="24">
        <v>56</v>
      </c>
      <c r="F17" s="24">
        <v>26</v>
      </c>
      <c r="G17" s="24">
        <v>31</v>
      </c>
      <c r="H17" s="30" t="s">
        <v>559</v>
      </c>
      <c r="I17" s="27" t="s">
        <v>109</v>
      </c>
    </row>
    <row r="18" spans="2:9" x14ac:dyDescent="0.15">
      <c r="B18" s="12" t="s">
        <v>47</v>
      </c>
      <c r="C18" s="24">
        <v>84</v>
      </c>
      <c r="D18" s="24">
        <v>46</v>
      </c>
      <c r="E18" s="24">
        <v>54.8</v>
      </c>
      <c r="F18" s="24">
        <v>26</v>
      </c>
      <c r="G18" s="37">
        <v>31</v>
      </c>
      <c r="H18" s="30" t="s">
        <v>560</v>
      </c>
      <c r="I18" s="27" t="s">
        <v>80</v>
      </c>
    </row>
    <row r="19" spans="2:9" x14ac:dyDescent="0.15">
      <c r="B19" s="12" t="s">
        <v>48</v>
      </c>
      <c r="C19" s="24">
        <v>2</v>
      </c>
      <c r="D19" s="24">
        <v>0</v>
      </c>
      <c r="E19" s="24">
        <v>0</v>
      </c>
      <c r="F19" s="24">
        <v>0</v>
      </c>
      <c r="G19" s="24">
        <v>0</v>
      </c>
      <c r="H19" s="30" t="s">
        <v>78</v>
      </c>
      <c r="I19" s="27" t="s">
        <v>90</v>
      </c>
    </row>
    <row r="20" spans="2:9" x14ac:dyDescent="0.15">
      <c r="B20" s="12" t="s">
        <v>99</v>
      </c>
      <c r="C20" s="24">
        <v>13</v>
      </c>
      <c r="D20" s="24">
        <v>1</v>
      </c>
      <c r="E20" s="24">
        <v>7.7</v>
      </c>
      <c r="F20" s="24">
        <v>1</v>
      </c>
      <c r="G20" s="24">
        <v>7.7</v>
      </c>
      <c r="H20" s="30">
        <v>1.7000000000000001E-2</v>
      </c>
      <c r="I20" s="27" t="s">
        <v>80</v>
      </c>
    </row>
    <row r="21" spans="2:9" x14ac:dyDescent="0.15">
      <c r="B21" s="12" t="s">
        <v>55</v>
      </c>
      <c r="C21" s="24">
        <v>2</v>
      </c>
      <c r="D21" s="24">
        <v>2</v>
      </c>
      <c r="E21" s="24">
        <v>100</v>
      </c>
      <c r="F21" s="24">
        <v>1</v>
      </c>
      <c r="G21" s="37">
        <v>50</v>
      </c>
      <c r="H21" s="30" t="s">
        <v>561</v>
      </c>
      <c r="I21" s="27" t="s">
        <v>101</v>
      </c>
    </row>
    <row r="22" spans="2:9" x14ac:dyDescent="0.15">
      <c r="B22" s="12" t="s">
        <v>105</v>
      </c>
      <c r="C22" s="24">
        <v>1</v>
      </c>
      <c r="D22" s="24">
        <v>1</v>
      </c>
      <c r="E22" s="24">
        <v>100</v>
      </c>
      <c r="F22" s="24">
        <v>1</v>
      </c>
      <c r="G22" s="24">
        <v>100</v>
      </c>
      <c r="H22" s="32">
        <v>5.4</v>
      </c>
      <c r="I22" s="27" t="s">
        <v>95</v>
      </c>
    </row>
    <row r="23" spans="2:9" ht="14.25" thickBot="1" x14ac:dyDescent="0.2">
      <c r="B23" s="13" t="s">
        <v>60</v>
      </c>
      <c r="C23" s="25">
        <v>2</v>
      </c>
      <c r="D23" s="25">
        <v>2</v>
      </c>
      <c r="E23" s="25">
        <v>100</v>
      </c>
      <c r="F23" s="25">
        <v>2</v>
      </c>
      <c r="G23" s="25">
        <v>100</v>
      </c>
      <c r="H23" s="35" t="s">
        <v>562</v>
      </c>
      <c r="I23" s="28" t="s">
        <v>82</v>
      </c>
    </row>
    <row r="24" spans="2:9" ht="14.25" thickTop="1" x14ac:dyDescent="0.15">
      <c r="B24" s="14" t="s">
        <v>106</v>
      </c>
      <c r="C24" s="26">
        <v>109</v>
      </c>
      <c r="D24" s="26">
        <v>94</v>
      </c>
      <c r="E24" s="26">
        <v>86.2</v>
      </c>
      <c r="F24" s="26">
        <v>73</v>
      </c>
      <c r="G24" s="26">
        <v>67</v>
      </c>
      <c r="H24" s="31" t="s">
        <v>78</v>
      </c>
      <c r="I24" s="29" t="s">
        <v>78</v>
      </c>
    </row>
  </sheetData>
  <mergeCells count="1">
    <mergeCell ref="B2:B5"/>
  </mergeCells>
  <phoneticPr fontId="1"/>
  <pageMargins left="0.7" right="0.7" top="0.75" bottom="0.75" header="0.3" footer="0.3"/>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82F99-25FD-4A9A-A590-BD53517E7218}">
  <sheetPr>
    <pageSetUpPr fitToPage="1"/>
  </sheetPr>
  <dimension ref="A1:AM41"/>
  <sheetViews>
    <sheetView view="pageBreakPreview" zoomScaleNormal="85" zoomScaleSheetLayoutView="100" workbookViewId="0">
      <selection activeCell="AH37" sqref="AH37"/>
    </sheetView>
  </sheetViews>
  <sheetFormatPr defaultColWidth="9" defaultRowHeight="13.5" x14ac:dyDescent="0.15"/>
  <cols>
    <col min="1" max="2" width="1.125" style="83" customWidth="1"/>
    <col min="3" max="3" width="8.625" style="83" customWidth="1"/>
    <col min="4" max="4" width="0.625" style="86" customWidth="1"/>
    <col min="5" max="5" width="4.75" style="83" customWidth="1"/>
    <col min="6" max="6" width="1.125" style="85" customWidth="1"/>
    <col min="7" max="7" width="3.5" style="83" customWidth="1"/>
    <col min="8" max="8" width="1.125" style="84" customWidth="1"/>
    <col min="9" max="9" width="5.125" style="83" customWidth="1"/>
    <col min="10" max="10" width="1.125" style="85" customWidth="1"/>
    <col min="11" max="11" width="3.5" style="83" customWidth="1"/>
    <col min="12" max="12" width="1.125" style="84" customWidth="1"/>
    <col min="13" max="13" width="4.375" style="83" customWidth="1"/>
    <col min="14" max="14" width="1.125" style="85" customWidth="1"/>
    <col min="15" max="15" width="3.5" style="83" customWidth="1"/>
    <col min="16" max="16" width="1.125" style="84" customWidth="1"/>
    <col min="17" max="17" width="4.375" style="83" customWidth="1"/>
    <col min="18" max="18" width="1.125" style="85" customWidth="1"/>
    <col min="19" max="19" width="3.5" style="83" customWidth="1"/>
    <col min="20" max="20" width="1.125" style="84" customWidth="1"/>
    <col min="21" max="21" width="0.625" style="84" customWidth="1"/>
    <col min="22" max="22" width="8.625" style="86" customWidth="1"/>
    <col min="23" max="23" width="0.625" style="86" customWidth="1"/>
    <col min="24" max="24" width="5" style="83" customWidth="1"/>
    <col min="25" max="25" width="1.125" style="85" customWidth="1"/>
    <col min="26" max="26" width="4.625" style="83" customWidth="1"/>
    <col min="27" max="27" width="1.125" style="84" customWidth="1"/>
    <col min="28" max="28" width="4.375" style="83" customWidth="1"/>
    <col min="29" max="29" width="1.125" style="85" customWidth="1"/>
    <col min="30" max="30" width="3.5" style="83" customWidth="1"/>
    <col min="31" max="31" width="1.125" style="84" customWidth="1"/>
    <col min="32" max="32" width="4.375" style="83" customWidth="1"/>
    <col min="33" max="33" width="1.125" style="85" customWidth="1"/>
    <col min="34" max="34" width="3.5" style="83" customWidth="1"/>
    <col min="35" max="35" width="1.125" style="84" customWidth="1"/>
    <col min="36" max="36" width="4.375" style="83" customWidth="1"/>
    <col min="37" max="37" width="1.125" style="85" customWidth="1"/>
    <col min="38" max="38" width="4.875" style="83" bestFit="1" customWidth="1"/>
    <col min="39" max="39" width="1.75" style="84" customWidth="1"/>
    <col min="40" max="16384" width="9" style="83"/>
  </cols>
  <sheetData>
    <row r="1" spans="1:39" ht="24" customHeight="1" x14ac:dyDescent="0.15">
      <c r="B1" s="147" t="s">
        <v>110</v>
      </c>
      <c r="D1" s="146"/>
      <c r="E1" s="146"/>
      <c r="F1" s="146"/>
      <c r="G1" s="146"/>
      <c r="H1" s="146"/>
      <c r="I1" s="146"/>
      <c r="J1" s="146"/>
      <c r="K1" s="146"/>
      <c r="L1" s="146"/>
      <c r="M1" s="146"/>
      <c r="N1" s="146"/>
      <c r="O1" s="146"/>
      <c r="P1" s="146"/>
      <c r="Q1" s="146"/>
      <c r="R1" s="146"/>
      <c r="S1" s="146"/>
      <c r="T1" s="146"/>
      <c r="U1" s="146"/>
      <c r="V1" s="146"/>
      <c r="W1" s="146"/>
      <c r="X1" s="145"/>
      <c r="Y1" s="145"/>
    </row>
    <row r="2" spans="1:39" ht="13.5" customHeight="1" thickBot="1" x14ac:dyDescent="0.2">
      <c r="B2" s="143"/>
      <c r="C2" s="143"/>
      <c r="D2" s="144"/>
      <c r="E2" s="143"/>
      <c r="F2" s="142"/>
      <c r="G2" s="141"/>
      <c r="H2" s="141"/>
      <c r="I2" s="141"/>
      <c r="J2" s="141"/>
      <c r="K2" s="141"/>
      <c r="L2" s="141"/>
      <c r="M2" s="141"/>
      <c r="N2" s="141"/>
      <c r="O2" s="141"/>
      <c r="P2" s="141"/>
      <c r="Q2" s="141"/>
      <c r="R2" s="141"/>
      <c r="S2" s="141"/>
      <c r="T2" s="141"/>
      <c r="U2" s="141"/>
      <c r="V2" s="141"/>
      <c r="W2" s="141"/>
      <c r="X2" s="141"/>
      <c r="Y2" s="141"/>
      <c r="Z2" s="141"/>
      <c r="AA2" s="141"/>
      <c r="AB2" s="140"/>
      <c r="AC2" s="140"/>
      <c r="AD2" s="208" t="s">
        <v>569</v>
      </c>
      <c r="AE2" s="208"/>
      <c r="AF2" s="208"/>
      <c r="AG2" s="208"/>
      <c r="AH2" s="208"/>
      <c r="AI2" s="208"/>
      <c r="AJ2" s="208"/>
      <c r="AK2" s="208"/>
      <c r="AL2" s="208"/>
      <c r="AM2" s="139"/>
    </row>
    <row r="3" spans="1:39" s="135" customFormat="1" ht="33" customHeight="1" thickBot="1" x14ac:dyDescent="0.2">
      <c r="A3" s="114"/>
      <c r="B3" s="209" t="s">
        <v>111</v>
      </c>
      <c r="C3" s="210"/>
      <c r="D3" s="210"/>
      <c r="E3" s="211" t="s">
        <v>112</v>
      </c>
      <c r="F3" s="210"/>
      <c r="G3" s="210"/>
      <c r="H3" s="212"/>
      <c r="I3" s="213" t="s">
        <v>113</v>
      </c>
      <c r="J3" s="214"/>
      <c r="K3" s="214"/>
      <c r="L3" s="215"/>
      <c r="M3" s="216" t="s">
        <v>114</v>
      </c>
      <c r="N3" s="217"/>
      <c r="O3" s="217"/>
      <c r="P3" s="218"/>
      <c r="Q3" s="227" t="s">
        <v>115</v>
      </c>
      <c r="R3" s="227"/>
      <c r="S3" s="227"/>
      <c r="T3" s="228"/>
      <c r="U3" s="138"/>
      <c r="V3" s="136" t="s">
        <v>116</v>
      </c>
      <c r="W3" s="137"/>
      <c r="X3" s="210" t="s">
        <v>112</v>
      </c>
      <c r="Y3" s="210"/>
      <c r="Z3" s="210"/>
      <c r="AA3" s="212"/>
      <c r="AB3" s="213" t="s">
        <v>113</v>
      </c>
      <c r="AC3" s="214"/>
      <c r="AD3" s="214"/>
      <c r="AE3" s="215"/>
      <c r="AF3" s="216" t="s">
        <v>114</v>
      </c>
      <c r="AG3" s="217"/>
      <c r="AH3" s="217"/>
      <c r="AI3" s="218"/>
      <c r="AJ3" s="240" t="s">
        <v>115</v>
      </c>
      <c r="AK3" s="227"/>
      <c r="AL3" s="227"/>
      <c r="AM3" s="228"/>
    </row>
    <row r="4" spans="1:39" ht="23.25" customHeight="1" x14ac:dyDescent="0.15">
      <c r="A4" s="134" t="s">
        <v>117</v>
      </c>
      <c r="B4" s="133" t="s">
        <v>117</v>
      </c>
      <c r="C4" s="132" t="s">
        <v>118</v>
      </c>
      <c r="D4" s="131"/>
      <c r="E4" s="99">
        <f>I4+M4+Q4</f>
        <v>74</v>
      </c>
      <c r="F4" s="98" t="s">
        <v>119</v>
      </c>
      <c r="G4" s="97">
        <f>K4+O4+S4</f>
        <v>102</v>
      </c>
      <c r="H4" s="100" t="s">
        <v>120</v>
      </c>
      <c r="I4" s="148">
        <v>12</v>
      </c>
      <c r="J4" s="98" t="s">
        <v>119</v>
      </c>
      <c r="K4" s="97">
        <v>28</v>
      </c>
      <c r="L4" s="100" t="s">
        <v>120</v>
      </c>
      <c r="M4" s="148">
        <v>11</v>
      </c>
      <c r="N4" s="98" t="s">
        <v>119</v>
      </c>
      <c r="O4" s="97">
        <v>14</v>
      </c>
      <c r="P4" s="100" t="s">
        <v>120</v>
      </c>
      <c r="Q4" s="148">
        <v>51</v>
      </c>
      <c r="R4" s="98" t="s">
        <v>119</v>
      </c>
      <c r="S4" s="97">
        <v>60</v>
      </c>
      <c r="T4" s="149" t="s">
        <v>120</v>
      </c>
      <c r="U4" s="241"/>
      <c r="V4" s="250" t="s">
        <v>121</v>
      </c>
      <c r="W4" s="252"/>
      <c r="X4" s="245">
        <v>4</v>
      </c>
      <c r="Y4" s="244" t="s">
        <v>119</v>
      </c>
      <c r="Z4" s="245">
        <v>7</v>
      </c>
      <c r="AA4" s="246" t="s">
        <v>120</v>
      </c>
      <c r="AB4" s="150">
        <v>1</v>
      </c>
      <c r="AC4" s="151" t="s">
        <v>119</v>
      </c>
      <c r="AD4" s="152">
        <v>3</v>
      </c>
      <c r="AE4" s="153" t="s">
        <v>120</v>
      </c>
      <c r="AF4" s="150">
        <v>0</v>
      </c>
      <c r="AG4" s="151" t="s">
        <v>119</v>
      </c>
      <c r="AH4" s="152">
        <v>1</v>
      </c>
      <c r="AI4" s="153" t="s">
        <v>120</v>
      </c>
      <c r="AJ4" s="150">
        <v>2</v>
      </c>
      <c r="AK4" s="151" t="s">
        <v>119</v>
      </c>
      <c r="AL4" s="152">
        <v>2</v>
      </c>
      <c r="AM4" s="154" t="s">
        <v>120</v>
      </c>
    </row>
    <row r="5" spans="1:39" ht="24.95" customHeight="1" x14ac:dyDescent="0.15">
      <c r="A5" s="103"/>
      <c r="B5" s="102"/>
      <c r="C5" s="229" t="s">
        <v>122</v>
      </c>
      <c r="D5" s="130" t="s">
        <v>117</v>
      </c>
      <c r="E5" s="234">
        <v>12</v>
      </c>
      <c r="F5" s="236" t="s">
        <v>119</v>
      </c>
      <c r="G5" s="223">
        <v>38</v>
      </c>
      <c r="H5" s="238" t="s">
        <v>120</v>
      </c>
      <c r="I5" s="155">
        <v>2</v>
      </c>
      <c r="J5" s="113" t="s">
        <v>119</v>
      </c>
      <c r="K5" s="115">
        <v>17</v>
      </c>
      <c r="L5" s="121" t="s">
        <v>120</v>
      </c>
      <c r="M5" s="155">
        <v>5</v>
      </c>
      <c r="N5" s="113" t="s">
        <v>119</v>
      </c>
      <c r="O5" s="115">
        <v>10</v>
      </c>
      <c r="P5" s="121" t="s">
        <v>120</v>
      </c>
      <c r="Q5" s="155">
        <v>4</v>
      </c>
      <c r="R5" s="113" t="s">
        <v>119</v>
      </c>
      <c r="S5" s="115">
        <v>10</v>
      </c>
      <c r="T5" s="156" t="s">
        <v>120</v>
      </c>
      <c r="U5" s="242"/>
      <c r="V5" s="251"/>
      <c r="W5" s="253"/>
      <c r="X5" s="224"/>
      <c r="Y5" s="222"/>
      <c r="Z5" s="224"/>
      <c r="AA5" s="239"/>
      <c r="AB5" s="247" t="s">
        <v>123</v>
      </c>
      <c r="AC5" s="248"/>
      <c r="AD5" s="248"/>
      <c r="AE5" s="248"/>
      <c r="AF5" s="248"/>
      <c r="AG5" s="248"/>
      <c r="AH5" s="248"/>
      <c r="AI5" s="248"/>
      <c r="AJ5" s="248"/>
      <c r="AK5" s="248"/>
      <c r="AL5" s="248"/>
      <c r="AM5" s="249"/>
    </row>
    <row r="6" spans="1:39" ht="23.25" customHeight="1" x14ac:dyDescent="0.15">
      <c r="A6" s="103"/>
      <c r="B6" s="120"/>
      <c r="C6" s="230"/>
      <c r="D6" s="122"/>
      <c r="E6" s="235"/>
      <c r="F6" s="237"/>
      <c r="G6" s="224"/>
      <c r="H6" s="239"/>
      <c r="I6" s="231" t="s">
        <v>568</v>
      </c>
      <c r="J6" s="232"/>
      <c r="K6" s="232"/>
      <c r="L6" s="232"/>
      <c r="M6" s="232"/>
      <c r="N6" s="232"/>
      <c r="O6" s="232"/>
      <c r="P6" s="232"/>
      <c r="Q6" s="232"/>
      <c r="R6" s="232"/>
      <c r="S6" s="232"/>
      <c r="T6" s="233"/>
      <c r="U6" s="157"/>
      <c r="V6" s="123" t="s">
        <v>125</v>
      </c>
      <c r="W6" s="129"/>
      <c r="X6" s="99">
        <f t="shared" ref="X6:X31" si="0">AB6+AF6+AJ6</f>
        <v>36</v>
      </c>
      <c r="Y6" s="98" t="s">
        <v>119</v>
      </c>
      <c r="Z6" s="97">
        <f t="shared" ref="Z6:Z31" si="1">AD6+AH6+AL6</f>
        <v>41</v>
      </c>
      <c r="AA6" s="100" t="s">
        <v>120</v>
      </c>
      <c r="AB6" s="148">
        <v>4</v>
      </c>
      <c r="AC6" s="98" t="s">
        <v>119</v>
      </c>
      <c r="AD6" s="97">
        <v>5</v>
      </c>
      <c r="AE6" s="100" t="s">
        <v>120</v>
      </c>
      <c r="AF6" s="148">
        <v>15</v>
      </c>
      <c r="AG6" s="98" t="s">
        <v>119</v>
      </c>
      <c r="AH6" s="97">
        <v>18</v>
      </c>
      <c r="AI6" s="100" t="s">
        <v>120</v>
      </c>
      <c r="AJ6" s="148">
        <v>17</v>
      </c>
      <c r="AK6" s="98" t="s">
        <v>119</v>
      </c>
      <c r="AL6" s="97">
        <v>18</v>
      </c>
      <c r="AM6" s="149" t="s">
        <v>120</v>
      </c>
    </row>
    <row r="7" spans="1:39" ht="23.25" customHeight="1" x14ac:dyDescent="0.15">
      <c r="A7" s="103"/>
      <c r="B7" s="108"/>
      <c r="C7" s="101" t="s">
        <v>124</v>
      </c>
      <c r="D7" s="101" t="s">
        <v>117</v>
      </c>
      <c r="E7" s="99">
        <f>I7+M7+Q7</f>
        <v>126</v>
      </c>
      <c r="F7" s="98" t="s">
        <v>119</v>
      </c>
      <c r="G7" s="97">
        <f>K7+O7+S7</f>
        <v>141</v>
      </c>
      <c r="H7" s="100" t="s">
        <v>120</v>
      </c>
      <c r="I7" s="158">
        <v>18</v>
      </c>
      <c r="J7" s="159" t="s">
        <v>119</v>
      </c>
      <c r="K7" s="127">
        <v>32</v>
      </c>
      <c r="L7" s="128" t="s">
        <v>120</v>
      </c>
      <c r="M7" s="158">
        <v>4</v>
      </c>
      <c r="N7" s="159" t="s">
        <v>119</v>
      </c>
      <c r="O7" s="127">
        <v>5</v>
      </c>
      <c r="P7" s="128" t="s">
        <v>120</v>
      </c>
      <c r="Q7" s="158">
        <v>104</v>
      </c>
      <c r="R7" s="159" t="s">
        <v>119</v>
      </c>
      <c r="S7" s="127">
        <v>104</v>
      </c>
      <c r="T7" s="160" t="s">
        <v>120</v>
      </c>
      <c r="U7" s="161"/>
      <c r="V7" s="105" t="s">
        <v>127</v>
      </c>
      <c r="W7" s="112"/>
      <c r="X7" s="99">
        <f t="shared" si="0"/>
        <v>8</v>
      </c>
      <c r="Y7" s="98" t="s">
        <v>119</v>
      </c>
      <c r="Z7" s="97">
        <f t="shared" si="1"/>
        <v>12</v>
      </c>
      <c r="AA7" s="100" t="s">
        <v>120</v>
      </c>
      <c r="AB7" s="148">
        <v>3</v>
      </c>
      <c r="AC7" s="98" t="s">
        <v>119</v>
      </c>
      <c r="AD7" s="97">
        <v>5</v>
      </c>
      <c r="AE7" s="100" t="s">
        <v>120</v>
      </c>
      <c r="AF7" s="148">
        <v>0</v>
      </c>
      <c r="AG7" s="98" t="s">
        <v>119</v>
      </c>
      <c r="AH7" s="97">
        <v>1</v>
      </c>
      <c r="AI7" s="100" t="s">
        <v>120</v>
      </c>
      <c r="AJ7" s="148">
        <v>5</v>
      </c>
      <c r="AK7" s="98" t="s">
        <v>119</v>
      </c>
      <c r="AL7" s="97">
        <v>6</v>
      </c>
      <c r="AM7" s="149" t="s">
        <v>120</v>
      </c>
    </row>
    <row r="8" spans="1:39" ht="24.95" customHeight="1" x14ac:dyDescent="0.15">
      <c r="A8" s="103"/>
      <c r="B8" s="102"/>
      <c r="C8" s="243" t="s">
        <v>126</v>
      </c>
      <c r="D8" s="243" t="s">
        <v>117</v>
      </c>
      <c r="E8" s="219">
        <v>37</v>
      </c>
      <c r="F8" s="221" t="s">
        <v>119</v>
      </c>
      <c r="G8" s="223">
        <v>63</v>
      </c>
      <c r="H8" s="225" t="s">
        <v>120</v>
      </c>
      <c r="I8" s="162">
        <v>13</v>
      </c>
      <c r="J8" s="106" t="s">
        <v>119</v>
      </c>
      <c r="K8" s="86">
        <v>21</v>
      </c>
      <c r="L8" s="117" t="s">
        <v>120</v>
      </c>
      <c r="M8" s="162">
        <v>2</v>
      </c>
      <c r="N8" s="106" t="s">
        <v>119</v>
      </c>
      <c r="O8" s="86">
        <v>5</v>
      </c>
      <c r="P8" s="117" t="s">
        <v>120</v>
      </c>
      <c r="Q8" s="162">
        <v>21</v>
      </c>
      <c r="R8" s="106" t="s">
        <v>119</v>
      </c>
      <c r="S8" s="86">
        <v>35</v>
      </c>
      <c r="T8" s="163" t="s">
        <v>120</v>
      </c>
      <c r="U8" s="164"/>
      <c r="V8" s="105" t="s">
        <v>129</v>
      </c>
      <c r="W8" s="126"/>
      <c r="X8" s="99">
        <f t="shared" si="0"/>
        <v>4</v>
      </c>
      <c r="Y8" s="98" t="s">
        <v>119</v>
      </c>
      <c r="Z8" s="97">
        <f t="shared" si="1"/>
        <v>6</v>
      </c>
      <c r="AA8" s="100" t="s">
        <v>120</v>
      </c>
      <c r="AB8" s="148">
        <v>1</v>
      </c>
      <c r="AC8" s="98" t="s">
        <v>119</v>
      </c>
      <c r="AD8" s="97">
        <v>3</v>
      </c>
      <c r="AE8" s="100" t="s">
        <v>120</v>
      </c>
      <c r="AF8" s="148">
        <v>0</v>
      </c>
      <c r="AG8" s="98" t="s">
        <v>119</v>
      </c>
      <c r="AH8" s="97">
        <v>0</v>
      </c>
      <c r="AI8" s="100" t="s">
        <v>120</v>
      </c>
      <c r="AJ8" s="148">
        <v>3</v>
      </c>
      <c r="AK8" s="98" t="s">
        <v>119</v>
      </c>
      <c r="AL8" s="97">
        <v>3</v>
      </c>
      <c r="AM8" s="149" t="s">
        <v>120</v>
      </c>
    </row>
    <row r="9" spans="1:39" ht="23.25" customHeight="1" x14ac:dyDescent="0.15">
      <c r="A9" s="103"/>
      <c r="B9" s="120"/>
      <c r="C9" s="243"/>
      <c r="D9" s="243"/>
      <c r="E9" s="220"/>
      <c r="F9" s="222"/>
      <c r="G9" s="224"/>
      <c r="H9" s="226"/>
      <c r="I9" s="231" t="s">
        <v>128</v>
      </c>
      <c r="J9" s="232"/>
      <c r="K9" s="232"/>
      <c r="L9" s="232"/>
      <c r="M9" s="232"/>
      <c r="N9" s="232"/>
      <c r="O9" s="232"/>
      <c r="P9" s="232"/>
      <c r="Q9" s="232"/>
      <c r="R9" s="232"/>
      <c r="S9" s="232"/>
      <c r="T9" s="233"/>
      <c r="U9" s="161"/>
      <c r="V9" s="105" t="s">
        <v>131</v>
      </c>
      <c r="W9" s="112"/>
      <c r="X9" s="99">
        <f t="shared" si="0"/>
        <v>5</v>
      </c>
      <c r="Y9" s="98" t="s">
        <v>119</v>
      </c>
      <c r="Z9" s="97">
        <f t="shared" si="1"/>
        <v>10</v>
      </c>
      <c r="AA9" s="100" t="s">
        <v>120</v>
      </c>
      <c r="AB9" s="148">
        <v>0</v>
      </c>
      <c r="AC9" s="98" t="s">
        <v>119</v>
      </c>
      <c r="AD9" s="97">
        <v>2</v>
      </c>
      <c r="AE9" s="100" t="s">
        <v>120</v>
      </c>
      <c r="AF9" s="148">
        <v>0</v>
      </c>
      <c r="AG9" s="98" t="s">
        <v>119</v>
      </c>
      <c r="AH9" s="97">
        <v>1</v>
      </c>
      <c r="AI9" s="100" t="s">
        <v>120</v>
      </c>
      <c r="AJ9" s="148">
        <v>5</v>
      </c>
      <c r="AK9" s="98" t="s">
        <v>119</v>
      </c>
      <c r="AL9" s="97">
        <v>7</v>
      </c>
      <c r="AM9" s="149" t="s">
        <v>120</v>
      </c>
    </row>
    <row r="10" spans="1:39" ht="23.25" customHeight="1" x14ac:dyDescent="0.15">
      <c r="A10" s="103"/>
      <c r="B10" s="108"/>
      <c r="C10" s="101" t="s">
        <v>130</v>
      </c>
      <c r="D10" s="101" t="s">
        <v>117</v>
      </c>
      <c r="E10" s="99">
        <f>I10+M10+Q10</f>
        <v>63</v>
      </c>
      <c r="F10" s="98" t="s">
        <v>119</v>
      </c>
      <c r="G10" s="97">
        <f>K10+O10+S10</f>
        <v>91</v>
      </c>
      <c r="H10" s="100" t="s">
        <v>120</v>
      </c>
      <c r="I10" s="148">
        <v>18</v>
      </c>
      <c r="J10" s="98" t="s">
        <v>119</v>
      </c>
      <c r="K10" s="97">
        <v>43</v>
      </c>
      <c r="L10" s="100" t="s">
        <v>120</v>
      </c>
      <c r="M10" s="148">
        <v>4</v>
      </c>
      <c r="N10" s="98" t="s">
        <v>119</v>
      </c>
      <c r="O10" s="97">
        <v>6</v>
      </c>
      <c r="P10" s="100" t="s">
        <v>120</v>
      </c>
      <c r="Q10" s="148">
        <v>41</v>
      </c>
      <c r="R10" s="98" t="s">
        <v>119</v>
      </c>
      <c r="S10" s="97">
        <v>42</v>
      </c>
      <c r="T10" s="149" t="s">
        <v>120</v>
      </c>
      <c r="U10" s="161"/>
      <c r="V10" s="165" t="s">
        <v>133</v>
      </c>
      <c r="W10" s="112"/>
      <c r="X10" s="99">
        <f t="shared" si="0"/>
        <v>38</v>
      </c>
      <c r="Y10" s="98" t="s">
        <v>119</v>
      </c>
      <c r="Z10" s="97">
        <f t="shared" si="1"/>
        <v>40</v>
      </c>
      <c r="AA10" s="100" t="s">
        <v>120</v>
      </c>
      <c r="AB10" s="148">
        <v>0</v>
      </c>
      <c r="AC10" s="98" t="s">
        <v>119</v>
      </c>
      <c r="AD10" s="97">
        <v>0</v>
      </c>
      <c r="AE10" s="100" t="s">
        <v>120</v>
      </c>
      <c r="AF10" s="148">
        <v>16</v>
      </c>
      <c r="AG10" s="98" t="s">
        <v>119</v>
      </c>
      <c r="AH10" s="97">
        <v>17</v>
      </c>
      <c r="AI10" s="100" t="s">
        <v>120</v>
      </c>
      <c r="AJ10" s="148">
        <v>22</v>
      </c>
      <c r="AK10" s="98" t="s">
        <v>119</v>
      </c>
      <c r="AL10" s="97">
        <v>23</v>
      </c>
      <c r="AM10" s="149" t="s">
        <v>120</v>
      </c>
    </row>
    <row r="11" spans="1:39" ht="23.25" customHeight="1" thickBot="1" x14ac:dyDescent="0.2">
      <c r="A11" s="103"/>
      <c r="B11" s="102"/>
      <c r="C11" s="116" t="s">
        <v>132</v>
      </c>
      <c r="D11" s="116" t="s">
        <v>117</v>
      </c>
      <c r="E11" s="99">
        <f>I11+M11+Q11</f>
        <v>33</v>
      </c>
      <c r="F11" s="98" t="s">
        <v>119</v>
      </c>
      <c r="G11" s="97">
        <f>K11+O11+S11</f>
        <v>36</v>
      </c>
      <c r="H11" s="100" t="s">
        <v>120</v>
      </c>
      <c r="I11" s="162">
        <v>0</v>
      </c>
      <c r="J11" s="106" t="s">
        <v>119</v>
      </c>
      <c r="K11" s="86">
        <v>1</v>
      </c>
      <c r="L11" s="117" t="s">
        <v>120</v>
      </c>
      <c r="M11" s="162">
        <v>25</v>
      </c>
      <c r="N11" s="106" t="s">
        <v>119</v>
      </c>
      <c r="O11" s="86">
        <v>27</v>
      </c>
      <c r="P11" s="117" t="s">
        <v>120</v>
      </c>
      <c r="Q11" s="162">
        <v>8</v>
      </c>
      <c r="R11" s="106" t="s">
        <v>119</v>
      </c>
      <c r="S11" s="86">
        <v>8</v>
      </c>
      <c r="T11" s="163" t="s">
        <v>120</v>
      </c>
      <c r="U11" s="161"/>
      <c r="V11" s="105" t="s">
        <v>135</v>
      </c>
      <c r="W11" s="126"/>
      <c r="X11" s="99">
        <f t="shared" si="0"/>
        <v>33</v>
      </c>
      <c r="Y11" s="98" t="s">
        <v>119</v>
      </c>
      <c r="Z11" s="97">
        <f t="shared" si="1"/>
        <v>41</v>
      </c>
      <c r="AA11" s="100" t="s">
        <v>120</v>
      </c>
      <c r="AB11" s="148">
        <v>2</v>
      </c>
      <c r="AC11" s="98" t="s">
        <v>119</v>
      </c>
      <c r="AD11" s="97">
        <v>2</v>
      </c>
      <c r="AE11" s="100" t="s">
        <v>120</v>
      </c>
      <c r="AF11" s="148">
        <v>7</v>
      </c>
      <c r="AG11" s="98" t="s">
        <v>119</v>
      </c>
      <c r="AH11" s="97">
        <v>9</v>
      </c>
      <c r="AI11" s="100" t="s">
        <v>120</v>
      </c>
      <c r="AJ11" s="148">
        <v>24</v>
      </c>
      <c r="AK11" s="98" t="s">
        <v>119</v>
      </c>
      <c r="AL11" s="97">
        <v>30</v>
      </c>
      <c r="AM11" s="149" t="s">
        <v>120</v>
      </c>
    </row>
    <row r="12" spans="1:39" ht="24.95" customHeight="1" x14ac:dyDescent="0.15">
      <c r="A12" s="103"/>
      <c r="B12" s="125"/>
      <c r="C12" s="256" t="s">
        <v>134</v>
      </c>
      <c r="D12" s="256" t="s">
        <v>117</v>
      </c>
      <c r="E12" s="258">
        <f>SUM(E4:E11)</f>
        <v>345</v>
      </c>
      <c r="F12" s="260" t="s">
        <v>119</v>
      </c>
      <c r="G12" s="262">
        <f>SUM(G4:G11)</f>
        <v>471</v>
      </c>
      <c r="H12" s="271" t="s">
        <v>120</v>
      </c>
      <c r="I12" s="166">
        <f>SUM(I4:I8,I10:I11)</f>
        <v>63</v>
      </c>
      <c r="J12" s="167" t="s">
        <v>119</v>
      </c>
      <c r="K12" s="168">
        <f>SUM(K4:K8,K10:K11)</f>
        <v>142</v>
      </c>
      <c r="L12" s="169" t="s">
        <v>120</v>
      </c>
      <c r="M12" s="166">
        <f>SUM(M4:M8,M10:M11)</f>
        <v>51</v>
      </c>
      <c r="N12" s="167" t="s">
        <v>119</v>
      </c>
      <c r="O12" s="168">
        <f>SUM(O4:O8,O10:O11)</f>
        <v>67</v>
      </c>
      <c r="P12" s="169" t="s">
        <v>120</v>
      </c>
      <c r="Q12" s="166">
        <f>SUM(Q4:Q8,Q10:Q11)</f>
        <v>229</v>
      </c>
      <c r="R12" s="167" t="s">
        <v>119</v>
      </c>
      <c r="S12" s="168">
        <f>SUM(S4:S8,S10:S11)</f>
        <v>259</v>
      </c>
      <c r="T12" s="170" t="s">
        <v>120</v>
      </c>
      <c r="U12" s="164"/>
      <c r="V12" s="105" t="s">
        <v>136</v>
      </c>
      <c r="W12" s="112"/>
      <c r="X12" s="99">
        <f t="shared" si="0"/>
        <v>31</v>
      </c>
      <c r="Y12" s="98" t="s">
        <v>119</v>
      </c>
      <c r="Z12" s="97">
        <f t="shared" si="1"/>
        <v>36</v>
      </c>
      <c r="AA12" s="100" t="s">
        <v>120</v>
      </c>
      <c r="AB12" s="148">
        <v>0</v>
      </c>
      <c r="AC12" s="98" t="s">
        <v>119</v>
      </c>
      <c r="AD12" s="97">
        <v>2</v>
      </c>
      <c r="AE12" s="100" t="s">
        <v>120</v>
      </c>
      <c r="AF12" s="148">
        <v>18</v>
      </c>
      <c r="AG12" s="98" t="s">
        <v>119</v>
      </c>
      <c r="AH12" s="97">
        <v>20</v>
      </c>
      <c r="AI12" s="100" t="s">
        <v>120</v>
      </c>
      <c r="AJ12" s="148">
        <v>13</v>
      </c>
      <c r="AK12" s="98" t="s">
        <v>119</v>
      </c>
      <c r="AL12" s="97">
        <v>14</v>
      </c>
      <c r="AM12" s="149" t="s">
        <v>120</v>
      </c>
    </row>
    <row r="13" spans="1:39" ht="23.25" customHeight="1" thickBot="1" x14ac:dyDescent="0.2">
      <c r="A13" s="103"/>
      <c r="B13" s="124"/>
      <c r="C13" s="257"/>
      <c r="D13" s="257"/>
      <c r="E13" s="259"/>
      <c r="F13" s="261"/>
      <c r="G13" s="263"/>
      <c r="H13" s="272"/>
      <c r="I13" s="273" t="s">
        <v>567</v>
      </c>
      <c r="J13" s="274"/>
      <c r="K13" s="274"/>
      <c r="L13" s="274"/>
      <c r="M13" s="274"/>
      <c r="N13" s="274"/>
      <c r="O13" s="274"/>
      <c r="P13" s="274"/>
      <c r="Q13" s="274"/>
      <c r="R13" s="274"/>
      <c r="S13" s="274"/>
      <c r="T13" s="275"/>
      <c r="U13" s="161"/>
      <c r="V13" s="105" t="s">
        <v>138</v>
      </c>
      <c r="W13" s="112"/>
      <c r="X13" s="99">
        <f t="shared" si="0"/>
        <v>3</v>
      </c>
      <c r="Y13" s="98" t="s">
        <v>119</v>
      </c>
      <c r="Z13" s="97">
        <f t="shared" si="1"/>
        <v>6</v>
      </c>
      <c r="AA13" s="100" t="s">
        <v>120</v>
      </c>
      <c r="AB13" s="148">
        <v>0</v>
      </c>
      <c r="AC13" s="98" t="s">
        <v>119</v>
      </c>
      <c r="AD13" s="97">
        <v>3</v>
      </c>
      <c r="AE13" s="100" t="s">
        <v>120</v>
      </c>
      <c r="AF13" s="148">
        <v>3</v>
      </c>
      <c r="AG13" s="98" t="s">
        <v>119</v>
      </c>
      <c r="AH13" s="97">
        <v>3</v>
      </c>
      <c r="AI13" s="100" t="s">
        <v>120</v>
      </c>
      <c r="AJ13" s="148">
        <v>0</v>
      </c>
      <c r="AK13" s="98" t="s">
        <v>119</v>
      </c>
      <c r="AL13" s="97">
        <v>0</v>
      </c>
      <c r="AM13" s="149" t="s">
        <v>120</v>
      </c>
    </row>
    <row r="14" spans="1:39" ht="23.25" customHeight="1" x14ac:dyDescent="0.15">
      <c r="A14" s="103"/>
      <c r="B14" s="120"/>
      <c r="C14" s="122" t="s">
        <v>137</v>
      </c>
      <c r="D14" s="122" t="s">
        <v>117</v>
      </c>
      <c r="E14" s="99">
        <f>I14+M14+Q14</f>
        <v>28</v>
      </c>
      <c r="F14" s="98" t="s">
        <v>119</v>
      </c>
      <c r="G14" s="97">
        <f>K14+O14+S14</f>
        <v>30</v>
      </c>
      <c r="H14" s="100" t="s">
        <v>120</v>
      </c>
      <c r="I14" s="148">
        <v>1</v>
      </c>
      <c r="J14" s="98" t="s">
        <v>119</v>
      </c>
      <c r="K14" s="97">
        <v>3</v>
      </c>
      <c r="L14" s="100" t="s">
        <v>120</v>
      </c>
      <c r="M14" s="148">
        <v>3</v>
      </c>
      <c r="N14" s="98" t="s">
        <v>119</v>
      </c>
      <c r="O14" s="97">
        <v>3</v>
      </c>
      <c r="P14" s="100" t="s">
        <v>120</v>
      </c>
      <c r="Q14" s="148">
        <v>24</v>
      </c>
      <c r="R14" s="98" t="s">
        <v>119</v>
      </c>
      <c r="S14" s="97">
        <v>24</v>
      </c>
      <c r="T14" s="149" t="s">
        <v>120</v>
      </c>
      <c r="U14" s="161"/>
      <c r="V14" s="105" t="s">
        <v>140</v>
      </c>
      <c r="W14" s="112"/>
      <c r="X14" s="99">
        <f t="shared" si="0"/>
        <v>2</v>
      </c>
      <c r="Y14" s="98" t="s">
        <v>119</v>
      </c>
      <c r="Z14" s="97">
        <f t="shared" si="1"/>
        <v>2</v>
      </c>
      <c r="AA14" s="100" t="s">
        <v>120</v>
      </c>
      <c r="AB14" s="148">
        <v>0</v>
      </c>
      <c r="AC14" s="98" t="s">
        <v>119</v>
      </c>
      <c r="AD14" s="97">
        <v>0</v>
      </c>
      <c r="AE14" s="100" t="s">
        <v>120</v>
      </c>
      <c r="AF14" s="148">
        <v>0</v>
      </c>
      <c r="AG14" s="98" t="s">
        <v>119</v>
      </c>
      <c r="AH14" s="97">
        <v>0</v>
      </c>
      <c r="AI14" s="100" t="s">
        <v>120</v>
      </c>
      <c r="AJ14" s="148">
        <v>2</v>
      </c>
      <c r="AK14" s="98" t="s">
        <v>119</v>
      </c>
      <c r="AL14" s="97">
        <v>2</v>
      </c>
      <c r="AM14" s="149" t="s">
        <v>120</v>
      </c>
    </row>
    <row r="15" spans="1:39" ht="23.25" customHeight="1" x14ac:dyDescent="0.15">
      <c r="A15" s="103"/>
      <c r="B15" s="108"/>
      <c r="C15" s="101" t="s">
        <v>139</v>
      </c>
      <c r="D15" s="101" t="s">
        <v>117</v>
      </c>
      <c r="E15" s="99">
        <f>I15+M15+Q15</f>
        <v>1</v>
      </c>
      <c r="F15" s="98" t="s">
        <v>119</v>
      </c>
      <c r="G15" s="97">
        <f>K15+O15+S15</f>
        <v>8</v>
      </c>
      <c r="H15" s="100" t="s">
        <v>120</v>
      </c>
      <c r="I15" s="148">
        <v>1</v>
      </c>
      <c r="J15" s="98" t="s">
        <v>119</v>
      </c>
      <c r="K15" s="97">
        <v>6</v>
      </c>
      <c r="L15" s="100" t="s">
        <v>120</v>
      </c>
      <c r="M15" s="148">
        <v>0</v>
      </c>
      <c r="N15" s="98" t="s">
        <v>119</v>
      </c>
      <c r="O15" s="97">
        <v>0</v>
      </c>
      <c r="P15" s="100" t="s">
        <v>120</v>
      </c>
      <c r="Q15" s="148">
        <v>0</v>
      </c>
      <c r="R15" s="98" t="s">
        <v>119</v>
      </c>
      <c r="S15" s="97">
        <v>2</v>
      </c>
      <c r="T15" s="149" t="s">
        <v>120</v>
      </c>
      <c r="U15" s="161"/>
      <c r="V15" s="105" t="s">
        <v>142</v>
      </c>
      <c r="W15" s="112"/>
      <c r="X15" s="99">
        <f t="shared" si="0"/>
        <v>19</v>
      </c>
      <c r="Y15" s="98" t="s">
        <v>119</v>
      </c>
      <c r="Z15" s="97">
        <f t="shared" si="1"/>
        <v>21</v>
      </c>
      <c r="AA15" s="100" t="s">
        <v>120</v>
      </c>
      <c r="AB15" s="148">
        <v>0</v>
      </c>
      <c r="AC15" s="98" t="s">
        <v>119</v>
      </c>
      <c r="AD15" s="97">
        <v>0</v>
      </c>
      <c r="AE15" s="100" t="s">
        <v>120</v>
      </c>
      <c r="AF15" s="148">
        <v>19</v>
      </c>
      <c r="AG15" s="98" t="s">
        <v>119</v>
      </c>
      <c r="AH15" s="97">
        <v>21</v>
      </c>
      <c r="AI15" s="100" t="s">
        <v>120</v>
      </c>
      <c r="AJ15" s="148">
        <v>0</v>
      </c>
      <c r="AK15" s="98" t="s">
        <v>119</v>
      </c>
      <c r="AL15" s="97">
        <v>0</v>
      </c>
      <c r="AM15" s="149" t="s">
        <v>120</v>
      </c>
    </row>
    <row r="16" spans="1:39" ht="24.95" customHeight="1" x14ac:dyDescent="0.15">
      <c r="A16" s="103"/>
      <c r="B16" s="102"/>
      <c r="C16" s="229" t="s">
        <v>141</v>
      </c>
      <c r="D16" s="265" t="s">
        <v>117</v>
      </c>
      <c r="E16" s="234">
        <v>5</v>
      </c>
      <c r="F16" s="221" t="s">
        <v>119</v>
      </c>
      <c r="G16" s="223">
        <v>7</v>
      </c>
      <c r="H16" s="225" t="s">
        <v>120</v>
      </c>
      <c r="I16" s="174">
        <v>0</v>
      </c>
      <c r="J16" s="175" t="s">
        <v>119</v>
      </c>
      <c r="K16" s="176">
        <v>0</v>
      </c>
      <c r="L16" s="177" t="s">
        <v>120</v>
      </c>
      <c r="M16" s="174">
        <v>3</v>
      </c>
      <c r="N16" s="175" t="s">
        <v>119</v>
      </c>
      <c r="O16" s="176">
        <v>4</v>
      </c>
      <c r="P16" s="177" t="s">
        <v>120</v>
      </c>
      <c r="Q16" s="174">
        <v>2</v>
      </c>
      <c r="R16" s="175" t="s">
        <v>119</v>
      </c>
      <c r="S16" s="176">
        <v>2</v>
      </c>
      <c r="T16" s="178" t="s">
        <v>120</v>
      </c>
      <c r="U16" s="161"/>
      <c r="V16" s="105" t="s">
        <v>144</v>
      </c>
      <c r="W16" s="112"/>
      <c r="X16" s="99">
        <f t="shared" si="0"/>
        <v>3</v>
      </c>
      <c r="Y16" s="98" t="s">
        <v>119</v>
      </c>
      <c r="Z16" s="97">
        <f t="shared" si="1"/>
        <v>5</v>
      </c>
      <c r="AA16" s="100" t="s">
        <v>120</v>
      </c>
      <c r="AB16" s="148">
        <v>1</v>
      </c>
      <c r="AC16" s="98" t="s">
        <v>119</v>
      </c>
      <c r="AD16" s="97">
        <v>1</v>
      </c>
      <c r="AE16" s="100" t="s">
        <v>120</v>
      </c>
      <c r="AF16" s="148">
        <v>1</v>
      </c>
      <c r="AG16" s="98" t="s">
        <v>119</v>
      </c>
      <c r="AH16" s="97">
        <v>3</v>
      </c>
      <c r="AI16" s="100" t="s">
        <v>120</v>
      </c>
      <c r="AJ16" s="148">
        <v>1</v>
      </c>
      <c r="AK16" s="98" t="s">
        <v>119</v>
      </c>
      <c r="AL16" s="97">
        <v>1</v>
      </c>
      <c r="AM16" s="149" t="s">
        <v>120</v>
      </c>
    </row>
    <row r="17" spans="1:39" ht="23.25" customHeight="1" x14ac:dyDescent="0.15">
      <c r="A17" s="103"/>
      <c r="B17" s="120"/>
      <c r="C17" s="264"/>
      <c r="D17" s="266"/>
      <c r="E17" s="267"/>
      <c r="F17" s="268"/>
      <c r="G17" s="269"/>
      <c r="H17" s="270"/>
      <c r="I17" s="247" t="s">
        <v>143</v>
      </c>
      <c r="J17" s="254"/>
      <c r="K17" s="254"/>
      <c r="L17" s="254"/>
      <c r="M17" s="254"/>
      <c r="N17" s="254"/>
      <c r="O17" s="254"/>
      <c r="P17" s="254"/>
      <c r="Q17" s="254"/>
      <c r="R17" s="254"/>
      <c r="S17" s="254"/>
      <c r="T17" s="255"/>
      <c r="U17" s="161"/>
      <c r="V17" s="105" t="s">
        <v>146</v>
      </c>
      <c r="W17" s="112"/>
      <c r="X17" s="99">
        <f t="shared" si="0"/>
        <v>12</v>
      </c>
      <c r="Y17" s="98" t="s">
        <v>119</v>
      </c>
      <c r="Z17" s="97">
        <f t="shared" si="1"/>
        <v>13</v>
      </c>
      <c r="AA17" s="100" t="s">
        <v>120</v>
      </c>
      <c r="AB17" s="148">
        <v>0</v>
      </c>
      <c r="AC17" s="98" t="s">
        <v>119</v>
      </c>
      <c r="AD17" s="97">
        <v>1</v>
      </c>
      <c r="AE17" s="100" t="s">
        <v>120</v>
      </c>
      <c r="AF17" s="148">
        <v>0</v>
      </c>
      <c r="AG17" s="98" t="s">
        <v>119</v>
      </c>
      <c r="AH17" s="97">
        <v>0</v>
      </c>
      <c r="AI17" s="100" t="s">
        <v>120</v>
      </c>
      <c r="AJ17" s="148">
        <v>12</v>
      </c>
      <c r="AK17" s="98" t="s">
        <v>119</v>
      </c>
      <c r="AL17" s="97">
        <v>12</v>
      </c>
      <c r="AM17" s="149" t="s">
        <v>120</v>
      </c>
    </row>
    <row r="18" spans="1:39" ht="23.25" customHeight="1" x14ac:dyDescent="0.15">
      <c r="A18" s="103"/>
      <c r="B18" s="108"/>
      <c r="C18" s="101" t="s">
        <v>145</v>
      </c>
      <c r="D18" s="101" t="s">
        <v>117</v>
      </c>
      <c r="E18" s="99">
        <f t="shared" ref="E18:E23" si="2">I18+M18+Q18</f>
        <v>28</v>
      </c>
      <c r="F18" s="98" t="s">
        <v>119</v>
      </c>
      <c r="G18" s="97">
        <f t="shared" ref="G18:G23" si="3">K18+O18+S18</f>
        <v>39</v>
      </c>
      <c r="H18" s="100" t="s">
        <v>120</v>
      </c>
      <c r="I18" s="148">
        <v>9</v>
      </c>
      <c r="J18" s="98" t="s">
        <v>119</v>
      </c>
      <c r="K18" s="97">
        <v>20</v>
      </c>
      <c r="L18" s="100" t="s">
        <v>120</v>
      </c>
      <c r="M18" s="148">
        <v>0</v>
      </c>
      <c r="N18" s="98" t="s">
        <v>119</v>
      </c>
      <c r="O18" s="97">
        <v>0</v>
      </c>
      <c r="P18" s="100" t="s">
        <v>120</v>
      </c>
      <c r="Q18" s="148">
        <v>19</v>
      </c>
      <c r="R18" s="98" t="s">
        <v>119</v>
      </c>
      <c r="S18" s="97">
        <v>19</v>
      </c>
      <c r="T18" s="149" t="s">
        <v>120</v>
      </c>
      <c r="U18" s="161"/>
      <c r="V18" s="105" t="s">
        <v>148</v>
      </c>
      <c r="W18" s="112"/>
      <c r="X18" s="99">
        <f t="shared" si="0"/>
        <v>6</v>
      </c>
      <c r="Y18" s="98" t="s">
        <v>119</v>
      </c>
      <c r="Z18" s="97">
        <f t="shared" si="1"/>
        <v>8</v>
      </c>
      <c r="AA18" s="100" t="s">
        <v>120</v>
      </c>
      <c r="AB18" s="148">
        <v>0</v>
      </c>
      <c r="AC18" s="98" t="s">
        <v>119</v>
      </c>
      <c r="AD18" s="97">
        <v>2</v>
      </c>
      <c r="AE18" s="100" t="s">
        <v>120</v>
      </c>
      <c r="AF18" s="148">
        <v>0</v>
      </c>
      <c r="AG18" s="98" t="s">
        <v>119</v>
      </c>
      <c r="AH18" s="97">
        <v>0</v>
      </c>
      <c r="AI18" s="100" t="s">
        <v>120</v>
      </c>
      <c r="AJ18" s="148">
        <v>6</v>
      </c>
      <c r="AK18" s="98" t="s">
        <v>119</v>
      </c>
      <c r="AL18" s="97">
        <v>6</v>
      </c>
      <c r="AM18" s="149" t="s">
        <v>120</v>
      </c>
    </row>
    <row r="19" spans="1:39" ht="23.25" customHeight="1" x14ac:dyDescent="0.15">
      <c r="A19" s="103"/>
      <c r="B19" s="108"/>
      <c r="C19" s="101" t="s">
        <v>147</v>
      </c>
      <c r="D19" s="101" t="s">
        <v>117</v>
      </c>
      <c r="E19" s="99">
        <f t="shared" si="2"/>
        <v>8</v>
      </c>
      <c r="F19" s="98" t="s">
        <v>119</v>
      </c>
      <c r="G19" s="97">
        <f t="shared" si="3"/>
        <v>24</v>
      </c>
      <c r="H19" s="100" t="s">
        <v>120</v>
      </c>
      <c r="I19" s="148">
        <v>0</v>
      </c>
      <c r="J19" s="98" t="s">
        <v>119</v>
      </c>
      <c r="K19" s="97">
        <v>14</v>
      </c>
      <c r="L19" s="100" t="s">
        <v>120</v>
      </c>
      <c r="M19" s="148">
        <v>7</v>
      </c>
      <c r="N19" s="98" t="s">
        <v>119</v>
      </c>
      <c r="O19" s="97">
        <v>8</v>
      </c>
      <c r="P19" s="100" t="s">
        <v>120</v>
      </c>
      <c r="Q19" s="148">
        <v>1</v>
      </c>
      <c r="R19" s="98" t="s">
        <v>119</v>
      </c>
      <c r="S19" s="97">
        <v>2</v>
      </c>
      <c r="T19" s="149" t="s">
        <v>120</v>
      </c>
      <c r="U19" s="161"/>
      <c r="V19" s="179" t="s">
        <v>150</v>
      </c>
      <c r="W19" s="119"/>
      <c r="X19" s="99">
        <f t="shared" si="0"/>
        <v>21</v>
      </c>
      <c r="Y19" s="98" t="s">
        <v>119</v>
      </c>
      <c r="Z19" s="97">
        <f t="shared" si="1"/>
        <v>25</v>
      </c>
      <c r="AA19" s="100" t="s">
        <v>120</v>
      </c>
      <c r="AB19" s="148">
        <v>0</v>
      </c>
      <c r="AC19" s="98" t="s">
        <v>119</v>
      </c>
      <c r="AD19" s="97">
        <v>0</v>
      </c>
      <c r="AE19" s="100" t="s">
        <v>120</v>
      </c>
      <c r="AF19" s="148">
        <v>21</v>
      </c>
      <c r="AG19" s="98" t="s">
        <v>119</v>
      </c>
      <c r="AH19" s="97">
        <v>25</v>
      </c>
      <c r="AI19" s="100" t="s">
        <v>120</v>
      </c>
      <c r="AJ19" s="148">
        <v>0</v>
      </c>
      <c r="AK19" s="98" t="s">
        <v>119</v>
      </c>
      <c r="AL19" s="97">
        <v>0</v>
      </c>
      <c r="AM19" s="149" t="s">
        <v>120</v>
      </c>
    </row>
    <row r="20" spans="1:39" ht="23.25" customHeight="1" x14ac:dyDescent="0.15">
      <c r="A20" s="103"/>
      <c r="B20" s="108"/>
      <c r="C20" s="101" t="s">
        <v>149</v>
      </c>
      <c r="D20" s="101" t="s">
        <v>117</v>
      </c>
      <c r="E20" s="99">
        <f t="shared" si="2"/>
        <v>52</v>
      </c>
      <c r="F20" s="98" t="s">
        <v>119</v>
      </c>
      <c r="G20" s="97">
        <f t="shared" si="3"/>
        <v>93</v>
      </c>
      <c r="H20" s="100" t="s">
        <v>120</v>
      </c>
      <c r="I20" s="148">
        <v>3</v>
      </c>
      <c r="J20" s="98" t="s">
        <v>119</v>
      </c>
      <c r="K20" s="97">
        <v>7</v>
      </c>
      <c r="L20" s="100" t="s">
        <v>120</v>
      </c>
      <c r="M20" s="148">
        <v>24</v>
      </c>
      <c r="N20" s="98" t="s">
        <v>119</v>
      </c>
      <c r="O20" s="97">
        <v>46</v>
      </c>
      <c r="P20" s="100" t="s">
        <v>120</v>
      </c>
      <c r="Q20" s="148">
        <v>25</v>
      </c>
      <c r="R20" s="98" t="s">
        <v>119</v>
      </c>
      <c r="S20" s="97">
        <v>40</v>
      </c>
      <c r="T20" s="149" t="s">
        <v>120</v>
      </c>
      <c r="U20" s="161"/>
      <c r="V20" s="179" t="s">
        <v>152</v>
      </c>
      <c r="W20" s="118"/>
      <c r="X20" s="99">
        <f t="shared" si="0"/>
        <v>26</v>
      </c>
      <c r="Y20" s="98" t="s">
        <v>119</v>
      </c>
      <c r="Z20" s="97">
        <f t="shared" si="1"/>
        <v>30</v>
      </c>
      <c r="AA20" s="100" t="s">
        <v>120</v>
      </c>
      <c r="AB20" s="148">
        <v>0</v>
      </c>
      <c r="AC20" s="98" t="s">
        <v>119</v>
      </c>
      <c r="AD20" s="97">
        <v>2</v>
      </c>
      <c r="AE20" s="100" t="s">
        <v>120</v>
      </c>
      <c r="AF20" s="148">
        <v>24</v>
      </c>
      <c r="AG20" s="98" t="s">
        <v>119</v>
      </c>
      <c r="AH20" s="97">
        <v>26</v>
      </c>
      <c r="AI20" s="100" t="s">
        <v>120</v>
      </c>
      <c r="AJ20" s="148">
        <v>2</v>
      </c>
      <c r="AK20" s="98" t="s">
        <v>119</v>
      </c>
      <c r="AL20" s="97">
        <v>2</v>
      </c>
      <c r="AM20" s="149" t="s">
        <v>120</v>
      </c>
    </row>
    <row r="21" spans="1:39" ht="23.25" customHeight="1" x14ac:dyDescent="0.15">
      <c r="A21" s="103"/>
      <c r="B21" s="108"/>
      <c r="C21" s="101" t="s">
        <v>151</v>
      </c>
      <c r="D21" s="101" t="s">
        <v>117</v>
      </c>
      <c r="E21" s="99">
        <f t="shared" si="2"/>
        <v>19</v>
      </c>
      <c r="F21" s="98" t="s">
        <v>119</v>
      </c>
      <c r="G21" s="97">
        <f t="shared" si="3"/>
        <v>23</v>
      </c>
      <c r="H21" s="100" t="s">
        <v>120</v>
      </c>
      <c r="I21" s="148">
        <v>8</v>
      </c>
      <c r="J21" s="98" t="s">
        <v>119</v>
      </c>
      <c r="K21" s="97">
        <v>11</v>
      </c>
      <c r="L21" s="100" t="s">
        <v>120</v>
      </c>
      <c r="M21" s="148">
        <v>2</v>
      </c>
      <c r="N21" s="98" t="s">
        <v>119</v>
      </c>
      <c r="O21" s="97">
        <v>3</v>
      </c>
      <c r="P21" s="100" t="s">
        <v>120</v>
      </c>
      <c r="Q21" s="148">
        <v>9</v>
      </c>
      <c r="R21" s="98" t="s">
        <v>119</v>
      </c>
      <c r="S21" s="97">
        <v>9</v>
      </c>
      <c r="T21" s="149" t="s">
        <v>120</v>
      </c>
      <c r="U21" s="161"/>
      <c r="V21" s="105" t="s">
        <v>154</v>
      </c>
      <c r="W21" s="112"/>
      <c r="X21" s="99">
        <f t="shared" si="0"/>
        <v>110</v>
      </c>
      <c r="Y21" s="98" t="s">
        <v>119</v>
      </c>
      <c r="Z21" s="97">
        <f t="shared" si="1"/>
        <v>112</v>
      </c>
      <c r="AA21" s="100" t="s">
        <v>120</v>
      </c>
      <c r="AB21" s="148">
        <v>2</v>
      </c>
      <c r="AC21" s="98" t="s">
        <v>119</v>
      </c>
      <c r="AD21" s="97">
        <v>2</v>
      </c>
      <c r="AE21" s="100" t="s">
        <v>120</v>
      </c>
      <c r="AF21" s="148">
        <v>7</v>
      </c>
      <c r="AG21" s="98" t="s">
        <v>119</v>
      </c>
      <c r="AH21" s="97">
        <v>9</v>
      </c>
      <c r="AI21" s="100" t="s">
        <v>120</v>
      </c>
      <c r="AJ21" s="148">
        <v>101</v>
      </c>
      <c r="AK21" s="98" t="s">
        <v>119</v>
      </c>
      <c r="AL21" s="97">
        <v>101</v>
      </c>
      <c r="AM21" s="149" t="s">
        <v>120</v>
      </c>
    </row>
    <row r="22" spans="1:39" ht="23.25" customHeight="1" x14ac:dyDescent="0.15">
      <c r="A22" s="103"/>
      <c r="B22" s="108"/>
      <c r="C22" s="101" t="s">
        <v>153</v>
      </c>
      <c r="D22" s="101" t="s">
        <v>117</v>
      </c>
      <c r="E22" s="99">
        <f t="shared" si="2"/>
        <v>18</v>
      </c>
      <c r="F22" s="98" t="s">
        <v>119</v>
      </c>
      <c r="G22" s="97">
        <f t="shared" si="3"/>
        <v>25</v>
      </c>
      <c r="H22" s="100" t="s">
        <v>120</v>
      </c>
      <c r="I22" s="148">
        <v>1</v>
      </c>
      <c r="J22" s="98" t="s">
        <v>119</v>
      </c>
      <c r="K22" s="97">
        <v>1</v>
      </c>
      <c r="L22" s="100" t="s">
        <v>120</v>
      </c>
      <c r="M22" s="148">
        <v>12</v>
      </c>
      <c r="N22" s="98" t="s">
        <v>119</v>
      </c>
      <c r="O22" s="97">
        <v>15</v>
      </c>
      <c r="P22" s="100" t="s">
        <v>120</v>
      </c>
      <c r="Q22" s="148">
        <v>5</v>
      </c>
      <c r="R22" s="98" t="s">
        <v>119</v>
      </c>
      <c r="S22" s="97">
        <v>9</v>
      </c>
      <c r="T22" s="149" t="s">
        <v>120</v>
      </c>
      <c r="U22" s="161"/>
      <c r="V22" s="105" t="s">
        <v>156</v>
      </c>
      <c r="W22" s="118"/>
      <c r="X22" s="99">
        <f t="shared" si="0"/>
        <v>58</v>
      </c>
      <c r="Y22" s="98" t="s">
        <v>119</v>
      </c>
      <c r="Z22" s="97">
        <f t="shared" si="1"/>
        <v>61</v>
      </c>
      <c r="AA22" s="100" t="s">
        <v>120</v>
      </c>
      <c r="AB22" s="148">
        <v>0</v>
      </c>
      <c r="AC22" s="98" t="s">
        <v>119</v>
      </c>
      <c r="AD22" s="97">
        <v>1</v>
      </c>
      <c r="AE22" s="100" t="s">
        <v>120</v>
      </c>
      <c r="AF22" s="148">
        <v>17</v>
      </c>
      <c r="AG22" s="98" t="s">
        <v>119</v>
      </c>
      <c r="AH22" s="97">
        <v>19</v>
      </c>
      <c r="AI22" s="100" t="s">
        <v>120</v>
      </c>
      <c r="AJ22" s="148">
        <v>41</v>
      </c>
      <c r="AK22" s="98" t="s">
        <v>119</v>
      </c>
      <c r="AL22" s="97">
        <v>41</v>
      </c>
      <c r="AM22" s="149" t="s">
        <v>120</v>
      </c>
    </row>
    <row r="23" spans="1:39" ht="23.25" customHeight="1" x14ac:dyDescent="0.15">
      <c r="A23" s="276"/>
      <c r="B23" s="108"/>
      <c r="C23" s="101" t="s">
        <v>155</v>
      </c>
      <c r="D23" s="101" t="s">
        <v>117</v>
      </c>
      <c r="E23" s="99">
        <f t="shared" si="2"/>
        <v>35</v>
      </c>
      <c r="F23" s="98" t="s">
        <v>119</v>
      </c>
      <c r="G23" s="97">
        <f t="shared" si="3"/>
        <v>37</v>
      </c>
      <c r="H23" s="100" t="s">
        <v>120</v>
      </c>
      <c r="I23" s="162">
        <v>0</v>
      </c>
      <c r="J23" s="106" t="s">
        <v>119</v>
      </c>
      <c r="K23" s="86">
        <v>1</v>
      </c>
      <c r="L23" s="117" t="s">
        <v>120</v>
      </c>
      <c r="M23" s="162">
        <v>18</v>
      </c>
      <c r="N23" s="106" t="s">
        <v>119</v>
      </c>
      <c r="O23" s="86">
        <v>19</v>
      </c>
      <c r="P23" s="117" t="s">
        <v>120</v>
      </c>
      <c r="Q23" s="162">
        <v>17</v>
      </c>
      <c r="R23" s="106" t="s">
        <v>119</v>
      </c>
      <c r="S23" s="86">
        <v>17</v>
      </c>
      <c r="T23" s="163" t="s">
        <v>120</v>
      </c>
      <c r="U23" s="161"/>
      <c r="V23" s="105" t="s">
        <v>158</v>
      </c>
      <c r="W23" s="112"/>
      <c r="X23" s="99">
        <f t="shared" si="0"/>
        <v>4</v>
      </c>
      <c r="Y23" s="98" t="s">
        <v>119</v>
      </c>
      <c r="Z23" s="97">
        <f t="shared" si="1"/>
        <v>6</v>
      </c>
      <c r="AA23" s="100" t="s">
        <v>120</v>
      </c>
      <c r="AB23" s="148">
        <v>3</v>
      </c>
      <c r="AC23" s="98" t="s">
        <v>119</v>
      </c>
      <c r="AD23" s="97">
        <v>5</v>
      </c>
      <c r="AE23" s="100" t="s">
        <v>120</v>
      </c>
      <c r="AF23" s="148">
        <v>1</v>
      </c>
      <c r="AG23" s="98" t="s">
        <v>119</v>
      </c>
      <c r="AH23" s="97">
        <v>1</v>
      </c>
      <c r="AI23" s="100" t="s">
        <v>120</v>
      </c>
      <c r="AJ23" s="148">
        <v>0</v>
      </c>
      <c r="AK23" s="98" t="s">
        <v>119</v>
      </c>
      <c r="AL23" s="97">
        <v>0</v>
      </c>
      <c r="AM23" s="149" t="s">
        <v>120</v>
      </c>
    </row>
    <row r="24" spans="1:39" ht="24.95" customHeight="1" x14ac:dyDescent="0.15">
      <c r="A24" s="276"/>
      <c r="B24" s="277"/>
      <c r="C24" s="229" t="s">
        <v>157</v>
      </c>
      <c r="D24" s="265" t="s">
        <v>117</v>
      </c>
      <c r="E24" s="234">
        <v>10</v>
      </c>
      <c r="F24" s="221" t="s">
        <v>119</v>
      </c>
      <c r="G24" s="223">
        <v>12</v>
      </c>
      <c r="H24" s="238" t="s">
        <v>120</v>
      </c>
      <c r="I24" s="174">
        <v>1</v>
      </c>
      <c r="J24" s="175" t="s">
        <v>119</v>
      </c>
      <c r="K24" s="176">
        <v>3</v>
      </c>
      <c r="L24" s="177" t="s">
        <v>120</v>
      </c>
      <c r="M24" s="174">
        <v>2</v>
      </c>
      <c r="N24" s="175" t="s">
        <v>119</v>
      </c>
      <c r="O24" s="176">
        <v>2</v>
      </c>
      <c r="P24" s="177" t="s">
        <v>120</v>
      </c>
      <c r="Q24" s="174">
        <v>5</v>
      </c>
      <c r="R24" s="175" t="s">
        <v>119</v>
      </c>
      <c r="S24" s="176">
        <v>5</v>
      </c>
      <c r="T24" s="178" t="s">
        <v>120</v>
      </c>
      <c r="U24" s="161"/>
      <c r="V24" s="105" t="s">
        <v>160</v>
      </c>
      <c r="W24" s="112"/>
      <c r="X24" s="99">
        <f t="shared" si="0"/>
        <v>1</v>
      </c>
      <c r="Y24" s="98" t="s">
        <v>119</v>
      </c>
      <c r="Z24" s="97">
        <f t="shared" si="1"/>
        <v>1</v>
      </c>
      <c r="AA24" s="100" t="s">
        <v>120</v>
      </c>
      <c r="AB24" s="148">
        <v>0</v>
      </c>
      <c r="AC24" s="98" t="s">
        <v>119</v>
      </c>
      <c r="AD24" s="97">
        <v>0</v>
      </c>
      <c r="AE24" s="100" t="s">
        <v>120</v>
      </c>
      <c r="AF24" s="148">
        <v>1</v>
      </c>
      <c r="AG24" s="98" t="s">
        <v>119</v>
      </c>
      <c r="AH24" s="97">
        <v>1</v>
      </c>
      <c r="AI24" s="100" t="s">
        <v>120</v>
      </c>
      <c r="AJ24" s="148">
        <v>0</v>
      </c>
      <c r="AK24" s="98" t="s">
        <v>119</v>
      </c>
      <c r="AL24" s="97">
        <v>0</v>
      </c>
      <c r="AM24" s="149" t="s">
        <v>120</v>
      </c>
    </row>
    <row r="25" spans="1:39" ht="23.25" customHeight="1" x14ac:dyDescent="0.15">
      <c r="A25" s="103"/>
      <c r="B25" s="278"/>
      <c r="C25" s="230"/>
      <c r="D25" s="266"/>
      <c r="E25" s="235"/>
      <c r="F25" s="222"/>
      <c r="G25" s="224"/>
      <c r="H25" s="239"/>
      <c r="I25" s="247" t="s">
        <v>159</v>
      </c>
      <c r="J25" s="248"/>
      <c r="K25" s="248"/>
      <c r="L25" s="248"/>
      <c r="M25" s="248"/>
      <c r="N25" s="248"/>
      <c r="O25" s="248"/>
      <c r="P25" s="248"/>
      <c r="Q25" s="248"/>
      <c r="R25" s="248"/>
      <c r="S25" s="248"/>
      <c r="T25" s="249"/>
      <c r="U25" s="161"/>
      <c r="V25" s="105" t="s">
        <v>162</v>
      </c>
      <c r="W25" s="112"/>
      <c r="X25" s="99">
        <f t="shared" si="0"/>
        <v>17</v>
      </c>
      <c r="Y25" s="98" t="s">
        <v>119</v>
      </c>
      <c r="Z25" s="97">
        <f t="shared" si="1"/>
        <v>17</v>
      </c>
      <c r="AA25" s="100" t="s">
        <v>120</v>
      </c>
      <c r="AB25" s="148">
        <v>0</v>
      </c>
      <c r="AC25" s="98" t="s">
        <v>119</v>
      </c>
      <c r="AD25" s="97">
        <v>0</v>
      </c>
      <c r="AE25" s="100" t="s">
        <v>120</v>
      </c>
      <c r="AF25" s="148">
        <v>17</v>
      </c>
      <c r="AG25" s="98" t="s">
        <v>119</v>
      </c>
      <c r="AH25" s="97">
        <v>17</v>
      </c>
      <c r="AI25" s="100" t="s">
        <v>120</v>
      </c>
      <c r="AJ25" s="148">
        <v>0</v>
      </c>
      <c r="AK25" s="98" t="s">
        <v>119</v>
      </c>
      <c r="AL25" s="97">
        <v>0</v>
      </c>
      <c r="AM25" s="149" t="s">
        <v>120</v>
      </c>
    </row>
    <row r="26" spans="1:39" ht="23.25" customHeight="1" x14ac:dyDescent="0.15">
      <c r="A26" s="103"/>
      <c r="B26" s="108"/>
      <c r="C26" s="101" t="s">
        <v>161</v>
      </c>
      <c r="D26" s="101" t="s">
        <v>117</v>
      </c>
      <c r="E26" s="99">
        <f>I26+M26+Q26</f>
        <v>0</v>
      </c>
      <c r="F26" s="98" t="s">
        <v>119</v>
      </c>
      <c r="G26" s="97">
        <f>K26+O26+S26</f>
        <v>3</v>
      </c>
      <c r="H26" s="100" t="s">
        <v>120</v>
      </c>
      <c r="I26" s="148">
        <v>0</v>
      </c>
      <c r="J26" s="98" t="s">
        <v>119</v>
      </c>
      <c r="K26" s="97">
        <v>2</v>
      </c>
      <c r="L26" s="100" t="s">
        <v>120</v>
      </c>
      <c r="M26" s="148">
        <v>0</v>
      </c>
      <c r="N26" s="98" t="s">
        <v>119</v>
      </c>
      <c r="O26" s="97">
        <v>1</v>
      </c>
      <c r="P26" s="100" t="s">
        <v>120</v>
      </c>
      <c r="Q26" s="148">
        <v>0</v>
      </c>
      <c r="R26" s="98" t="s">
        <v>119</v>
      </c>
      <c r="S26" s="97">
        <v>0</v>
      </c>
      <c r="T26" s="149" t="s">
        <v>120</v>
      </c>
      <c r="U26" s="180"/>
      <c r="V26" s="105" t="s">
        <v>164</v>
      </c>
      <c r="W26" s="112"/>
      <c r="X26" s="99">
        <f t="shared" si="0"/>
        <v>12</v>
      </c>
      <c r="Y26" s="98" t="s">
        <v>119</v>
      </c>
      <c r="Z26" s="97">
        <f t="shared" si="1"/>
        <v>17</v>
      </c>
      <c r="AA26" s="100" t="s">
        <v>120</v>
      </c>
      <c r="AB26" s="148">
        <v>0</v>
      </c>
      <c r="AC26" s="98" t="s">
        <v>119</v>
      </c>
      <c r="AD26" s="97">
        <v>2</v>
      </c>
      <c r="AE26" s="100" t="s">
        <v>120</v>
      </c>
      <c r="AF26" s="148">
        <v>11</v>
      </c>
      <c r="AG26" s="98" t="s">
        <v>119</v>
      </c>
      <c r="AH26" s="97">
        <v>12</v>
      </c>
      <c r="AI26" s="100" t="s">
        <v>120</v>
      </c>
      <c r="AJ26" s="148">
        <v>1</v>
      </c>
      <c r="AK26" s="98" t="s">
        <v>119</v>
      </c>
      <c r="AL26" s="97">
        <v>3</v>
      </c>
      <c r="AM26" s="149" t="s">
        <v>120</v>
      </c>
    </row>
    <row r="27" spans="1:39" ht="23.25" customHeight="1" x14ac:dyDescent="0.15">
      <c r="A27" s="103"/>
      <c r="B27" s="108"/>
      <c r="C27" s="101" t="s">
        <v>163</v>
      </c>
      <c r="D27" s="101" t="s">
        <v>117</v>
      </c>
      <c r="E27" s="99">
        <f>I27+M27+Q27</f>
        <v>1</v>
      </c>
      <c r="F27" s="98" t="s">
        <v>119</v>
      </c>
      <c r="G27" s="97">
        <f>K27+O27+S27</f>
        <v>5</v>
      </c>
      <c r="H27" s="100" t="s">
        <v>120</v>
      </c>
      <c r="I27" s="148">
        <v>1</v>
      </c>
      <c r="J27" s="98" t="s">
        <v>119</v>
      </c>
      <c r="K27" s="97">
        <v>4</v>
      </c>
      <c r="L27" s="100" t="s">
        <v>120</v>
      </c>
      <c r="M27" s="148">
        <v>0</v>
      </c>
      <c r="N27" s="98" t="s">
        <v>119</v>
      </c>
      <c r="O27" s="97">
        <v>1</v>
      </c>
      <c r="P27" s="100" t="s">
        <v>120</v>
      </c>
      <c r="Q27" s="148">
        <v>0</v>
      </c>
      <c r="R27" s="98" t="s">
        <v>119</v>
      </c>
      <c r="S27" s="97">
        <v>0</v>
      </c>
      <c r="T27" s="149" t="s">
        <v>120</v>
      </c>
      <c r="U27" s="161"/>
      <c r="V27" s="105" t="s">
        <v>166</v>
      </c>
      <c r="W27" s="112"/>
      <c r="X27" s="99">
        <f t="shared" si="0"/>
        <v>1</v>
      </c>
      <c r="Y27" s="98" t="s">
        <v>119</v>
      </c>
      <c r="Z27" s="97">
        <f t="shared" si="1"/>
        <v>1</v>
      </c>
      <c r="AA27" s="100" t="s">
        <v>120</v>
      </c>
      <c r="AB27" s="148">
        <v>0</v>
      </c>
      <c r="AC27" s="98" t="s">
        <v>119</v>
      </c>
      <c r="AD27" s="97">
        <v>0</v>
      </c>
      <c r="AE27" s="100" t="s">
        <v>120</v>
      </c>
      <c r="AF27" s="148">
        <v>1</v>
      </c>
      <c r="AG27" s="98" t="s">
        <v>119</v>
      </c>
      <c r="AH27" s="97">
        <v>1</v>
      </c>
      <c r="AI27" s="100" t="s">
        <v>120</v>
      </c>
      <c r="AJ27" s="148">
        <v>0</v>
      </c>
      <c r="AK27" s="98" t="s">
        <v>119</v>
      </c>
      <c r="AL27" s="97">
        <v>0</v>
      </c>
      <c r="AM27" s="149" t="s">
        <v>120</v>
      </c>
    </row>
    <row r="28" spans="1:39" ht="23.25" customHeight="1" x14ac:dyDescent="0.15">
      <c r="A28" s="276"/>
      <c r="B28" s="102"/>
      <c r="C28" s="116" t="s">
        <v>165</v>
      </c>
      <c r="D28" s="116" t="s">
        <v>117</v>
      </c>
      <c r="E28" s="99">
        <f>I28+M28+Q28</f>
        <v>32</v>
      </c>
      <c r="F28" s="98" t="s">
        <v>119</v>
      </c>
      <c r="G28" s="97">
        <f>K28+O28+S28</f>
        <v>42</v>
      </c>
      <c r="H28" s="100" t="s">
        <v>120</v>
      </c>
      <c r="I28" s="148">
        <v>10</v>
      </c>
      <c r="J28" s="98" t="s">
        <v>119</v>
      </c>
      <c r="K28" s="97">
        <v>20</v>
      </c>
      <c r="L28" s="100" t="s">
        <v>120</v>
      </c>
      <c r="M28" s="148">
        <v>1</v>
      </c>
      <c r="N28" s="98" t="s">
        <v>119</v>
      </c>
      <c r="O28" s="97">
        <v>1</v>
      </c>
      <c r="P28" s="100" t="s">
        <v>120</v>
      </c>
      <c r="Q28" s="148">
        <v>21</v>
      </c>
      <c r="R28" s="98" t="s">
        <v>119</v>
      </c>
      <c r="S28" s="97">
        <v>21</v>
      </c>
      <c r="T28" s="149" t="s">
        <v>120</v>
      </c>
      <c r="U28" s="161"/>
      <c r="V28" s="105" t="s">
        <v>168</v>
      </c>
      <c r="W28" s="112"/>
      <c r="X28" s="99">
        <f t="shared" si="0"/>
        <v>0</v>
      </c>
      <c r="Y28" s="98" t="s">
        <v>119</v>
      </c>
      <c r="Z28" s="97">
        <f t="shared" si="1"/>
        <v>0</v>
      </c>
      <c r="AA28" s="100" t="s">
        <v>120</v>
      </c>
      <c r="AB28" s="148">
        <v>0</v>
      </c>
      <c r="AC28" s="98" t="s">
        <v>119</v>
      </c>
      <c r="AD28" s="97">
        <v>0</v>
      </c>
      <c r="AE28" s="100" t="s">
        <v>120</v>
      </c>
      <c r="AF28" s="148">
        <v>0</v>
      </c>
      <c r="AG28" s="98" t="s">
        <v>119</v>
      </c>
      <c r="AH28" s="97">
        <v>0</v>
      </c>
      <c r="AI28" s="100" t="s">
        <v>120</v>
      </c>
      <c r="AJ28" s="148">
        <v>0</v>
      </c>
      <c r="AK28" s="98" t="s">
        <v>119</v>
      </c>
      <c r="AL28" s="97">
        <v>0</v>
      </c>
      <c r="AM28" s="149" t="s">
        <v>120</v>
      </c>
    </row>
    <row r="29" spans="1:39" ht="24.95" customHeight="1" x14ac:dyDescent="0.15">
      <c r="A29" s="276"/>
      <c r="B29" s="277"/>
      <c r="C29" s="229" t="s">
        <v>167</v>
      </c>
      <c r="D29" s="265" t="s">
        <v>117</v>
      </c>
      <c r="E29" s="234">
        <v>85</v>
      </c>
      <c r="F29" s="221" t="s">
        <v>119</v>
      </c>
      <c r="G29" s="223">
        <v>103</v>
      </c>
      <c r="H29" s="238" t="s">
        <v>120</v>
      </c>
      <c r="I29" s="174">
        <v>9</v>
      </c>
      <c r="J29" s="175" t="s">
        <v>119</v>
      </c>
      <c r="K29" s="176">
        <v>24</v>
      </c>
      <c r="L29" s="177" t="s">
        <v>120</v>
      </c>
      <c r="M29" s="174">
        <v>34</v>
      </c>
      <c r="N29" s="175" t="s">
        <v>119</v>
      </c>
      <c r="O29" s="176">
        <v>34</v>
      </c>
      <c r="P29" s="177" t="s">
        <v>120</v>
      </c>
      <c r="Q29" s="174">
        <v>41</v>
      </c>
      <c r="R29" s="175" t="s">
        <v>119</v>
      </c>
      <c r="S29" s="176">
        <v>42</v>
      </c>
      <c r="T29" s="178" t="s">
        <v>120</v>
      </c>
      <c r="U29" s="161"/>
      <c r="V29" s="105" t="s">
        <v>170</v>
      </c>
      <c r="W29" s="112"/>
      <c r="X29" s="99">
        <f t="shared" si="0"/>
        <v>1</v>
      </c>
      <c r="Y29" s="98" t="s">
        <v>119</v>
      </c>
      <c r="Z29" s="97">
        <f t="shared" si="1"/>
        <v>1</v>
      </c>
      <c r="AA29" s="100" t="s">
        <v>120</v>
      </c>
      <c r="AB29" s="148">
        <v>1</v>
      </c>
      <c r="AC29" s="98" t="s">
        <v>119</v>
      </c>
      <c r="AD29" s="97">
        <v>1</v>
      </c>
      <c r="AE29" s="100" t="s">
        <v>120</v>
      </c>
      <c r="AF29" s="148">
        <v>0</v>
      </c>
      <c r="AG29" s="98" t="s">
        <v>119</v>
      </c>
      <c r="AH29" s="97">
        <v>0</v>
      </c>
      <c r="AI29" s="100" t="s">
        <v>120</v>
      </c>
      <c r="AJ29" s="148">
        <v>0</v>
      </c>
      <c r="AK29" s="98" t="s">
        <v>119</v>
      </c>
      <c r="AL29" s="97">
        <v>0</v>
      </c>
      <c r="AM29" s="149" t="s">
        <v>120</v>
      </c>
    </row>
    <row r="30" spans="1:39" ht="23.25" customHeight="1" x14ac:dyDescent="0.15">
      <c r="A30" s="103"/>
      <c r="B30" s="278"/>
      <c r="C30" s="230"/>
      <c r="D30" s="266"/>
      <c r="E30" s="235"/>
      <c r="F30" s="222"/>
      <c r="G30" s="224"/>
      <c r="H30" s="239"/>
      <c r="I30" s="247" t="s">
        <v>169</v>
      </c>
      <c r="J30" s="248"/>
      <c r="K30" s="248"/>
      <c r="L30" s="248"/>
      <c r="M30" s="248"/>
      <c r="N30" s="248"/>
      <c r="O30" s="248"/>
      <c r="P30" s="248"/>
      <c r="Q30" s="248"/>
      <c r="R30" s="248"/>
      <c r="S30" s="248"/>
      <c r="T30" s="249"/>
      <c r="U30" s="161"/>
      <c r="V30" s="105" t="s">
        <v>172</v>
      </c>
      <c r="W30" s="112"/>
      <c r="X30" s="99">
        <f t="shared" si="0"/>
        <v>0</v>
      </c>
      <c r="Y30" s="98" t="s">
        <v>119</v>
      </c>
      <c r="Z30" s="97">
        <f t="shared" si="1"/>
        <v>1</v>
      </c>
      <c r="AA30" s="100" t="s">
        <v>120</v>
      </c>
      <c r="AB30" s="148">
        <v>0</v>
      </c>
      <c r="AC30" s="98" t="s">
        <v>119</v>
      </c>
      <c r="AD30" s="97">
        <v>0</v>
      </c>
      <c r="AE30" s="100" t="s">
        <v>120</v>
      </c>
      <c r="AF30" s="148">
        <v>0</v>
      </c>
      <c r="AG30" s="98" t="s">
        <v>119</v>
      </c>
      <c r="AH30" s="97">
        <v>1</v>
      </c>
      <c r="AI30" s="100" t="s">
        <v>120</v>
      </c>
      <c r="AJ30" s="148">
        <v>0</v>
      </c>
      <c r="AK30" s="98" t="s">
        <v>119</v>
      </c>
      <c r="AL30" s="97">
        <v>0</v>
      </c>
      <c r="AM30" s="149" t="s">
        <v>120</v>
      </c>
    </row>
    <row r="31" spans="1:39" ht="23.25" customHeight="1" thickBot="1" x14ac:dyDescent="0.2">
      <c r="A31" s="103"/>
      <c r="B31" s="108"/>
      <c r="C31" s="101" t="s">
        <v>171</v>
      </c>
      <c r="D31" s="101" t="s">
        <v>117</v>
      </c>
      <c r="E31" s="99">
        <f t="shared" ref="E31:E37" si="4">I31+M31+Q31</f>
        <v>3</v>
      </c>
      <c r="F31" s="98" t="s">
        <v>119</v>
      </c>
      <c r="G31" s="97">
        <f t="shared" ref="G31:G37" si="5">K31+O31+S31</f>
        <v>7</v>
      </c>
      <c r="H31" s="100" t="s">
        <v>120</v>
      </c>
      <c r="I31" s="148">
        <v>1</v>
      </c>
      <c r="J31" s="98" t="s">
        <v>119</v>
      </c>
      <c r="K31" s="97">
        <v>5</v>
      </c>
      <c r="L31" s="100" t="s">
        <v>120</v>
      </c>
      <c r="M31" s="148">
        <v>0</v>
      </c>
      <c r="N31" s="98" t="s">
        <v>119</v>
      </c>
      <c r="O31" s="97">
        <v>0</v>
      </c>
      <c r="P31" s="100" t="s">
        <v>120</v>
      </c>
      <c r="Q31" s="148">
        <v>2</v>
      </c>
      <c r="R31" s="98" t="s">
        <v>119</v>
      </c>
      <c r="S31" s="97">
        <v>2</v>
      </c>
      <c r="T31" s="149" t="s">
        <v>120</v>
      </c>
      <c r="U31" s="181"/>
      <c r="V31" s="90" t="s">
        <v>174</v>
      </c>
      <c r="W31" s="111"/>
      <c r="X31" s="99">
        <f t="shared" si="0"/>
        <v>4</v>
      </c>
      <c r="Y31" s="98" t="s">
        <v>119</v>
      </c>
      <c r="Z31" s="97">
        <f t="shared" si="1"/>
        <v>4</v>
      </c>
      <c r="AA31" s="100" t="s">
        <v>120</v>
      </c>
      <c r="AB31" s="148">
        <v>0</v>
      </c>
      <c r="AC31" s="98" t="s">
        <v>119</v>
      </c>
      <c r="AD31" s="97">
        <v>0</v>
      </c>
      <c r="AE31" s="100" t="s">
        <v>120</v>
      </c>
      <c r="AF31" s="148">
        <v>1</v>
      </c>
      <c r="AG31" s="98" t="s">
        <v>119</v>
      </c>
      <c r="AH31" s="97">
        <v>1</v>
      </c>
      <c r="AI31" s="100" t="s">
        <v>120</v>
      </c>
      <c r="AJ31" s="148">
        <v>3</v>
      </c>
      <c r="AK31" s="98" t="s">
        <v>119</v>
      </c>
      <c r="AL31" s="97">
        <v>3</v>
      </c>
      <c r="AM31" s="149" t="s">
        <v>120</v>
      </c>
    </row>
    <row r="32" spans="1:39" ht="23.25" customHeight="1" x14ac:dyDescent="0.15">
      <c r="A32" s="103"/>
      <c r="B32" s="108"/>
      <c r="C32" s="101" t="s">
        <v>173</v>
      </c>
      <c r="D32" s="101" t="s">
        <v>117</v>
      </c>
      <c r="E32" s="99">
        <f t="shared" si="4"/>
        <v>9</v>
      </c>
      <c r="F32" s="98" t="s">
        <v>119</v>
      </c>
      <c r="G32" s="97">
        <f t="shared" si="5"/>
        <v>11</v>
      </c>
      <c r="H32" s="100" t="s">
        <v>120</v>
      </c>
      <c r="I32" s="148">
        <v>7</v>
      </c>
      <c r="J32" s="98" t="s">
        <v>119</v>
      </c>
      <c r="K32" s="97">
        <v>8</v>
      </c>
      <c r="L32" s="100" t="s">
        <v>120</v>
      </c>
      <c r="M32" s="148">
        <v>0</v>
      </c>
      <c r="N32" s="98" t="s">
        <v>119</v>
      </c>
      <c r="O32" s="97">
        <v>0</v>
      </c>
      <c r="P32" s="100" t="s">
        <v>120</v>
      </c>
      <c r="Q32" s="148">
        <v>2</v>
      </c>
      <c r="R32" s="98" t="s">
        <v>119</v>
      </c>
      <c r="S32" s="97">
        <v>3</v>
      </c>
      <c r="T32" s="149" t="s">
        <v>120</v>
      </c>
      <c r="U32" s="182"/>
      <c r="V32" s="279" t="s">
        <v>176</v>
      </c>
      <c r="W32" s="110"/>
      <c r="X32" s="258">
        <f>SUM(E14:E37,X4:X31)</f>
        <v>820</v>
      </c>
      <c r="Y32" s="281" t="s">
        <v>119</v>
      </c>
      <c r="Z32" s="262">
        <f>SUM(G14:G37,Z4:Z31)</f>
        <v>1042</v>
      </c>
      <c r="AA32" s="283" t="s">
        <v>120</v>
      </c>
      <c r="AB32" s="166">
        <f>SUM(I14:I16,I18:I24,I26:I29,I31:I37,AB4,AB6:AB31)</f>
        <v>76</v>
      </c>
      <c r="AC32" s="167" t="s">
        <v>119</v>
      </c>
      <c r="AD32" s="168">
        <f>SUM(K14:K16,K18:K24,K26:K29,K31:K37,AD4,AD6:AD31)</f>
        <v>191</v>
      </c>
      <c r="AE32" s="183" t="s">
        <v>120</v>
      </c>
      <c r="AF32" s="166">
        <f>SUM(M14:M16,M18:M24,M26:M29,M31:M37,AF4,AF6:AF31)</f>
        <v>292</v>
      </c>
      <c r="AG32" s="167" t="s">
        <v>119</v>
      </c>
      <c r="AH32" s="168">
        <f>SUM(O14:O16,O18:O24,O26:O29,O31:O37,AH4,AH6:AH31)</f>
        <v>352</v>
      </c>
      <c r="AI32" s="183" t="s">
        <v>120</v>
      </c>
      <c r="AJ32" s="166">
        <f>SUM(Q14:Q16,Q18:Q24,Q26:Q29,Q31:Q37,AJ4,AJ6:AJ31)</f>
        <v>448</v>
      </c>
      <c r="AK32" s="167" t="s">
        <v>119</v>
      </c>
      <c r="AL32" s="168">
        <f>SUM(S14:S16,S18:S24,S26:S29,S31:S37,AL4,AL6:AL31)</f>
        <v>492</v>
      </c>
      <c r="AM32" s="170" t="s">
        <v>120</v>
      </c>
    </row>
    <row r="33" spans="1:39" ht="24.95" customHeight="1" thickBot="1" x14ac:dyDescent="0.2">
      <c r="A33" s="103"/>
      <c r="B33" s="108"/>
      <c r="C33" s="101" t="s">
        <v>175</v>
      </c>
      <c r="D33" s="101" t="s">
        <v>117</v>
      </c>
      <c r="E33" s="99">
        <f t="shared" si="4"/>
        <v>3</v>
      </c>
      <c r="F33" s="98" t="s">
        <v>119</v>
      </c>
      <c r="G33" s="97">
        <f t="shared" si="5"/>
        <v>5</v>
      </c>
      <c r="H33" s="100" t="s">
        <v>120</v>
      </c>
      <c r="I33" s="148">
        <v>3</v>
      </c>
      <c r="J33" s="98" t="s">
        <v>119</v>
      </c>
      <c r="K33" s="97">
        <v>5</v>
      </c>
      <c r="L33" s="100" t="s">
        <v>120</v>
      </c>
      <c r="M33" s="148">
        <v>0</v>
      </c>
      <c r="N33" s="98" t="s">
        <v>119</v>
      </c>
      <c r="O33" s="97">
        <v>0</v>
      </c>
      <c r="P33" s="100" t="s">
        <v>120</v>
      </c>
      <c r="Q33" s="148">
        <v>0</v>
      </c>
      <c r="R33" s="98" t="s">
        <v>119</v>
      </c>
      <c r="S33" s="97">
        <v>0</v>
      </c>
      <c r="T33" s="149" t="s">
        <v>120</v>
      </c>
      <c r="U33" s="184"/>
      <c r="V33" s="280"/>
      <c r="W33" s="109"/>
      <c r="X33" s="259"/>
      <c r="Y33" s="282"/>
      <c r="Z33" s="263"/>
      <c r="AA33" s="284"/>
      <c r="AB33" s="287" t="s">
        <v>178</v>
      </c>
      <c r="AC33" s="288"/>
      <c r="AD33" s="288"/>
      <c r="AE33" s="288"/>
      <c r="AF33" s="288"/>
      <c r="AG33" s="288"/>
      <c r="AH33" s="288"/>
      <c r="AI33" s="288"/>
      <c r="AJ33" s="288"/>
      <c r="AK33" s="288"/>
      <c r="AL33" s="288"/>
      <c r="AM33" s="289"/>
    </row>
    <row r="34" spans="1:39" ht="23.25" customHeight="1" x14ac:dyDescent="0.15">
      <c r="A34" s="103"/>
      <c r="B34" s="108"/>
      <c r="C34" s="101" t="s">
        <v>177</v>
      </c>
      <c r="D34" s="101" t="s">
        <v>117</v>
      </c>
      <c r="E34" s="99">
        <f t="shared" si="4"/>
        <v>2</v>
      </c>
      <c r="F34" s="98" t="s">
        <v>119</v>
      </c>
      <c r="G34" s="97">
        <f t="shared" si="5"/>
        <v>9</v>
      </c>
      <c r="H34" s="100" t="s">
        <v>120</v>
      </c>
      <c r="I34" s="148">
        <v>0</v>
      </c>
      <c r="J34" s="98" t="s">
        <v>119</v>
      </c>
      <c r="K34" s="97">
        <v>7</v>
      </c>
      <c r="L34" s="100" t="s">
        <v>120</v>
      </c>
      <c r="M34" s="148">
        <v>1</v>
      </c>
      <c r="N34" s="98" t="s">
        <v>119</v>
      </c>
      <c r="O34" s="97">
        <v>1</v>
      </c>
      <c r="P34" s="100" t="s">
        <v>120</v>
      </c>
      <c r="Q34" s="148">
        <v>1</v>
      </c>
      <c r="R34" s="98" t="s">
        <v>119</v>
      </c>
      <c r="S34" s="97">
        <v>1</v>
      </c>
      <c r="T34" s="149" t="s">
        <v>120</v>
      </c>
      <c r="U34" s="182"/>
      <c r="V34" s="262" t="s">
        <v>180</v>
      </c>
      <c r="W34" s="107"/>
      <c r="X34" s="258">
        <f>SUM(E12,X32)</f>
        <v>1165</v>
      </c>
      <c r="Y34" s="281" t="s">
        <v>119</v>
      </c>
      <c r="Z34" s="262">
        <f>SUM(G12,Z32)</f>
        <v>1513</v>
      </c>
      <c r="AA34" s="283" t="s">
        <v>120</v>
      </c>
      <c r="AB34" s="166">
        <f>SUM(I12,AB32)</f>
        <v>139</v>
      </c>
      <c r="AC34" s="167" t="s">
        <v>119</v>
      </c>
      <c r="AD34" s="168">
        <f>SUM(K12,AD32)</f>
        <v>333</v>
      </c>
      <c r="AE34" s="183" t="s">
        <v>120</v>
      </c>
      <c r="AF34" s="166">
        <f>SUM(M12,AF32)</f>
        <v>343</v>
      </c>
      <c r="AG34" s="167" t="s">
        <v>119</v>
      </c>
      <c r="AH34" s="168">
        <f>SUM(O12,AH32)</f>
        <v>419</v>
      </c>
      <c r="AI34" s="183" t="s">
        <v>120</v>
      </c>
      <c r="AJ34" s="166">
        <f>SUM(Q12,AJ32)</f>
        <v>677</v>
      </c>
      <c r="AK34" s="167" t="s">
        <v>119</v>
      </c>
      <c r="AL34" s="168">
        <f>SUM(S12,AL32)</f>
        <v>751</v>
      </c>
      <c r="AM34" s="170" t="s">
        <v>120</v>
      </c>
    </row>
    <row r="35" spans="1:39" ht="24.95" customHeight="1" thickBot="1" x14ac:dyDescent="0.2">
      <c r="A35" s="103"/>
      <c r="B35" s="102"/>
      <c r="C35" s="101" t="s">
        <v>179</v>
      </c>
      <c r="D35" s="101" t="s">
        <v>117</v>
      </c>
      <c r="E35" s="99">
        <f t="shared" si="4"/>
        <v>1</v>
      </c>
      <c r="F35" s="98" t="s">
        <v>119</v>
      </c>
      <c r="G35" s="97">
        <f t="shared" si="5"/>
        <v>4</v>
      </c>
      <c r="H35" s="100" t="s">
        <v>120</v>
      </c>
      <c r="I35" s="148">
        <v>0</v>
      </c>
      <c r="J35" s="98" t="s">
        <v>119</v>
      </c>
      <c r="K35" s="97">
        <v>0</v>
      </c>
      <c r="L35" s="100" t="s">
        <v>120</v>
      </c>
      <c r="M35" s="148">
        <v>0</v>
      </c>
      <c r="N35" s="98" t="s">
        <v>119</v>
      </c>
      <c r="O35" s="97">
        <v>2</v>
      </c>
      <c r="P35" s="100" t="s">
        <v>120</v>
      </c>
      <c r="Q35" s="148">
        <v>1</v>
      </c>
      <c r="R35" s="98" t="s">
        <v>119</v>
      </c>
      <c r="S35" s="97">
        <v>2</v>
      </c>
      <c r="T35" s="149" t="s">
        <v>120</v>
      </c>
      <c r="U35" s="185"/>
      <c r="V35" s="263"/>
      <c r="W35" s="104"/>
      <c r="X35" s="285"/>
      <c r="Y35" s="282"/>
      <c r="Z35" s="286"/>
      <c r="AA35" s="284"/>
      <c r="AB35" s="287" t="s">
        <v>566</v>
      </c>
      <c r="AC35" s="288"/>
      <c r="AD35" s="288"/>
      <c r="AE35" s="288"/>
      <c r="AF35" s="288"/>
      <c r="AG35" s="288"/>
      <c r="AH35" s="288"/>
      <c r="AI35" s="288"/>
      <c r="AJ35" s="288"/>
      <c r="AK35" s="288"/>
      <c r="AL35" s="288"/>
      <c r="AM35" s="289"/>
    </row>
    <row r="36" spans="1:39" ht="23.25" customHeight="1" thickBot="1" x14ac:dyDescent="0.2">
      <c r="A36" s="103"/>
      <c r="B36" s="102"/>
      <c r="C36" s="101" t="s">
        <v>181</v>
      </c>
      <c r="D36" s="101" t="s">
        <v>182</v>
      </c>
      <c r="E36" s="99">
        <f t="shared" si="4"/>
        <v>11</v>
      </c>
      <c r="F36" s="98" t="s">
        <v>119</v>
      </c>
      <c r="G36" s="97">
        <f t="shared" si="5"/>
        <v>21</v>
      </c>
      <c r="H36" s="100" t="s">
        <v>120</v>
      </c>
      <c r="I36" s="148">
        <v>2</v>
      </c>
      <c r="J36" s="98" t="s">
        <v>183</v>
      </c>
      <c r="K36" s="97">
        <v>7</v>
      </c>
      <c r="L36" s="100" t="s">
        <v>184</v>
      </c>
      <c r="M36" s="148">
        <v>2</v>
      </c>
      <c r="N36" s="98" t="s">
        <v>183</v>
      </c>
      <c r="O36" s="97">
        <v>2</v>
      </c>
      <c r="P36" s="100" t="s">
        <v>184</v>
      </c>
      <c r="Q36" s="148">
        <v>7</v>
      </c>
      <c r="R36" s="98" t="s">
        <v>183</v>
      </c>
      <c r="S36" s="97">
        <v>12</v>
      </c>
      <c r="T36" s="149" t="s">
        <v>184</v>
      </c>
      <c r="U36" s="186"/>
      <c r="V36" s="187" t="s">
        <v>186</v>
      </c>
      <c r="W36" s="96"/>
      <c r="X36" s="188">
        <f>COUNTIF(E14:E37,"&gt;=1")+COUNTIF(X4:X31,"&gt;=1")+COUNTIF(E4:E11,"&gt;=1")</f>
        <v>51</v>
      </c>
      <c r="Y36" s="95" t="s">
        <v>183</v>
      </c>
      <c r="Z36" s="95">
        <f>COUNTIF(G14:G37,"&gt;=1")+COUNTIF(Z4:Z31,"&gt;=1")+COUNTIF(G4:G11,"&gt;=1")</f>
        <v>53</v>
      </c>
      <c r="AA36" s="94" t="s">
        <v>120</v>
      </c>
      <c r="AB36" s="95">
        <f>COUNTIF(I14:I37,"&gt;=1")+COUNTIF(AB4:AB31,"&gt;=1")+COUNTIF(I4:I11,"&gt;=1")</f>
        <v>29</v>
      </c>
      <c r="AC36" s="189" t="s">
        <v>183</v>
      </c>
      <c r="AD36" s="95">
        <f>COUNTIF(K14:K37,"&gt;=1")+COUNTIF(AD4:AD31,"&gt;=1")+COUNTIF(K4:K11,"&gt;=1")</f>
        <v>42</v>
      </c>
      <c r="AE36" s="94" t="s">
        <v>120</v>
      </c>
      <c r="AF36" s="190">
        <f>COUNTIF(M14:M37,"&gt;=1")+COUNTIF(AF4:AF31,"&gt;=1")+COUNTIF(M4:M11,"&gt;=1")</f>
        <v>36</v>
      </c>
      <c r="AG36" s="95" t="s">
        <v>183</v>
      </c>
      <c r="AH36" s="95">
        <f>COUNTIF(O14:O37,"&gt;=1")+COUNTIF(AH4:AH31,"&gt;=1")+COUNTIF(O4:O11,"&gt;=1")</f>
        <v>43</v>
      </c>
      <c r="AI36" s="94" t="s">
        <v>120</v>
      </c>
      <c r="AJ36" s="191">
        <f>COUNTIF(Q14:Q37,"&gt;=1")+COUNTIF(AJ4:AJ31,"&gt;=1")+COUNTIF(Q4:Q11,"&gt;=1")</f>
        <v>40</v>
      </c>
      <c r="AK36" s="95" t="s">
        <v>183</v>
      </c>
      <c r="AL36" s="95">
        <f>COUNTIF(S14:S37,"&gt;=1")+COUNTIF(AL4:AL31,"&gt;=1")+COUNTIF(S4:S11,"&gt;=1")</f>
        <v>41</v>
      </c>
      <c r="AM36" s="192" t="s">
        <v>120</v>
      </c>
    </row>
    <row r="37" spans="1:39" ht="24" customHeight="1" thickBot="1" x14ac:dyDescent="0.2">
      <c r="B37" s="93"/>
      <c r="C37" s="92" t="s">
        <v>185</v>
      </c>
      <c r="D37" s="92"/>
      <c r="E37" s="193">
        <f t="shared" si="4"/>
        <v>10</v>
      </c>
      <c r="F37" s="194" t="s">
        <v>119</v>
      </c>
      <c r="G37" s="195">
        <f t="shared" si="5"/>
        <v>10</v>
      </c>
      <c r="H37" s="91" t="s">
        <v>120</v>
      </c>
      <c r="I37" s="196">
        <v>1</v>
      </c>
      <c r="J37" s="171" t="s">
        <v>183</v>
      </c>
      <c r="K37" s="172">
        <v>1</v>
      </c>
      <c r="L37" s="173" t="s">
        <v>184</v>
      </c>
      <c r="M37" s="196">
        <v>3</v>
      </c>
      <c r="N37" s="171" t="s">
        <v>183</v>
      </c>
      <c r="O37" s="172">
        <v>3</v>
      </c>
      <c r="P37" s="173" t="s">
        <v>184</v>
      </c>
      <c r="Q37" s="196">
        <v>6</v>
      </c>
      <c r="R37" s="171" t="s">
        <v>183</v>
      </c>
      <c r="S37" s="172">
        <v>6</v>
      </c>
      <c r="T37" s="197" t="s">
        <v>184</v>
      </c>
      <c r="U37" s="85"/>
      <c r="V37" s="85"/>
      <c r="W37" s="85"/>
      <c r="X37" s="85"/>
      <c r="Z37" s="85"/>
      <c r="AA37" s="85"/>
      <c r="AB37" s="85"/>
      <c r="AD37" s="85"/>
      <c r="AE37" s="85"/>
      <c r="AF37" s="85"/>
      <c r="AH37" s="85"/>
      <c r="AI37" s="85"/>
      <c r="AJ37" s="85"/>
      <c r="AL37" s="85"/>
      <c r="AM37" s="85"/>
    </row>
    <row r="38" spans="1:39" ht="13.5" customHeight="1" x14ac:dyDescent="0.15">
      <c r="C38" s="90"/>
      <c r="E38" s="87"/>
      <c r="F38" s="88"/>
      <c r="G38" s="87"/>
      <c r="H38" s="89"/>
      <c r="I38" s="87"/>
      <c r="J38" s="88"/>
      <c r="K38" s="87"/>
      <c r="L38" s="89"/>
      <c r="M38" s="87"/>
      <c r="N38" s="88"/>
      <c r="O38" s="87"/>
      <c r="P38" s="89"/>
      <c r="Q38" s="87"/>
      <c r="R38" s="88"/>
      <c r="S38" s="87"/>
      <c r="T38" s="89"/>
    </row>
    <row r="39" spans="1:39" ht="13.5" customHeight="1" x14ac:dyDescent="0.15">
      <c r="C39" s="88" t="s">
        <v>565</v>
      </c>
      <c r="D39" s="85"/>
      <c r="E39" s="85"/>
      <c r="G39" s="85"/>
      <c r="H39" s="85"/>
      <c r="I39" s="85"/>
      <c r="K39" s="85"/>
      <c r="L39" s="85"/>
      <c r="M39" s="85"/>
      <c r="O39" s="85"/>
      <c r="P39" s="85"/>
      <c r="Q39" s="85"/>
      <c r="S39" s="85"/>
      <c r="T39" s="85"/>
    </row>
    <row r="40" spans="1:39" ht="13.5" customHeight="1" x14ac:dyDescent="0.15">
      <c r="C40" s="87" t="s">
        <v>564</v>
      </c>
    </row>
    <row r="41" spans="1:39" ht="13.5" customHeight="1" x14ac:dyDescent="0.15">
      <c r="C41" s="87" t="s">
        <v>563</v>
      </c>
    </row>
  </sheetData>
  <mergeCells count="75">
    <mergeCell ref="AB35:AM35"/>
    <mergeCell ref="AB33:AM33"/>
    <mergeCell ref="Z32:Z33"/>
    <mergeCell ref="AA32:AA33"/>
    <mergeCell ref="V34:V35"/>
    <mergeCell ref="X34:X35"/>
    <mergeCell ref="Y34:Y35"/>
    <mergeCell ref="Z34:Z35"/>
    <mergeCell ref="AA34:AA35"/>
    <mergeCell ref="F24:F25"/>
    <mergeCell ref="H29:H30"/>
    <mergeCell ref="V32:V33"/>
    <mergeCell ref="X32:X33"/>
    <mergeCell ref="Y32:Y33"/>
    <mergeCell ref="G24:G25"/>
    <mergeCell ref="H24:H25"/>
    <mergeCell ref="I25:T25"/>
    <mergeCell ref="I30:T30"/>
    <mergeCell ref="A28:A29"/>
    <mergeCell ref="B29:B30"/>
    <mergeCell ref="C29:C30"/>
    <mergeCell ref="D29:D30"/>
    <mergeCell ref="E29:E30"/>
    <mergeCell ref="F29:F30"/>
    <mergeCell ref="G29:G30"/>
    <mergeCell ref="A23:A24"/>
    <mergeCell ref="B24:B25"/>
    <mergeCell ref="C24:C25"/>
    <mergeCell ref="D24:D25"/>
    <mergeCell ref="E24:E25"/>
    <mergeCell ref="I17:T17"/>
    <mergeCell ref="C12:C13"/>
    <mergeCell ref="D12:D13"/>
    <mergeCell ref="E12:E13"/>
    <mergeCell ref="F12:F13"/>
    <mergeCell ref="G12:G13"/>
    <mergeCell ref="C16:C17"/>
    <mergeCell ref="D16:D17"/>
    <mergeCell ref="E16:E17"/>
    <mergeCell ref="F16:F17"/>
    <mergeCell ref="G16:G17"/>
    <mergeCell ref="H16:H17"/>
    <mergeCell ref="H12:H13"/>
    <mergeCell ref="I13:T13"/>
    <mergeCell ref="AA4:AA5"/>
    <mergeCell ref="AB5:AM5"/>
    <mergeCell ref="V4:V5"/>
    <mergeCell ref="W4:W5"/>
    <mergeCell ref="X4:X5"/>
    <mergeCell ref="U4:U5"/>
    <mergeCell ref="C8:C9"/>
    <mergeCell ref="D8:D9"/>
    <mergeCell ref="Y4:Y5"/>
    <mergeCell ref="Z4:Z5"/>
    <mergeCell ref="C5:C6"/>
    <mergeCell ref="I6:T6"/>
    <mergeCell ref="E5:E6"/>
    <mergeCell ref="G5:G6"/>
    <mergeCell ref="F5:F6"/>
    <mergeCell ref="H5:H6"/>
    <mergeCell ref="E8:E9"/>
    <mergeCell ref="F8:F9"/>
    <mergeCell ref="G8:G9"/>
    <mergeCell ref="H8:H9"/>
    <mergeCell ref="Q3:T3"/>
    <mergeCell ref="I9:T9"/>
    <mergeCell ref="AD2:AL2"/>
    <mergeCell ref="B3:D3"/>
    <mergeCell ref="E3:H3"/>
    <mergeCell ref="I3:L3"/>
    <mergeCell ref="M3:P3"/>
    <mergeCell ref="X3:AA3"/>
    <mergeCell ref="AB3:AE3"/>
    <mergeCell ref="AF3:AI3"/>
    <mergeCell ref="AJ3:AM3"/>
  </mergeCells>
  <phoneticPr fontId="1"/>
  <pageMargins left="0.59055118110236227" right="0.59055118110236227" top="0.59055118110236227" bottom="0.59055118110236227" header="0.74803149606299213" footer="0.35433070866141736"/>
  <pageSetup paperSize="9" scale="87" firstPageNumber="9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D5186-1D1F-4B1F-841C-C89F5FEAC50D}">
  <dimension ref="A1:D36"/>
  <sheetViews>
    <sheetView view="pageBreakPreview" zoomScaleNormal="100" zoomScaleSheetLayoutView="100" workbookViewId="0">
      <selection activeCell="E13" sqref="E13"/>
    </sheetView>
  </sheetViews>
  <sheetFormatPr defaultRowHeight="13.5" x14ac:dyDescent="0.15"/>
  <cols>
    <col min="1" max="1" width="3.625" customWidth="1"/>
    <col min="2" max="2" width="43.25" customWidth="1"/>
    <col min="3" max="3" width="39" customWidth="1"/>
  </cols>
  <sheetData>
    <row r="1" spans="1:4" x14ac:dyDescent="0.15">
      <c r="A1" t="s">
        <v>187</v>
      </c>
    </row>
    <row r="2" spans="1:4" x14ac:dyDescent="0.15">
      <c r="B2" s="15" t="s">
        <v>188</v>
      </c>
    </row>
    <row r="3" spans="1:4" ht="18" customHeight="1" x14ac:dyDescent="0.15">
      <c r="B3" s="5" t="s">
        <v>15</v>
      </c>
      <c r="C3" s="5" t="s">
        <v>189</v>
      </c>
      <c r="D3" s="6"/>
    </row>
    <row r="4" spans="1:4" x14ac:dyDescent="0.15">
      <c r="B4" s="290" t="s">
        <v>75</v>
      </c>
      <c r="C4" s="291" t="s">
        <v>190</v>
      </c>
      <c r="D4" s="6"/>
    </row>
    <row r="5" spans="1:4" x14ac:dyDescent="0.15">
      <c r="B5" s="290"/>
      <c r="C5" s="291"/>
      <c r="D5" s="6"/>
    </row>
    <row r="6" spans="1:4" x14ac:dyDescent="0.15">
      <c r="B6" s="16" t="s">
        <v>77</v>
      </c>
      <c r="C6" s="7" t="s">
        <v>191</v>
      </c>
      <c r="D6" s="6"/>
    </row>
    <row r="7" spans="1:4" x14ac:dyDescent="0.15">
      <c r="B7" s="16" t="s">
        <v>192</v>
      </c>
      <c r="C7" s="7" t="s">
        <v>191</v>
      </c>
      <c r="D7" s="6"/>
    </row>
    <row r="8" spans="1:4" x14ac:dyDescent="0.15">
      <c r="B8" s="16" t="s">
        <v>21</v>
      </c>
      <c r="C8" s="7" t="s">
        <v>193</v>
      </c>
      <c r="D8" s="6"/>
    </row>
    <row r="9" spans="1:4" x14ac:dyDescent="0.15">
      <c r="B9" s="16" t="s">
        <v>81</v>
      </c>
      <c r="C9" s="7" t="s">
        <v>194</v>
      </c>
      <c r="D9" s="6"/>
    </row>
    <row r="10" spans="1:4" ht="21.75" customHeight="1" x14ac:dyDescent="0.15">
      <c r="B10" s="290" t="s">
        <v>83</v>
      </c>
      <c r="C10" s="290" t="s">
        <v>195</v>
      </c>
      <c r="D10" s="6"/>
    </row>
    <row r="11" spans="1:4" x14ac:dyDescent="0.15">
      <c r="B11" s="290"/>
      <c r="C11" s="290"/>
      <c r="D11" s="6"/>
    </row>
    <row r="12" spans="1:4" x14ac:dyDescent="0.15">
      <c r="B12" s="16" t="s">
        <v>84</v>
      </c>
      <c r="C12" s="7" t="s">
        <v>196</v>
      </c>
      <c r="D12" s="6"/>
    </row>
    <row r="13" spans="1:4" x14ac:dyDescent="0.15">
      <c r="B13" s="16" t="s">
        <v>86</v>
      </c>
      <c r="C13" s="7" t="s">
        <v>191</v>
      </c>
      <c r="D13" s="6"/>
    </row>
    <row r="14" spans="1:4" x14ac:dyDescent="0.15">
      <c r="B14" s="16" t="s">
        <v>87</v>
      </c>
      <c r="C14" s="7" t="s">
        <v>191</v>
      </c>
      <c r="D14" s="6"/>
    </row>
    <row r="15" spans="1:4" ht="24" x14ac:dyDescent="0.15">
      <c r="B15" s="16" t="s">
        <v>197</v>
      </c>
      <c r="C15" s="7" t="s">
        <v>198</v>
      </c>
      <c r="D15" s="6"/>
    </row>
    <row r="16" spans="1:4" x14ac:dyDescent="0.15">
      <c r="B16" s="16" t="s">
        <v>31</v>
      </c>
      <c r="C16" s="7" t="s">
        <v>199</v>
      </c>
      <c r="D16" s="6"/>
    </row>
    <row r="17" spans="2:4" x14ac:dyDescent="0.15">
      <c r="B17" s="16" t="s">
        <v>89</v>
      </c>
      <c r="C17" s="7" t="s">
        <v>200</v>
      </c>
      <c r="D17" s="6"/>
    </row>
    <row r="18" spans="2:4" ht="24" x14ac:dyDescent="0.15">
      <c r="B18" s="16" t="s">
        <v>35</v>
      </c>
      <c r="C18" s="7" t="s">
        <v>200</v>
      </c>
      <c r="D18" s="6"/>
    </row>
    <row r="19" spans="2:4" x14ac:dyDescent="0.15">
      <c r="B19" s="16" t="s">
        <v>36</v>
      </c>
      <c r="C19" s="7" t="s">
        <v>201</v>
      </c>
      <c r="D19" s="6"/>
    </row>
    <row r="20" spans="2:4" x14ac:dyDescent="0.15">
      <c r="B20" s="16" t="s">
        <v>38</v>
      </c>
      <c r="C20" s="7" t="s">
        <v>202</v>
      </c>
      <c r="D20" s="6"/>
    </row>
    <row r="21" spans="2:4" x14ac:dyDescent="0.15">
      <c r="B21" s="16" t="s">
        <v>40</v>
      </c>
      <c r="C21" s="7" t="s">
        <v>203</v>
      </c>
      <c r="D21" s="6"/>
    </row>
    <row r="22" spans="2:4" x14ac:dyDescent="0.15">
      <c r="B22" s="16" t="s">
        <v>42</v>
      </c>
      <c r="C22" s="7" t="s">
        <v>204</v>
      </c>
      <c r="D22" s="6"/>
    </row>
    <row r="23" spans="2:4" x14ac:dyDescent="0.15">
      <c r="B23" s="16" t="s">
        <v>44</v>
      </c>
      <c r="C23" s="7" t="s">
        <v>205</v>
      </c>
      <c r="D23" s="6"/>
    </row>
    <row r="24" spans="2:4" x14ac:dyDescent="0.15">
      <c r="B24" s="16" t="s">
        <v>46</v>
      </c>
      <c r="C24" s="7" t="s">
        <v>206</v>
      </c>
      <c r="D24" s="6"/>
    </row>
    <row r="25" spans="2:4" x14ac:dyDescent="0.15">
      <c r="B25" s="16" t="s">
        <v>47</v>
      </c>
      <c r="C25" s="7" t="s">
        <v>193</v>
      </c>
      <c r="D25" s="6"/>
    </row>
    <row r="26" spans="2:4" x14ac:dyDescent="0.15">
      <c r="B26" s="16" t="s">
        <v>48</v>
      </c>
      <c r="C26" s="7" t="s">
        <v>200</v>
      </c>
      <c r="D26" s="6"/>
    </row>
    <row r="27" spans="2:4" x14ac:dyDescent="0.15">
      <c r="B27" s="16" t="s">
        <v>97</v>
      </c>
      <c r="C27" s="7" t="s">
        <v>205</v>
      </c>
      <c r="D27" s="6"/>
    </row>
    <row r="28" spans="2:4" x14ac:dyDescent="0.15">
      <c r="B28" s="16" t="s">
        <v>98</v>
      </c>
      <c r="C28" s="7" t="s">
        <v>207</v>
      </c>
      <c r="D28" s="6"/>
    </row>
    <row r="29" spans="2:4" x14ac:dyDescent="0.15">
      <c r="B29" s="16" t="s">
        <v>52</v>
      </c>
      <c r="C29" s="7" t="s">
        <v>199</v>
      </c>
      <c r="D29" s="6"/>
    </row>
    <row r="30" spans="2:4" x14ac:dyDescent="0.15">
      <c r="B30" s="16" t="s">
        <v>99</v>
      </c>
      <c r="C30" s="7" t="s">
        <v>193</v>
      </c>
      <c r="D30" s="6"/>
    </row>
    <row r="31" spans="2:4" x14ac:dyDescent="0.15">
      <c r="B31" s="16" t="s">
        <v>100</v>
      </c>
      <c r="C31" s="7" t="s">
        <v>193</v>
      </c>
      <c r="D31" s="6"/>
    </row>
    <row r="32" spans="2:4" x14ac:dyDescent="0.15">
      <c r="B32" s="16" t="s">
        <v>102</v>
      </c>
      <c r="C32" s="7" t="s">
        <v>208</v>
      </c>
      <c r="D32" s="6"/>
    </row>
    <row r="33" spans="2:4" x14ac:dyDescent="0.15">
      <c r="B33" s="16" t="s">
        <v>105</v>
      </c>
      <c r="C33" s="7" t="s">
        <v>204</v>
      </c>
      <c r="D33" s="6"/>
    </row>
    <row r="34" spans="2:4" x14ac:dyDescent="0.15">
      <c r="B34" s="16" t="s">
        <v>60</v>
      </c>
      <c r="C34" s="7" t="s">
        <v>194</v>
      </c>
      <c r="D34" s="6"/>
    </row>
    <row r="35" spans="2:4" x14ac:dyDescent="0.15">
      <c r="B35" s="292" t="s">
        <v>209</v>
      </c>
      <c r="C35" s="292"/>
    </row>
    <row r="36" spans="2:4" x14ac:dyDescent="0.15">
      <c r="B36" s="293"/>
      <c r="C36" s="293"/>
    </row>
  </sheetData>
  <mergeCells count="5">
    <mergeCell ref="B4:B5"/>
    <mergeCell ref="C4:C5"/>
    <mergeCell ref="B10:B11"/>
    <mergeCell ref="C10:C11"/>
    <mergeCell ref="B35:C36"/>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B333F-0A13-49F5-8CBA-DC47B7F9AB55}">
  <sheetPr>
    <pageSetUpPr fitToPage="1"/>
  </sheetPr>
  <dimension ref="A1:G27"/>
  <sheetViews>
    <sheetView view="pageBreakPreview" zoomScaleNormal="100" zoomScaleSheetLayoutView="100" workbookViewId="0">
      <selection activeCell="F35" sqref="F35"/>
    </sheetView>
  </sheetViews>
  <sheetFormatPr defaultRowHeight="13.5" x14ac:dyDescent="0.15"/>
  <cols>
    <col min="1" max="1" width="6.625" customWidth="1"/>
    <col min="3" max="3" width="9.375" bestFit="1" customWidth="1"/>
    <col min="4" max="4" width="28.75" customWidth="1"/>
    <col min="5" max="5" width="10.25" bestFit="1" customWidth="1"/>
    <col min="6" max="6" width="20" customWidth="1"/>
    <col min="7" max="7" width="12.25" customWidth="1"/>
  </cols>
  <sheetData>
    <row r="1" spans="1:7" x14ac:dyDescent="0.15">
      <c r="A1" t="s">
        <v>210</v>
      </c>
    </row>
    <row r="2" spans="1:7" ht="14.25" thickBot="1" x14ac:dyDescent="0.2">
      <c r="A2" t="s">
        <v>211</v>
      </c>
      <c r="G2" s="4" t="s">
        <v>570</v>
      </c>
    </row>
    <row r="3" spans="1:7" ht="23.25" thickBot="1" x14ac:dyDescent="0.2">
      <c r="A3" s="17" t="s">
        <v>212</v>
      </c>
      <c r="B3" s="18" t="s">
        <v>213</v>
      </c>
      <c r="C3" s="19" t="s">
        <v>214</v>
      </c>
      <c r="D3" s="20" t="s">
        <v>215</v>
      </c>
      <c r="E3" s="20" t="s">
        <v>216</v>
      </c>
      <c r="F3" s="20" t="s">
        <v>217</v>
      </c>
      <c r="G3" s="21" t="s">
        <v>218</v>
      </c>
    </row>
    <row r="4" spans="1:7" x14ac:dyDescent="0.15">
      <c r="A4" s="297">
        <v>1</v>
      </c>
      <c r="B4" s="297" t="s">
        <v>219</v>
      </c>
      <c r="C4" s="299">
        <v>40956</v>
      </c>
      <c r="D4" s="294" t="s">
        <v>220</v>
      </c>
      <c r="E4" s="301">
        <v>70</v>
      </c>
      <c r="F4" s="294" t="s">
        <v>47</v>
      </c>
      <c r="G4" s="38" t="s">
        <v>221</v>
      </c>
    </row>
    <row r="5" spans="1:7" x14ac:dyDescent="0.15">
      <c r="A5" s="303"/>
      <c r="B5" s="303"/>
      <c r="C5" s="304"/>
      <c r="D5" s="295"/>
      <c r="E5" s="305"/>
      <c r="F5" s="295"/>
      <c r="G5" s="38" t="s">
        <v>222</v>
      </c>
    </row>
    <row r="6" spans="1:7" ht="14.25" thickBot="1" x14ac:dyDescent="0.2">
      <c r="A6" s="298"/>
      <c r="B6" s="298"/>
      <c r="C6" s="300"/>
      <c r="D6" s="296"/>
      <c r="E6" s="302"/>
      <c r="F6" s="296"/>
      <c r="G6" s="42" t="s">
        <v>223</v>
      </c>
    </row>
    <row r="7" spans="1:7" ht="26.25" customHeight="1" x14ac:dyDescent="0.15">
      <c r="A7" s="297">
        <v>4</v>
      </c>
      <c r="B7" s="297" t="s">
        <v>224</v>
      </c>
      <c r="C7" s="299">
        <v>41450</v>
      </c>
      <c r="D7" s="294" t="s">
        <v>225</v>
      </c>
      <c r="E7" s="306">
        <v>10104.950000000001</v>
      </c>
      <c r="F7" s="294" t="s">
        <v>226</v>
      </c>
      <c r="G7" s="38" t="s">
        <v>227</v>
      </c>
    </row>
    <row r="8" spans="1:7" ht="26.25" customHeight="1" thickBot="1" x14ac:dyDescent="0.2">
      <c r="A8" s="298"/>
      <c r="B8" s="298"/>
      <c r="C8" s="300"/>
      <c r="D8" s="296"/>
      <c r="E8" s="307"/>
      <c r="F8" s="296"/>
      <c r="G8" s="42" t="s">
        <v>228</v>
      </c>
    </row>
    <row r="9" spans="1:7" ht="13.15" customHeight="1" x14ac:dyDescent="0.15">
      <c r="A9" s="297">
        <v>5</v>
      </c>
      <c r="B9" s="297" t="s">
        <v>229</v>
      </c>
      <c r="C9" s="299">
        <v>41782</v>
      </c>
      <c r="D9" s="294" t="s">
        <v>230</v>
      </c>
      <c r="E9" s="308">
        <v>787.2</v>
      </c>
      <c r="F9" s="294" t="s">
        <v>231</v>
      </c>
      <c r="G9" s="38" t="s">
        <v>232</v>
      </c>
    </row>
    <row r="10" spans="1:7" x14ac:dyDescent="0.15">
      <c r="A10" s="303"/>
      <c r="B10" s="303"/>
      <c r="C10" s="304"/>
      <c r="D10" s="295"/>
      <c r="E10" s="309"/>
      <c r="F10" s="295"/>
      <c r="G10" s="38" t="s">
        <v>233</v>
      </c>
    </row>
    <row r="11" spans="1:7" x14ac:dyDescent="0.15">
      <c r="A11" s="303"/>
      <c r="B11" s="303"/>
      <c r="C11" s="304"/>
      <c r="D11" s="295"/>
      <c r="E11" s="309"/>
      <c r="F11" s="295"/>
      <c r="G11" s="38" t="s">
        <v>234</v>
      </c>
    </row>
    <row r="12" spans="1:7" ht="14.25" thickBot="1" x14ac:dyDescent="0.2">
      <c r="A12" s="298"/>
      <c r="B12" s="298"/>
      <c r="C12" s="300"/>
      <c r="D12" s="296"/>
      <c r="E12" s="310"/>
      <c r="F12" s="296"/>
      <c r="G12" s="42" t="s">
        <v>235</v>
      </c>
    </row>
    <row r="13" spans="1:7" x14ac:dyDescent="0.15">
      <c r="A13" s="297">
        <v>6</v>
      </c>
      <c r="B13" s="297" t="s">
        <v>236</v>
      </c>
      <c r="C13" s="299">
        <v>41915</v>
      </c>
      <c r="D13" s="294" t="s">
        <v>237</v>
      </c>
      <c r="E13" s="301">
        <v>272.2</v>
      </c>
      <c r="F13" s="294" t="s">
        <v>99</v>
      </c>
      <c r="G13" s="38" t="s">
        <v>238</v>
      </c>
    </row>
    <row r="14" spans="1:7" ht="14.25" thickBot="1" x14ac:dyDescent="0.2">
      <c r="A14" s="298"/>
      <c r="B14" s="298"/>
      <c r="C14" s="300"/>
      <c r="D14" s="296"/>
      <c r="E14" s="302"/>
      <c r="F14" s="296"/>
      <c r="G14" s="42" t="s">
        <v>239</v>
      </c>
    </row>
    <row r="15" spans="1:7" x14ac:dyDescent="0.15">
      <c r="A15" s="297">
        <v>7</v>
      </c>
      <c r="B15" s="297" t="s">
        <v>240</v>
      </c>
      <c r="C15" s="299">
        <v>42052</v>
      </c>
      <c r="D15" s="294" t="s">
        <v>241</v>
      </c>
      <c r="E15" s="301">
        <v>100</v>
      </c>
      <c r="F15" s="294" t="s">
        <v>242</v>
      </c>
      <c r="G15" s="38" t="s">
        <v>243</v>
      </c>
    </row>
    <row r="16" spans="1:7" x14ac:dyDescent="0.15">
      <c r="A16" s="303"/>
      <c r="B16" s="303"/>
      <c r="C16" s="304"/>
      <c r="D16" s="295"/>
      <c r="E16" s="305"/>
      <c r="F16" s="295"/>
      <c r="G16" s="38" t="s">
        <v>244</v>
      </c>
    </row>
    <row r="17" spans="1:7" x14ac:dyDescent="0.15">
      <c r="A17" s="303"/>
      <c r="B17" s="303"/>
      <c r="C17" s="304"/>
      <c r="D17" s="295"/>
      <c r="E17" s="305"/>
      <c r="F17" s="295"/>
      <c r="G17" s="38" t="s">
        <v>245</v>
      </c>
    </row>
    <row r="18" spans="1:7" ht="14.25" thickBot="1" x14ac:dyDescent="0.2">
      <c r="A18" s="298"/>
      <c r="B18" s="298"/>
      <c r="C18" s="300"/>
      <c r="D18" s="296"/>
      <c r="E18" s="302"/>
      <c r="F18" s="296"/>
      <c r="G18" s="42" t="s">
        <v>246</v>
      </c>
    </row>
    <row r="19" spans="1:7" ht="34.5" thickBot="1" x14ac:dyDescent="0.2">
      <c r="A19" s="40">
        <v>13</v>
      </c>
      <c r="B19" s="43" t="s">
        <v>247</v>
      </c>
      <c r="C19" s="44">
        <v>43081</v>
      </c>
      <c r="D19" s="41" t="s">
        <v>248</v>
      </c>
      <c r="E19" s="45">
        <v>900</v>
      </c>
      <c r="F19" s="46" t="s">
        <v>249</v>
      </c>
      <c r="G19" s="42" t="s">
        <v>250</v>
      </c>
    </row>
    <row r="20" spans="1:7" ht="57" thickBot="1" x14ac:dyDescent="0.2">
      <c r="A20" s="40">
        <v>14</v>
      </c>
      <c r="B20" s="43" t="s">
        <v>251</v>
      </c>
      <c r="C20" s="44">
        <v>43084</v>
      </c>
      <c r="D20" s="41" t="s">
        <v>252</v>
      </c>
      <c r="E20" s="47">
        <v>41092.699999999997</v>
      </c>
      <c r="F20" s="46" t="s">
        <v>253</v>
      </c>
      <c r="G20" s="42" t="s">
        <v>254</v>
      </c>
    </row>
    <row r="21" spans="1:7" ht="22.5" customHeight="1" thickBot="1" x14ac:dyDescent="0.2">
      <c r="A21" s="51">
        <v>24</v>
      </c>
      <c r="B21" s="52" t="s">
        <v>255</v>
      </c>
      <c r="C21" s="53">
        <v>44957</v>
      </c>
      <c r="D21" s="54" t="s">
        <v>256</v>
      </c>
      <c r="E21" s="55">
        <v>241.11</v>
      </c>
      <c r="F21" s="56" t="s">
        <v>257</v>
      </c>
      <c r="G21" s="50" t="s">
        <v>258</v>
      </c>
    </row>
    <row r="22" spans="1:7" ht="68.25" thickBot="1" x14ac:dyDescent="0.2">
      <c r="A22" s="51">
        <v>27</v>
      </c>
      <c r="B22" s="52" t="s">
        <v>260</v>
      </c>
      <c r="C22" s="53">
        <v>45016</v>
      </c>
      <c r="D22" s="54" t="s">
        <v>261</v>
      </c>
      <c r="E22" s="57">
        <v>2188.4</v>
      </c>
      <c r="F22" s="56" t="s">
        <v>259</v>
      </c>
      <c r="G22" s="50" t="s">
        <v>262</v>
      </c>
    </row>
    <row r="23" spans="1:7" ht="24" customHeight="1" thickBot="1" x14ac:dyDescent="0.2">
      <c r="A23" s="51">
        <v>30</v>
      </c>
      <c r="B23" s="52" t="s">
        <v>571</v>
      </c>
      <c r="C23" s="53">
        <v>45426</v>
      </c>
      <c r="D23" s="54" t="s">
        <v>582</v>
      </c>
      <c r="E23" s="57">
        <v>50.7</v>
      </c>
      <c r="F23" s="56" t="s">
        <v>333</v>
      </c>
      <c r="G23" s="50" t="s">
        <v>572</v>
      </c>
    </row>
    <row r="24" spans="1:7" ht="23.25" thickBot="1" x14ac:dyDescent="0.2">
      <c r="A24" s="51">
        <v>31</v>
      </c>
      <c r="B24" s="52" t="s">
        <v>573</v>
      </c>
      <c r="C24" s="53">
        <v>45555</v>
      </c>
      <c r="D24" s="54" t="s">
        <v>574</v>
      </c>
      <c r="E24" s="57">
        <v>300</v>
      </c>
      <c r="F24" s="56" t="s">
        <v>46</v>
      </c>
      <c r="G24" s="50" t="s">
        <v>575</v>
      </c>
    </row>
    <row r="25" spans="1:7" ht="34.5" thickBot="1" x14ac:dyDescent="0.2">
      <c r="A25" s="51">
        <v>32</v>
      </c>
      <c r="B25" s="52" t="s">
        <v>576</v>
      </c>
      <c r="C25" s="53">
        <v>45587</v>
      </c>
      <c r="D25" s="54" t="s">
        <v>577</v>
      </c>
      <c r="E25" s="57">
        <v>313.39999999999998</v>
      </c>
      <c r="F25" s="56" t="s">
        <v>263</v>
      </c>
      <c r="G25" s="50" t="s">
        <v>578</v>
      </c>
    </row>
    <row r="26" spans="1:7" ht="57" thickBot="1" x14ac:dyDescent="0.2">
      <c r="A26" s="198">
        <v>33</v>
      </c>
      <c r="B26" s="198" t="s">
        <v>579</v>
      </c>
      <c r="C26" s="199">
        <v>45674</v>
      </c>
      <c r="D26" s="200" t="s">
        <v>580</v>
      </c>
      <c r="E26" s="201">
        <v>495</v>
      </c>
      <c r="F26" s="200" t="s">
        <v>583</v>
      </c>
      <c r="G26" s="201" t="s">
        <v>581</v>
      </c>
    </row>
    <row r="27" spans="1:7" x14ac:dyDescent="0.15">
      <c r="A27" t="s">
        <v>264</v>
      </c>
    </row>
  </sheetData>
  <mergeCells count="30">
    <mergeCell ref="F4:F6"/>
    <mergeCell ref="A4:A6"/>
    <mergeCell ref="B4:B6"/>
    <mergeCell ref="C4:C6"/>
    <mergeCell ref="D4:D6"/>
    <mergeCell ref="E4:E6"/>
    <mergeCell ref="F9:F12"/>
    <mergeCell ref="A7:A8"/>
    <mergeCell ref="B7:B8"/>
    <mergeCell ref="C7:C8"/>
    <mergeCell ref="D7:D8"/>
    <mergeCell ref="E7:E8"/>
    <mergeCell ref="F7:F8"/>
    <mergeCell ref="A9:A12"/>
    <mergeCell ref="B9:B12"/>
    <mergeCell ref="C9:C12"/>
    <mergeCell ref="D9:D12"/>
    <mergeCell ref="E9:E12"/>
    <mergeCell ref="F15:F18"/>
    <mergeCell ref="A13:A14"/>
    <mergeCell ref="B13:B14"/>
    <mergeCell ref="C13:C14"/>
    <mergeCell ref="D13:D14"/>
    <mergeCell ref="E13:E14"/>
    <mergeCell ref="F13:F14"/>
    <mergeCell ref="A15:A18"/>
    <mergeCell ref="B15:B18"/>
    <mergeCell ref="C15:C18"/>
    <mergeCell ref="D15:D18"/>
    <mergeCell ref="E15:E18"/>
  </mergeCells>
  <phoneticPr fontId="1"/>
  <pageMargins left="0.7" right="0.7" top="0.75" bottom="0.75" header="0.3" footer="0.3"/>
  <pageSetup paperSize="9" scale="9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D0192-2542-4478-81B9-925514F2A5B8}">
  <dimension ref="A1:G147"/>
  <sheetViews>
    <sheetView view="pageBreakPreview" topLeftCell="A138" zoomScaleNormal="100" zoomScaleSheetLayoutView="100" workbookViewId="0">
      <selection activeCell="D136" sqref="D136"/>
    </sheetView>
  </sheetViews>
  <sheetFormatPr defaultRowHeight="13.5" x14ac:dyDescent="0.15"/>
  <cols>
    <col min="3" max="3" width="9.375" bestFit="1" customWidth="1"/>
    <col min="4" max="4" width="30.25" customWidth="1"/>
    <col min="5" max="5" width="10.25" bestFit="1" customWidth="1"/>
    <col min="6" max="6" width="22.125" customWidth="1"/>
    <col min="7" max="7" width="15" customWidth="1"/>
  </cols>
  <sheetData>
    <row r="1" spans="1:7" ht="14.25" thickBot="1" x14ac:dyDescent="0.2">
      <c r="A1" t="s">
        <v>265</v>
      </c>
      <c r="G1" s="4" t="s">
        <v>570</v>
      </c>
    </row>
    <row r="2" spans="1:7" ht="23.25" thickBot="1" x14ac:dyDescent="0.2">
      <c r="A2" s="17" t="s">
        <v>212</v>
      </c>
      <c r="B2" s="18" t="s">
        <v>213</v>
      </c>
      <c r="C2" s="18" t="s">
        <v>214</v>
      </c>
      <c r="D2" s="18" t="s">
        <v>266</v>
      </c>
      <c r="E2" s="20" t="s">
        <v>216</v>
      </c>
      <c r="F2" s="20" t="s">
        <v>217</v>
      </c>
      <c r="G2" s="21" t="s">
        <v>218</v>
      </c>
    </row>
    <row r="3" spans="1:7" x14ac:dyDescent="0.15">
      <c r="A3" s="297">
        <v>3</v>
      </c>
      <c r="B3" s="297" t="s">
        <v>267</v>
      </c>
      <c r="C3" s="321">
        <v>38643</v>
      </c>
      <c r="D3" s="313" t="s">
        <v>268</v>
      </c>
      <c r="E3" s="301">
        <v>133.08000000000001</v>
      </c>
      <c r="F3" s="313" t="s">
        <v>47</v>
      </c>
      <c r="G3" s="58" t="s">
        <v>269</v>
      </c>
    </row>
    <row r="4" spans="1:7" x14ac:dyDescent="0.15">
      <c r="A4" s="303"/>
      <c r="B4" s="303"/>
      <c r="C4" s="322"/>
      <c r="D4" s="317"/>
      <c r="E4" s="305"/>
      <c r="F4" s="317"/>
      <c r="G4" s="59">
        <v>38653</v>
      </c>
    </row>
    <row r="5" spans="1:7" ht="14.25" thickBot="1" x14ac:dyDescent="0.2">
      <c r="A5" s="298"/>
      <c r="B5" s="298"/>
      <c r="C5" s="323"/>
      <c r="D5" s="314"/>
      <c r="E5" s="302"/>
      <c r="F5" s="314"/>
      <c r="G5" s="42" t="s">
        <v>270</v>
      </c>
    </row>
    <row r="6" spans="1:7" ht="16.149999999999999" customHeight="1" x14ac:dyDescent="0.15">
      <c r="A6" s="297">
        <v>4</v>
      </c>
      <c r="B6" s="297" t="s">
        <v>271</v>
      </c>
      <c r="C6" s="299">
        <v>38937</v>
      </c>
      <c r="D6" s="313" t="s">
        <v>272</v>
      </c>
      <c r="E6" s="301">
        <v>967</v>
      </c>
      <c r="F6" s="313" t="s">
        <v>273</v>
      </c>
      <c r="G6" s="38" t="s">
        <v>274</v>
      </c>
    </row>
    <row r="7" spans="1:7" x14ac:dyDescent="0.15">
      <c r="A7" s="303"/>
      <c r="B7" s="303"/>
      <c r="C7" s="304"/>
      <c r="D7" s="317"/>
      <c r="E7" s="305"/>
      <c r="F7" s="317"/>
      <c r="G7" s="59">
        <v>43329</v>
      </c>
    </row>
    <row r="8" spans="1:7" ht="14.25" thickBot="1" x14ac:dyDescent="0.2">
      <c r="A8" s="298"/>
      <c r="B8" s="298"/>
      <c r="C8" s="300"/>
      <c r="D8" s="314"/>
      <c r="E8" s="302"/>
      <c r="F8" s="314"/>
      <c r="G8" s="42" t="s">
        <v>275</v>
      </c>
    </row>
    <row r="9" spans="1:7" ht="14.25" thickBot="1" x14ac:dyDescent="0.2">
      <c r="A9" s="40">
        <v>8</v>
      </c>
      <c r="B9" s="43" t="s">
        <v>276</v>
      </c>
      <c r="C9" s="60">
        <v>40631</v>
      </c>
      <c r="D9" s="61" t="s">
        <v>277</v>
      </c>
      <c r="E9" s="62">
        <v>18566</v>
      </c>
      <c r="F9" s="61" t="s">
        <v>263</v>
      </c>
      <c r="G9" s="42" t="s">
        <v>278</v>
      </c>
    </row>
    <row r="10" spans="1:7" ht="23.25" thickBot="1" x14ac:dyDescent="0.2">
      <c r="A10" s="40">
        <v>9</v>
      </c>
      <c r="B10" s="43" t="s">
        <v>279</v>
      </c>
      <c r="C10" s="60">
        <v>40729</v>
      </c>
      <c r="D10" s="61" t="s">
        <v>280</v>
      </c>
      <c r="E10" s="62">
        <v>51500</v>
      </c>
      <c r="F10" s="61" t="s">
        <v>263</v>
      </c>
      <c r="G10" s="42" t="s">
        <v>281</v>
      </c>
    </row>
    <row r="11" spans="1:7" ht="13.15" customHeight="1" x14ac:dyDescent="0.15">
      <c r="A11" s="297">
        <v>10</v>
      </c>
      <c r="B11" s="297" t="s">
        <v>282</v>
      </c>
      <c r="C11" s="63">
        <v>40949</v>
      </c>
      <c r="D11" s="64" t="s">
        <v>283</v>
      </c>
      <c r="E11" s="65" t="s">
        <v>284</v>
      </c>
      <c r="F11" s="313" t="s">
        <v>285</v>
      </c>
      <c r="G11" s="38" t="s">
        <v>286</v>
      </c>
    </row>
    <row r="12" spans="1:7" ht="78.75" x14ac:dyDescent="0.15">
      <c r="A12" s="303"/>
      <c r="B12" s="303"/>
      <c r="C12" s="63">
        <v>42083</v>
      </c>
      <c r="D12" s="64" t="s">
        <v>287</v>
      </c>
      <c r="E12" s="65" t="s">
        <v>288</v>
      </c>
      <c r="F12" s="317"/>
      <c r="G12" s="38" t="s">
        <v>289</v>
      </c>
    </row>
    <row r="13" spans="1:7" x14ac:dyDescent="0.15">
      <c r="A13" s="303"/>
      <c r="B13" s="303"/>
      <c r="C13" s="63">
        <v>43665</v>
      </c>
      <c r="D13" s="64" t="s">
        <v>290</v>
      </c>
      <c r="E13" s="66"/>
      <c r="F13" s="317"/>
      <c r="G13" s="38" t="s">
        <v>291</v>
      </c>
    </row>
    <row r="14" spans="1:7" ht="23.25" customHeight="1" thickBot="1" x14ac:dyDescent="0.2">
      <c r="A14" s="298"/>
      <c r="B14" s="298"/>
      <c r="C14" s="60">
        <v>43738</v>
      </c>
      <c r="D14" s="61" t="s">
        <v>292</v>
      </c>
      <c r="E14" s="67"/>
      <c r="F14" s="314"/>
      <c r="G14" s="68"/>
    </row>
    <row r="15" spans="1:7" ht="78.75" x14ac:dyDescent="0.15">
      <c r="A15" s="297">
        <v>12</v>
      </c>
      <c r="B15" s="297" t="s">
        <v>293</v>
      </c>
      <c r="C15" s="299">
        <v>41219</v>
      </c>
      <c r="D15" s="64" t="s">
        <v>294</v>
      </c>
      <c r="E15" s="311">
        <v>3810</v>
      </c>
      <c r="F15" s="313" t="s">
        <v>295</v>
      </c>
      <c r="G15" s="315" t="s">
        <v>296</v>
      </c>
    </row>
    <row r="16" spans="1:7" ht="14.25" thickBot="1" x14ac:dyDescent="0.2">
      <c r="A16" s="298"/>
      <c r="B16" s="298"/>
      <c r="C16" s="300"/>
      <c r="D16" s="61" t="s">
        <v>297</v>
      </c>
      <c r="E16" s="312"/>
      <c r="F16" s="314"/>
      <c r="G16" s="316"/>
    </row>
    <row r="17" spans="1:7" ht="23.25" thickBot="1" x14ac:dyDescent="0.2">
      <c r="A17" s="40">
        <v>15</v>
      </c>
      <c r="B17" s="43" t="s">
        <v>298</v>
      </c>
      <c r="C17" s="60">
        <v>41450</v>
      </c>
      <c r="D17" s="61" t="s">
        <v>299</v>
      </c>
      <c r="E17" s="45">
        <v>100</v>
      </c>
      <c r="F17" s="61" t="s">
        <v>263</v>
      </c>
      <c r="G17" s="42" t="s">
        <v>300</v>
      </c>
    </row>
    <row r="18" spans="1:7" x14ac:dyDescent="0.15">
      <c r="A18" s="297">
        <v>16</v>
      </c>
      <c r="B18" s="297" t="s">
        <v>301</v>
      </c>
      <c r="C18" s="299">
        <v>41478</v>
      </c>
      <c r="D18" s="64" t="s">
        <v>302</v>
      </c>
      <c r="E18" s="306">
        <v>18311</v>
      </c>
      <c r="F18" s="313" t="s">
        <v>295</v>
      </c>
      <c r="G18" s="315" t="s">
        <v>303</v>
      </c>
    </row>
    <row r="19" spans="1:7" ht="14.25" thickBot="1" x14ac:dyDescent="0.2">
      <c r="A19" s="298"/>
      <c r="B19" s="298"/>
      <c r="C19" s="300"/>
      <c r="D19" s="61" t="s">
        <v>297</v>
      </c>
      <c r="E19" s="307"/>
      <c r="F19" s="314"/>
      <c r="G19" s="316"/>
    </row>
    <row r="20" spans="1:7" ht="13.15" customHeight="1" x14ac:dyDescent="0.15">
      <c r="A20" s="297">
        <v>17</v>
      </c>
      <c r="B20" s="297" t="s">
        <v>304</v>
      </c>
      <c r="C20" s="299">
        <v>41544</v>
      </c>
      <c r="D20" s="64" t="s">
        <v>305</v>
      </c>
      <c r="E20" s="306">
        <v>273909</v>
      </c>
      <c r="F20" s="313" t="s">
        <v>306</v>
      </c>
      <c r="G20" s="315" t="s">
        <v>307</v>
      </c>
    </row>
    <row r="21" spans="1:7" ht="14.25" thickBot="1" x14ac:dyDescent="0.2">
      <c r="A21" s="298"/>
      <c r="B21" s="298"/>
      <c r="C21" s="300"/>
      <c r="D21" s="61" t="s">
        <v>308</v>
      </c>
      <c r="E21" s="307"/>
      <c r="F21" s="314"/>
      <c r="G21" s="316"/>
    </row>
    <row r="22" spans="1:7" ht="13.15" customHeight="1" x14ac:dyDescent="0.15">
      <c r="A22" s="297">
        <v>18</v>
      </c>
      <c r="B22" s="297" t="s">
        <v>309</v>
      </c>
      <c r="C22" s="63">
        <v>41593</v>
      </c>
      <c r="D22" s="313" t="s">
        <v>310</v>
      </c>
      <c r="E22" s="306">
        <v>4200</v>
      </c>
      <c r="F22" s="313" t="s">
        <v>311</v>
      </c>
      <c r="G22" s="38" t="s">
        <v>312</v>
      </c>
    </row>
    <row r="23" spans="1:7" x14ac:dyDescent="0.15">
      <c r="A23" s="303"/>
      <c r="B23" s="303"/>
      <c r="C23" s="63">
        <v>42034</v>
      </c>
      <c r="D23" s="317"/>
      <c r="E23" s="318"/>
      <c r="F23" s="317"/>
      <c r="G23" s="38" t="s">
        <v>313</v>
      </c>
    </row>
    <row r="24" spans="1:7" x14ac:dyDescent="0.15">
      <c r="A24" s="303"/>
      <c r="B24" s="303"/>
      <c r="C24" s="63">
        <v>42769</v>
      </c>
      <c r="D24" s="317"/>
      <c r="E24" s="318"/>
      <c r="F24" s="317"/>
      <c r="G24" s="38" t="s">
        <v>314</v>
      </c>
    </row>
    <row r="25" spans="1:7" x14ac:dyDescent="0.15">
      <c r="A25" s="303"/>
      <c r="B25" s="303"/>
      <c r="C25" s="63">
        <v>43151</v>
      </c>
      <c r="D25" s="317"/>
      <c r="E25" s="318"/>
      <c r="F25" s="317"/>
      <c r="G25" s="38" t="s">
        <v>315</v>
      </c>
    </row>
    <row r="26" spans="1:7" x14ac:dyDescent="0.15">
      <c r="A26" s="303"/>
      <c r="B26" s="303"/>
      <c r="C26" s="66"/>
      <c r="D26" s="317"/>
      <c r="E26" s="318"/>
      <c r="F26" s="317"/>
      <c r="G26" s="38" t="s">
        <v>316</v>
      </c>
    </row>
    <row r="27" spans="1:7" x14ac:dyDescent="0.15">
      <c r="A27" s="303"/>
      <c r="B27" s="303"/>
      <c r="C27" s="66"/>
      <c r="D27" s="317"/>
      <c r="E27" s="318"/>
      <c r="F27" s="317"/>
      <c r="G27" s="38" t="s">
        <v>317</v>
      </c>
    </row>
    <row r="28" spans="1:7" ht="14.25" thickBot="1" x14ac:dyDescent="0.2">
      <c r="A28" s="298"/>
      <c r="B28" s="298"/>
      <c r="C28" s="67"/>
      <c r="D28" s="314"/>
      <c r="E28" s="307"/>
      <c r="F28" s="314"/>
      <c r="G28" s="42" t="s">
        <v>316</v>
      </c>
    </row>
    <row r="29" spans="1:7" ht="33.75" x14ac:dyDescent="0.15">
      <c r="A29" s="297">
        <v>22</v>
      </c>
      <c r="B29" s="297" t="s">
        <v>318</v>
      </c>
      <c r="C29" s="63">
        <v>41880</v>
      </c>
      <c r="D29" s="64" t="s">
        <v>319</v>
      </c>
      <c r="E29" s="311">
        <v>424688</v>
      </c>
      <c r="F29" s="313" t="s">
        <v>295</v>
      </c>
      <c r="G29" s="38" t="s">
        <v>320</v>
      </c>
    </row>
    <row r="30" spans="1:7" x14ac:dyDescent="0.15">
      <c r="A30" s="303"/>
      <c r="B30" s="303"/>
      <c r="C30" s="63">
        <v>42153</v>
      </c>
      <c r="D30" s="64" t="s">
        <v>321</v>
      </c>
      <c r="E30" s="320"/>
      <c r="F30" s="317"/>
      <c r="G30" s="38" t="s">
        <v>322</v>
      </c>
    </row>
    <row r="31" spans="1:7" x14ac:dyDescent="0.15">
      <c r="A31" s="303"/>
      <c r="B31" s="303"/>
      <c r="C31" s="63">
        <v>43599</v>
      </c>
      <c r="D31" s="66"/>
      <c r="E31" s="320"/>
      <c r="F31" s="317"/>
      <c r="G31" s="38" t="s">
        <v>323</v>
      </c>
    </row>
    <row r="32" spans="1:7" ht="14.25" thickBot="1" x14ac:dyDescent="0.2">
      <c r="A32" s="298"/>
      <c r="B32" s="298"/>
      <c r="C32" s="67"/>
      <c r="D32" s="67"/>
      <c r="E32" s="312"/>
      <c r="F32" s="314"/>
      <c r="G32" s="42" t="s">
        <v>314</v>
      </c>
    </row>
    <row r="33" spans="1:7" ht="101.45" customHeight="1" thickBot="1" x14ac:dyDescent="0.2">
      <c r="A33" s="40">
        <v>23</v>
      </c>
      <c r="B33" s="43" t="s">
        <v>324</v>
      </c>
      <c r="C33" s="60">
        <v>41901</v>
      </c>
      <c r="D33" s="61" t="s">
        <v>325</v>
      </c>
      <c r="E33" s="69">
        <v>5633.44</v>
      </c>
      <c r="F33" s="61" t="s">
        <v>326</v>
      </c>
      <c r="G33" s="42" t="s">
        <v>327</v>
      </c>
    </row>
    <row r="34" spans="1:7" ht="14.25" thickBot="1" x14ac:dyDescent="0.2">
      <c r="A34" s="40">
        <v>25</v>
      </c>
      <c r="B34" s="43" t="s">
        <v>328</v>
      </c>
      <c r="C34" s="60">
        <v>42034</v>
      </c>
      <c r="D34" s="61" t="s">
        <v>329</v>
      </c>
      <c r="E34" s="45">
        <v>22</v>
      </c>
      <c r="F34" s="61" t="s">
        <v>330</v>
      </c>
      <c r="G34" s="42" t="s">
        <v>331</v>
      </c>
    </row>
    <row r="35" spans="1:7" ht="20.25" customHeight="1" x14ac:dyDescent="0.15">
      <c r="A35" s="297">
        <v>28</v>
      </c>
      <c r="B35" s="297" t="s">
        <v>332</v>
      </c>
      <c r="C35" s="63">
        <v>42104</v>
      </c>
      <c r="D35" s="294" t="s">
        <v>336</v>
      </c>
      <c r="E35" s="301">
        <v>136.73099999999999</v>
      </c>
      <c r="F35" s="313" t="s">
        <v>333</v>
      </c>
      <c r="G35" s="315" t="s">
        <v>334</v>
      </c>
    </row>
    <row r="36" spans="1:7" ht="24.75" customHeight="1" thickBot="1" x14ac:dyDescent="0.2">
      <c r="A36" s="298"/>
      <c r="B36" s="298"/>
      <c r="C36" s="43" t="s">
        <v>584</v>
      </c>
      <c r="D36" s="296"/>
      <c r="E36" s="302"/>
      <c r="F36" s="314"/>
      <c r="G36" s="316"/>
    </row>
    <row r="37" spans="1:7" x14ac:dyDescent="0.15">
      <c r="A37" s="297">
        <v>29</v>
      </c>
      <c r="B37" s="297" t="s">
        <v>337</v>
      </c>
      <c r="C37" s="63">
        <v>42104</v>
      </c>
      <c r="D37" s="64" t="s">
        <v>338</v>
      </c>
      <c r="E37" s="306">
        <v>25057.69</v>
      </c>
      <c r="F37" s="313" t="s">
        <v>339</v>
      </c>
      <c r="G37" s="38" t="s">
        <v>340</v>
      </c>
    </row>
    <row r="38" spans="1:7" x14ac:dyDescent="0.15">
      <c r="A38" s="303"/>
      <c r="B38" s="303"/>
      <c r="C38" s="63">
        <v>42433</v>
      </c>
      <c r="D38" s="64" t="s">
        <v>308</v>
      </c>
      <c r="E38" s="318"/>
      <c r="F38" s="317"/>
      <c r="G38" s="38" t="s">
        <v>341</v>
      </c>
    </row>
    <row r="39" spans="1:7" x14ac:dyDescent="0.15">
      <c r="A39" s="303"/>
      <c r="B39" s="303"/>
      <c r="C39" s="63">
        <v>43259</v>
      </c>
      <c r="D39" s="66"/>
      <c r="E39" s="318"/>
      <c r="F39" s="317"/>
      <c r="G39" s="38" t="s">
        <v>316</v>
      </c>
    </row>
    <row r="40" spans="1:7" ht="14.25" thickBot="1" x14ac:dyDescent="0.2">
      <c r="A40" s="298"/>
      <c r="B40" s="298"/>
      <c r="C40" s="67"/>
      <c r="D40" s="67"/>
      <c r="E40" s="307"/>
      <c r="F40" s="314"/>
      <c r="G40" s="42" t="s">
        <v>342</v>
      </c>
    </row>
    <row r="41" spans="1:7" ht="23.25" thickBot="1" x14ac:dyDescent="0.2">
      <c r="A41" s="40">
        <v>32</v>
      </c>
      <c r="B41" s="43" t="s">
        <v>343</v>
      </c>
      <c r="C41" s="60">
        <v>42538</v>
      </c>
      <c r="D41" s="61" t="s">
        <v>344</v>
      </c>
      <c r="E41" s="45">
        <v>506.03</v>
      </c>
      <c r="F41" s="61" t="s">
        <v>333</v>
      </c>
      <c r="G41" s="42" t="s">
        <v>345</v>
      </c>
    </row>
    <row r="42" spans="1:7" ht="14.25" thickBot="1" x14ac:dyDescent="0.2">
      <c r="A42" s="40">
        <v>33</v>
      </c>
      <c r="B42" s="43" t="s">
        <v>346</v>
      </c>
      <c r="C42" s="60">
        <v>42598</v>
      </c>
      <c r="D42" s="61" t="s">
        <v>347</v>
      </c>
      <c r="E42" s="45">
        <v>100</v>
      </c>
      <c r="F42" s="61" t="s">
        <v>263</v>
      </c>
      <c r="G42" s="42" t="s">
        <v>348</v>
      </c>
    </row>
    <row r="43" spans="1:7" ht="17.25" customHeight="1" x14ac:dyDescent="0.15">
      <c r="A43" s="297">
        <v>34</v>
      </c>
      <c r="B43" s="297" t="s">
        <v>349</v>
      </c>
      <c r="C43" s="63">
        <v>42657</v>
      </c>
      <c r="D43" s="294" t="s">
        <v>351</v>
      </c>
      <c r="E43" s="301">
        <v>184.89</v>
      </c>
      <c r="F43" s="313" t="s">
        <v>333</v>
      </c>
      <c r="G43" s="38" t="s">
        <v>350</v>
      </c>
    </row>
    <row r="44" spans="1:7" x14ac:dyDescent="0.15">
      <c r="A44" s="303"/>
      <c r="B44" s="303"/>
      <c r="C44" s="63">
        <v>43011</v>
      </c>
      <c r="D44" s="295"/>
      <c r="E44" s="305"/>
      <c r="F44" s="317"/>
      <c r="G44" s="38" t="s">
        <v>352</v>
      </c>
    </row>
    <row r="45" spans="1:7" ht="14.25" thickBot="1" x14ac:dyDescent="0.2">
      <c r="A45" s="298"/>
      <c r="B45" s="298"/>
      <c r="C45" s="43" t="s">
        <v>335</v>
      </c>
      <c r="D45" s="296"/>
      <c r="E45" s="302"/>
      <c r="F45" s="314"/>
      <c r="G45" s="42" t="s">
        <v>353</v>
      </c>
    </row>
    <row r="46" spans="1:7" ht="18" customHeight="1" x14ac:dyDescent="0.15">
      <c r="A46" s="297">
        <v>36</v>
      </c>
      <c r="B46" s="297" t="s">
        <v>354</v>
      </c>
      <c r="C46" s="63">
        <v>42703</v>
      </c>
      <c r="D46" s="294" t="s">
        <v>357</v>
      </c>
      <c r="E46" s="306">
        <v>1114.6400000000001</v>
      </c>
      <c r="F46" s="313" t="s">
        <v>355</v>
      </c>
      <c r="G46" s="315" t="s">
        <v>356</v>
      </c>
    </row>
    <row r="47" spans="1:7" ht="18" customHeight="1" thickBot="1" x14ac:dyDescent="0.2">
      <c r="A47" s="298"/>
      <c r="B47" s="298"/>
      <c r="C47" s="43" t="s">
        <v>335</v>
      </c>
      <c r="D47" s="296"/>
      <c r="E47" s="307"/>
      <c r="F47" s="314"/>
      <c r="G47" s="316"/>
    </row>
    <row r="48" spans="1:7" x14ac:dyDescent="0.15">
      <c r="A48" s="297">
        <v>38</v>
      </c>
      <c r="B48" s="297" t="s">
        <v>358</v>
      </c>
      <c r="C48" s="299">
        <v>42969</v>
      </c>
      <c r="D48" s="64" t="s">
        <v>359</v>
      </c>
      <c r="E48" s="301">
        <v>400</v>
      </c>
      <c r="F48" s="313" t="s">
        <v>263</v>
      </c>
      <c r="G48" s="315" t="s">
        <v>360</v>
      </c>
    </row>
    <row r="49" spans="1:7" ht="14.25" thickBot="1" x14ac:dyDescent="0.2">
      <c r="A49" s="298"/>
      <c r="B49" s="298"/>
      <c r="C49" s="300"/>
      <c r="D49" s="61" t="s">
        <v>308</v>
      </c>
      <c r="E49" s="302"/>
      <c r="F49" s="314"/>
      <c r="G49" s="316"/>
    </row>
    <row r="50" spans="1:7" ht="34.5" thickBot="1" x14ac:dyDescent="0.2">
      <c r="A50" s="40">
        <v>41</v>
      </c>
      <c r="B50" s="43" t="s">
        <v>361</v>
      </c>
      <c r="C50" s="60">
        <v>43081</v>
      </c>
      <c r="D50" s="61" t="s">
        <v>362</v>
      </c>
      <c r="E50" s="69">
        <v>4416.8</v>
      </c>
      <c r="F50" s="61" t="s">
        <v>333</v>
      </c>
      <c r="G50" s="42" t="s">
        <v>363</v>
      </c>
    </row>
    <row r="51" spans="1:7" ht="34.5" thickBot="1" x14ac:dyDescent="0.2">
      <c r="A51" s="40">
        <v>42</v>
      </c>
      <c r="B51" s="43" t="s">
        <v>364</v>
      </c>
      <c r="C51" s="60">
        <v>43084</v>
      </c>
      <c r="D51" s="61" t="s">
        <v>252</v>
      </c>
      <c r="E51" s="69">
        <v>39066.199999999997</v>
      </c>
      <c r="F51" s="61" t="s">
        <v>365</v>
      </c>
      <c r="G51" s="42" t="s">
        <v>366</v>
      </c>
    </row>
    <row r="52" spans="1:7" x14ac:dyDescent="0.15">
      <c r="A52" s="297">
        <v>43</v>
      </c>
      <c r="B52" s="297" t="s">
        <v>367</v>
      </c>
      <c r="C52" s="299">
        <v>43130</v>
      </c>
      <c r="D52" s="64" t="s">
        <v>368</v>
      </c>
      <c r="E52" s="306">
        <v>31046.59</v>
      </c>
      <c r="F52" s="313" t="s">
        <v>295</v>
      </c>
      <c r="G52" s="315" t="s">
        <v>369</v>
      </c>
    </row>
    <row r="53" spans="1:7" ht="14.25" thickBot="1" x14ac:dyDescent="0.2">
      <c r="A53" s="298"/>
      <c r="B53" s="298"/>
      <c r="C53" s="300"/>
      <c r="D53" s="61" t="s">
        <v>297</v>
      </c>
      <c r="E53" s="307"/>
      <c r="F53" s="314"/>
      <c r="G53" s="316"/>
    </row>
    <row r="54" spans="1:7" x14ac:dyDescent="0.15">
      <c r="A54" s="297">
        <v>44</v>
      </c>
      <c r="B54" s="297" t="s">
        <v>370</v>
      </c>
      <c r="C54" s="299">
        <v>43287</v>
      </c>
      <c r="D54" s="64" t="s">
        <v>371</v>
      </c>
      <c r="E54" s="301">
        <v>300</v>
      </c>
      <c r="F54" s="313" t="s">
        <v>263</v>
      </c>
      <c r="G54" s="315" t="s">
        <v>372</v>
      </c>
    </row>
    <row r="55" spans="1:7" ht="14.25" thickBot="1" x14ac:dyDescent="0.2">
      <c r="A55" s="298"/>
      <c r="B55" s="298"/>
      <c r="C55" s="300"/>
      <c r="D55" s="61" t="s">
        <v>308</v>
      </c>
      <c r="E55" s="302"/>
      <c r="F55" s="314"/>
      <c r="G55" s="316"/>
    </row>
    <row r="56" spans="1:7" ht="23.25" thickBot="1" x14ac:dyDescent="0.2">
      <c r="A56" s="40">
        <v>45</v>
      </c>
      <c r="B56" s="43" t="s">
        <v>373</v>
      </c>
      <c r="C56" s="60">
        <v>43329</v>
      </c>
      <c r="D56" s="61" t="s">
        <v>374</v>
      </c>
      <c r="E56" s="69">
        <v>1190.7</v>
      </c>
      <c r="F56" s="61" t="s">
        <v>365</v>
      </c>
      <c r="G56" s="42" t="s">
        <v>375</v>
      </c>
    </row>
    <row r="57" spans="1:7" ht="14.25" thickBot="1" x14ac:dyDescent="0.2">
      <c r="A57" s="40">
        <v>47</v>
      </c>
      <c r="B57" s="43" t="s">
        <v>376</v>
      </c>
      <c r="C57" s="60">
        <v>43417</v>
      </c>
      <c r="D57" s="61" t="s">
        <v>377</v>
      </c>
      <c r="E57" s="45">
        <v>303.26</v>
      </c>
      <c r="F57" s="61" t="s">
        <v>333</v>
      </c>
      <c r="G57" s="42" t="s">
        <v>378</v>
      </c>
    </row>
    <row r="58" spans="1:7" x14ac:dyDescent="0.15">
      <c r="A58" s="297">
        <v>48</v>
      </c>
      <c r="B58" s="297" t="s">
        <v>379</v>
      </c>
      <c r="C58" s="299">
        <v>43452</v>
      </c>
      <c r="D58" s="64" t="s">
        <v>380</v>
      </c>
      <c r="E58" s="311">
        <v>21005</v>
      </c>
      <c r="F58" s="313" t="s">
        <v>263</v>
      </c>
      <c r="G58" s="315" t="s">
        <v>381</v>
      </c>
    </row>
    <row r="59" spans="1:7" ht="14.25" thickBot="1" x14ac:dyDescent="0.2">
      <c r="A59" s="298"/>
      <c r="B59" s="298"/>
      <c r="C59" s="300"/>
      <c r="D59" s="61" t="s">
        <v>308</v>
      </c>
      <c r="E59" s="312"/>
      <c r="F59" s="314"/>
      <c r="G59" s="316"/>
    </row>
    <row r="60" spans="1:7" x14ac:dyDescent="0.15">
      <c r="A60" s="297">
        <v>51</v>
      </c>
      <c r="B60" s="297" t="s">
        <v>382</v>
      </c>
      <c r="C60" s="299">
        <v>43798</v>
      </c>
      <c r="D60" s="64" t="s">
        <v>277</v>
      </c>
      <c r="E60" s="306">
        <v>1023.8</v>
      </c>
      <c r="F60" s="313" t="s">
        <v>263</v>
      </c>
      <c r="G60" s="315" t="s">
        <v>383</v>
      </c>
    </row>
    <row r="61" spans="1:7" ht="14.25" thickBot="1" x14ac:dyDescent="0.2">
      <c r="A61" s="298"/>
      <c r="B61" s="298"/>
      <c r="C61" s="300"/>
      <c r="D61" s="61" t="s">
        <v>308</v>
      </c>
      <c r="E61" s="307"/>
      <c r="F61" s="314"/>
      <c r="G61" s="316"/>
    </row>
    <row r="62" spans="1:7" ht="23.25" thickBot="1" x14ac:dyDescent="0.2">
      <c r="A62" s="40">
        <v>53</v>
      </c>
      <c r="B62" s="43" t="s">
        <v>384</v>
      </c>
      <c r="C62" s="60">
        <v>43861</v>
      </c>
      <c r="D62" s="61" t="s">
        <v>385</v>
      </c>
      <c r="E62" s="45">
        <v>300</v>
      </c>
      <c r="F62" s="61" t="s">
        <v>263</v>
      </c>
      <c r="G62" s="42" t="s">
        <v>386</v>
      </c>
    </row>
    <row r="63" spans="1:7" x14ac:dyDescent="0.15">
      <c r="A63" s="297">
        <v>54</v>
      </c>
      <c r="B63" s="297" t="s">
        <v>387</v>
      </c>
      <c r="C63" s="299">
        <v>43893</v>
      </c>
      <c r="D63" s="64" t="s">
        <v>277</v>
      </c>
      <c r="E63" s="301">
        <v>642.01</v>
      </c>
      <c r="F63" s="313" t="s">
        <v>263</v>
      </c>
      <c r="G63" s="315" t="s">
        <v>388</v>
      </c>
    </row>
    <row r="64" spans="1:7" ht="14.25" thickBot="1" x14ac:dyDescent="0.2">
      <c r="A64" s="298"/>
      <c r="B64" s="298"/>
      <c r="C64" s="300"/>
      <c r="D64" s="61" t="s">
        <v>308</v>
      </c>
      <c r="E64" s="302"/>
      <c r="F64" s="314"/>
      <c r="G64" s="316"/>
    </row>
    <row r="65" spans="1:7" x14ac:dyDescent="0.15">
      <c r="A65" s="297">
        <v>56</v>
      </c>
      <c r="B65" s="297" t="s">
        <v>389</v>
      </c>
      <c r="C65" s="299">
        <v>43900</v>
      </c>
      <c r="D65" s="64" t="s">
        <v>390</v>
      </c>
      <c r="E65" s="306">
        <v>2361.8000000000002</v>
      </c>
      <c r="F65" s="313" t="s">
        <v>306</v>
      </c>
      <c r="G65" s="315" t="s">
        <v>391</v>
      </c>
    </row>
    <row r="66" spans="1:7" ht="13.15" customHeight="1" thickBot="1" x14ac:dyDescent="0.2">
      <c r="A66" s="298"/>
      <c r="B66" s="298"/>
      <c r="C66" s="300"/>
      <c r="D66" s="61" t="s">
        <v>308</v>
      </c>
      <c r="E66" s="307"/>
      <c r="F66" s="314"/>
      <c r="G66" s="316"/>
    </row>
    <row r="67" spans="1:7" x14ac:dyDescent="0.15">
      <c r="A67" s="297">
        <v>57</v>
      </c>
      <c r="B67" s="297" t="s">
        <v>392</v>
      </c>
      <c r="C67" s="299">
        <v>43907</v>
      </c>
      <c r="D67" s="64" t="s">
        <v>277</v>
      </c>
      <c r="E67" s="306">
        <v>6827.07</v>
      </c>
      <c r="F67" s="313" t="s">
        <v>365</v>
      </c>
      <c r="G67" s="315" t="s">
        <v>393</v>
      </c>
    </row>
    <row r="68" spans="1:7" ht="13.15" customHeight="1" thickBot="1" x14ac:dyDescent="0.2">
      <c r="A68" s="298"/>
      <c r="B68" s="298"/>
      <c r="C68" s="300"/>
      <c r="D68" s="61" t="s">
        <v>308</v>
      </c>
      <c r="E68" s="307"/>
      <c r="F68" s="314"/>
      <c r="G68" s="316"/>
    </row>
    <row r="69" spans="1:7" ht="18.600000000000001" customHeight="1" x14ac:dyDescent="0.15">
      <c r="A69" s="297">
        <v>58</v>
      </c>
      <c r="B69" s="297" t="s">
        <v>394</v>
      </c>
      <c r="C69" s="299">
        <v>43917</v>
      </c>
      <c r="D69" s="64" t="s">
        <v>277</v>
      </c>
      <c r="E69" s="306">
        <v>2004.66</v>
      </c>
      <c r="F69" s="313" t="s">
        <v>365</v>
      </c>
      <c r="G69" s="315" t="s">
        <v>395</v>
      </c>
    </row>
    <row r="70" spans="1:7" ht="15.6" customHeight="1" thickBot="1" x14ac:dyDescent="0.2">
      <c r="A70" s="298"/>
      <c r="B70" s="298"/>
      <c r="C70" s="300"/>
      <c r="D70" s="61" t="s">
        <v>308</v>
      </c>
      <c r="E70" s="307"/>
      <c r="F70" s="314"/>
      <c r="G70" s="316"/>
    </row>
    <row r="71" spans="1:7" ht="51" customHeight="1" x14ac:dyDescent="0.15">
      <c r="A71" s="297">
        <v>59</v>
      </c>
      <c r="B71" s="297" t="s">
        <v>396</v>
      </c>
      <c r="C71" s="299">
        <v>44190</v>
      </c>
      <c r="D71" s="64" t="s">
        <v>397</v>
      </c>
      <c r="E71" s="311">
        <v>5250</v>
      </c>
      <c r="F71" s="313" t="s">
        <v>398</v>
      </c>
      <c r="G71" s="315" t="s">
        <v>399</v>
      </c>
    </row>
    <row r="72" spans="1:7" ht="14.25" thickBot="1" x14ac:dyDescent="0.2">
      <c r="A72" s="298"/>
      <c r="B72" s="298"/>
      <c r="C72" s="300"/>
      <c r="D72" s="61" t="s">
        <v>308</v>
      </c>
      <c r="E72" s="312"/>
      <c r="F72" s="314"/>
      <c r="G72" s="316"/>
    </row>
    <row r="73" spans="1:7" x14ac:dyDescent="0.15">
      <c r="A73" s="297">
        <v>60</v>
      </c>
      <c r="B73" s="297" t="s">
        <v>400</v>
      </c>
      <c r="C73" s="299">
        <v>44211</v>
      </c>
      <c r="D73" s="64" t="s">
        <v>401</v>
      </c>
      <c r="E73" s="311">
        <v>8100</v>
      </c>
      <c r="F73" s="313" t="s">
        <v>295</v>
      </c>
      <c r="G73" s="315" t="s">
        <v>402</v>
      </c>
    </row>
    <row r="74" spans="1:7" ht="14.25" thickBot="1" x14ac:dyDescent="0.2">
      <c r="A74" s="298"/>
      <c r="B74" s="298"/>
      <c r="C74" s="300"/>
      <c r="D74" s="61" t="s">
        <v>321</v>
      </c>
      <c r="E74" s="312"/>
      <c r="F74" s="314"/>
      <c r="G74" s="316"/>
    </row>
    <row r="75" spans="1:7" x14ac:dyDescent="0.15">
      <c r="A75" s="297">
        <v>61</v>
      </c>
      <c r="B75" s="297" t="s">
        <v>403</v>
      </c>
      <c r="C75" s="299">
        <v>44225</v>
      </c>
      <c r="D75" s="64" t="s">
        <v>404</v>
      </c>
      <c r="E75" s="301">
        <v>739.9</v>
      </c>
      <c r="F75" s="64" t="s">
        <v>295</v>
      </c>
      <c r="G75" s="315" t="s">
        <v>405</v>
      </c>
    </row>
    <row r="76" spans="1:7" ht="14.25" thickBot="1" x14ac:dyDescent="0.2">
      <c r="A76" s="298"/>
      <c r="B76" s="298"/>
      <c r="C76" s="300"/>
      <c r="D76" s="61" t="s">
        <v>321</v>
      </c>
      <c r="E76" s="302"/>
      <c r="F76" s="61" t="s">
        <v>263</v>
      </c>
      <c r="G76" s="316"/>
    </row>
    <row r="77" spans="1:7" x14ac:dyDescent="0.15">
      <c r="A77" s="297">
        <v>62</v>
      </c>
      <c r="B77" s="297" t="s">
        <v>406</v>
      </c>
      <c r="C77" s="299">
        <v>44232</v>
      </c>
      <c r="D77" s="313" t="s">
        <v>407</v>
      </c>
      <c r="E77" s="301">
        <v>5102.9750000000004</v>
      </c>
      <c r="F77" s="64" t="s">
        <v>333</v>
      </c>
      <c r="G77" s="315" t="s">
        <v>408</v>
      </c>
    </row>
    <row r="78" spans="1:7" ht="14.25" thickBot="1" x14ac:dyDescent="0.2">
      <c r="A78" s="298"/>
      <c r="B78" s="298"/>
      <c r="C78" s="300"/>
      <c r="D78" s="314"/>
      <c r="E78" s="302"/>
      <c r="F78" s="61" t="s">
        <v>263</v>
      </c>
      <c r="G78" s="316"/>
    </row>
    <row r="79" spans="1:7" x14ac:dyDescent="0.15">
      <c r="A79" s="297">
        <v>63</v>
      </c>
      <c r="B79" s="297" t="s">
        <v>409</v>
      </c>
      <c r="C79" s="299">
        <v>44288</v>
      </c>
      <c r="D79" s="64" t="s">
        <v>410</v>
      </c>
      <c r="E79" s="311">
        <v>5871</v>
      </c>
      <c r="F79" s="313" t="s">
        <v>263</v>
      </c>
      <c r="G79" s="315" t="s">
        <v>411</v>
      </c>
    </row>
    <row r="80" spans="1:7" ht="14.25" thickBot="1" x14ac:dyDescent="0.2">
      <c r="A80" s="298"/>
      <c r="B80" s="298"/>
      <c r="C80" s="300"/>
      <c r="D80" s="61" t="s">
        <v>308</v>
      </c>
      <c r="E80" s="312"/>
      <c r="F80" s="314"/>
      <c r="G80" s="316"/>
    </row>
    <row r="81" spans="1:7" ht="15" customHeight="1" x14ac:dyDescent="0.15">
      <c r="A81" s="297">
        <v>64</v>
      </c>
      <c r="B81" s="297" t="s">
        <v>412</v>
      </c>
      <c r="C81" s="299">
        <v>44288</v>
      </c>
      <c r="D81" s="294" t="s">
        <v>413</v>
      </c>
      <c r="E81" s="301">
        <v>972.1</v>
      </c>
      <c r="F81" s="64" t="s">
        <v>249</v>
      </c>
      <c r="G81" s="315" t="s">
        <v>414</v>
      </c>
    </row>
    <row r="82" spans="1:7" x14ac:dyDescent="0.15">
      <c r="A82" s="303"/>
      <c r="B82" s="303"/>
      <c r="C82" s="304"/>
      <c r="D82" s="295"/>
      <c r="E82" s="305"/>
      <c r="F82" s="64" t="s">
        <v>415</v>
      </c>
      <c r="G82" s="319"/>
    </row>
    <row r="83" spans="1:7" x14ac:dyDescent="0.15">
      <c r="A83" s="303"/>
      <c r="B83" s="303"/>
      <c r="C83" s="304"/>
      <c r="D83" s="295"/>
      <c r="E83" s="305"/>
      <c r="F83" s="64" t="s">
        <v>295</v>
      </c>
      <c r="G83" s="319"/>
    </row>
    <row r="84" spans="1:7" ht="14.25" thickBot="1" x14ac:dyDescent="0.2">
      <c r="A84" s="303"/>
      <c r="B84" s="303"/>
      <c r="C84" s="304"/>
      <c r="D84" s="296"/>
      <c r="E84" s="305"/>
      <c r="F84" s="64" t="s">
        <v>263</v>
      </c>
      <c r="G84" s="319"/>
    </row>
    <row r="85" spans="1:7" ht="42.6" customHeight="1" thickBot="1" x14ac:dyDescent="0.2">
      <c r="A85" s="51">
        <v>65</v>
      </c>
      <c r="B85" s="52" t="s">
        <v>416</v>
      </c>
      <c r="C85" s="53">
        <v>44351</v>
      </c>
      <c r="D85" s="56" t="s">
        <v>417</v>
      </c>
      <c r="E85" s="57">
        <v>12176.5</v>
      </c>
      <c r="F85" s="56" t="s">
        <v>418</v>
      </c>
      <c r="G85" s="50" t="s">
        <v>419</v>
      </c>
    </row>
    <row r="86" spans="1:7" ht="57" thickBot="1" x14ac:dyDescent="0.2">
      <c r="A86" s="48">
        <v>69</v>
      </c>
      <c r="B86" s="48" t="s">
        <v>420</v>
      </c>
      <c r="C86" s="49">
        <v>44411</v>
      </c>
      <c r="D86" s="70" t="s">
        <v>421</v>
      </c>
      <c r="E86" s="71">
        <v>7467</v>
      </c>
      <c r="F86" s="70" t="s">
        <v>398</v>
      </c>
      <c r="G86" s="50" t="s">
        <v>422</v>
      </c>
    </row>
    <row r="87" spans="1:7" x14ac:dyDescent="0.15">
      <c r="A87" s="303">
        <v>70</v>
      </c>
      <c r="B87" s="303" t="s">
        <v>423</v>
      </c>
      <c r="C87" s="304">
        <v>44428</v>
      </c>
      <c r="D87" s="64" t="s">
        <v>424</v>
      </c>
      <c r="E87" s="318">
        <v>3083.3</v>
      </c>
      <c r="F87" s="317" t="s">
        <v>306</v>
      </c>
      <c r="G87" s="319" t="s">
        <v>425</v>
      </c>
    </row>
    <row r="88" spans="1:7" ht="14.25" thickBot="1" x14ac:dyDescent="0.2">
      <c r="A88" s="298"/>
      <c r="B88" s="298"/>
      <c r="C88" s="300"/>
      <c r="D88" s="61" t="s">
        <v>321</v>
      </c>
      <c r="E88" s="307"/>
      <c r="F88" s="314"/>
      <c r="G88" s="316"/>
    </row>
    <row r="89" spans="1:7" x14ac:dyDescent="0.15">
      <c r="A89" s="297">
        <v>71</v>
      </c>
      <c r="B89" s="297" t="s">
        <v>426</v>
      </c>
      <c r="C89" s="299">
        <v>44470</v>
      </c>
      <c r="D89" s="313" t="s">
        <v>427</v>
      </c>
      <c r="E89" s="301">
        <v>100</v>
      </c>
      <c r="F89" s="313" t="s">
        <v>333</v>
      </c>
      <c r="G89" s="38" t="s">
        <v>428</v>
      </c>
    </row>
    <row r="90" spans="1:7" x14ac:dyDescent="0.15">
      <c r="A90" s="303"/>
      <c r="B90" s="303"/>
      <c r="C90" s="304"/>
      <c r="D90" s="317"/>
      <c r="E90" s="305"/>
      <c r="F90" s="317"/>
      <c r="G90" s="38" t="s">
        <v>429</v>
      </c>
    </row>
    <row r="91" spans="1:7" ht="14.25" thickBot="1" x14ac:dyDescent="0.2">
      <c r="A91" s="298"/>
      <c r="B91" s="298"/>
      <c r="C91" s="300"/>
      <c r="D91" s="314"/>
      <c r="E91" s="302"/>
      <c r="F91" s="314"/>
      <c r="G91" s="42" t="s">
        <v>430</v>
      </c>
    </row>
    <row r="92" spans="1:7" x14ac:dyDescent="0.15">
      <c r="A92" s="297">
        <v>73</v>
      </c>
      <c r="B92" s="297" t="s">
        <v>431</v>
      </c>
      <c r="C92" s="299">
        <v>44509</v>
      </c>
      <c r="D92" s="64" t="s">
        <v>432</v>
      </c>
      <c r="E92" s="311">
        <v>40526</v>
      </c>
      <c r="F92" s="313" t="s">
        <v>306</v>
      </c>
      <c r="G92" s="315" t="s">
        <v>433</v>
      </c>
    </row>
    <row r="93" spans="1:7" ht="14.25" thickBot="1" x14ac:dyDescent="0.2">
      <c r="A93" s="298"/>
      <c r="B93" s="298"/>
      <c r="C93" s="300"/>
      <c r="D93" s="61" t="s">
        <v>321</v>
      </c>
      <c r="E93" s="312"/>
      <c r="F93" s="314"/>
      <c r="G93" s="316"/>
    </row>
    <row r="94" spans="1:7" ht="56.25" x14ac:dyDescent="0.15">
      <c r="A94" s="297">
        <v>74</v>
      </c>
      <c r="B94" s="297" t="s">
        <v>434</v>
      </c>
      <c r="C94" s="299">
        <v>44533</v>
      </c>
      <c r="D94" s="64" t="s">
        <v>435</v>
      </c>
      <c r="E94" s="306">
        <v>11444.1</v>
      </c>
      <c r="F94" s="313" t="s">
        <v>306</v>
      </c>
      <c r="G94" s="315" t="s">
        <v>436</v>
      </c>
    </row>
    <row r="95" spans="1:7" ht="14.25" thickBot="1" x14ac:dyDescent="0.2">
      <c r="A95" s="298"/>
      <c r="B95" s="298"/>
      <c r="C95" s="300"/>
      <c r="D95" s="61" t="s">
        <v>297</v>
      </c>
      <c r="E95" s="307"/>
      <c r="F95" s="314"/>
      <c r="G95" s="316"/>
    </row>
    <row r="96" spans="1:7" x14ac:dyDescent="0.15">
      <c r="A96" s="297">
        <v>75</v>
      </c>
      <c r="B96" s="297" t="s">
        <v>437</v>
      </c>
      <c r="C96" s="299">
        <v>44593</v>
      </c>
      <c r="D96" s="64" t="s">
        <v>438</v>
      </c>
      <c r="E96" s="311">
        <v>4551</v>
      </c>
      <c r="F96" s="313" t="s">
        <v>306</v>
      </c>
      <c r="G96" s="315" t="s">
        <v>439</v>
      </c>
    </row>
    <row r="97" spans="1:7" ht="14.25" thickBot="1" x14ac:dyDescent="0.2">
      <c r="A97" s="298"/>
      <c r="B97" s="298"/>
      <c r="C97" s="300"/>
      <c r="D97" s="61" t="s">
        <v>308</v>
      </c>
      <c r="E97" s="312"/>
      <c r="F97" s="314"/>
      <c r="G97" s="316"/>
    </row>
    <row r="98" spans="1:7" ht="14.25" thickBot="1" x14ac:dyDescent="0.2">
      <c r="A98" s="39">
        <v>76</v>
      </c>
      <c r="B98" s="72" t="s">
        <v>440</v>
      </c>
      <c r="C98" s="63">
        <v>44631</v>
      </c>
      <c r="D98" s="64" t="s">
        <v>441</v>
      </c>
      <c r="E98" s="65">
        <v>241.91</v>
      </c>
      <c r="F98" s="64" t="s">
        <v>295</v>
      </c>
      <c r="G98" s="38" t="s">
        <v>442</v>
      </c>
    </row>
    <row r="99" spans="1:7" s="22" customFormat="1" ht="34.5" thickBot="1" x14ac:dyDescent="0.2">
      <c r="A99" s="51">
        <v>77</v>
      </c>
      <c r="B99" s="52" t="s">
        <v>443</v>
      </c>
      <c r="C99" s="53">
        <v>44673</v>
      </c>
      <c r="D99" s="56" t="s">
        <v>444</v>
      </c>
      <c r="E99" s="73">
        <v>800</v>
      </c>
      <c r="F99" s="56" t="s">
        <v>259</v>
      </c>
      <c r="G99" s="50" t="s">
        <v>445</v>
      </c>
    </row>
    <row r="100" spans="1:7" s="23" customFormat="1" ht="28.15" customHeight="1" thickBot="1" x14ac:dyDescent="0.2">
      <c r="A100" s="51">
        <v>78</v>
      </c>
      <c r="B100" s="52" t="s">
        <v>446</v>
      </c>
      <c r="C100" s="53">
        <v>44771</v>
      </c>
      <c r="D100" s="56" t="s">
        <v>447</v>
      </c>
      <c r="E100" s="73">
        <v>1099.99</v>
      </c>
      <c r="F100" s="56" t="s">
        <v>448</v>
      </c>
      <c r="G100" s="50" t="s">
        <v>449</v>
      </c>
    </row>
    <row r="101" spans="1:7" s="23" customFormat="1" ht="68.25" thickBot="1" x14ac:dyDescent="0.2">
      <c r="A101" s="51">
        <v>79</v>
      </c>
      <c r="B101" s="52" t="s">
        <v>450</v>
      </c>
      <c r="C101" s="53">
        <v>44830</v>
      </c>
      <c r="D101" s="56" t="s">
        <v>451</v>
      </c>
      <c r="E101" s="74">
        <v>30384</v>
      </c>
      <c r="F101" s="56" t="s">
        <v>452</v>
      </c>
      <c r="G101" s="50" t="s">
        <v>453</v>
      </c>
    </row>
    <row r="102" spans="1:7" s="23" customFormat="1" ht="36" customHeight="1" thickBot="1" x14ac:dyDescent="0.2">
      <c r="A102" s="51">
        <v>80</v>
      </c>
      <c r="B102" s="52" t="s">
        <v>454</v>
      </c>
      <c r="C102" s="53">
        <v>44834</v>
      </c>
      <c r="D102" s="56" t="s">
        <v>585</v>
      </c>
      <c r="E102" s="73">
        <v>116.47</v>
      </c>
      <c r="F102" s="56" t="s">
        <v>259</v>
      </c>
      <c r="G102" s="50" t="s">
        <v>455</v>
      </c>
    </row>
    <row r="103" spans="1:7" s="23" customFormat="1" ht="108" customHeight="1" thickBot="1" x14ac:dyDescent="0.2">
      <c r="A103" s="51">
        <v>81</v>
      </c>
      <c r="B103" s="52" t="s">
        <v>456</v>
      </c>
      <c r="C103" s="53">
        <v>44848</v>
      </c>
      <c r="D103" s="56" t="s">
        <v>457</v>
      </c>
      <c r="E103" s="74">
        <v>3700</v>
      </c>
      <c r="F103" s="56" t="s">
        <v>458</v>
      </c>
      <c r="G103" s="50" t="s">
        <v>459</v>
      </c>
    </row>
    <row r="104" spans="1:7" s="23" customFormat="1" ht="34.5" thickBot="1" x14ac:dyDescent="0.2">
      <c r="A104" s="51">
        <v>82</v>
      </c>
      <c r="B104" s="52" t="s">
        <v>460</v>
      </c>
      <c r="C104" s="53">
        <v>44869</v>
      </c>
      <c r="D104" s="56" t="s">
        <v>461</v>
      </c>
      <c r="E104" s="73">
        <v>2404.08</v>
      </c>
      <c r="F104" s="56" t="s">
        <v>295</v>
      </c>
      <c r="G104" s="50" t="s">
        <v>462</v>
      </c>
    </row>
    <row r="105" spans="1:7" s="23" customFormat="1" ht="113.25" thickBot="1" x14ac:dyDescent="0.2">
      <c r="A105" s="51">
        <v>83</v>
      </c>
      <c r="B105" s="52" t="s">
        <v>463</v>
      </c>
      <c r="C105" s="53">
        <v>44883</v>
      </c>
      <c r="D105" s="56" t="s">
        <v>464</v>
      </c>
      <c r="E105" s="74">
        <v>25223</v>
      </c>
      <c r="F105" s="56" t="s">
        <v>465</v>
      </c>
      <c r="G105" s="50" t="s">
        <v>466</v>
      </c>
    </row>
    <row r="106" spans="1:7" s="23" customFormat="1" ht="23.25" thickBot="1" x14ac:dyDescent="0.2">
      <c r="A106" s="51">
        <v>85</v>
      </c>
      <c r="B106" s="52" t="s">
        <v>467</v>
      </c>
      <c r="C106" s="53">
        <v>44894</v>
      </c>
      <c r="D106" s="56" t="s">
        <v>468</v>
      </c>
      <c r="E106" s="73">
        <v>3144.51</v>
      </c>
      <c r="F106" s="56" t="s">
        <v>263</v>
      </c>
      <c r="G106" s="50" t="s">
        <v>469</v>
      </c>
    </row>
    <row r="107" spans="1:7" s="23" customFormat="1" ht="34.5" thickBot="1" x14ac:dyDescent="0.2">
      <c r="A107" s="51">
        <v>86</v>
      </c>
      <c r="B107" s="52" t="s">
        <v>470</v>
      </c>
      <c r="C107" s="53">
        <v>44894</v>
      </c>
      <c r="D107" s="56" t="s">
        <v>471</v>
      </c>
      <c r="E107" s="75">
        <v>3185.6</v>
      </c>
      <c r="F107" s="56" t="s">
        <v>472</v>
      </c>
      <c r="G107" s="50" t="s">
        <v>473</v>
      </c>
    </row>
    <row r="108" spans="1:7" s="23" customFormat="1" ht="113.25" thickBot="1" x14ac:dyDescent="0.2">
      <c r="A108" s="51">
        <v>87</v>
      </c>
      <c r="B108" s="52" t="s">
        <v>474</v>
      </c>
      <c r="C108" s="53">
        <v>44894</v>
      </c>
      <c r="D108" s="56" t="s">
        <v>475</v>
      </c>
      <c r="E108" s="73">
        <v>7660.73</v>
      </c>
      <c r="F108" s="56" t="s">
        <v>476</v>
      </c>
      <c r="G108" s="50" t="s">
        <v>477</v>
      </c>
    </row>
    <row r="109" spans="1:7" s="23" customFormat="1" ht="20.45" customHeight="1" thickBot="1" x14ac:dyDescent="0.2">
      <c r="A109" s="51">
        <v>88</v>
      </c>
      <c r="B109" s="52" t="s">
        <v>478</v>
      </c>
      <c r="C109" s="53">
        <v>44897</v>
      </c>
      <c r="D109" s="56" t="s">
        <v>479</v>
      </c>
      <c r="E109" s="73">
        <v>500</v>
      </c>
      <c r="F109" s="56" t="s">
        <v>480</v>
      </c>
      <c r="G109" s="50" t="s">
        <v>481</v>
      </c>
    </row>
    <row r="110" spans="1:7" s="23" customFormat="1" ht="34.5" thickBot="1" x14ac:dyDescent="0.2">
      <c r="A110" s="51">
        <v>89</v>
      </c>
      <c r="B110" s="52" t="s">
        <v>482</v>
      </c>
      <c r="C110" s="53">
        <v>44946</v>
      </c>
      <c r="D110" s="56" t="s">
        <v>483</v>
      </c>
      <c r="E110" s="73">
        <v>380.8</v>
      </c>
      <c r="F110" s="56" t="s">
        <v>415</v>
      </c>
      <c r="G110" s="50" t="s">
        <v>484</v>
      </c>
    </row>
    <row r="111" spans="1:7" s="23" customFormat="1" ht="16.899999999999999" customHeight="1" thickBot="1" x14ac:dyDescent="0.2">
      <c r="A111" s="51">
        <v>90</v>
      </c>
      <c r="B111" s="52" t="s">
        <v>485</v>
      </c>
      <c r="C111" s="53">
        <v>44957</v>
      </c>
      <c r="D111" s="56" t="s">
        <v>486</v>
      </c>
      <c r="E111" s="73">
        <v>218.8</v>
      </c>
      <c r="F111" s="56" t="s">
        <v>487</v>
      </c>
      <c r="G111" s="50" t="s">
        <v>488</v>
      </c>
    </row>
    <row r="112" spans="1:7" s="23" customFormat="1" ht="31.9" customHeight="1" thickBot="1" x14ac:dyDescent="0.2">
      <c r="A112" s="76">
        <v>91</v>
      </c>
      <c r="B112" s="50" t="s">
        <v>489</v>
      </c>
      <c r="C112" s="77">
        <v>44967</v>
      </c>
      <c r="D112" s="78" t="s">
        <v>490</v>
      </c>
      <c r="E112" s="79">
        <v>16478.3</v>
      </c>
      <c r="F112" s="78" t="s">
        <v>491</v>
      </c>
      <c r="G112" s="50" t="s">
        <v>492</v>
      </c>
    </row>
    <row r="113" spans="1:7" s="23" customFormat="1" ht="31.9" customHeight="1" thickBot="1" x14ac:dyDescent="0.2">
      <c r="A113" s="76">
        <v>92</v>
      </c>
      <c r="B113" s="50" t="s">
        <v>493</v>
      </c>
      <c r="C113" s="77">
        <v>44999</v>
      </c>
      <c r="D113" s="78" t="s">
        <v>494</v>
      </c>
      <c r="E113" s="79">
        <v>57738.33</v>
      </c>
      <c r="F113" s="78" t="s">
        <v>495</v>
      </c>
      <c r="G113" s="50" t="s">
        <v>496</v>
      </c>
    </row>
    <row r="114" spans="1:7" s="23" customFormat="1" ht="44.45" customHeight="1" thickBot="1" x14ac:dyDescent="0.2">
      <c r="A114" s="76">
        <v>93</v>
      </c>
      <c r="B114" s="50" t="s">
        <v>497</v>
      </c>
      <c r="C114" s="77">
        <v>45016</v>
      </c>
      <c r="D114" s="80" t="s">
        <v>498</v>
      </c>
      <c r="E114" s="79">
        <v>79.900000000000006</v>
      </c>
      <c r="F114" s="78" t="s">
        <v>487</v>
      </c>
      <c r="G114" s="50" t="s">
        <v>499</v>
      </c>
    </row>
    <row r="115" spans="1:7" s="23" customFormat="1" ht="27" customHeight="1" thickBot="1" x14ac:dyDescent="0.2">
      <c r="A115" s="76">
        <v>94</v>
      </c>
      <c r="B115" s="50" t="s">
        <v>500</v>
      </c>
      <c r="C115" s="77">
        <v>45027</v>
      </c>
      <c r="D115" s="80" t="s">
        <v>501</v>
      </c>
      <c r="E115" s="81">
        <v>18329.080000000002</v>
      </c>
      <c r="F115" s="78" t="s">
        <v>263</v>
      </c>
      <c r="G115" s="50" t="s">
        <v>502</v>
      </c>
    </row>
    <row r="116" spans="1:7" s="23" customFormat="1" ht="69" customHeight="1" thickBot="1" x14ac:dyDescent="0.2">
      <c r="A116" s="76">
        <v>95</v>
      </c>
      <c r="B116" s="50" t="s">
        <v>503</v>
      </c>
      <c r="C116" s="77">
        <v>45027</v>
      </c>
      <c r="D116" s="80" t="s">
        <v>451</v>
      </c>
      <c r="E116" s="82">
        <v>7841</v>
      </c>
      <c r="F116" s="78" t="s">
        <v>504</v>
      </c>
      <c r="G116" s="50" t="s">
        <v>505</v>
      </c>
    </row>
    <row r="117" spans="1:7" s="23" customFormat="1" ht="97.15" customHeight="1" thickBot="1" x14ac:dyDescent="0.2">
      <c r="A117" s="76">
        <v>96</v>
      </c>
      <c r="B117" s="50" t="s">
        <v>506</v>
      </c>
      <c r="C117" s="77">
        <v>45027</v>
      </c>
      <c r="D117" s="80" t="s">
        <v>507</v>
      </c>
      <c r="E117" s="82">
        <v>166731</v>
      </c>
      <c r="F117" s="78" t="s">
        <v>508</v>
      </c>
      <c r="G117" s="50" t="s">
        <v>509</v>
      </c>
    </row>
    <row r="118" spans="1:7" s="23" customFormat="1" ht="30.6" customHeight="1" thickBot="1" x14ac:dyDescent="0.2">
      <c r="A118" s="76">
        <v>98</v>
      </c>
      <c r="B118" s="50" t="s">
        <v>510</v>
      </c>
      <c r="C118" s="77">
        <v>45086</v>
      </c>
      <c r="D118" s="80" t="s">
        <v>511</v>
      </c>
      <c r="E118" s="79">
        <v>5437.2</v>
      </c>
      <c r="F118" s="78" t="s">
        <v>512</v>
      </c>
      <c r="G118" s="50" t="s">
        <v>513</v>
      </c>
    </row>
    <row r="119" spans="1:7" s="23" customFormat="1" ht="43.15" customHeight="1" thickBot="1" x14ac:dyDescent="0.2">
      <c r="A119" s="76">
        <v>99</v>
      </c>
      <c r="B119" s="50" t="s">
        <v>514</v>
      </c>
      <c r="C119" s="77">
        <v>45097</v>
      </c>
      <c r="D119" s="80" t="s">
        <v>515</v>
      </c>
      <c r="E119" s="82">
        <v>28850</v>
      </c>
      <c r="F119" s="78" t="s">
        <v>516</v>
      </c>
      <c r="G119" s="50" t="s">
        <v>517</v>
      </c>
    </row>
    <row r="120" spans="1:7" s="23" customFormat="1" ht="31.9" customHeight="1" thickBot="1" x14ac:dyDescent="0.2">
      <c r="A120" s="76">
        <v>100</v>
      </c>
      <c r="B120" s="50" t="s">
        <v>518</v>
      </c>
      <c r="C120" s="77">
        <v>45104</v>
      </c>
      <c r="D120" s="80" t="s">
        <v>519</v>
      </c>
      <c r="E120" s="79">
        <v>11392.5</v>
      </c>
      <c r="F120" s="78" t="s">
        <v>295</v>
      </c>
      <c r="G120" s="50" t="s">
        <v>520</v>
      </c>
    </row>
    <row r="121" spans="1:7" s="23" customFormat="1" ht="31.9" customHeight="1" thickBot="1" x14ac:dyDescent="0.2">
      <c r="A121" s="76">
        <v>101</v>
      </c>
      <c r="B121" s="50" t="s">
        <v>521</v>
      </c>
      <c r="C121" s="77">
        <v>45139</v>
      </c>
      <c r="D121" s="80" t="s">
        <v>522</v>
      </c>
      <c r="E121" s="79">
        <v>54870.3</v>
      </c>
      <c r="F121" s="78" t="s">
        <v>523</v>
      </c>
      <c r="G121" s="50" t="s">
        <v>524</v>
      </c>
    </row>
    <row r="122" spans="1:7" s="23" customFormat="1" ht="32.450000000000003" customHeight="1" thickBot="1" x14ac:dyDescent="0.2">
      <c r="A122" s="76">
        <v>102</v>
      </c>
      <c r="B122" s="50" t="s">
        <v>525</v>
      </c>
      <c r="C122" s="77">
        <v>45244</v>
      </c>
      <c r="D122" s="80" t="s">
        <v>427</v>
      </c>
      <c r="E122" s="79">
        <v>425.7</v>
      </c>
      <c r="F122" s="78" t="s">
        <v>526</v>
      </c>
      <c r="G122" s="50" t="s">
        <v>527</v>
      </c>
    </row>
    <row r="123" spans="1:7" s="23" customFormat="1" ht="30" customHeight="1" thickBot="1" x14ac:dyDescent="0.2">
      <c r="A123" s="76">
        <v>103</v>
      </c>
      <c r="B123" s="50" t="s">
        <v>528</v>
      </c>
      <c r="C123" s="77">
        <v>45254</v>
      </c>
      <c r="D123" s="80" t="s">
        <v>529</v>
      </c>
      <c r="E123" s="81">
        <v>322.37</v>
      </c>
      <c r="F123" s="78" t="s">
        <v>355</v>
      </c>
      <c r="G123" s="50" t="s">
        <v>530</v>
      </c>
    </row>
    <row r="124" spans="1:7" s="23" customFormat="1" ht="30.6" customHeight="1" thickBot="1" x14ac:dyDescent="0.2">
      <c r="A124" s="76">
        <v>104</v>
      </c>
      <c r="B124" s="50" t="s">
        <v>531</v>
      </c>
      <c r="C124" s="77">
        <v>45254</v>
      </c>
      <c r="D124" s="80" t="s">
        <v>511</v>
      </c>
      <c r="E124" s="79">
        <v>210.4</v>
      </c>
      <c r="F124" s="78" t="s">
        <v>263</v>
      </c>
      <c r="G124" s="50" t="s">
        <v>532</v>
      </c>
    </row>
    <row r="125" spans="1:7" s="23" customFormat="1" ht="30.6" customHeight="1" thickBot="1" x14ac:dyDescent="0.2">
      <c r="A125" s="76">
        <v>105</v>
      </c>
      <c r="B125" s="50" t="s">
        <v>533</v>
      </c>
      <c r="C125" s="77">
        <v>45261</v>
      </c>
      <c r="D125" s="80" t="s">
        <v>534</v>
      </c>
      <c r="E125" s="82">
        <v>36088</v>
      </c>
      <c r="F125" s="78" t="s">
        <v>295</v>
      </c>
      <c r="G125" s="50" t="s">
        <v>535</v>
      </c>
    </row>
    <row r="126" spans="1:7" s="23" customFormat="1" ht="36" customHeight="1" thickBot="1" x14ac:dyDescent="0.2">
      <c r="A126" s="76">
        <v>106</v>
      </c>
      <c r="B126" s="50" t="s">
        <v>536</v>
      </c>
      <c r="C126" s="77">
        <v>45359</v>
      </c>
      <c r="D126" s="80" t="s">
        <v>537</v>
      </c>
      <c r="E126" s="81">
        <v>8984.89</v>
      </c>
      <c r="F126" s="78" t="s">
        <v>538</v>
      </c>
      <c r="G126" s="50" t="s">
        <v>539</v>
      </c>
    </row>
    <row r="127" spans="1:7" s="23" customFormat="1" ht="32.450000000000003" customHeight="1" thickBot="1" x14ac:dyDescent="0.2">
      <c r="A127" s="76">
        <v>107</v>
      </c>
      <c r="B127" s="50" t="s">
        <v>540</v>
      </c>
      <c r="C127" s="77">
        <v>45366</v>
      </c>
      <c r="D127" s="80" t="s">
        <v>541</v>
      </c>
      <c r="E127" s="81">
        <v>15235.5</v>
      </c>
      <c r="F127" s="78" t="s">
        <v>491</v>
      </c>
      <c r="G127" s="50" t="s">
        <v>542</v>
      </c>
    </row>
    <row r="128" spans="1:7" s="23" customFormat="1" ht="172.5" customHeight="1" thickBot="1" x14ac:dyDescent="0.2">
      <c r="A128" s="76">
        <v>109</v>
      </c>
      <c r="B128" s="50" t="s">
        <v>586</v>
      </c>
      <c r="C128" s="77">
        <v>45370</v>
      </c>
      <c r="D128" s="80" t="s">
        <v>606</v>
      </c>
      <c r="E128" s="82">
        <v>4750</v>
      </c>
      <c r="F128" s="78" t="s">
        <v>625</v>
      </c>
      <c r="G128" s="50" t="s">
        <v>587</v>
      </c>
    </row>
    <row r="129" spans="1:7" s="23" customFormat="1" ht="170.25" customHeight="1" thickBot="1" x14ac:dyDescent="0.2">
      <c r="A129" s="76">
        <v>110</v>
      </c>
      <c r="B129" s="50" t="s">
        <v>588</v>
      </c>
      <c r="C129" s="77">
        <v>45370</v>
      </c>
      <c r="D129" s="80" t="s">
        <v>606</v>
      </c>
      <c r="E129" s="82">
        <v>25101</v>
      </c>
      <c r="F129" s="78" t="s">
        <v>625</v>
      </c>
      <c r="G129" s="50" t="s">
        <v>607</v>
      </c>
    </row>
    <row r="130" spans="1:7" s="23" customFormat="1" ht="32.450000000000003" customHeight="1" thickBot="1" x14ac:dyDescent="0.2">
      <c r="A130" s="76">
        <v>111</v>
      </c>
      <c r="B130" s="50" t="s">
        <v>589</v>
      </c>
      <c r="C130" s="77">
        <v>45370</v>
      </c>
      <c r="D130" s="80" t="s">
        <v>626</v>
      </c>
      <c r="E130" s="79">
        <v>11540.4</v>
      </c>
      <c r="F130" s="78" t="s">
        <v>642</v>
      </c>
      <c r="G130" s="50" t="s">
        <v>608</v>
      </c>
    </row>
    <row r="131" spans="1:7" s="23" customFormat="1" ht="37.5" customHeight="1" thickBot="1" x14ac:dyDescent="0.2">
      <c r="A131" s="76">
        <v>112</v>
      </c>
      <c r="B131" s="50" t="s">
        <v>590</v>
      </c>
      <c r="C131" s="77">
        <v>45370</v>
      </c>
      <c r="D131" s="80" t="s">
        <v>627</v>
      </c>
      <c r="E131" s="81">
        <v>1801.04</v>
      </c>
      <c r="F131" s="78" t="s">
        <v>642</v>
      </c>
      <c r="G131" s="50" t="s">
        <v>609</v>
      </c>
    </row>
    <row r="132" spans="1:7" s="23" customFormat="1" ht="65.25" customHeight="1" thickBot="1" x14ac:dyDescent="0.2">
      <c r="A132" s="76">
        <v>113</v>
      </c>
      <c r="B132" s="50" t="s">
        <v>591</v>
      </c>
      <c r="C132" s="77">
        <v>45387</v>
      </c>
      <c r="D132" s="80" t="s">
        <v>606</v>
      </c>
      <c r="E132" s="81">
        <v>12008.03</v>
      </c>
      <c r="F132" s="78" t="s">
        <v>649</v>
      </c>
      <c r="G132" s="50" t="s">
        <v>610</v>
      </c>
    </row>
    <row r="133" spans="1:7" s="23" customFormat="1" ht="32.450000000000003" customHeight="1" thickBot="1" x14ac:dyDescent="0.2">
      <c r="A133" s="76">
        <v>114</v>
      </c>
      <c r="B133" s="50" t="s">
        <v>592</v>
      </c>
      <c r="C133" s="77">
        <v>45387</v>
      </c>
      <c r="D133" s="80" t="s">
        <v>628</v>
      </c>
      <c r="E133" s="81">
        <v>194.53</v>
      </c>
      <c r="F133" s="78" t="s">
        <v>648</v>
      </c>
      <c r="G133" s="50" t="s">
        <v>611</v>
      </c>
    </row>
    <row r="134" spans="1:7" s="23" customFormat="1" ht="40.5" customHeight="1" thickBot="1" x14ac:dyDescent="0.2">
      <c r="A134" s="76">
        <v>115</v>
      </c>
      <c r="B134" s="50" t="s">
        <v>593</v>
      </c>
      <c r="C134" s="77">
        <v>45429</v>
      </c>
      <c r="D134" s="80" t="s">
        <v>629</v>
      </c>
      <c r="E134" s="79">
        <v>83454.600000000006</v>
      </c>
      <c r="F134" s="78" t="s">
        <v>647</v>
      </c>
      <c r="G134" s="50" t="s">
        <v>612</v>
      </c>
    </row>
    <row r="135" spans="1:7" s="23" customFormat="1" ht="32.450000000000003" customHeight="1" thickBot="1" x14ac:dyDescent="0.2">
      <c r="A135" s="76">
        <v>116</v>
      </c>
      <c r="B135" s="50" t="s">
        <v>594</v>
      </c>
      <c r="C135" s="77">
        <v>45478</v>
      </c>
      <c r="D135" s="80" t="s">
        <v>630</v>
      </c>
      <c r="E135" s="82">
        <v>600</v>
      </c>
      <c r="F135" s="203" t="s">
        <v>650</v>
      </c>
      <c r="G135" s="50" t="s">
        <v>613</v>
      </c>
    </row>
    <row r="136" spans="1:7" s="23" customFormat="1" ht="32.450000000000003" customHeight="1" thickBot="1" x14ac:dyDescent="0.2">
      <c r="A136" s="76">
        <v>117</v>
      </c>
      <c r="B136" s="50" t="s">
        <v>595</v>
      </c>
      <c r="C136" s="77">
        <v>45524</v>
      </c>
      <c r="D136" s="80" t="s">
        <v>631</v>
      </c>
      <c r="E136" s="82">
        <v>18840</v>
      </c>
      <c r="F136" s="204" t="s">
        <v>295</v>
      </c>
      <c r="G136" s="50" t="s">
        <v>614</v>
      </c>
    </row>
    <row r="137" spans="1:7" s="23" customFormat="1" ht="32.450000000000003" customHeight="1" thickBot="1" x14ac:dyDescent="0.2">
      <c r="A137" s="76">
        <v>118</v>
      </c>
      <c r="B137" s="50" t="s">
        <v>596</v>
      </c>
      <c r="C137" s="77">
        <v>45555</v>
      </c>
      <c r="D137" s="80" t="s">
        <v>632</v>
      </c>
      <c r="E137" s="202">
        <v>2557.123</v>
      </c>
      <c r="F137" s="78" t="s">
        <v>646</v>
      </c>
      <c r="G137" s="50" t="s">
        <v>615</v>
      </c>
    </row>
    <row r="138" spans="1:7" s="23" customFormat="1" ht="37.5" customHeight="1" thickBot="1" x14ac:dyDescent="0.2">
      <c r="A138" s="76">
        <v>120</v>
      </c>
      <c r="B138" s="50" t="s">
        <v>597</v>
      </c>
      <c r="C138" s="77">
        <v>45611</v>
      </c>
      <c r="D138" s="80" t="s">
        <v>633</v>
      </c>
      <c r="E138" s="79">
        <v>3290.5</v>
      </c>
      <c r="F138" s="78" t="s">
        <v>645</v>
      </c>
      <c r="G138" s="50" t="s">
        <v>616</v>
      </c>
    </row>
    <row r="139" spans="1:7" s="23" customFormat="1" ht="32.450000000000003" customHeight="1" thickBot="1" x14ac:dyDescent="0.2">
      <c r="A139" s="76">
        <v>121</v>
      </c>
      <c r="B139" s="50" t="s">
        <v>598</v>
      </c>
      <c r="C139" s="77">
        <v>45646</v>
      </c>
      <c r="D139" s="80" t="s">
        <v>634</v>
      </c>
      <c r="E139" s="82">
        <v>100</v>
      </c>
      <c r="F139" s="78" t="s">
        <v>644</v>
      </c>
      <c r="G139" s="50" t="s">
        <v>617</v>
      </c>
    </row>
    <row r="140" spans="1:7" s="23" customFormat="1" ht="32.450000000000003" customHeight="1" thickBot="1" x14ac:dyDescent="0.2">
      <c r="A140" s="76">
        <v>122</v>
      </c>
      <c r="B140" s="50" t="s">
        <v>599</v>
      </c>
      <c r="C140" s="77">
        <v>45702</v>
      </c>
      <c r="D140" s="80" t="s">
        <v>635</v>
      </c>
      <c r="E140" s="81">
        <v>498.49</v>
      </c>
      <c r="F140" s="78" t="s">
        <v>295</v>
      </c>
      <c r="G140" s="50" t="s">
        <v>618</v>
      </c>
    </row>
    <row r="141" spans="1:7" s="23" customFormat="1" ht="32.450000000000003" customHeight="1" thickBot="1" x14ac:dyDescent="0.2">
      <c r="A141" s="76">
        <v>123</v>
      </c>
      <c r="B141" s="50" t="s">
        <v>600</v>
      </c>
      <c r="C141" s="77">
        <v>45702</v>
      </c>
      <c r="D141" s="80" t="s">
        <v>636</v>
      </c>
      <c r="E141" s="82">
        <v>2667</v>
      </c>
      <c r="F141" s="78" t="s">
        <v>642</v>
      </c>
      <c r="G141" s="50" t="s">
        <v>619</v>
      </c>
    </row>
    <row r="142" spans="1:7" s="23" customFormat="1" ht="32.450000000000003" customHeight="1" thickBot="1" x14ac:dyDescent="0.2">
      <c r="A142" s="76">
        <v>124</v>
      </c>
      <c r="B142" s="50" t="s">
        <v>601</v>
      </c>
      <c r="C142" s="77">
        <v>45730</v>
      </c>
      <c r="D142" s="80" t="s">
        <v>637</v>
      </c>
      <c r="E142" s="81">
        <v>122.53</v>
      </c>
      <c r="F142" s="78" t="s">
        <v>644</v>
      </c>
      <c r="G142" s="50" t="s">
        <v>620</v>
      </c>
    </row>
    <row r="143" spans="1:7" s="23" customFormat="1" ht="32.450000000000003" customHeight="1" thickBot="1" x14ac:dyDescent="0.2">
      <c r="A143" s="76">
        <v>125</v>
      </c>
      <c r="B143" s="50" t="s">
        <v>602</v>
      </c>
      <c r="C143" s="77">
        <v>45741</v>
      </c>
      <c r="D143" s="80" t="s">
        <v>638</v>
      </c>
      <c r="E143" s="79">
        <v>27716.9</v>
      </c>
      <c r="F143" s="78" t="s">
        <v>295</v>
      </c>
      <c r="G143" s="50" t="s">
        <v>621</v>
      </c>
    </row>
    <row r="144" spans="1:7" s="23" customFormat="1" ht="32.450000000000003" customHeight="1" thickBot="1" x14ac:dyDescent="0.2">
      <c r="A144" s="76">
        <v>126</v>
      </c>
      <c r="B144" s="50" t="s">
        <v>603</v>
      </c>
      <c r="C144" s="77">
        <v>45741</v>
      </c>
      <c r="D144" s="80" t="s">
        <v>639</v>
      </c>
      <c r="E144" s="81">
        <v>1580.52</v>
      </c>
      <c r="F144" s="78" t="s">
        <v>333</v>
      </c>
      <c r="G144" s="50" t="s">
        <v>622</v>
      </c>
    </row>
    <row r="145" spans="1:7" s="23" customFormat="1" ht="32.450000000000003" customHeight="1" thickBot="1" x14ac:dyDescent="0.2">
      <c r="A145" s="76">
        <v>127</v>
      </c>
      <c r="B145" s="50" t="s">
        <v>604</v>
      </c>
      <c r="C145" s="77">
        <v>45741</v>
      </c>
      <c r="D145" s="80" t="s">
        <v>640</v>
      </c>
      <c r="E145" s="81">
        <v>280.06</v>
      </c>
      <c r="F145" s="78" t="s">
        <v>643</v>
      </c>
      <c r="G145" s="50" t="s">
        <v>623</v>
      </c>
    </row>
    <row r="146" spans="1:7" s="23" customFormat="1" ht="32.450000000000003" customHeight="1" thickBot="1" x14ac:dyDescent="0.2">
      <c r="A146" s="76">
        <v>128</v>
      </c>
      <c r="B146" s="50" t="s">
        <v>605</v>
      </c>
      <c r="C146" s="77">
        <v>45741</v>
      </c>
      <c r="D146" s="80" t="s">
        <v>641</v>
      </c>
      <c r="E146" s="81">
        <v>2876.73</v>
      </c>
      <c r="F146" s="78" t="s">
        <v>642</v>
      </c>
      <c r="G146" s="50" t="s">
        <v>624</v>
      </c>
    </row>
    <row r="147" spans="1:7" x14ac:dyDescent="0.15">
      <c r="A147" t="s">
        <v>264</v>
      </c>
    </row>
  </sheetData>
  <mergeCells count="182">
    <mergeCell ref="A3:A5"/>
    <mergeCell ref="B3:B5"/>
    <mergeCell ref="C3:C5"/>
    <mergeCell ref="D3:D5"/>
    <mergeCell ref="E3:E5"/>
    <mergeCell ref="F3:F5"/>
    <mergeCell ref="A20:A21"/>
    <mergeCell ref="B20:B21"/>
    <mergeCell ref="C20:C21"/>
    <mergeCell ref="E20:E21"/>
    <mergeCell ref="F20:F21"/>
    <mergeCell ref="A11:A14"/>
    <mergeCell ref="B11:B14"/>
    <mergeCell ref="F11:F14"/>
    <mergeCell ref="A6:A8"/>
    <mergeCell ref="B6:B8"/>
    <mergeCell ref="C6:C8"/>
    <mergeCell ref="D6:D8"/>
    <mergeCell ref="E6:E8"/>
    <mergeCell ref="F6:F8"/>
    <mergeCell ref="G20:G21"/>
    <mergeCell ref="G15:G16"/>
    <mergeCell ref="A18:A19"/>
    <mergeCell ref="B18:B19"/>
    <mergeCell ref="C18:C19"/>
    <mergeCell ref="E18:E19"/>
    <mergeCell ref="F18:F19"/>
    <mergeCell ref="G18:G19"/>
    <mergeCell ref="A15:A16"/>
    <mergeCell ref="B15:B16"/>
    <mergeCell ref="C15:C16"/>
    <mergeCell ref="E15:E16"/>
    <mergeCell ref="F15:F16"/>
    <mergeCell ref="A22:A28"/>
    <mergeCell ref="B22:B28"/>
    <mergeCell ref="D22:D28"/>
    <mergeCell ref="E22:E28"/>
    <mergeCell ref="F22:F28"/>
    <mergeCell ref="A29:A32"/>
    <mergeCell ref="B29:B32"/>
    <mergeCell ref="E29:E32"/>
    <mergeCell ref="F29:F32"/>
    <mergeCell ref="A35:A36"/>
    <mergeCell ref="B35:B36"/>
    <mergeCell ref="E35:E36"/>
    <mergeCell ref="F35:F36"/>
    <mergeCell ref="G35:G36"/>
    <mergeCell ref="A37:A40"/>
    <mergeCell ref="B37:B40"/>
    <mergeCell ref="E37:E40"/>
    <mergeCell ref="F37:F40"/>
    <mergeCell ref="D35:D36"/>
    <mergeCell ref="G46:G47"/>
    <mergeCell ref="A48:A49"/>
    <mergeCell ref="B48:B49"/>
    <mergeCell ref="C48:C49"/>
    <mergeCell ref="E48:E49"/>
    <mergeCell ref="F48:F49"/>
    <mergeCell ref="G48:G49"/>
    <mergeCell ref="A43:A45"/>
    <mergeCell ref="B43:B45"/>
    <mergeCell ref="E43:E45"/>
    <mergeCell ref="F43:F45"/>
    <mergeCell ref="A46:A47"/>
    <mergeCell ref="B46:B47"/>
    <mergeCell ref="E46:E47"/>
    <mergeCell ref="F46:F47"/>
    <mergeCell ref="D43:D45"/>
    <mergeCell ref="D46:D47"/>
    <mergeCell ref="A54:A55"/>
    <mergeCell ref="B54:B55"/>
    <mergeCell ref="C54:C55"/>
    <mergeCell ref="E54:E55"/>
    <mergeCell ref="F54:F55"/>
    <mergeCell ref="G54:G55"/>
    <mergeCell ref="A52:A53"/>
    <mergeCell ref="B52:B53"/>
    <mergeCell ref="C52:C53"/>
    <mergeCell ref="E52:E53"/>
    <mergeCell ref="F52:F53"/>
    <mergeCell ref="G52:G53"/>
    <mergeCell ref="A60:A61"/>
    <mergeCell ref="B60:B61"/>
    <mergeCell ref="C60:C61"/>
    <mergeCell ref="E60:E61"/>
    <mergeCell ref="F60:F61"/>
    <mergeCell ref="G60:G61"/>
    <mergeCell ref="A58:A59"/>
    <mergeCell ref="B58:B59"/>
    <mergeCell ref="C58:C59"/>
    <mergeCell ref="E58:E59"/>
    <mergeCell ref="F58:F59"/>
    <mergeCell ref="G58:G59"/>
    <mergeCell ref="A65:A66"/>
    <mergeCell ref="B65:B66"/>
    <mergeCell ref="C65:C66"/>
    <mergeCell ref="E65:E66"/>
    <mergeCell ref="F65:F66"/>
    <mergeCell ref="G65:G66"/>
    <mergeCell ref="A63:A64"/>
    <mergeCell ref="B63:B64"/>
    <mergeCell ref="C63:C64"/>
    <mergeCell ref="E63:E64"/>
    <mergeCell ref="F63:F64"/>
    <mergeCell ref="G63:G64"/>
    <mergeCell ref="A69:A70"/>
    <mergeCell ref="B69:B70"/>
    <mergeCell ref="C69:C70"/>
    <mergeCell ref="E69:E70"/>
    <mergeCell ref="F69:F70"/>
    <mergeCell ref="G69:G70"/>
    <mergeCell ref="A67:A68"/>
    <mergeCell ref="B67:B68"/>
    <mergeCell ref="C67:C68"/>
    <mergeCell ref="E67:E68"/>
    <mergeCell ref="F67:F68"/>
    <mergeCell ref="G67:G68"/>
    <mergeCell ref="A73:A74"/>
    <mergeCell ref="B73:B74"/>
    <mergeCell ref="C73:C74"/>
    <mergeCell ref="E73:E74"/>
    <mergeCell ref="F73:F74"/>
    <mergeCell ref="G73:G74"/>
    <mergeCell ref="A71:A72"/>
    <mergeCell ref="B71:B72"/>
    <mergeCell ref="C71:C72"/>
    <mergeCell ref="E71:E72"/>
    <mergeCell ref="F71:F72"/>
    <mergeCell ref="G71:G72"/>
    <mergeCell ref="G77:G78"/>
    <mergeCell ref="A79:A80"/>
    <mergeCell ref="B79:B80"/>
    <mergeCell ref="C79:C80"/>
    <mergeCell ref="E79:E80"/>
    <mergeCell ref="F79:F80"/>
    <mergeCell ref="G79:G80"/>
    <mergeCell ref="A75:A76"/>
    <mergeCell ref="B75:B76"/>
    <mergeCell ref="C75:C76"/>
    <mergeCell ref="E75:E76"/>
    <mergeCell ref="G75:G76"/>
    <mergeCell ref="A77:A78"/>
    <mergeCell ref="B77:B78"/>
    <mergeCell ref="C77:C78"/>
    <mergeCell ref="D77:D78"/>
    <mergeCell ref="E77:E78"/>
    <mergeCell ref="A87:A88"/>
    <mergeCell ref="B87:B88"/>
    <mergeCell ref="C87:C88"/>
    <mergeCell ref="E87:E88"/>
    <mergeCell ref="F87:F88"/>
    <mergeCell ref="G87:G88"/>
    <mergeCell ref="A81:A84"/>
    <mergeCell ref="B81:B84"/>
    <mergeCell ref="C81:C84"/>
    <mergeCell ref="D81:D84"/>
    <mergeCell ref="E81:E84"/>
    <mergeCell ref="G81:G84"/>
    <mergeCell ref="A92:A93"/>
    <mergeCell ref="B92:B93"/>
    <mergeCell ref="C92:C93"/>
    <mergeCell ref="E92:E93"/>
    <mergeCell ref="F92:F93"/>
    <mergeCell ref="G92:G93"/>
    <mergeCell ref="A89:A91"/>
    <mergeCell ref="B89:B91"/>
    <mergeCell ref="C89:C91"/>
    <mergeCell ref="D89:D91"/>
    <mergeCell ref="E89:E91"/>
    <mergeCell ref="F89:F91"/>
    <mergeCell ref="A96:A97"/>
    <mergeCell ref="B96:B97"/>
    <mergeCell ref="C96:C97"/>
    <mergeCell ref="E96:E97"/>
    <mergeCell ref="F96:F97"/>
    <mergeCell ref="G96:G97"/>
    <mergeCell ref="A94:A95"/>
    <mergeCell ref="B94:B95"/>
    <mergeCell ref="C94:C95"/>
    <mergeCell ref="E94:E95"/>
    <mergeCell ref="F94:F95"/>
    <mergeCell ref="G94:G95"/>
  </mergeCells>
  <phoneticPr fontId="1"/>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7.1</vt:lpstr>
      <vt:lpstr>7.2</vt:lpstr>
      <vt:lpstr>7.3</vt:lpstr>
      <vt:lpstr>7.4</vt:lpstr>
      <vt:lpstr>7.5.1</vt:lpstr>
      <vt:lpstr>7.6</vt:lpstr>
      <vt:lpstr>7.7.1</vt:lpstr>
      <vt:lpstr>7.7.2</vt:lpstr>
      <vt:lpstr>'7.3'!OLE_LINK1</vt:lpstr>
      <vt:lpstr>'7.3'!OLE_LINK2</vt:lpstr>
      <vt:lpstr>'7.5.1'!Print_Area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2024-12-16T07:12:16Z</cp:lastPrinted>
  <dcterms:created xsi:type="dcterms:W3CDTF">2024-12-12T07:46:45Z</dcterms:created>
  <dcterms:modified xsi:type="dcterms:W3CDTF">2026-04-06T05:09:41Z</dcterms:modified>
</cp:coreProperties>
</file>