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D:\UserData\n.kyn3\Desktop\"/>
    </mc:Choice>
  </mc:AlternateContent>
  <xr:revisionPtr revIDLastSave="0" documentId="13_ncr:1_{9D32FD74-723F-4CAE-85D9-D190804A42BC}" xr6:coauthVersionLast="47" xr6:coauthVersionMax="47" xr10:uidLastSave="{00000000-0000-0000-0000-000000000000}"/>
  <bookViews>
    <workbookView xWindow="14700" yWindow="0" windowWidth="14100" windowHeight="15585" tabRatio="884" xr2:uid="{00000000-000D-0000-FFFF-FFFF00000000}"/>
  </bookViews>
  <sheets>
    <sheet name="8.1.1" sheetId="30" r:id="rId1"/>
    <sheet name="8.1.3" sheetId="31" r:id="rId2"/>
    <sheet name="8.1.4" sheetId="32" r:id="rId3"/>
    <sheet name="8.2" sheetId="33" r:id="rId4"/>
    <sheet name="8.3(グラフ元データ)" sheetId="34" r:id="rId5"/>
    <sheet name="8.5.1" sheetId="26" r:id="rId6"/>
    <sheet name="8.5.2" sheetId="27" r:id="rId7"/>
    <sheet name="8.5.3 " sheetId="28" r:id="rId8"/>
    <sheet name="8.6.4" sheetId="29" r:id="rId9"/>
  </sheets>
  <definedNames>
    <definedName name="_xlnm._FilterDatabase" localSheetId="3" hidden="1">'8.2'!$A$3:$I$73</definedName>
    <definedName name="_xlnm.Print_Area" localSheetId="0">'8.1.1'!$A$1:$L$64</definedName>
    <definedName name="_xlnm.Print_Area" localSheetId="1">'8.1.3'!$A$1:$G$20</definedName>
    <definedName name="_xlnm.Print_Area" localSheetId="3">'8.2'!$A$1:$I$76</definedName>
    <definedName name="_xlnm.Print_Area" localSheetId="7">'8.5.3 '!$A$1:$D$18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30" l="1"/>
  <c r="D14" i="30"/>
  <c r="E14" i="30"/>
  <c r="F14" i="30"/>
  <c r="C21" i="30"/>
  <c r="D21" i="30"/>
  <c r="D63" i="30" s="1"/>
  <c r="E21" i="30"/>
  <c r="F21" i="30"/>
  <c r="C26" i="30"/>
  <c r="D26" i="30"/>
  <c r="E26" i="30"/>
  <c r="F26" i="30"/>
  <c r="C31" i="30"/>
  <c r="D31" i="30"/>
  <c r="E31" i="30"/>
  <c r="F31" i="30"/>
  <c r="C41" i="30"/>
  <c r="D41" i="30"/>
  <c r="E41" i="30"/>
  <c r="F41" i="30"/>
  <c r="C62" i="30"/>
  <c r="D62" i="30"/>
  <c r="E62" i="30"/>
  <c r="F62" i="30"/>
  <c r="C63" i="30"/>
  <c r="E63" i="30"/>
  <c r="F63" i="30"/>
</calcChain>
</file>

<file path=xl/sharedStrings.xml><?xml version="1.0" encoding="utf-8"?>
<sst xmlns="http://schemas.openxmlformats.org/spreadsheetml/2006/main" count="533" uniqueCount="355">
  <si>
    <t>市町村</t>
    <rPh sb="0" eb="3">
      <t>シチョウソン</t>
    </rPh>
    <phoneticPr fontId="1"/>
  </si>
  <si>
    <t>水準点数</t>
    <rPh sb="0" eb="2">
      <t>スイジュン</t>
    </rPh>
    <rPh sb="2" eb="4">
      <t>テンスウ</t>
    </rPh>
    <phoneticPr fontId="1"/>
  </si>
  <si>
    <t>水準点</t>
    <rPh sb="0" eb="2">
      <t>スイジュン</t>
    </rPh>
    <rPh sb="2" eb="3">
      <t>テン</t>
    </rPh>
    <phoneticPr fontId="1"/>
  </si>
  <si>
    <t>所在地</t>
    <rPh sb="0" eb="3">
      <t>ショザイチ</t>
    </rPh>
    <phoneticPr fontId="1"/>
  </si>
  <si>
    <t>柏市</t>
  </si>
  <si>
    <t>S53</t>
    <phoneticPr fontId="1"/>
  </si>
  <si>
    <t>流山市</t>
  </si>
  <si>
    <t>我孫子市</t>
  </si>
  <si>
    <t>AB-2</t>
    <phoneticPr fontId="1"/>
  </si>
  <si>
    <t>松戸市</t>
  </si>
  <si>
    <t>M-21</t>
    <phoneticPr fontId="1"/>
  </si>
  <si>
    <t>S44</t>
    <phoneticPr fontId="1"/>
  </si>
  <si>
    <t>地域計</t>
    <rPh sb="0" eb="2">
      <t>チイキ</t>
    </rPh>
    <rPh sb="2" eb="3">
      <t>ケイ</t>
    </rPh>
    <phoneticPr fontId="1"/>
  </si>
  <si>
    <t>浦安市</t>
  </si>
  <si>
    <t>U-12A</t>
    <phoneticPr fontId="1"/>
  </si>
  <si>
    <t>S47</t>
    <phoneticPr fontId="1"/>
  </si>
  <si>
    <t>市川市</t>
  </si>
  <si>
    <t>船橋市</t>
  </si>
  <si>
    <t>F-12</t>
    <phoneticPr fontId="1"/>
  </si>
  <si>
    <t>習志野市</t>
  </si>
  <si>
    <t>S39</t>
    <phoneticPr fontId="1"/>
  </si>
  <si>
    <t>八千代市</t>
  </si>
  <si>
    <t>千葉市</t>
    <rPh sb="0" eb="3">
      <t>チバシ</t>
    </rPh>
    <phoneticPr fontId="2"/>
  </si>
  <si>
    <t>S46</t>
    <phoneticPr fontId="1"/>
  </si>
  <si>
    <t>四街道市</t>
  </si>
  <si>
    <t>市原市</t>
  </si>
  <si>
    <t>長柄町</t>
    <phoneticPr fontId="1"/>
  </si>
  <si>
    <t>木更津市</t>
  </si>
  <si>
    <t>K-22</t>
    <phoneticPr fontId="1"/>
  </si>
  <si>
    <t>君津市</t>
  </si>
  <si>
    <t>富津市</t>
  </si>
  <si>
    <t>FT-13</t>
    <phoneticPr fontId="1"/>
  </si>
  <si>
    <t>成田市</t>
  </si>
  <si>
    <t>NR-44</t>
  </si>
  <si>
    <t>栄町</t>
    <phoneticPr fontId="1"/>
  </si>
  <si>
    <t>印西市</t>
  </si>
  <si>
    <t>白井市</t>
  </si>
  <si>
    <t>佐倉市</t>
  </si>
  <si>
    <t>酒々井町</t>
    <phoneticPr fontId="1"/>
  </si>
  <si>
    <t>富里市</t>
    <rPh sb="2" eb="3">
      <t>シ</t>
    </rPh>
    <phoneticPr fontId="1"/>
  </si>
  <si>
    <t>芝山町</t>
    <phoneticPr fontId="1"/>
  </si>
  <si>
    <t>八街市</t>
  </si>
  <si>
    <t>銚子市</t>
    <rPh sb="0" eb="3">
      <t>チョウシシ</t>
    </rPh>
    <phoneticPr fontId="1"/>
  </si>
  <si>
    <t>旭市</t>
  </si>
  <si>
    <t>匝瑳市</t>
    <rPh sb="0" eb="2">
      <t>ソウサ</t>
    </rPh>
    <rPh sb="2" eb="3">
      <t>シ</t>
    </rPh>
    <phoneticPr fontId="1"/>
  </si>
  <si>
    <t>横芝光町</t>
    <rPh sb="0" eb="2">
      <t>ヨコシバ</t>
    </rPh>
    <rPh sb="2" eb="4">
      <t>ヒカリマチ</t>
    </rPh>
    <phoneticPr fontId="1"/>
  </si>
  <si>
    <t>山武市</t>
    <rPh sb="2" eb="3">
      <t>シ</t>
    </rPh>
    <phoneticPr fontId="1"/>
  </si>
  <si>
    <t>東金市</t>
  </si>
  <si>
    <t>茂原市</t>
  </si>
  <si>
    <t>IC-4</t>
    <phoneticPr fontId="1"/>
  </si>
  <si>
    <t>いすみ市</t>
    <rPh sb="3" eb="4">
      <t>シ</t>
    </rPh>
    <phoneticPr fontId="1"/>
  </si>
  <si>
    <t>勝浦市</t>
  </si>
  <si>
    <t>全域</t>
    <rPh sb="0" eb="2">
      <t>ゼンイキ</t>
    </rPh>
    <phoneticPr fontId="1"/>
  </si>
  <si>
    <t>袖ケ浦市</t>
    <phoneticPr fontId="1"/>
  </si>
  <si>
    <t>鎌ケ谷市</t>
    <rPh sb="0" eb="3">
      <t>カマガヤ</t>
    </rPh>
    <rPh sb="3" eb="4">
      <t>シ</t>
    </rPh>
    <phoneticPr fontId="1"/>
  </si>
  <si>
    <t>I-53</t>
  </si>
  <si>
    <t>SH-3</t>
  </si>
  <si>
    <t>NG-18</t>
  </si>
  <si>
    <t>H23</t>
    <phoneticPr fontId="1"/>
  </si>
  <si>
    <t>KA-7</t>
  </si>
  <si>
    <t>Ya-5</t>
  </si>
  <si>
    <t>地盤沈下量</t>
    <rPh sb="0" eb="2">
      <t>ジバン</t>
    </rPh>
    <rPh sb="2" eb="5">
      <t>チンカリョウ</t>
    </rPh>
    <phoneticPr fontId="1"/>
  </si>
  <si>
    <t>Yo-7</t>
  </si>
  <si>
    <t>Sa-3</t>
  </si>
  <si>
    <t>Mo-3</t>
  </si>
  <si>
    <t>SK-1</t>
  </si>
  <si>
    <t>SS-8</t>
  </si>
  <si>
    <t>TM-7</t>
  </si>
  <si>
    <t>SB-7</t>
  </si>
  <si>
    <t>YM-3</t>
  </si>
  <si>
    <t>CHO-1</t>
  </si>
  <si>
    <t>HA-5</t>
  </si>
  <si>
    <t>IS-12</t>
  </si>
  <si>
    <t>35-023-044</t>
  </si>
  <si>
    <t>大網白里市</t>
    <rPh sb="4" eb="5">
      <t>シ</t>
    </rPh>
    <phoneticPr fontId="1"/>
  </si>
  <si>
    <t>地
域</t>
    <rPh sb="0" eb="1">
      <t>チ</t>
    </rPh>
    <rPh sb="2" eb="3">
      <t>イキ</t>
    </rPh>
    <phoneticPr fontId="1"/>
  </si>
  <si>
    <t>東
葛
地
域</t>
    <rPh sb="0" eb="1">
      <t>トウ</t>
    </rPh>
    <rPh sb="2" eb="3">
      <t>カツ</t>
    </rPh>
    <rPh sb="4" eb="5">
      <t>チ</t>
    </rPh>
    <rPh sb="6" eb="7">
      <t>イキ</t>
    </rPh>
    <phoneticPr fontId="1"/>
  </si>
  <si>
    <t>葛
南
地
域</t>
    <rPh sb="0" eb="1">
      <t>カツ</t>
    </rPh>
    <rPh sb="2" eb="3">
      <t>ナン</t>
    </rPh>
    <rPh sb="4" eb="5">
      <t>チ</t>
    </rPh>
    <rPh sb="6" eb="7">
      <t>イキ</t>
    </rPh>
    <phoneticPr fontId="1"/>
  </si>
  <si>
    <t>千
葉
・
市
原
地
域</t>
    <rPh sb="0" eb="1">
      <t>セン</t>
    </rPh>
    <rPh sb="2" eb="3">
      <t>ハ</t>
    </rPh>
    <rPh sb="6" eb="7">
      <t>シ</t>
    </rPh>
    <rPh sb="8" eb="9">
      <t>ハラ</t>
    </rPh>
    <rPh sb="10" eb="11">
      <t>チ</t>
    </rPh>
    <rPh sb="12" eb="13">
      <t>イキ</t>
    </rPh>
    <phoneticPr fontId="1"/>
  </si>
  <si>
    <t>君
津
地
域</t>
    <rPh sb="0" eb="1">
      <t>クン</t>
    </rPh>
    <rPh sb="2" eb="3">
      <t>ツ</t>
    </rPh>
    <rPh sb="4" eb="5">
      <t>チ</t>
    </rPh>
    <rPh sb="6" eb="7">
      <t>イキ</t>
    </rPh>
    <phoneticPr fontId="1"/>
  </si>
  <si>
    <t>北
総
地
域</t>
    <rPh sb="0" eb="1">
      <t>キタ</t>
    </rPh>
    <rPh sb="2" eb="3">
      <t>ソウ</t>
    </rPh>
    <rPh sb="4" eb="5">
      <t>チ</t>
    </rPh>
    <rPh sb="6" eb="7">
      <t>イキ</t>
    </rPh>
    <phoneticPr fontId="1"/>
  </si>
  <si>
    <t>九
十
九
里
地
域</t>
    <rPh sb="0" eb="1">
      <t>キュウ</t>
    </rPh>
    <rPh sb="2" eb="3">
      <t>ト</t>
    </rPh>
    <rPh sb="4" eb="5">
      <t>キュウ</t>
    </rPh>
    <rPh sb="6" eb="7">
      <t>リ</t>
    </rPh>
    <rPh sb="8" eb="9">
      <t>チ</t>
    </rPh>
    <rPh sb="10" eb="11">
      <t>イキ</t>
    </rPh>
    <phoneticPr fontId="1"/>
  </si>
  <si>
    <t>TK-2</t>
    <phoneticPr fontId="1"/>
  </si>
  <si>
    <t>SS-3</t>
  </si>
  <si>
    <t>OT-2</t>
  </si>
  <si>
    <t>野田市</t>
    <phoneticPr fontId="1"/>
  </si>
  <si>
    <t>HI-6</t>
    <phoneticPr fontId="1"/>
  </si>
  <si>
    <t>多古町</t>
    <rPh sb="0" eb="2">
      <t>タコ</t>
    </rPh>
    <rPh sb="2" eb="3">
      <t>マチ</t>
    </rPh>
    <phoneticPr fontId="1"/>
  </si>
  <si>
    <t>九十九里町</t>
    <phoneticPr fontId="1"/>
  </si>
  <si>
    <t>KU-6</t>
    <phoneticPr fontId="1"/>
  </si>
  <si>
    <t>S62</t>
    <phoneticPr fontId="1"/>
  </si>
  <si>
    <t>白子町</t>
    <phoneticPr fontId="1"/>
  </si>
  <si>
    <t>MB-6</t>
    <phoneticPr fontId="1"/>
  </si>
  <si>
    <t>長生村</t>
    <phoneticPr fontId="1"/>
  </si>
  <si>
    <t>長南町</t>
    <phoneticPr fontId="1"/>
  </si>
  <si>
    <t>CN-5</t>
    <phoneticPr fontId="1"/>
  </si>
  <si>
    <t>一宮町</t>
    <phoneticPr fontId="1"/>
  </si>
  <si>
    <t>睦沢町</t>
    <phoneticPr fontId="1"/>
  </si>
  <si>
    <t>MT-4</t>
    <phoneticPr fontId="1"/>
  </si>
  <si>
    <t>S45</t>
    <phoneticPr fontId="1"/>
  </si>
  <si>
    <t>大多喜町</t>
    <phoneticPr fontId="1"/>
  </si>
  <si>
    <t>OT-3</t>
    <phoneticPr fontId="1"/>
  </si>
  <si>
    <t>S56</t>
    <phoneticPr fontId="1"/>
  </si>
  <si>
    <t>御宿町</t>
    <phoneticPr fontId="1"/>
  </si>
  <si>
    <t>年</t>
    <rPh sb="0" eb="1">
      <t>ネン</t>
    </rPh>
    <phoneticPr fontId="1"/>
  </si>
  <si>
    <t>0.01～</t>
    <phoneticPr fontId="1"/>
  </si>
  <si>
    <t>地盤沈下量</t>
  </si>
  <si>
    <t>(cm)</t>
    <phoneticPr fontId="1"/>
  </si>
  <si>
    <t>変動量計算</t>
    <rPh sb="0" eb="3">
      <t>ヘンドウリョウ</t>
    </rPh>
    <rPh sb="3" eb="5">
      <t>ケイサン</t>
    </rPh>
    <phoneticPr fontId="1"/>
  </si>
  <si>
    <t>不動・隆起</t>
    <rPh sb="0" eb="2">
      <t>フドウ</t>
    </rPh>
    <rPh sb="3" eb="5">
      <t>リュウキ</t>
    </rPh>
    <phoneticPr fontId="1"/>
  </si>
  <si>
    <t>水準点数</t>
    <rPh sb="0" eb="2">
      <t>スイジュン</t>
    </rPh>
    <rPh sb="2" eb="3">
      <t>テン</t>
    </rPh>
    <rPh sb="3" eb="4">
      <t>スウ</t>
    </rPh>
    <phoneticPr fontId="1"/>
  </si>
  <si>
    <t>地盤沈下水準点数</t>
    <rPh sb="0" eb="2">
      <t>ジバン</t>
    </rPh>
    <rPh sb="2" eb="4">
      <t>チンカ</t>
    </rPh>
    <rPh sb="4" eb="6">
      <t>スイジュン</t>
    </rPh>
    <rPh sb="7" eb="8">
      <t>スウ</t>
    </rPh>
    <phoneticPr fontId="1"/>
  </si>
  <si>
    <t>既往最大地盤沈下量</t>
    <rPh sb="0" eb="2">
      <t>キオウ</t>
    </rPh>
    <rPh sb="2" eb="4">
      <t>サイダイ</t>
    </rPh>
    <rPh sb="4" eb="6">
      <t>ジバン</t>
    </rPh>
    <rPh sb="6" eb="9">
      <t>チンカリョウ</t>
    </rPh>
    <phoneticPr fontId="1"/>
  </si>
  <si>
    <t>1.99cm</t>
    <phoneticPr fontId="1"/>
  </si>
  <si>
    <t>3.99cm</t>
    <phoneticPr fontId="1"/>
  </si>
  <si>
    <t>(千)174</t>
    <rPh sb="1" eb="2">
      <t>セン</t>
    </rPh>
    <phoneticPr fontId="1"/>
  </si>
  <si>
    <t>NGR-7</t>
    <phoneticPr fontId="1"/>
  </si>
  <si>
    <t>S48</t>
    <phoneticPr fontId="1"/>
  </si>
  <si>
    <t>2.00～</t>
    <phoneticPr fontId="1"/>
  </si>
  <si>
    <t>墨</t>
  </si>
  <si>
    <t>I-53(市川市)</t>
  </si>
  <si>
    <t>小土呂</t>
  </si>
  <si>
    <t>ND-3</t>
    <phoneticPr fontId="1"/>
  </si>
  <si>
    <t>七井土</t>
  </si>
  <si>
    <t>8.1 地盤沈下観測結果</t>
    <rPh sb="4" eb="6">
      <t>ジバン</t>
    </rPh>
    <rPh sb="6" eb="8">
      <t>チンカ</t>
    </rPh>
    <rPh sb="8" eb="10">
      <t>カンソク</t>
    </rPh>
    <rPh sb="10" eb="12">
      <t>ケッカ</t>
    </rPh>
    <phoneticPr fontId="1"/>
  </si>
  <si>
    <t>地域</t>
  </si>
  <si>
    <t>市町村名</t>
    <phoneticPr fontId="1"/>
  </si>
  <si>
    <t>工業用</t>
  </si>
  <si>
    <t>ビル用</t>
  </si>
  <si>
    <t>水道用</t>
  </si>
  <si>
    <t>農業用</t>
  </si>
  <si>
    <t>その他</t>
  </si>
  <si>
    <t>計</t>
  </si>
  <si>
    <t>井戸稼動本数</t>
  </si>
  <si>
    <t>東葛地域</t>
  </si>
  <si>
    <t>柏市</t>
    <rPh sb="0" eb="1">
      <t>カシワ</t>
    </rPh>
    <rPh sb="1" eb="2">
      <t>シ</t>
    </rPh>
    <phoneticPr fontId="1"/>
  </si>
  <si>
    <t xml:space="preserve"> 小　計</t>
    <phoneticPr fontId="1"/>
  </si>
  <si>
    <t>葛南地域</t>
  </si>
  <si>
    <t>鎌ケ谷市</t>
    <phoneticPr fontId="1"/>
  </si>
  <si>
    <t>千葉･市原地域</t>
  </si>
  <si>
    <t>千葉市</t>
  </si>
  <si>
    <t>長柄町</t>
  </si>
  <si>
    <t>君津地域</t>
  </si>
  <si>
    <t>袖ケ浦市</t>
    <rPh sb="0" eb="3">
      <t>ソデガウラ</t>
    </rPh>
    <phoneticPr fontId="1"/>
  </si>
  <si>
    <t>北総地域</t>
  </si>
  <si>
    <t>白井市</t>
    <rPh sb="2" eb="3">
      <t>シ</t>
    </rPh>
    <phoneticPr fontId="1"/>
  </si>
  <si>
    <t>栄町</t>
  </si>
  <si>
    <t>成田市*1</t>
    <phoneticPr fontId="1"/>
  </si>
  <si>
    <t>酒々井町</t>
  </si>
  <si>
    <t>山武市*2</t>
    <rPh sb="2" eb="3">
      <t>シ</t>
    </rPh>
    <phoneticPr fontId="1"/>
  </si>
  <si>
    <t>芝山町</t>
  </si>
  <si>
    <t xml:space="preserve"> 合　計</t>
    <phoneticPr fontId="1"/>
  </si>
  <si>
    <t>*1 旧大栄町の区域を除く。　*2 旧山武町の区域に限る。</t>
    <rPh sb="3" eb="4">
      <t>キュウ</t>
    </rPh>
    <rPh sb="4" eb="7">
      <t>タイエイマチ</t>
    </rPh>
    <rPh sb="8" eb="10">
      <t>クイキ</t>
    </rPh>
    <rPh sb="11" eb="12">
      <t>ノゾ</t>
    </rPh>
    <phoneticPr fontId="1"/>
  </si>
  <si>
    <t>調査面積</t>
  </si>
  <si>
    <t>①地盤沈下が見られなかった地域</t>
  </si>
  <si>
    <t>②沈下量別地盤沈下面積</t>
  </si>
  <si>
    <t>2cm未満</t>
  </si>
  <si>
    <t>2cm以上4cm未満</t>
  </si>
  <si>
    <t>4cm以上</t>
  </si>
  <si>
    <t>東葛</t>
  </si>
  <si>
    <t>-</t>
  </si>
  <si>
    <t>(-)</t>
  </si>
  <si>
    <t>葛南</t>
  </si>
  <si>
    <t>千葉・市原</t>
  </si>
  <si>
    <t>君津</t>
  </si>
  <si>
    <t>北総</t>
  </si>
  <si>
    <t>九十九里</t>
  </si>
  <si>
    <t>合計</t>
  </si>
  <si>
    <t>（単位：km2）</t>
    <phoneticPr fontId="1"/>
  </si>
  <si>
    <t>観測井名</t>
  </si>
  <si>
    <t>井戸深度（ｍ）</t>
  </si>
  <si>
    <t>変動量（mm）</t>
  </si>
  <si>
    <t>野田－2</t>
  </si>
  <si>
    <t>我孫子－1</t>
  </si>
  <si>
    <t>市川－2</t>
  </si>
  <si>
    <t>浦安－1</t>
  </si>
  <si>
    <t>習志野－1</t>
  </si>
  <si>
    <t>千葉－1</t>
  </si>
  <si>
    <t>市原－1</t>
  </si>
  <si>
    <t>袖ケ浦－2</t>
  </si>
  <si>
    <t>君津－1</t>
  </si>
  <si>
    <t>成田－4</t>
  </si>
  <si>
    <t>佐倉－1</t>
  </si>
  <si>
    <t>九十九里－4</t>
  </si>
  <si>
    <t>注1：変動量は＋は膨張したことを、－は収縮したことを示す。</t>
    <phoneticPr fontId="1"/>
  </si>
  <si>
    <t>注2：千葉－1（東寺山）観測井：千葉市観測の値（提供）</t>
    <phoneticPr fontId="1"/>
  </si>
  <si>
    <t>61</t>
  </si>
  <si>
    <t>浜宿</t>
  </si>
  <si>
    <t>CN-12</t>
  </si>
  <si>
    <t>小生田</t>
  </si>
  <si>
    <t>8.3　地下水揚水量の経年変化</t>
    <rPh sb="4" eb="7">
      <t>チカスイ</t>
    </rPh>
    <rPh sb="7" eb="10">
      <t>ヨウスイリョウ</t>
    </rPh>
    <rPh sb="11" eb="13">
      <t>ケイネン</t>
    </rPh>
    <rPh sb="13" eb="15">
      <t>ヘンカ</t>
    </rPh>
    <phoneticPr fontId="1"/>
  </si>
  <si>
    <t>（千㎥/日）</t>
    <rPh sb="1" eb="2">
      <t>セン</t>
    </rPh>
    <rPh sb="4" eb="5">
      <t>ニチ</t>
    </rPh>
    <phoneticPr fontId="1"/>
  </si>
  <si>
    <t>年</t>
  </si>
  <si>
    <t>地下水揚水量</t>
    <rPh sb="0" eb="3">
      <t>チカスイ</t>
    </rPh>
    <rPh sb="3" eb="6">
      <t>ヨウスイリョウ</t>
    </rPh>
    <phoneticPr fontId="1"/>
  </si>
  <si>
    <t>用水供給事業体</t>
  </si>
  <si>
    <t>給水開始年月</t>
  </si>
  <si>
    <t>供給先事業体</t>
  </si>
  <si>
    <t>水源</t>
  </si>
  <si>
    <t>計画一日最大</t>
  </si>
  <si>
    <t>給水量㎥/日</t>
  </si>
  <si>
    <t>九十九里地域水道企業団</t>
  </si>
  <si>
    <t>八匝水道企業団外2事業体</t>
  </si>
  <si>
    <t>利根川水系</t>
  </si>
  <si>
    <t>北千葉広域水道企業団</t>
  </si>
  <si>
    <t>千葉県営水道、</t>
  </si>
  <si>
    <t>松戸市外6事業体</t>
  </si>
  <si>
    <t>東総広域水道企業団</t>
  </si>
  <si>
    <t>銚子市外2事業体</t>
  </si>
  <si>
    <t>印旛郡市広域市町村圏事務組合</t>
  </si>
  <si>
    <t>成田市外8事業体</t>
  </si>
  <si>
    <t>南房総広域水道企業団</t>
  </si>
  <si>
    <t>鴨川市外7事業体</t>
  </si>
  <si>
    <t>かずさ水道広域連合企業団</t>
  </si>
  <si>
    <t>小櫃川水系</t>
  </si>
  <si>
    <t>地区名　</t>
  </si>
  <si>
    <t>給水区域</t>
  </si>
  <si>
    <t>給水能力※</t>
  </si>
  <si>
    <t>工期</t>
  </si>
  <si>
    <t>備考</t>
  </si>
  <si>
    <t>㎥/日</t>
  </si>
  <si>
    <t>（年度）</t>
  </si>
  <si>
    <t>東葛・葛南</t>
  </si>
  <si>
    <t>1966～1993</t>
  </si>
  <si>
    <t>地盤沈下対策</t>
  </si>
  <si>
    <t>千葉</t>
  </si>
  <si>
    <t>1967～1974</t>
  </si>
  <si>
    <t>基盤整備事業</t>
  </si>
  <si>
    <t>五井市原</t>
  </si>
  <si>
    <t>1959～1964</t>
  </si>
  <si>
    <t>〃</t>
  </si>
  <si>
    <t>五井姉崎</t>
  </si>
  <si>
    <t>1962～1970</t>
  </si>
  <si>
    <t>房総臨海</t>
  </si>
  <si>
    <t>1970～</t>
  </si>
  <si>
    <t>木更津南部</t>
  </si>
  <si>
    <t>1967～1989</t>
  </si>
  <si>
    <t>1992～1993</t>
  </si>
  <si>
    <t>※給水能力欄の（　）内は全体計画です。</t>
    <phoneticPr fontId="1"/>
  </si>
  <si>
    <t>年度</t>
  </si>
  <si>
    <t>事業費（県補助額）</t>
  </si>
  <si>
    <t>関係市町</t>
  </si>
  <si>
    <t>（百万円）</t>
  </si>
  <si>
    <t>1968～2010</t>
  </si>
  <si>
    <t>浦安市、市川市、船橋市、一宮町、白子町、大網白里町、成東町、茂原市、小見川町、睦沢町、香取市</t>
  </si>
  <si>
    <t>香取市</t>
  </si>
  <si>
    <t>対象事業なし</t>
  </si>
  <si>
    <t>白子町</t>
  </si>
  <si>
    <t>　九十九里地域で地盤沈下や上流域の開発行為により、農地や宅地等に湛水被害が生じている地域において、排水機場や排水路等の改修を国、県、市町村の負担により、県が実施しています。</t>
    <phoneticPr fontId="1"/>
  </si>
  <si>
    <t>区分</t>
  </si>
  <si>
    <t>地域数</t>
  </si>
  <si>
    <t>関係市町村</t>
  </si>
  <si>
    <t>受益面積</t>
  </si>
  <si>
    <t>事業費</t>
  </si>
  <si>
    <t>（ha）</t>
  </si>
  <si>
    <t>（千円）</t>
  </si>
  <si>
    <t>完了地区</t>
  </si>
  <si>
    <t>29地区</t>
  </si>
  <si>
    <t>7市5町1村</t>
  </si>
  <si>
    <t>実施中
地区</t>
    <phoneticPr fontId="1"/>
  </si>
  <si>
    <t>4地区</t>
  </si>
  <si>
    <t>1市2町1村</t>
  </si>
  <si>
    <t>完了、実施中
関係市町村
（7市5町1村）</t>
    <phoneticPr fontId="1"/>
  </si>
  <si>
    <t>匝瑳市、横芝光町、山武市、東金市、旭市、九十九里町、大網白里市、白子町、茂原市、長生村、一宮町、睦沢町、いすみ市</t>
    <phoneticPr fontId="1"/>
  </si>
  <si>
    <t>8.5　地盤沈下関連基盤整備事業</t>
    <phoneticPr fontId="1"/>
  </si>
  <si>
    <t>8.5.2　県営工業用水道事業の概要</t>
    <phoneticPr fontId="1"/>
  </si>
  <si>
    <t>8.5.3　地盤沈下対策河川事業</t>
    <phoneticPr fontId="1"/>
  </si>
  <si>
    <t>注２：東葛地域：野田市，柏市，流山市，我孫子市，松戸市
　　　葛南地域：浦安市，鎌ケ谷市，市川市，船橋市，習志野市，八千代市
　　　千葉・市原地域：千葉市，四街道市，市原市，長柄町
　　　君津地域：袖ケ浦市，木更津市，君津市，富津市
　　　北総地域：成田市，栄町，印西市，白井市，佐倉市，酒々井町，富里市，芝山町，八街市 
　　　九十九里地域：銚子市，多古町，旭市，匝瑳市，横芝光町，山武市，東金市,九十九里町，大網白里市，
                         白子町，茂原市，長生村，長南町，一宮町，睦沢町，いすみ市，大多喜町，勝浦市，御宿町</t>
    <phoneticPr fontId="1"/>
  </si>
  <si>
    <t>(千)174</t>
  </si>
  <si>
    <t>堀上</t>
  </si>
  <si>
    <t>IC-4</t>
  </si>
  <si>
    <t>一宮</t>
  </si>
  <si>
    <t>(-)</t>
    <phoneticPr fontId="1"/>
  </si>
  <si>
    <t>千葉県営水道、</t>
    <phoneticPr fontId="1"/>
  </si>
  <si>
    <r>
      <rPr>
        <sz val="11"/>
        <rFont val="ＭＳ Ｐゴシック"/>
        <family val="3"/>
        <charset val="128"/>
      </rPr>
      <t>(単位：ｍ</t>
    </r>
    <r>
      <rPr>
        <vertAlign val="superscript"/>
        <sz val="10"/>
        <rFont val="ＭＳ ゴシック"/>
        <family val="3"/>
        <charset val="128"/>
      </rPr>
      <t>3</t>
    </r>
    <r>
      <rPr>
        <sz val="11"/>
        <rFont val="ＭＳ Ｐゴシック"/>
        <family val="3"/>
        <charset val="128"/>
      </rPr>
      <t>/日)</t>
    </r>
    <phoneticPr fontId="1"/>
  </si>
  <si>
    <t>市川市、船橋市、松戸市及び習志野市の区域並びに千葉市の一部の区域</t>
    <phoneticPr fontId="1"/>
  </si>
  <si>
    <t>千葉市、市原市及び袖ケ浦市の地先の海面に造成された土地の区域</t>
    <phoneticPr fontId="1"/>
  </si>
  <si>
    <t>市原市のうち、八幡海岸通及び五井海岸通の区域</t>
    <phoneticPr fontId="1"/>
  </si>
  <si>
    <t>佐倉市の一部の区域並びに市原市のうち、五井南海岸、千種海岸及び姉崎海岸の区域並びに市原市及び袖ケ浦市の地先の海面に造成された土地の区域</t>
    <phoneticPr fontId="1"/>
  </si>
  <si>
    <t>茂原市の区域並びに千葉市、木更津市、佐倉市、市原市及び袖ケ浦市の一部の区域</t>
    <phoneticPr fontId="1"/>
  </si>
  <si>
    <t>木更津市並びに君津市及び富津市の一部の地先の海面に造成された土地の区域</t>
    <phoneticPr fontId="1"/>
  </si>
  <si>
    <t>成田市並びに山武郡芝山町及び横芝光町の一部の区域</t>
    <phoneticPr fontId="1"/>
  </si>
  <si>
    <t>SI-1</t>
  </si>
  <si>
    <t>金剛地</t>
  </si>
  <si>
    <t>NGR-7</t>
  </si>
  <si>
    <t>国府里</t>
  </si>
  <si>
    <t>NR-32</t>
  </si>
  <si>
    <t>三里塚</t>
  </si>
  <si>
    <t>YM-13</t>
  </si>
  <si>
    <t>榎戸</t>
  </si>
  <si>
    <t>3926</t>
  </si>
  <si>
    <t>茂原市</t>
    <phoneticPr fontId="1"/>
  </si>
  <si>
    <t>（うち2024年度）</t>
    <phoneticPr fontId="1"/>
  </si>
  <si>
    <t>8.5.4　九十九里地域における湛水防除事業及び地盤沈下対策事業（農林事業）（2025年3月末現在）</t>
    <phoneticPr fontId="1"/>
  </si>
  <si>
    <t>8.5.1　水道用水供給事業の概要（令和６年度時点）</t>
    <rPh sb="18" eb="20">
      <t>レイワ</t>
    </rPh>
    <rPh sb="21" eb="23">
      <t>ネンド</t>
    </rPh>
    <rPh sb="23" eb="25">
      <t>ジテン</t>
    </rPh>
    <phoneticPr fontId="1"/>
  </si>
  <si>
    <t>睦沢町大上</t>
    <rPh sb="0" eb="3">
      <t>ムツザワマチ</t>
    </rPh>
    <phoneticPr fontId="1"/>
  </si>
  <si>
    <t>MT-22</t>
  </si>
  <si>
    <t>植野</t>
  </si>
  <si>
    <t>35-175-008</t>
  </si>
  <si>
    <t>作田</t>
  </si>
  <si>
    <t>(千)25</t>
  </si>
  <si>
    <t>大上</t>
  </si>
  <si>
    <t>下太田</t>
  </si>
  <si>
    <t>T-15</t>
  </si>
  <si>
    <t>南横川</t>
  </si>
  <si>
    <t>O-7</t>
  </si>
  <si>
    <t>宿</t>
  </si>
  <si>
    <t>KU-6</t>
  </si>
  <si>
    <t>蓮沼ハ</t>
  </si>
  <si>
    <t>HA-4</t>
  </si>
  <si>
    <t>屋形</t>
  </si>
  <si>
    <t>YK-7</t>
  </si>
  <si>
    <t>堀川</t>
  </si>
  <si>
    <t>NK-3</t>
  </si>
  <si>
    <t>椎名内</t>
  </si>
  <si>
    <t>AS-3</t>
  </si>
  <si>
    <t>ニ</t>
  </si>
  <si>
    <t>八木町</t>
  </si>
  <si>
    <t>CHO-8</t>
  </si>
  <si>
    <t>岩山</t>
  </si>
  <si>
    <t>SB-10</t>
  </si>
  <si>
    <t>七栄</t>
  </si>
  <si>
    <t>TM-4</t>
  </si>
  <si>
    <t>米戸</t>
  </si>
  <si>
    <t>SK-4</t>
  </si>
  <si>
    <t>南子安</t>
  </si>
  <si>
    <t>畑沢</t>
  </si>
  <si>
    <t>K-28</t>
  </si>
  <si>
    <t>三ツ作</t>
  </si>
  <si>
    <t>S-23</t>
  </si>
  <si>
    <t>吉岡</t>
  </si>
  <si>
    <t>Yo-8</t>
  </si>
  <si>
    <t>緑区小食土町</t>
    <rPh sb="0" eb="2">
      <t>ミドリク</t>
    </rPh>
    <phoneticPr fontId="1"/>
  </si>
  <si>
    <t>米本</t>
  </si>
  <si>
    <t>高洲九丁目</t>
  </si>
  <si>
    <t>U-19</t>
  </si>
  <si>
    <t>-</t>
    <phoneticPr fontId="1"/>
  </si>
  <si>
    <t>関宿町</t>
    <rPh sb="0" eb="3">
      <t>セキヤドチョウ</t>
    </rPh>
    <phoneticPr fontId="1"/>
  </si>
  <si>
    <t>SE-5</t>
  </si>
  <si>
    <t>今上</t>
    <rPh sb="0" eb="2">
      <t>イマウエ</t>
    </rPh>
    <phoneticPr fontId="1"/>
  </si>
  <si>
    <t>ND-3</t>
  </si>
  <si>
    <t>8.1.1 市町村別地盤変動量（令和6年水準測量結果）</t>
    <rPh sb="6" eb="9">
      <t>シチョウソン</t>
    </rPh>
    <rPh sb="9" eb="10">
      <t>ベツ</t>
    </rPh>
    <rPh sb="10" eb="12">
      <t>ジバン</t>
    </rPh>
    <rPh sb="12" eb="14">
      <t>ヘンドウ</t>
    </rPh>
    <rPh sb="14" eb="15">
      <t>リョウ</t>
    </rPh>
    <rPh sb="16" eb="18">
      <t>レイワ</t>
    </rPh>
    <rPh sb="19" eb="20">
      <t>ネン</t>
    </rPh>
    <rPh sb="20" eb="22">
      <t>スイジュン</t>
    </rPh>
    <rPh sb="22" eb="24">
      <t>ソクリョウ</t>
    </rPh>
    <rPh sb="24" eb="26">
      <t>ケッカ</t>
    </rPh>
    <phoneticPr fontId="1"/>
  </si>
  <si>
    <t>令和6年最大地盤沈下量</t>
    <rPh sb="0" eb="2">
      <t>レイワ</t>
    </rPh>
    <rPh sb="3" eb="4">
      <t>ネン</t>
    </rPh>
    <rPh sb="4" eb="6">
      <t>サイダイ</t>
    </rPh>
    <rPh sb="6" eb="8">
      <t>ジバン</t>
    </rPh>
    <rPh sb="8" eb="11">
      <t>チンカリョウ</t>
    </rPh>
    <phoneticPr fontId="1"/>
  </si>
  <si>
    <t>（注）令和6年1月1日と令和7年1月1日の水準点の標高の差から令和6年の地盤変動量状況を取りまとめた。</t>
    <rPh sb="1" eb="2">
      <t>チュウ</t>
    </rPh>
    <rPh sb="3" eb="5">
      <t>レイワ</t>
    </rPh>
    <rPh sb="6" eb="7">
      <t>ネン</t>
    </rPh>
    <rPh sb="8" eb="9">
      <t>ガツ</t>
    </rPh>
    <rPh sb="10" eb="11">
      <t>ニチ</t>
    </rPh>
    <rPh sb="12" eb="14">
      <t>レイワ</t>
    </rPh>
    <rPh sb="15" eb="16">
      <t>ネン</t>
    </rPh>
    <rPh sb="17" eb="18">
      <t>ガツ</t>
    </rPh>
    <rPh sb="19" eb="20">
      <t>ニチ</t>
    </rPh>
    <rPh sb="21" eb="23">
      <t>スイジュン</t>
    </rPh>
    <rPh sb="23" eb="24">
      <t>テン</t>
    </rPh>
    <rPh sb="25" eb="27">
      <t>ヒョウコウ</t>
    </rPh>
    <rPh sb="28" eb="29">
      <t>サ</t>
    </rPh>
    <rPh sb="31" eb="33">
      <t>レイワ</t>
    </rPh>
    <rPh sb="34" eb="35">
      <t>ネン</t>
    </rPh>
    <rPh sb="36" eb="38">
      <t>ジバン</t>
    </rPh>
    <rPh sb="38" eb="40">
      <t>ヘンドウ</t>
    </rPh>
    <rPh sb="40" eb="41">
      <t>リョウ</t>
    </rPh>
    <rPh sb="41" eb="43">
      <t>ジョウキョウ</t>
    </rPh>
    <rPh sb="44" eb="45">
      <t>ト</t>
    </rPh>
    <phoneticPr fontId="1"/>
  </si>
  <si>
    <t>+0.54</t>
    <phoneticPr fontId="1"/>
  </si>
  <si>
    <t>+0.50</t>
    <phoneticPr fontId="1"/>
  </si>
  <si>
    <t>欠測</t>
  </si>
  <si>
    <t>+1.09</t>
    <phoneticPr fontId="1"/>
  </si>
  <si>
    <t>+0.03</t>
    <phoneticPr fontId="1"/>
  </si>
  <si>
    <t>+0.20</t>
    <phoneticPr fontId="1"/>
  </si>
  <si>
    <t>8.1.3　地域別・沈下量別地盤沈下面積（2024年）</t>
    <phoneticPr fontId="1"/>
  </si>
  <si>
    <t>注１：（　）内は2023年</t>
    <phoneticPr fontId="1"/>
  </si>
  <si>
    <t>8.1.4　地盤沈下観測井による地層別の収縮量の観測結果（2024年）</t>
    <phoneticPr fontId="1"/>
  </si>
  <si>
    <t>(0)</t>
    <phoneticPr fontId="1"/>
  </si>
  <si>
    <r>
      <t>注：（）内は2023</t>
    </r>
    <r>
      <rPr>
        <sz val="11"/>
        <color theme="1"/>
        <rFont val="ＭＳ ゴシック"/>
        <family val="3"/>
        <charset val="128"/>
      </rPr>
      <t>年。</t>
    </r>
    <phoneticPr fontId="1"/>
  </si>
  <si>
    <r>
      <t>8</t>
    </r>
    <r>
      <rPr>
        <sz val="11"/>
        <color theme="1"/>
        <rFont val="ＭＳ Ｐゴシック"/>
        <family val="3"/>
        <charset val="128"/>
      </rPr>
      <t>.2　市町村別地下水揚水量（2024年）</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</si>
</sst>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_);\(0.00\)"/>
    <numFmt numFmtId="177" formatCode="0.0_);[Red]\(0.0\)"/>
    <numFmt numFmtId="178" formatCode="#,##0_);[Red]\(#,##0\)"/>
    <numFmt numFmtId="179" formatCode="0_ "/>
    <numFmt numFmtId="180" formatCode="&quot;＋&quot;0.0_);[Red]&quot;－&quot;0.0_);[Blue]&quot;±&quot;0.0_)"/>
    <numFmt numFmtId="181" formatCode="0.00_ "/>
    <numFmt numFmtId="182" formatCode="&quot;（令和&quot;#&quot;年）&quot;\ "/>
    <numFmt numFmtId="183" formatCode="#,##0.0_);\(#,##0.0\)"/>
    <numFmt numFmtId="184" formatCode="0.0_ "/>
    <numFmt numFmtId="185" formatCode="#,##0_);\(#,##0\)"/>
  </numFmts>
  <fonts count="20" x14ac:knownFonts="1">
    <font>
      <sz val="11"/>
      <name val="ＭＳ Ｐゴシック"/>
      <family val="3"/>
      <charset val="128"/>
    </font>
    <font>
      <sz val="6"/>
      <name val="ＭＳ Ｐゴシック"/>
      <family val="3"/>
      <charset val="128"/>
    </font>
    <font>
      <sz val="6"/>
      <name val="ＭＳ ゴシック"/>
      <family val="3"/>
      <charset val="128"/>
    </font>
    <font>
      <sz val="10"/>
      <name val="ＭＳ ゴシック"/>
      <family val="3"/>
      <charset val="128"/>
    </font>
    <font>
      <sz val="10"/>
      <name val="ＭＳ 明朝"/>
      <family val="1"/>
      <charset val="128"/>
    </font>
    <font>
      <sz val="9"/>
      <name val="ＭＳ ゴシック"/>
      <family val="3"/>
      <charset val="128"/>
    </font>
    <font>
      <sz val="11"/>
      <name val="ＭＳ Ｐゴシック"/>
      <family val="3"/>
      <charset val="128"/>
    </font>
    <font>
      <sz val="11"/>
      <name val="ＭＳ 明朝"/>
      <family val="1"/>
      <charset val="128"/>
    </font>
    <font>
      <sz val="9"/>
      <name val="ＭＳ 明朝"/>
      <family val="1"/>
      <charset val="128"/>
    </font>
    <font>
      <vertAlign val="superscript"/>
      <sz val="10"/>
      <name val="ＭＳ ゴシック"/>
      <family val="3"/>
      <charset val="128"/>
    </font>
    <font>
      <sz val="11"/>
      <color theme="1"/>
      <name val="ＭＳ Ｐゴシック"/>
      <family val="3"/>
      <charset val="128"/>
    </font>
    <font>
      <sz val="10"/>
      <color theme="1"/>
      <name val="ＭＳ 明朝"/>
      <family val="1"/>
      <charset val="128"/>
    </font>
    <font>
      <sz val="16"/>
      <color rgb="FF00B0F0"/>
      <name val="ＭＳ Ｐゴシック"/>
      <family val="3"/>
      <charset val="128"/>
    </font>
    <font>
      <sz val="12"/>
      <color theme="1"/>
      <name val="ＭＳ Ｐゴシック"/>
      <family val="3"/>
      <charset val="128"/>
    </font>
    <font>
      <sz val="10"/>
      <color theme="1"/>
      <name val="ＭＳ Ｐゴシック"/>
      <family val="3"/>
      <charset val="128"/>
    </font>
    <font>
      <sz val="10"/>
      <color theme="1"/>
      <name val="ＭＳ Ｐゴシック"/>
      <family val="3"/>
      <charset val="128"/>
      <scheme val="minor"/>
    </font>
    <font>
      <sz val="8"/>
      <color theme="1"/>
      <name val="ＭＳ Ｐゴシック"/>
      <family val="3"/>
      <charset val="128"/>
    </font>
    <font>
      <sz val="11"/>
      <color theme="1"/>
      <name val="ＭＳ 明朝"/>
      <family val="1"/>
      <charset val="128"/>
    </font>
    <font>
      <sz val="10"/>
      <color theme="1"/>
      <name val="ＭＳ ゴシック"/>
      <family val="3"/>
      <charset val="128"/>
    </font>
    <font>
      <sz val="11"/>
      <color theme="1"/>
      <name val="ＭＳ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D9D9D9"/>
        <bgColor indexed="64"/>
      </patternFill>
    </fill>
    <fill>
      <patternFill patternType="solid">
        <fgColor indexed="9"/>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style="thin">
        <color indexed="64"/>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bottom style="hair">
        <color indexed="64"/>
      </bottom>
      <diagonal/>
    </border>
    <border>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rgb="FF000000"/>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style="medium">
        <color rgb="FF000000"/>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medium">
        <color indexed="64"/>
      </right>
      <top style="medium">
        <color indexed="64"/>
      </top>
      <bottom/>
      <diagonal/>
    </border>
    <border>
      <left/>
      <right/>
      <top style="medium">
        <color indexed="64"/>
      </top>
      <bottom/>
      <diagonal/>
    </border>
  </borders>
  <cellStyleXfs count="5">
    <xf numFmtId="0" fontId="0" fillId="0" borderId="0"/>
    <xf numFmtId="0" fontId="3" fillId="0" borderId="0"/>
    <xf numFmtId="0" fontId="3" fillId="0" borderId="0"/>
    <xf numFmtId="38" fontId="3" fillId="0" borderId="0" applyFont="0" applyFill="0" applyBorder="0" applyAlignment="0" applyProtection="0">
      <alignment vertical="center"/>
    </xf>
    <xf numFmtId="0" fontId="3" fillId="0" borderId="0">
      <alignment vertical="center"/>
    </xf>
  </cellStyleXfs>
  <cellXfs count="259">
    <xf numFmtId="0" fontId="0" fillId="0" borderId="0" xfId="0"/>
    <xf numFmtId="183" fontId="0" fillId="0" borderId="0" xfId="0" applyNumberFormat="1"/>
    <xf numFmtId="0" fontId="7"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7" fillId="0" borderId="1" xfId="0" applyFont="1" applyBorder="1" applyAlignment="1">
      <alignment horizontal="center" vertical="center"/>
    </xf>
    <xf numFmtId="0" fontId="8" fillId="0" borderId="14" xfId="0" applyFont="1" applyBorder="1" applyAlignment="1">
      <alignment horizontal="left" vertical="center"/>
    </xf>
    <xf numFmtId="0" fontId="8" fillId="0" borderId="0" xfId="0" applyFont="1" applyAlignment="1">
      <alignment horizontal="left" vertical="center"/>
    </xf>
    <xf numFmtId="0" fontId="3" fillId="0" borderId="0" xfId="1"/>
    <xf numFmtId="38" fontId="3" fillId="2" borderId="1" xfId="3" applyFont="1" applyFill="1" applyBorder="1" applyAlignment="1">
      <alignment horizontal="center" wrapText="1"/>
    </xf>
    <xf numFmtId="0" fontId="3" fillId="0" borderId="0" xfId="1" applyAlignment="1">
      <alignment horizontal="center"/>
    </xf>
    <xf numFmtId="0" fontId="5" fillId="2" borderId="18" xfId="1" applyFont="1" applyFill="1" applyBorder="1"/>
    <xf numFmtId="0" fontId="5" fillId="2" borderId="21" xfId="1" applyFont="1" applyFill="1" applyBorder="1"/>
    <xf numFmtId="0" fontId="5" fillId="2" borderId="25" xfId="1" applyFont="1" applyFill="1" applyBorder="1"/>
    <xf numFmtId="0" fontId="5" fillId="2" borderId="26" xfId="1" applyFont="1" applyFill="1" applyBorder="1"/>
    <xf numFmtId="38" fontId="3" fillId="3" borderId="0" xfId="3" applyFont="1" applyFill="1" applyAlignment="1"/>
    <xf numFmtId="38" fontId="3" fillId="0" borderId="0" xfId="3" applyFont="1" applyFill="1" applyAlignment="1"/>
    <xf numFmtId="0" fontId="6" fillId="0" borderId="0" xfId="1" applyFont="1"/>
    <xf numFmtId="38" fontId="3" fillId="0" borderId="0" xfId="3" applyFont="1" applyAlignment="1"/>
    <xf numFmtId="0" fontId="4" fillId="4" borderId="43" xfId="0" applyFont="1" applyFill="1" applyBorder="1" applyAlignment="1">
      <alignment horizontal="center" vertical="center" wrapText="1"/>
    </xf>
    <xf numFmtId="0" fontId="4" fillId="4" borderId="33" xfId="0" applyFont="1" applyFill="1" applyBorder="1" applyAlignment="1">
      <alignment horizontal="center" vertical="center" wrapText="1"/>
    </xf>
    <xf numFmtId="0" fontId="4" fillId="0" borderId="36" xfId="0" applyFont="1" applyBorder="1" applyAlignment="1">
      <alignment horizontal="left" vertical="center" wrapText="1"/>
    </xf>
    <xf numFmtId="55" fontId="4" fillId="0" borderId="33" xfId="0" applyNumberFormat="1" applyFont="1" applyBorder="1" applyAlignment="1">
      <alignment horizontal="left" vertical="center"/>
    </xf>
    <xf numFmtId="0" fontId="4" fillId="0" borderId="33" xfId="0" applyFont="1" applyBorder="1" applyAlignment="1">
      <alignment horizontal="left" vertical="center" wrapText="1"/>
    </xf>
    <xf numFmtId="0" fontId="4" fillId="0" borderId="33" xfId="0" applyFont="1" applyBorder="1" applyAlignment="1">
      <alignment horizontal="center" vertical="center"/>
    </xf>
    <xf numFmtId="3" fontId="4" fillId="0" borderId="33" xfId="0" applyNumberFormat="1" applyFont="1" applyBorder="1" applyAlignment="1">
      <alignment horizontal="right" vertical="center"/>
    </xf>
    <xf numFmtId="0" fontId="4" fillId="0" borderId="35" xfId="0" applyFont="1" applyBorder="1" applyAlignment="1">
      <alignment horizontal="left" vertical="center" wrapText="1"/>
    </xf>
    <xf numFmtId="0" fontId="4" fillId="0" borderId="36" xfId="0" applyFont="1" applyBorder="1" applyAlignment="1">
      <alignment horizontal="center" vertical="center"/>
    </xf>
    <xf numFmtId="0" fontId="4" fillId="0" borderId="33" xfId="0" applyFont="1" applyBorder="1" applyAlignment="1">
      <alignment horizontal="center" vertical="center" wrapText="1"/>
    </xf>
    <xf numFmtId="0" fontId="4" fillId="0" borderId="33" xfId="0" applyFont="1" applyBorder="1" applyAlignment="1">
      <alignment horizontal="justify" vertical="center" wrapText="1"/>
    </xf>
    <xf numFmtId="185" fontId="4" fillId="0" borderId="33" xfId="0" applyNumberFormat="1" applyFont="1" applyBorder="1" applyAlignment="1">
      <alignment horizontal="center" vertical="center"/>
    </xf>
    <xf numFmtId="185" fontId="4" fillId="0" borderId="35" xfId="0" applyNumberFormat="1" applyFont="1" applyBorder="1" applyAlignment="1">
      <alignment horizontal="center" vertical="center"/>
    </xf>
    <xf numFmtId="0" fontId="4" fillId="0" borderId="44" xfId="0" applyFont="1" applyBorder="1" applyAlignment="1">
      <alignment horizontal="left" vertical="center"/>
    </xf>
    <xf numFmtId="0" fontId="0" fillId="0" borderId="0" xfId="0" applyAlignment="1">
      <alignment vertical="top" wrapText="1"/>
    </xf>
    <xf numFmtId="0" fontId="4" fillId="0" borderId="33" xfId="0" applyFont="1" applyBorder="1" applyAlignment="1">
      <alignment horizontal="right" vertical="center"/>
    </xf>
    <xf numFmtId="0" fontId="4" fillId="0" borderId="33" xfId="0" applyFont="1" applyBorder="1" applyAlignment="1">
      <alignment horizontal="left" vertical="center"/>
    </xf>
    <xf numFmtId="0" fontId="10" fillId="0" borderId="0" xfId="0" applyFont="1"/>
    <xf numFmtId="0" fontId="10" fillId="0" borderId="0" xfId="0" applyFont="1" applyAlignment="1">
      <alignment vertical="top" wrapText="1"/>
    </xf>
    <xf numFmtId="0" fontId="11" fillId="4" borderId="3" xfId="0" applyFont="1" applyFill="1" applyBorder="1" applyAlignment="1">
      <alignment horizontal="center" vertical="center" wrapText="1"/>
    </xf>
    <xf numFmtId="0" fontId="11" fillId="4" borderId="3" xfId="0" applyFont="1" applyFill="1" applyBorder="1" applyAlignment="1">
      <alignment horizontal="center" vertical="center"/>
    </xf>
    <xf numFmtId="0" fontId="11" fillId="4" borderId="8" xfId="0" applyFont="1" applyFill="1" applyBorder="1" applyAlignment="1">
      <alignment horizontal="center" vertical="center" wrapText="1"/>
    </xf>
    <xf numFmtId="0" fontId="11" fillId="4" borderId="8" xfId="0" applyFont="1" applyFill="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4" fontId="11" fillId="0" borderId="1" xfId="0" applyNumberFormat="1" applyFont="1" applyBorder="1" applyAlignment="1">
      <alignment horizontal="center" vertical="center"/>
    </xf>
    <xf numFmtId="3" fontId="11" fillId="0" borderId="1" xfId="0" applyNumberFormat="1" applyFont="1" applyBorder="1" applyAlignment="1">
      <alignment horizontal="center" vertical="center"/>
    </xf>
    <xf numFmtId="3" fontId="11" fillId="0" borderId="3" xfId="0" applyNumberFormat="1" applyFont="1" applyBorder="1" applyAlignment="1">
      <alignment horizontal="center" vertical="center"/>
    </xf>
    <xf numFmtId="0" fontId="11" fillId="0" borderId="2" xfId="0" applyFont="1" applyBorder="1" applyAlignment="1">
      <alignment horizontal="center" vertical="center"/>
    </xf>
    <xf numFmtId="3" fontId="11" fillId="0" borderId="8" xfId="0" applyNumberFormat="1" applyFont="1" applyBorder="1" applyAlignment="1">
      <alignment horizontal="center" vertical="center"/>
    </xf>
    <xf numFmtId="0" fontId="12" fillId="0" borderId="0" xfId="0" applyFont="1"/>
    <xf numFmtId="0" fontId="4" fillId="3" borderId="35" xfId="0" applyFont="1" applyFill="1" applyBorder="1" applyAlignment="1">
      <alignment horizontal="left" vertical="center" wrapText="1"/>
    </xf>
    <xf numFmtId="0" fontId="7" fillId="4" borderId="3" xfId="0" applyFont="1" applyFill="1" applyBorder="1" applyAlignment="1">
      <alignment horizontal="center" vertical="center" wrapText="1"/>
    </xf>
    <xf numFmtId="0" fontId="3" fillId="0" borderId="0" xfId="2"/>
    <xf numFmtId="0" fontId="3" fillId="3" borderId="0" xfId="1" applyFill="1"/>
    <xf numFmtId="0" fontId="3" fillId="3" borderId="0" xfId="1" applyFill="1" applyAlignment="1">
      <alignment horizontal="right"/>
    </xf>
    <xf numFmtId="0" fontId="3" fillId="3" borderId="0" xfId="1" applyFill="1" applyAlignment="1">
      <alignment horizontal="left" vertical="center"/>
    </xf>
    <xf numFmtId="182" fontId="3" fillId="3" borderId="7" xfId="1" applyNumberFormat="1" applyFill="1" applyBorder="1"/>
    <xf numFmtId="0" fontId="3" fillId="2" borderId="1" xfId="1" applyFill="1" applyBorder="1" applyAlignment="1">
      <alignment horizontal="center"/>
    </xf>
    <xf numFmtId="0" fontId="3" fillId="2" borderId="15" xfId="1" applyFill="1" applyBorder="1" applyAlignment="1">
      <alignment horizontal="center"/>
    </xf>
    <xf numFmtId="0" fontId="3" fillId="2" borderId="16" xfId="1" applyFill="1" applyBorder="1" applyAlignment="1">
      <alignment horizontal="center"/>
    </xf>
    <xf numFmtId="0" fontId="3" fillId="2" borderId="17" xfId="1" applyFill="1" applyBorder="1" applyAlignment="1">
      <alignment horizontal="center"/>
    </xf>
    <xf numFmtId="49" fontId="3" fillId="3" borderId="0" xfId="1" applyNumberFormat="1" applyFill="1"/>
    <xf numFmtId="0" fontId="0" fillId="0" borderId="0" xfId="0" applyAlignment="1">
      <alignment horizontal="right"/>
    </xf>
    <xf numFmtId="0" fontId="0" fillId="2" borderId="41" xfId="0" applyFill="1" applyBorder="1" applyAlignment="1">
      <alignment horizontal="center" vertical="center" wrapText="1"/>
    </xf>
    <xf numFmtId="0" fontId="0" fillId="5" borderId="1" xfId="0" applyFill="1" applyBorder="1" applyAlignment="1">
      <alignment horizontal="right" vertical="top" wrapText="1"/>
    </xf>
    <xf numFmtId="184" fontId="0" fillId="0" borderId="41" xfId="0" applyNumberFormat="1" applyBorder="1" applyAlignment="1">
      <alignment horizontal="right" vertical="center" wrapText="1"/>
    </xf>
    <xf numFmtId="184" fontId="0" fillId="0" borderId="42" xfId="0" applyNumberFormat="1" applyBorder="1" applyAlignment="1">
      <alignment horizontal="right" vertical="center" wrapText="1"/>
    </xf>
    <xf numFmtId="184" fontId="0" fillId="0" borderId="1" xfId="0" applyNumberFormat="1" applyBorder="1" applyAlignment="1">
      <alignment horizontal="right" vertical="center" wrapText="1"/>
    </xf>
    <xf numFmtId="184" fontId="0" fillId="0" borderId="1" xfId="0" applyNumberFormat="1" applyBorder="1" applyAlignment="1">
      <alignment vertical="center" wrapText="1"/>
    </xf>
    <xf numFmtId="0" fontId="0" fillId="0" borderId="1" xfId="0" applyBorder="1" applyAlignment="1">
      <alignment vertical="center"/>
    </xf>
    <xf numFmtId="0" fontId="0" fillId="0" borderId="1" xfId="0" applyBorder="1"/>
    <xf numFmtId="0" fontId="7" fillId="0" borderId="5" xfId="0" applyFont="1" applyBorder="1" applyAlignment="1">
      <alignment horizontal="center" vertical="center"/>
    </xf>
    <xf numFmtId="185" fontId="5" fillId="0" borderId="22" xfId="2" applyNumberFormat="1" applyFont="1" applyBorder="1" applyAlignment="1">
      <alignment vertical="center"/>
    </xf>
    <xf numFmtId="185" fontId="5" fillId="0" borderId="24" xfId="2" applyNumberFormat="1" applyFont="1" applyBorder="1" applyAlignment="1">
      <alignment vertical="center"/>
    </xf>
    <xf numFmtId="185" fontId="5" fillId="0" borderId="8" xfId="2" applyNumberFormat="1" applyFont="1" applyBorder="1" applyAlignment="1">
      <alignment vertical="center"/>
    </xf>
    <xf numFmtId="185" fontId="5" fillId="0" borderId="28" xfId="2" applyNumberFormat="1" applyFont="1" applyBorder="1" applyAlignment="1">
      <alignment vertical="center"/>
    </xf>
    <xf numFmtId="0" fontId="13" fillId="0" borderId="0" xfId="0" applyFont="1"/>
    <xf numFmtId="0" fontId="13" fillId="0" borderId="0" xfId="0" applyFont="1" applyAlignment="1">
      <alignment vertical="center"/>
    </xf>
    <xf numFmtId="0" fontId="10" fillId="0" borderId="0" xfId="0" applyFont="1" applyAlignment="1">
      <alignment vertical="center"/>
    </xf>
    <xf numFmtId="176" fontId="10" fillId="0" borderId="0" xfId="0" applyNumberFormat="1" applyFont="1" applyAlignment="1">
      <alignment vertical="center"/>
    </xf>
    <xf numFmtId="177" fontId="10" fillId="0" borderId="0" xfId="0" applyNumberFormat="1" applyFont="1" applyAlignment="1">
      <alignment horizontal="right" vertical="center"/>
    </xf>
    <xf numFmtId="0" fontId="10" fillId="0" borderId="0" xfId="0" applyFont="1" applyAlignment="1">
      <alignment horizontal="left" vertical="center"/>
    </xf>
    <xf numFmtId="0" fontId="10" fillId="0" borderId="0" xfId="0" applyFont="1" applyAlignment="1">
      <alignment horizontal="right" vertical="center"/>
    </xf>
    <xf numFmtId="0" fontId="10" fillId="0" borderId="7" xfId="0" applyFont="1" applyBorder="1" applyAlignment="1">
      <alignment horizontal="right" vertical="center"/>
    </xf>
    <xf numFmtId="0" fontId="10" fillId="0" borderId="7" xfId="0" applyFont="1" applyBorder="1" applyAlignment="1">
      <alignment horizontal="center" vertical="center"/>
    </xf>
    <xf numFmtId="0" fontId="14" fillId="2" borderId="4" xfId="0" applyFont="1" applyFill="1" applyBorder="1" applyAlignment="1">
      <alignment horizontal="center" vertical="center" shrinkToFit="1"/>
    </xf>
    <xf numFmtId="0" fontId="14" fillId="2" borderId="3" xfId="0" applyFont="1" applyFill="1" applyBorder="1" applyAlignment="1">
      <alignment horizontal="center" vertical="center" shrinkToFit="1"/>
    </xf>
    <xf numFmtId="176" fontId="14" fillId="2" borderId="3" xfId="0" applyNumberFormat="1" applyFont="1" applyFill="1" applyBorder="1" applyAlignment="1">
      <alignment horizontal="center" vertical="center" shrinkToFit="1"/>
    </xf>
    <xf numFmtId="178" fontId="14" fillId="2" borderId="8" xfId="0" applyNumberFormat="1" applyFont="1" applyFill="1" applyBorder="1" applyAlignment="1">
      <alignment horizontal="center" vertical="center" wrapText="1"/>
    </xf>
    <xf numFmtId="178" fontId="14" fillId="2" borderId="13" xfId="0" applyNumberFormat="1" applyFont="1" applyFill="1" applyBorder="1" applyAlignment="1">
      <alignment horizontal="center" vertical="center" wrapText="1"/>
    </xf>
    <xf numFmtId="176" fontId="14" fillId="2" borderId="8" xfId="0" applyNumberFormat="1" applyFont="1" applyFill="1" applyBorder="1" applyAlignment="1">
      <alignment horizontal="center" vertical="center" wrapText="1"/>
    </xf>
    <xf numFmtId="176" fontId="14" fillId="2" borderId="8" xfId="0" applyNumberFormat="1" applyFont="1" applyFill="1" applyBorder="1" applyAlignment="1">
      <alignment horizontal="center" vertical="center" shrinkToFit="1"/>
    </xf>
    <xf numFmtId="181" fontId="15" fillId="0" borderId="8" xfId="0" applyNumberFormat="1" applyFont="1" applyBorder="1" applyAlignment="1">
      <alignment vertical="center"/>
    </xf>
    <xf numFmtId="49" fontId="15" fillId="0" borderId="8" xfId="0" applyNumberFormat="1" applyFont="1" applyBorder="1" applyAlignment="1">
      <alignment vertical="center" wrapText="1"/>
    </xf>
    <xf numFmtId="49" fontId="15" fillId="0" borderId="8" xfId="0" applyNumberFormat="1" applyFont="1" applyBorder="1" applyAlignment="1">
      <alignment horizontal="left" vertical="center" shrinkToFit="1"/>
    </xf>
    <xf numFmtId="177" fontId="14" fillId="0" borderId="3" xfId="0" applyNumberFormat="1" applyFont="1" applyBorder="1" applyAlignment="1">
      <alignment horizontal="right" vertical="center"/>
    </xf>
    <xf numFmtId="0" fontId="14" fillId="0" borderId="3" xfId="0" applyFont="1" applyBorder="1" applyAlignment="1">
      <alignment horizontal="left" vertical="center" shrinkToFit="1"/>
    </xf>
    <xf numFmtId="0" fontId="14" fillId="0" borderId="3" xfId="0" applyFont="1" applyBorder="1" applyAlignment="1">
      <alignment horizontal="center" vertical="center"/>
    </xf>
    <xf numFmtId="0" fontId="14" fillId="0" borderId="1" xfId="0" applyFont="1" applyBorder="1" applyAlignment="1">
      <alignment vertical="center"/>
    </xf>
    <xf numFmtId="179" fontId="14" fillId="0" borderId="5" xfId="0" applyNumberFormat="1" applyFont="1" applyBorder="1" applyAlignment="1">
      <alignment vertical="center"/>
    </xf>
    <xf numFmtId="179" fontId="14" fillId="0" borderId="1" xfId="0" applyNumberFormat="1" applyFont="1" applyBorder="1" applyAlignment="1">
      <alignment vertical="center"/>
    </xf>
    <xf numFmtId="179" fontId="14" fillId="0" borderId="3" xfId="0" applyNumberFormat="1" applyFont="1" applyBorder="1" applyAlignment="1">
      <alignment vertical="center"/>
    </xf>
    <xf numFmtId="181" fontId="15" fillId="0" borderId="1" xfId="0" applyNumberFormat="1" applyFont="1" applyBorder="1" applyAlignment="1">
      <alignment horizontal="center" vertical="center"/>
    </xf>
    <xf numFmtId="49" fontId="15" fillId="0" borderId="1" xfId="0" applyNumberFormat="1" applyFont="1" applyBorder="1" applyAlignment="1">
      <alignment horizontal="center" vertical="center"/>
    </xf>
    <xf numFmtId="49" fontId="15" fillId="0" borderId="1" xfId="0" applyNumberFormat="1" applyFont="1" applyBorder="1" applyAlignment="1">
      <alignment horizontal="center" vertical="center" shrinkToFit="1"/>
    </xf>
    <xf numFmtId="177" fontId="14" fillId="0" borderId="1" xfId="0" applyNumberFormat="1" applyFont="1" applyBorder="1" applyAlignment="1">
      <alignment horizontal="right" vertical="center"/>
    </xf>
    <xf numFmtId="0" fontId="14" fillId="0" borderId="1" xfId="0" applyFont="1" applyBorder="1" applyAlignment="1">
      <alignment horizontal="left" vertical="center" shrinkToFit="1"/>
    </xf>
    <xf numFmtId="0" fontId="14" fillId="0" borderId="1" xfId="0" applyFont="1" applyBorder="1" applyAlignment="1">
      <alignment horizontal="center" vertical="center"/>
    </xf>
    <xf numFmtId="0" fontId="14" fillId="0" borderId="3" xfId="0" applyFont="1" applyBorder="1" applyAlignment="1">
      <alignment vertical="center"/>
    </xf>
    <xf numFmtId="177" fontId="14" fillId="0" borderId="3" xfId="0" applyNumberFormat="1" applyFont="1" applyBorder="1" applyAlignment="1">
      <alignment vertical="center"/>
    </xf>
    <xf numFmtId="0" fontId="14" fillId="0" borderId="3" xfId="0" applyFont="1" applyBorder="1" applyAlignment="1">
      <alignment vertical="center" shrinkToFit="1"/>
    </xf>
    <xf numFmtId="0" fontId="14" fillId="2" borderId="1" xfId="0" applyFont="1" applyFill="1" applyBorder="1" applyAlignment="1">
      <alignment vertical="center"/>
    </xf>
    <xf numFmtId="179" fontId="14" fillId="2" borderId="4" xfId="0" applyNumberFormat="1" applyFont="1" applyFill="1" applyBorder="1" applyAlignment="1">
      <alignment vertical="center"/>
    </xf>
    <xf numFmtId="181" fontId="14" fillId="2" borderId="11" xfId="0" applyNumberFormat="1" applyFont="1" applyFill="1" applyBorder="1" applyAlignment="1">
      <alignment vertical="center"/>
    </xf>
    <xf numFmtId="0" fontId="14" fillId="2" borderId="11" xfId="0" applyFont="1" applyFill="1" applyBorder="1" applyAlignment="1">
      <alignment vertical="center" shrinkToFit="1"/>
    </xf>
    <xf numFmtId="0" fontId="14" fillId="2" borderId="12" xfId="0" applyFont="1" applyFill="1" applyBorder="1" applyAlignment="1">
      <alignment vertical="center" shrinkToFit="1"/>
    </xf>
    <xf numFmtId="177" fontId="14" fillId="2" borderId="11" xfId="0" applyNumberFormat="1" applyFont="1" applyFill="1" applyBorder="1" applyAlignment="1">
      <alignment horizontal="right" vertical="center"/>
    </xf>
    <xf numFmtId="0" fontId="14" fillId="2" borderId="11" xfId="0" applyFont="1" applyFill="1" applyBorder="1" applyAlignment="1">
      <alignment horizontal="left" vertical="center" shrinkToFit="1"/>
    </xf>
    <xf numFmtId="0" fontId="14" fillId="2" borderId="11" xfId="0" applyFont="1" applyFill="1" applyBorder="1" applyAlignment="1">
      <alignment horizontal="center" vertical="center"/>
    </xf>
    <xf numFmtId="181" fontId="15" fillId="0" borderId="1" xfId="0" applyNumberFormat="1" applyFont="1" applyBorder="1" applyAlignment="1">
      <alignment vertical="center"/>
    </xf>
    <xf numFmtId="49" fontId="15" fillId="0" borderId="1" xfId="0" applyNumberFormat="1" applyFont="1" applyBorder="1" applyAlignment="1">
      <alignment vertical="center"/>
    </xf>
    <xf numFmtId="49" fontId="15" fillId="0" borderId="1" xfId="0" applyNumberFormat="1" applyFont="1" applyBorder="1" applyAlignment="1">
      <alignment vertical="center" shrinkToFit="1"/>
    </xf>
    <xf numFmtId="179" fontId="14" fillId="2" borderId="5" xfId="0" applyNumberFormat="1" applyFont="1" applyFill="1" applyBorder="1" applyAlignment="1">
      <alignment vertical="center"/>
    </xf>
    <xf numFmtId="0" fontId="14" fillId="0" borderId="3" xfId="0" applyFont="1" applyBorder="1" applyAlignment="1">
      <alignment vertical="center" wrapText="1"/>
    </xf>
    <xf numFmtId="179" fontId="14" fillId="0" borderId="4" xfId="0" applyNumberFormat="1" applyFont="1" applyBorder="1" applyAlignment="1">
      <alignment vertical="center"/>
    </xf>
    <xf numFmtId="181" fontId="15" fillId="0" borderId="3" xfId="0" applyNumberFormat="1" applyFont="1" applyBorder="1" applyAlignment="1">
      <alignment horizontal="right" vertical="center"/>
    </xf>
    <xf numFmtId="49" fontId="15" fillId="0" borderId="3" xfId="0" applyNumberFormat="1" applyFont="1" applyBorder="1" applyAlignment="1">
      <alignment horizontal="left" vertical="center"/>
    </xf>
    <xf numFmtId="49" fontId="15" fillId="0" borderId="3" xfId="0" applyNumberFormat="1" applyFont="1" applyBorder="1" applyAlignment="1">
      <alignment horizontal="left" vertical="center" shrinkToFit="1"/>
    </xf>
    <xf numFmtId="181" fontId="15" fillId="0" borderId="1" xfId="0" applyNumberFormat="1" applyFont="1" applyBorder="1" applyAlignment="1">
      <alignment horizontal="right" vertical="center"/>
    </xf>
    <xf numFmtId="0" fontId="15" fillId="0" borderId="1" xfId="0" applyFont="1" applyBorder="1" applyAlignment="1">
      <alignment horizontal="left" vertical="center" wrapText="1"/>
    </xf>
    <xf numFmtId="180" fontId="15" fillId="0" borderId="1" xfId="0" applyNumberFormat="1" applyFont="1" applyBorder="1" applyAlignment="1">
      <alignment horizontal="left" vertical="center" shrinkToFit="1"/>
    </xf>
    <xf numFmtId="0" fontId="15" fillId="0" borderId="1" xfId="0" applyFont="1" applyBorder="1" applyAlignment="1">
      <alignment horizontal="left" vertical="center"/>
    </xf>
    <xf numFmtId="0" fontId="14" fillId="0" borderId="1" xfId="0" applyFont="1" applyBorder="1" applyAlignment="1">
      <alignment vertical="center" shrinkToFit="1"/>
    </xf>
    <xf numFmtId="0" fontId="15" fillId="0" borderId="1" xfId="0" applyFont="1" applyBorder="1" applyAlignment="1">
      <alignment vertical="center" shrinkToFit="1"/>
    </xf>
    <xf numFmtId="179" fontId="10" fillId="0" borderId="1" xfId="0" applyNumberFormat="1" applyFont="1" applyBorder="1" applyAlignment="1">
      <alignment vertical="center"/>
    </xf>
    <xf numFmtId="49" fontId="15" fillId="0" borderId="1" xfId="0" applyNumberFormat="1" applyFont="1" applyBorder="1" applyAlignment="1">
      <alignment horizontal="left" vertical="center" wrapText="1"/>
    </xf>
    <xf numFmtId="49" fontId="15" fillId="0" borderId="1" xfId="0" applyNumberFormat="1" applyFont="1" applyBorder="1" applyAlignment="1">
      <alignment horizontal="left" vertical="center" shrinkToFit="1"/>
    </xf>
    <xf numFmtId="49" fontId="15" fillId="0" borderId="1" xfId="0" quotePrefix="1" applyNumberFormat="1" applyFont="1" applyBorder="1" applyAlignment="1">
      <alignment horizontal="left" vertical="center"/>
    </xf>
    <xf numFmtId="49" fontId="15" fillId="0" borderId="3" xfId="0" quotePrefix="1" applyNumberFormat="1" applyFont="1" applyBorder="1" applyAlignment="1">
      <alignment horizontal="left" vertical="center"/>
    </xf>
    <xf numFmtId="49" fontId="15" fillId="0" borderId="1" xfId="0" applyNumberFormat="1" applyFont="1" applyBorder="1" applyAlignment="1">
      <alignment horizontal="left" vertical="center"/>
    </xf>
    <xf numFmtId="49" fontId="14" fillId="0" borderId="1" xfId="0" quotePrefix="1" applyNumberFormat="1" applyFont="1" applyBorder="1" applyAlignment="1">
      <alignment horizontal="left" vertical="center" shrinkToFit="1"/>
    </xf>
    <xf numFmtId="49" fontId="14" fillId="0" borderId="3" xfId="0" quotePrefix="1" applyNumberFormat="1" applyFont="1" applyBorder="1" applyAlignment="1">
      <alignment vertical="center" shrinkToFit="1"/>
    </xf>
    <xf numFmtId="49" fontId="15" fillId="0" borderId="1" xfId="0" quotePrefix="1" applyNumberFormat="1" applyFont="1" applyBorder="1" applyAlignment="1">
      <alignment horizontal="left" vertical="center" shrinkToFit="1"/>
    </xf>
    <xf numFmtId="49" fontId="14" fillId="0" borderId="3" xfId="0" applyNumberFormat="1" applyFont="1" applyBorder="1" applyAlignment="1">
      <alignment vertical="center" shrinkToFit="1"/>
    </xf>
    <xf numFmtId="0" fontId="14" fillId="2" borderId="11" xfId="0" applyFont="1" applyFill="1" applyBorder="1" applyAlignment="1">
      <alignment horizontal="right" vertical="center"/>
    </xf>
    <xf numFmtId="179" fontId="14" fillId="2" borderId="1" xfId="0" applyNumberFormat="1" applyFont="1" applyFill="1" applyBorder="1" applyAlignment="1">
      <alignment vertical="center"/>
    </xf>
    <xf numFmtId="181" fontId="14" fillId="2" borderId="1" xfId="0" applyNumberFormat="1" applyFont="1" applyFill="1" applyBorder="1" applyAlignment="1">
      <alignment vertical="center"/>
    </xf>
    <xf numFmtId="0" fontId="14" fillId="2" borderId="1" xfId="0" applyFont="1" applyFill="1" applyBorder="1" applyAlignment="1">
      <alignment vertical="center" shrinkToFit="1"/>
    </xf>
    <xf numFmtId="177" fontId="14" fillId="2" borderId="1" xfId="0" applyNumberFormat="1" applyFont="1" applyFill="1" applyBorder="1" applyAlignment="1">
      <alignment horizontal="right" vertical="center"/>
    </xf>
    <xf numFmtId="0" fontId="14" fillId="2" borderId="1" xfId="0" applyFont="1" applyFill="1" applyBorder="1" applyAlignment="1">
      <alignment horizontal="left" vertical="center" shrinkToFit="1"/>
    </xf>
    <xf numFmtId="0" fontId="14" fillId="2" borderId="1" xfId="0" applyFont="1" applyFill="1" applyBorder="1" applyAlignment="1">
      <alignment horizontal="center" vertical="center"/>
    </xf>
    <xf numFmtId="183" fontId="10" fillId="0" borderId="0" xfId="0" applyNumberFormat="1" applyFont="1"/>
    <xf numFmtId="183" fontId="11" fillId="0" borderId="35" xfId="0" applyNumberFormat="1" applyFont="1" applyBorder="1" applyAlignment="1">
      <alignment horizontal="center" vertical="center"/>
    </xf>
    <xf numFmtId="183" fontId="11" fillId="0" borderId="33" xfId="0" applyNumberFormat="1" applyFont="1" applyBorder="1" applyAlignment="1">
      <alignment horizontal="center" vertical="center"/>
    </xf>
    <xf numFmtId="183" fontId="16" fillId="0" borderId="0" xfId="0" applyNumberFormat="1" applyFont="1"/>
    <xf numFmtId="0" fontId="17" fillId="0" borderId="1" xfId="0" applyFont="1" applyBorder="1" applyAlignment="1">
      <alignment horizontal="center" vertical="center"/>
    </xf>
    <xf numFmtId="0" fontId="17" fillId="0" borderId="1" xfId="0" quotePrefix="1" applyFont="1" applyBorder="1" applyAlignment="1">
      <alignment horizontal="center" vertical="center"/>
    </xf>
    <xf numFmtId="183" fontId="11" fillId="2" borderId="32" xfId="0" applyNumberFormat="1" applyFont="1" applyFill="1" applyBorder="1" applyAlignment="1">
      <alignment horizontal="center" vertical="center" wrapText="1"/>
    </xf>
    <xf numFmtId="185" fontId="5" fillId="0" borderId="27" xfId="2" applyNumberFormat="1" applyFont="1" applyBorder="1" applyAlignment="1">
      <alignment vertical="center"/>
    </xf>
    <xf numFmtId="185" fontId="5" fillId="0" borderId="2" xfId="3" applyNumberFormat="1" applyFont="1" applyFill="1" applyBorder="1" applyAlignment="1"/>
    <xf numFmtId="185" fontId="5" fillId="0" borderId="20" xfId="3" applyNumberFormat="1" applyFont="1" applyFill="1" applyBorder="1" applyAlignment="1"/>
    <xf numFmtId="185" fontId="5" fillId="0" borderId="19" xfId="3" applyNumberFormat="1" applyFont="1" applyFill="1" applyBorder="1" applyAlignment="1"/>
    <xf numFmtId="185" fontId="5" fillId="0" borderId="23" xfId="2" applyNumberFormat="1" applyFont="1" applyBorder="1" applyAlignment="1">
      <alignment vertical="center"/>
    </xf>
    <xf numFmtId="185" fontId="5" fillId="0" borderId="22" xfId="2" quotePrefix="1" applyNumberFormat="1" applyFont="1" applyBorder="1" applyAlignment="1">
      <alignment horizontal="right" vertical="center"/>
    </xf>
    <xf numFmtId="0" fontId="5" fillId="0" borderId="22" xfId="2" quotePrefix="1" applyFont="1" applyBorder="1" applyAlignment="1">
      <alignment horizontal="right" vertical="center"/>
    </xf>
    <xf numFmtId="0" fontId="18" fillId="0" borderId="0" xfId="1" applyFont="1" applyAlignment="1">
      <alignment horizontal="left" vertical="center"/>
    </xf>
    <xf numFmtId="0" fontId="10" fillId="0" borderId="1" xfId="0" applyFont="1" applyBorder="1" applyAlignment="1">
      <alignment vertical="center"/>
    </xf>
    <xf numFmtId="0" fontId="10" fillId="0" borderId="1" xfId="0" applyFont="1" applyBorder="1"/>
    <xf numFmtId="0" fontId="4" fillId="2" borderId="43" xfId="0" applyFont="1" applyFill="1" applyBorder="1" applyAlignment="1">
      <alignment horizontal="center" vertical="center"/>
    </xf>
    <xf numFmtId="0" fontId="4" fillId="2" borderId="33" xfId="0" applyFont="1" applyFill="1" applyBorder="1" applyAlignment="1">
      <alignment horizontal="center" vertical="center"/>
    </xf>
    <xf numFmtId="49" fontId="14" fillId="0" borderId="3" xfId="0" quotePrefix="1" applyNumberFormat="1" applyFont="1" applyBorder="1" applyAlignment="1">
      <alignment horizontal="left" vertical="center" shrinkToFit="1"/>
    </xf>
    <xf numFmtId="49" fontId="14" fillId="0" borderId="8" xfId="0" quotePrefix="1" applyNumberFormat="1" applyFont="1" applyBorder="1" applyAlignment="1">
      <alignment horizontal="left" vertical="center" shrinkToFit="1"/>
    </xf>
    <xf numFmtId="0" fontId="14" fillId="0" borderId="3" xfId="0" applyFont="1" applyBorder="1" applyAlignment="1">
      <alignment horizontal="center" vertical="center"/>
    </xf>
    <xf numFmtId="0" fontId="14" fillId="0" borderId="8" xfId="0" applyFont="1" applyBorder="1" applyAlignment="1">
      <alignment horizontal="center" vertical="center"/>
    </xf>
    <xf numFmtId="179" fontId="14" fillId="0" borderId="3" xfId="0" applyNumberFormat="1" applyFont="1" applyBorder="1" applyAlignment="1">
      <alignment horizontal="right" vertical="center"/>
    </xf>
    <xf numFmtId="179" fontId="14" fillId="0" borderId="8" xfId="0" applyNumberFormat="1" applyFont="1" applyBorder="1" applyAlignment="1">
      <alignment horizontal="right" vertical="center"/>
    </xf>
    <xf numFmtId="0" fontId="14" fillId="2" borderId="3" xfId="0" applyFont="1" applyFill="1" applyBorder="1" applyAlignment="1">
      <alignment horizontal="center" vertical="center"/>
    </xf>
    <xf numFmtId="0" fontId="14" fillId="2" borderId="8" xfId="0" applyFont="1" applyFill="1" applyBorder="1" applyAlignment="1">
      <alignment horizontal="center" vertical="center"/>
    </xf>
    <xf numFmtId="176" fontId="14" fillId="2" borderId="4" xfId="0" applyNumberFormat="1" applyFont="1" applyFill="1" applyBorder="1" applyAlignment="1">
      <alignment horizontal="center" vertical="center" shrinkToFit="1"/>
    </xf>
    <xf numFmtId="176" fontId="14" fillId="2" borderId="14" xfId="0" applyNumberFormat="1" applyFont="1" applyFill="1" applyBorder="1" applyAlignment="1">
      <alignment horizontal="center" vertical="center" shrinkToFit="1"/>
    </xf>
    <xf numFmtId="176" fontId="14" fillId="2" borderId="9" xfId="0" applyNumberFormat="1" applyFont="1" applyFill="1" applyBorder="1" applyAlignment="1">
      <alignment horizontal="center" vertical="center" shrinkToFit="1"/>
    </xf>
    <xf numFmtId="0" fontId="14" fillId="2" borderId="13" xfId="0" applyFont="1" applyFill="1" applyBorder="1" applyAlignment="1">
      <alignment horizontal="center" vertical="center" shrinkToFit="1"/>
    </xf>
    <xf numFmtId="0" fontId="14" fillId="2" borderId="7" xfId="0" applyFont="1" applyFill="1" applyBorder="1" applyAlignment="1">
      <alignment horizontal="center" vertical="center" shrinkToFit="1"/>
    </xf>
    <xf numFmtId="0" fontId="14" fillId="2" borderId="10" xfId="0" applyFont="1" applyFill="1" applyBorder="1" applyAlignment="1">
      <alignment horizontal="center" vertical="center" shrinkToFit="1"/>
    </xf>
    <xf numFmtId="0" fontId="16" fillId="2" borderId="3" xfId="0" applyFont="1" applyFill="1" applyBorder="1" applyAlignment="1">
      <alignment horizontal="center" vertical="center" wrapText="1"/>
    </xf>
    <xf numFmtId="0" fontId="16" fillId="2" borderId="2" xfId="0" applyFont="1" applyFill="1" applyBorder="1"/>
    <xf numFmtId="0" fontId="16" fillId="2" borderId="8" xfId="0" applyFont="1" applyFill="1" applyBorder="1"/>
    <xf numFmtId="0" fontId="14" fillId="2" borderId="3"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3" xfId="0" applyFont="1" applyFill="1" applyBorder="1" applyAlignment="1">
      <alignment horizontal="center" shrinkToFit="1"/>
    </xf>
    <xf numFmtId="0" fontId="14" fillId="2" borderId="2" xfId="0" applyFont="1" applyFill="1" applyBorder="1" applyAlignment="1">
      <alignment horizontal="center" shrinkToFit="1"/>
    </xf>
    <xf numFmtId="178" fontId="14" fillId="2" borderId="3" xfId="0" applyNumberFormat="1" applyFont="1" applyFill="1" applyBorder="1" applyAlignment="1">
      <alignment horizontal="center" shrinkToFit="1"/>
    </xf>
    <xf numFmtId="0" fontId="14" fillId="2" borderId="4" xfId="0" applyFont="1" applyFill="1" applyBorder="1" applyAlignment="1">
      <alignment horizontal="center" vertical="center" shrinkToFit="1"/>
    </xf>
    <xf numFmtId="0" fontId="14" fillId="2" borderId="9" xfId="0" applyFont="1" applyFill="1" applyBorder="1" applyAlignment="1">
      <alignment horizontal="center" vertical="center" shrinkToFit="1"/>
    </xf>
    <xf numFmtId="0" fontId="14" fillId="2" borderId="4" xfId="0" applyFont="1" applyFill="1" applyBorder="1" applyAlignment="1">
      <alignment horizontal="center" vertical="center"/>
    </xf>
    <xf numFmtId="0" fontId="14" fillId="2" borderId="14"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2" xfId="0" applyFont="1" applyFill="1" applyBorder="1" applyAlignment="1">
      <alignment horizontal="center" vertical="top" shrinkToFit="1"/>
    </xf>
    <xf numFmtId="0" fontId="14" fillId="2" borderId="8" xfId="0" applyFont="1" applyFill="1" applyBorder="1" applyAlignment="1">
      <alignment horizontal="center" vertical="top" shrinkToFit="1"/>
    </xf>
    <xf numFmtId="178" fontId="14" fillId="2" borderId="2" xfId="0" applyNumberFormat="1" applyFont="1" applyFill="1" applyBorder="1" applyAlignment="1">
      <alignment horizontal="center" vertical="top" shrinkToFit="1"/>
    </xf>
    <xf numFmtId="0" fontId="10" fillId="0" borderId="14" xfId="0" applyFont="1" applyBorder="1"/>
    <xf numFmtId="0" fontId="14" fillId="0" borderId="3" xfId="0" applyFont="1" applyBorder="1" applyAlignment="1">
      <alignment horizontal="left" vertical="center"/>
    </xf>
    <xf numFmtId="0" fontId="14" fillId="0" borderId="8" xfId="0" applyFont="1" applyBorder="1" applyAlignment="1">
      <alignment horizontal="left" vertical="center"/>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0" borderId="3" xfId="0" applyFont="1" applyBorder="1" applyAlignment="1">
      <alignment horizontal="left" vertical="center" shrinkToFit="1"/>
    </xf>
    <xf numFmtId="0" fontId="14" fillId="0" borderId="8" xfId="0" applyFont="1" applyBorder="1" applyAlignment="1">
      <alignment horizontal="left" vertical="center" shrinkToFit="1"/>
    </xf>
    <xf numFmtId="177" fontId="14" fillId="0" borderId="3" xfId="0" applyNumberFormat="1" applyFont="1" applyBorder="1" applyAlignment="1">
      <alignment horizontal="right" vertical="center"/>
    </xf>
    <xf numFmtId="177" fontId="14" fillId="0" borderId="8" xfId="0" applyNumberFormat="1" applyFont="1" applyBorder="1" applyAlignment="1">
      <alignment horizontal="right" vertical="center"/>
    </xf>
    <xf numFmtId="183" fontId="11" fillId="0" borderId="40" xfId="0" applyNumberFormat="1" applyFont="1" applyBorder="1" applyAlignment="1">
      <alignment horizontal="center" vertical="center"/>
    </xf>
    <xf numFmtId="183" fontId="11" fillId="0" borderId="34" xfId="0" applyNumberFormat="1" applyFont="1" applyBorder="1" applyAlignment="1">
      <alignment horizontal="center" vertical="center"/>
    </xf>
    <xf numFmtId="183" fontId="16" fillId="0" borderId="0" xfId="0" applyNumberFormat="1" applyFont="1" applyAlignment="1">
      <alignment horizontal="left" vertical="top" wrapText="1"/>
    </xf>
    <xf numFmtId="183" fontId="11" fillId="2" borderId="31" xfId="0" applyNumberFormat="1" applyFont="1" applyFill="1" applyBorder="1" applyAlignment="1">
      <alignment horizontal="center" vertical="center"/>
    </xf>
    <xf numFmtId="183" fontId="11" fillId="2" borderId="36" xfId="0" applyNumberFormat="1" applyFont="1" applyFill="1" applyBorder="1" applyAlignment="1">
      <alignment horizontal="center" vertical="center"/>
    </xf>
    <xf numFmtId="183" fontId="11" fillId="2" borderId="31" xfId="0" applyNumberFormat="1" applyFont="1" applyFill="1" applyBorder="1" applyAlignment="1">
      <alignment horizontal="center" vertical="center" wrapText="1"/>
    </xf>
    <xf numFmtId="183" fontId="11" fillId="2" borderId="36" xfId="0" applyNumberFormat="1" applyFont="1" applyFill="1" applyBorder="1" applyAlignment="1">
      <alignment horizontal="center" vertical="center" wrapText="1"/>
    </xf>
    <xf numFmtId="183" fontId="11" fillId="2" borderId="37" xfId="0" applyNumberFormat="1" applyFont="1" applyFill="1" applyBorder="1" applyAlignment="1">
      <alignment horizontal="center" vertical="center"/>
    </xf>
    <xf numFmtId="183" fontId="11" fillId="2" borderId="38" xfId="0" applyNumberFormat="1" applyFont="1" applyFill="1" applyBorder="1" applyAlignment="1">
      <alignment horizontal="center" vertical="center"/>
    </xf>
    <xf numFmtId="183" fontId="11" fillId="2" borderId="39" xfId="0" applyNumberFormat="1" applyFont="1" applyFill="1" applyBorder="1" applyAlignment="1">
      <alignment horizontal="center" vertical="center"/>
    </xf>
    <xf numFmtId="183" fontId="11" fillId="0" borderId="31" xfId="0" applyNumberFormat="1" applyFont="1" applyBorder="1" applyAlignment="1">
      <alignment horizontal="center" vertical="center"/>
    </xf>
    <xf numFmtId="0" fontId="3" fillId="3" borderId="0" xfId="1" applyFill="1" applyAlignment="1">
      <alignment horizontal="left"/>
    </xf>
    <xf numFmtId="0" fontId="18" fillId="0" borderId="0" xfId="1" applyFont="1" applyAlignment="1">
      <alignment horizontal="left"/>
    </xf>
    <xf numFmtId="0" fontId="18" fillId="0" borderId="0" xfId="4" applyFont="1" applyAlignment="1">
      <alignment horizontal="left"/>
    </xf>
    <xf numFmtId="0" fontId="3" fillId="3" borderId="0" xfId="1" applyFill="1" applyAlignment="1">
      <alignment horizontal="center"/>
    </xf>
    <xf numFmtId="0" fontId="3" fillId="3" borderId="0" xfId="4" applyFill="1" applyAlignment="1">
      <alignment horizontal="center"/>
    </xf>
    <xf numFmtId="0" fontId="3" fillId="2" borderId="3" xfId="1" applyFill="1" applyBorder="1" applyAlignment="1">
      <alignment vertical="center" textRotation="255"/>
    </xf>
    <xf numFmtId="0" fontId="3" fillId="2" borderId="2" xfId="1" applyFill="1" applyBorder="1" applyAlignment="1">
      <alignment vertical="center" textRotation="255"/>
    </xf>
    <xf numFmtId="0" fontId="3" fillId="2" borderId="8" xfId="1" applyFill="1" applyBorder="1" applyAlignment="1">
      <alignment vertical="center" textRotation="255"/>
    </xf>
    <xf numFmtId="0" fontId="3" fillId="2" borderId="4" xfId="1" applyFill="1" applyBorder="1" applyAlignment="1">
      <alignment vertical="center"/>
    </xf>
    <xf numFmtId="0" fontId="3" fillId="2" borderId="29" xfId="1" applyFill="1" applyBorder="1" applyAlignment="1">
      <alignment vertical="center"/>
    </xf>
    <xf numFmtId="0" fontId="3" fillId="2" borderId="13" xfId="1" applyFill="1" applyBorder="1" applyAlignment="1">
      <alignment vertical="center"/>
    </xf>
    <xf numFmtId="0" fontId="3" fillId="2" borderId="30" xfId="1" applyFill="1" applyBorder="1" applyAlignment="1">
      <alignment vertical="center"/>
    </xf>
    <xf numFmtId="0" fontId="4" fillId="4" borderId="31" xfId="0" applyFont="1" applyFill="1" applyBorder="1" applyAlignment="1">
      <alignment horizontal="center" vertical="center"/>
    </xf>
    <xf numFmtId="0" fontId="4" fillId="4" borderId="36" xfId="0" applyFont="1" applyFill="1" applyBorder="1" applyAlignment="1">
      <alignment horizontal="center" vertical="center"/>
    </xf>
    <xf numFmtId="0" fontId="4" fillId="4" borderId="31" xfId="0" applyFont="1" applyFill="1" applyBorder="1" applyAlignment="1">
      <alignment horizontal="center" vertical="center" wrapText="1"/>
    </xf>
    <xf numFmtId="0" fontId="4" fillId="4" borderId="36" xfId="0" applyFont="1" applyFill="1" applyBorder="1" applyAlignment="1">
      <alignment horizontal="center" vertical="center" wrapText="1"/>
    </xf>
    <xf numFmtId="0" fontId="4" fillId="0" borderId="31" xfId="0" applyFont="1" applyBorder="1" applyAlignment="1">
      <alignment horizontal="left" vertical="center" wrapText="1"/>
    </xf>
    <xf numFmtId="0" fontId="4" fillId="0" borderId="36" xfId="0" applyFont="1" applyBorder="1" applyAlignment="1">
      <alignment horizontal="left" vertical="center" wrapText="1"/>
    </xf>
    <xf numFmtId="55" fontId="4" fillId="0" borderId="31" xfId="0" applyNumberFormat="1" applyFont="1" applyBorder="1" applyAlignment="1">
      <alignment horizontal="left" vertical="center"/>
    </xf>
    <xf numFmtId="55" fontId="4" fillId="0" borderId="36" xfId="0" applyNumberFormat="1" applyFont="1" applyBorder="1" applyAlignment="1">
      <alignment horizontal="left" vertical="center"/>
    </xf>
    <xf numFmtId="0" fontId="4" fillId="0" borderId="31" xfId="0" applyFont="1" applyBorder="1" applyAlignment="1">
      <alignment horizontal="center" vertical="center"/>
    </xf>
    <xf numFmtId="0" fontId="4" fillId="0" borderId="36" xfId="0" applyFont="1" applyBorder="1" applyAlignment="1">
      <alignment horizontal="center" vertical="center"/>
    </xf>
    <xf numFmtId="3" fontId="4" fillId="0" borderId="31" xfId="0" applyNumberFormat="1" applyFont="1" applyBorder="1" applyAlignment="1">
      <alignment horizontal="right" vertical="center"/>
    </xf>
    <xf numFmtId="3" fontId="4" fillId="0" borderId="36" xfId="0" applyNumberFormat="1" applyFont="1" applyBorder="1" applyAlignment="1">
      <alignment horizontal="right" vertical="center"/>
    </xf>
    <xf numFmtId="0" fontId="4" fillId="0" borderId="31"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1" xfId="0" applyFont="1" applyBorder="1" applyAlignment="1">
      <alignment horizontal="justify" vertical="center" wrapText="1"/>
    </xf>
    <xf numFmtId="0" fontId="4" fillId="0" borderId="36" xfId="0" applyFont="1" applyBorder="1" applyAlignment="1">
      <alignment horizontal="justify" vertical="center" wrapText="1"/>
    </xf>
    <xf numFmtId="0" fontId="4" fillId="2" borderId="31" xfId="0" applyFont="1" applyFill="1" applyBorder="1" applyAlignment="1">
      <alignment horizontal="center" vertical="center"/>
    </xf>
    <xf numFmtId="0" fontId="4" fillId="2" borderId="36" xfId="0" applyFont="1" applyFill="1" applyBorder="1" applyAlignment="1">
      <alignment horizontal="center" vertical="center"/>
    </xf>
    <xf numFmtId="0" fontId="10" fillId="0" borderId="0" xfId="0" applyFont="1" applyAlignment="1">
      <alignment vertical="top"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4" borderId="1" xfId="0" applyFont="1" applyFill="1" applyBorder="1" applyAlignment="1">
      <alignment horizontal="center" vertical="center"/>
    </xf>
    <xf numFmtId="0" fontId="11" fillId="0" borderId="1" xfId="0" applyFont="1" applyBorder="1" applyAlignment="1">
      <alignment horizontal="center" vertical="center"/>
    </xf>
    <xf numFmtId="4" fontId="11" fillId="0" borderId="1" xfId="0" applyNumberFormat="1" applyFont="1" applyBorder="1" applyAlignment="1">
      <alignment horizontal="center" vertical="center"/>
    </xf>
  </cellXfs>
  <cellStyles count="5">
    <cellStyle name="桁区切り 2" xfId="3" xr:uid="{00000000-0005-0000-0000-000000000000}"/>
    <cellStyle name="標準" xfId="0" builtinId="0"/>
    <cellStyle name="標準 2" xfId="4" xr:uid="{00000000-0005-0000-0000-000002000000}"/>
    <cellStyle name="標準_市町村・用途別揚水量集計データH15" xfId="2" xr:uid="{00000000-0005-0000-0000-000003000000}"/>
    <cellStyle name="標準_市町村・用途別揚水量集計データH15_Book1" xfId="1"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F0E23-FC33-406C-9B03-1ADEF0F4183D}">
  <sheetPr>
    <pageSetUpPr fitToPage="1"/>
  </sheetPr>
  <dimension ref="A1:L64"/>
  <sheetViews>
    <sheetView showGridLines="0" tabSelected="1" view="pageBreakPreview" zoomScaleNormal="100" zoomScaleSheetLayoutView="100" workbookViewId="0">
      <pane xSplit="2" ySplit="7" topLeftCell="C8" activePane="bottomRight" state="frozen"/>
      <selection activeCell="D16" sqref="D16"/>
      <selection pane="topRight" activeCell="D16" sqref="D16"/>
      <selection pane="bottomLeft" activeCell="D16" sqref="D16"/>
      <selection pane="bottomRight" activeCell="I18" sqref="I18:I19"/>
    </sheetView>
  </sheetViews>
  <sheetFormatPr defaultColWidth="9" defaultRowHeight="13.5" x14ac:dyDescent="0.15"/>
  <cols>
    <col min="1" max="1" width="3.625" customWidth="1"/>
    <col min="2" max="2" width="9.625" customWidth="1"/>
    <col min="3" max="7" width="8.125" customWidth="1"/>
    <col min="8" max="8" width="10.25" bestFit="1" customWidth="1"/>
    <col min="9" max="9" width="13" bestFit="1" customWidth="1"/>
    <col min="10" max="10" width="8.125" customWidth="1"/>
    <col min="11" max="11" width="10.5" bestFit="1" customWidth="1"/>
    <col min="12" max="12" width="4.125" customWidth="1"/>
  </cols>
  <sheetData>
    <row r="1" spans="1:12" ht="14.25" x14ac:dyDescent="0.15">
      <c r="A1" s="75" t="s">
        <v>124</v>
      </c>
      <c r="B1" s="35"/>
      <c r="C1" s="35"/>
      <c r="D1" s="35"/>
      <c r="E1" s="35"/>
      <c r="F1" s="35"/>
      <c r="G1" s="35"/>
      <c r="H1" s="35"/>
      <c r="I1" s="35"/>
      <c r="J1" s="35"/>
      <c r="K1" s="35"/>
      <c r="L1" s="35"/>
    </row>
    <row r="2" spans="1:12" ht="14.25" x14ac:dyDescent="0.15">
      <c r="A2" s="76" t="s">
        <v>340</v>
      </c>
      <c r="B2" s="77"/>
      <c r="C2" s="77"/>
      <c r="D2" s="77"/>
      <c r="E2" s="77"/>
      <c r="F2" s="77"/>
      <c r="G2" s="78"/>
      <c r="H2" s="77"/>
      <c r="I2" s="77"/>
      <c r="J2" s="79"/>
      <c r="K2" s="80"/>
      <c r="L2" s="81"/>
    </row>
    <row r="3" spans="1:12" x14ac:dyDescent="0.15">
      <c r="A3" s="82"/>
      <c r="B3" s="82"/>
      <c r="C3" s="81"/>
      <c r="D3" s="82"/>
      <c r="E3" s="82"/>
      <c r="F3" s="82"/>
      <c r="G3" s="82"/>
      <c r="H3" s="82"/>
      <c r="I3" s="82"/>
      <c r="J3" s="82"/>
      <c r="K3" s="83"/>
      <c r="L3" s="82"/>
    </row>
    <row r="4" spans="1:12" ht="9" customHeight="1" x14ac:dyDescent="0.15">
      <c r="A4" s="186" t="s">
        <v>75</v>
      </c>
      <c r="B4" s="186" t="s">
        <v>0</v>
      </c>
      <c r="C4" s="189" t="s">
        <v>108</v>
      </c>
      <c r="D4" s="191" t="s">
        <v>109</v>
      </c>
      <c r="E4" s="192" t="s">
        <v>111</v>
      </c>
      <c r="F4" s="193"/>
      <c r="G4" s="177" t="s">
        <v>341</v>
      </c>
      <c r="H4" s="178"/>
      <c r="I4" s="179"/>
      <c r="J4" s="194" t="s">
        <v>112</v>
      </c>
      <c r="K4" s="195"/>
      <c r="L4" s="196"/>
    </row>
    <row r="5" spans="1:12" ht="9" customHeight="1" x14ac:dyDescent="0.15">
      <c r="A5" s="187"/>
      <c r="B5" s="187"/>
      <c r="C5" s="190"/>
      <c r="D5" s="190"/>
      <c r="E5" s="180"/>
      <c r="F5" s="182"/>
      <c r="G5" s="180"/>
      <c r="H5" s="181"/>
      <c r="I5" s="182"/>
      <c r="J5" s="197"/>
      <c r="K5" s="198"/>
      <c r="L5" s="199"/>
    </row>
    <row r="6" spans="1:12" ht="12" customHeight="1" x14ac:dyDescent="0.15">
      <c r="A6" s="187"/>
      <c r="B6" s="187"/>
      <c r="C6" s="200" t="s">
        <v>1</v>
      </c>
      <c r="D6" s="202" t="s">
        <v>110</v>
      </c>
      <c r="E6" s="85" t="s">
        <v>105</v>
      </c>
      <c r="F6" s="84" t="s">
        <v>118</v>
      </c>
      <c r="G6" s="86" t="s">
        <v>106</v>
      </c>
      <c r="H6" s="175" t="s">
        <v>2</v>
      </c>
      <c r="I6" s="175" t="s">
        <v>3</v>
      </c>
      <c r="J6" s="85" t="s">
        <v>61</v>
      </c>
      <c r="K6" s="175" t="s">
        <v>2</v>
      </c>
      <c r="L6" s="175" t="s">
        <v>104</v>
      </c>
    </row>
    <row r="7" spans="1:12" ht="12" customHeight="1" x14ac:dyDescent="0.15">
      <c r="A7" s="188"/>
      <c r="B7" s="188"/>
      <c r="C7" s="201"/>
      <c r="D7" s="201"/>
      <c r="E7" s="87" t="s">
        <v>113</v>
      </c>
      <c r="F7" s="88" t="s">
        <v>114</v>
      </c>
      <c r="G7" s="89" t="s">
        <v>107</v>
      </c>
      <c r="H7" s="176"/>
      <c r="I7" s="176"/>
      <c r="J7" s="90" t="s">
        <v>107</v>
      </c>
      <c r="K7" s="176"/>
      <c r="L7" s="176"/>
    </row>
    <row r="8" spans="1:12" ht="15" customHeight="1" x14ac:dyDescent="0.15">
      <c r="A8" s="186" t="s">
        <v>76</v>
      </c>
      <c r="B8" s="204" t="s">
        <v>85</v>
      </c>
      <c r="C8" s="173">
        <v>31</v>
      </c>
      <c r="D8" s="173">
        <v>28</v>
      </c>
      <c r="E8" s="173">
        <v>3</v>
      </c>
      <c r="F8" s="173">
        <v>0</v>
      </c>
      <c r="G8" s="91">
        <v>0.15</v>
      </c>
      <c r="H8" s="92" t="s">
        <v>339</v>
      </c>
      <c r="I8" s="93" t="s">
        <v>338</v>
      </c>
      <c r="J8" s="210">
        <v>6.1</v>
      </c>
      <c r="K8" s="208" t="s">
        <v>122</v>
      </c>
      <c r="L8" s="171" t="s">
        <v>58</v>
      </c>
    </row>
    <row r="9" spans="1:12" ht="15" customHeight="1" x14ac:dyDescent="0.15">
      <c r="A9" s="187"/>
      <c r="B9" s="205"/>
      <c r="C9" s="174"/>
      <c r="D9" s="174"/>
      <c r="E9" s="174"/>
      <c r="F9" s="174"/>
      <c r="G9" s="91">
        <v>0.15</v>
      </c>
      <c r="H9" s="92" t="s">
        <v>337</v>
      </c>
      <c r="I9" s="93" t="s">
        <v>336</v>
      </c>
      <c r="J9" s="211"/>
      <c r="K9" s="209"/>
      <c r="L9" s="172"/>
    </row>
    <row r="10" spans="1:12" ht="15" customHeight="1" x14ac:dyDescent="0.15">
      <c r="A10" s="187"/>
      <c r="B10" s="97" t="s">
        <v>4</v>
      </c>
      <c r="C10" s="98">
        <v>17</v>
      </c>
      <c r="D10" s="99">
        <v>17</v>
      </c>
      <c r="E10" s="99">
        <v>0</v>
      </c>
      <c r="F10" s="100">
        <v>0</v>
      </c>
      <c r="G10" s="101" t="s">
        <v>335</v>
      </c>
      <c r="H10" s="102" t="s">
        <v>335</v>
      </c>
      <c r="I10" s="103" t="s">
        <v>335</v>
      </c>
      <c r="J10" s="104">
        <v>5.9</v>
      </c>
      <c r="K10" s="105" t="s">
        <v>56</v>
      </c>
      <c r="L10" s="106" t="s">
        <v>58</v>
      </c>
    </row>
    <row r="11" spans="1:12" ht="15" customHeight="1" x14ac:dyDescent="0.15">
      <c r="A11" s="187"/>
      <c r="B11" s="97" t="s">
        <v>6</v>
      </c>
      <c r="C11" s="98">
        <v>13</v>
      </c>
      <c r="D11" s="99">
        <v>13</v>
      </c>
      <c r="E11" s="99">
        <v>0</v>
      </c>
      <c r="F11" s="100">
        <v>0</v>
      </c>
      <c r="G11" s="101" t="s">
        <v>160</v>
      </c>
      <c r="H11" s="102" t="s">
        <v>160</v>
      </c>
      <c r="I11" s="103" t="s">
        <v>160</v>
      </c>
      <c r="J11" s="104">
        <v>5</v>
      </c>
      <c r="K11" s="105" t="s">
        <v>57</v>
      </c>
      <c r="L11" s="106" t="s">
        <v>58</v>
      </c>
    </row>
    <row r="12" spans="1:12" ht="15" customHeight="1" x14ac:dyDescent="0.15">
      <c r="A12" s="187"/>
      <c r="B12" s="107" t="s">
        <v>7</v>
      </c>
      <c r="C12" s="100">
        <v>14</v>
      </c>
      <c r="D12" s="100">
        <v>14</v>
      </c>
      <c r="E12" s="100">
        <v>0</v>
      </c>
      <c r="F12" s="100">
        <v>0</v>
      </c>
      <c r="G12" s="101" t="s">
        <v>160</v>
      </c>
      <c r="H12" s="102" t="s">
        <v>160</v>
      </c>
      <c r="I12" s="103" t="s">
        <v>160</v>
      </c>
      <c r="J12" s="108">
        <v>9.5</v>
      </c>
      <c r="K12" s="109" t="s">
        <v>8</v>
      </c>
      <c r="L12" s="107" t="s">
        <v>5</v>
      </c>
    </row>
    <row r="13" spans="1:12" ht="15" customHeight="1" x14ac:dyDescent="0.15">
      <c r="A13" s="187"/>
      <c r="B13" s="107" t="s">
        <v>9</v>
      </c>
      <c r="C13" s="100">
        <v>23</v>
      </c>
      <c r="D13" s="100">
        <v>23</v>
      </c>
      <c r="E13" s="100">
        <v>0</v>
      </c>
      <c r="F13" s="100">
        <v>0</v>
      </c>
      <c r="G13" s="101" t="s">
        <v>160</v>
      </c>
      <c r="H13" s="102" t="s">
        <v>160</v>
      </c>
      <c r="I13" s="103" t="s">
        <v>160</v>
      </c>
      <c r="J13" s="108">
        <v>7.6</v>
      </c>
      <c r="K13" s="109" t="s">
        <v>10</v>
      </c>
      <c r="L13" s="96" t="s">
        <v>11</v>
      </c>
    </row>
    <row r="14" spans="1:12" ht="15" customHeight="1" x14ac:dyDescent="0.15">
      <c r="A14" s="187"/>
      <c r="B14" s="110" t="s">
        <v>12</v>
      </c>
      <c r="C14" s="111">
        <f>SUM(C8:C13)</f>
        <v>98</v>
      </c>
      <c r="D14" s="111">
        <f>SUM(D8:D13)</f>
        <v>95</v>
      </c>
      <c r="E14" s="111">
        <f>SUM(E8:E13)</f>
        <v>3</v>
      </c>
      <c r="F14" s="111">
        <f>SUM(F8:F13)</f>
        <v>0</v>
      </c>
      <c r="G14" s="112"/>
      <c r="H14" s="113"/>
      <c r="I14" s="114"/>
      <c r="J14" s="115"/>
      <c r="K14" s="116"/>
      <c r="L14" s="117"/>
    </row>
    <row r="15" spans="1:12" ht="15" customHeight="1" x14ac:dyDescent="0.15">
      <c r="A15" s="186" t="s">
        <v>77</v>
      </c>
      <c r="B15" s="97" t="s">
        <v>13</v>
      </c>
      <c r="C15" s="98">
        <v>20</v>
      </c>
      <c r="D15" s="99">
        <v>18</v>
      </c>
      <c r="E15" s="99">
        <v>2</v>
      </c>
      <c r="F15" s="99">
        <v>0</v>
      </c>
      <c r="G15" s="118">
        <v>0.03</v>
      </c>
      <c r="H15" s="119" t="s">
        <v>334</v>
      </c>
      <c r="I15" s="120" t="s">
        <v>333</v>
      </c>
      <c r="J15" s="104">
        <v>20.2</v>
      </c>
      <c r="K15" s="105" t="s">
        <v>14</v>
      </c>
      <c r="L15" s="106" t="s">
        <v>15</v>
      </c>
    </row>
    <row r="16" spans="1:12" ht="15" customHeight="1" x14ac:dyDescent="0.15">
      <c r="A16" s="187"/>
      <c r="B16" s="107" t="s">
        <v>54</v>
      </c>
      <c r="C16" s="100">
        <v>7</v>
      </c>
      <c r="D16" s="100">
        <v>7</v>
      </c>
      <c r="E16" s="100">
        <v>0</v>
      </c>
      <c r="F16" s="100">
        <v>0</v>
      </c>
      <c r="G16" s="101" t="s">
        <v>160</v>
      </c>
      <c r="H16" s="102" t="s">
        <v>160</v>
      </c>
      <c r="I16" s="103" t="s">
        <v>160</v>
      </c>
      <c r="J16" s="108">
        <v>5.4</v>
      </c>
      <c r="K16" s="109" t="s">
        <v>59</v>
      </c>
      <c r="L16" s="107" t="s">
        <v>58</v>
      </c>
    </row>
    <row r="17" spans="1:12" ht="15" customHeight="1" x14ac:dyDescent="0.15">
      <c r="A17" s="187"/>
      <c r="B17" s="97" t="s">
        <v>16</v>
      </c>
      <c r="C17" s="98">
        <v>51</v>
      </c>
      <c r="D17" s="99">
        <v>51</v>
      </c>
      <c r="E17" s="99">
        <v>0</v>
      </c>
      <c r="F17" s="99">
        <v>0</v>
      </c>
      <c r="G17" s="101" t="s">
        <v>160</v>
      </c>
      <c r="H17" s="102" t="s">
        <v>160</v>
      </c>
      <c r="I17" s="103" t="s">
        <v>160</v>
      </c>
      <c r="J17" s="104">
        <v>30.9</v>
      </c>
      <c r="K17" s="105" t="s">
        <v>55</v>
      </c>
      <c r="L17" s="106" t="s">
        <v>58</v>
      </c>
    </row>
    <row r="18" spans="1:12" ht="15" customHeight="1" x14ac:dyDescent="0.15">
      <c r="A18" s="187"/>
      <c r="B18" s="107" t="s">
        <v>17</v>
      </c>
      <c r="C18" s="100">
        <v>39</v>
      </c>
      <c r="D18" s="99">
        <v>39</v>
      </c>
      <c r="E18" s="99">
        <v>0</v>
      </c>
      <c r="F18" s="100">
        <v>0</v>
      </c>
      <c r="G18" s="101" t="s">
        <v>160</v>
      </c>
      <c r="H18" s="102" t="s">
        <v>160</v>
      </c>
      <c r="I18" s="103" t="s">
        <v>160</v>
      </c>
      <c r="J18" s="94">
        <v>24.3</v>
      </c>
      <c r="K18" s="95" t="s">
        <v>18</v>
      </c>
      <c r="L18" s="96" t="s">
        <v>11</v>
      </c>
    </row>
    <row r="19" spans="1:12" ht="15" customHeight="1" x14ac:dyDescent="0.15">
      <c r="A19" s="187"/>
      <c r="B19" s="97" t="s">
        <v>19</v>
      </c>
      <c r="C19" s="98">
        <v>12</v>
      </c>
      <c r="D19" s="100">
        <v>12</v>
      </c>
      <c r="E19" s="100">
        <v>0</v>
      </c>
      <c r="F19" s="99">
        <v>0</v>
      </c>
      <c r="G19" s="101" t="s">
        <v>160</v>
      </c>
      <c r="H19" s="102" t="s">
        <v>160</v>
      </c>
      <c r="I19" s="103" t="s">
        <v>160</v>
      </c>
      <c r="J19" s="104">
        <v>9.8000000000000007</v>
      </c>
      <c r="K19" s="105">
        <v>74</v>
      </c>
      <c r="L19" s="106" t="s">
        <v>20</v>
      </c>
    </row>
    <row r="20" spans="1:12" ht="13.15" customHeight="1" x14ac:dyDescent="0.15">
      <c r="A20" s="187"/>
      <c r="B20" s="97" t="s">
        <v>21</v>
      </c>
      <c r="C20" s="98">
        <v>18</v>
      </c>
      <c r="D20" s="99">
        <v>17</v>
      </c>
      <c r="E20" s="99">
        <v>1</v>
      </c>
      <c r="F20" s="99">
        <v>0</v>
      </c>
      <c r="G20" s="118">
        <v>0.03</v>
      </c>
      <c r="H20" s="119" t="s">
        <v>60</v>
      </c>
      <c r="I20" s="120" t="s">
        <v>332</v>
      </c>
      <c r="J20" s="104">
        <v>6.4</v>
      </c>
      <c r="K20" s="105" t="s">
        <v>60</v>
      </c>
      <c r="L20" s="106" t="s">
        <v>58</v>
      </c>
    </row>
    <row r="21" spans="1:12" ht="15" customHeight="1" x14ac:dyDescent="0.15">
      <c r="A21" s="187"/>
      <c r="B21" s="110" t="s">
        <v>12</v>
      </c>
      <c r="C21" s="121">
        <f>SUM(C15:C20)</f>
        <v>147</v>
      </c>
      <c r="D21" s="121">
        <f>SUM(D15:D20)</f>
        <v>144</v>
      </c>
      <c r="E21" s="121">
        <f>SUM(E15:E20)</f>
        <v>3</v>
      </c>
      <c r="F21" s="121">
        <f>SUM(F15:F20)</f>
        <v>0</v>
      </c>
      <c r="G21" s="112"/>
      <c r="H21" s="113"/>
      <c r="I21" s="114"/>
      <c r="J21" s="115"/>
      <c r="K21" s="116"/>
      <c r="L21" s="117"/>
    </row>
    <row r="22" spans="1:12" x14ac:dyDescent="0.15">
      <c r="A22" s="183" t="s">
        <v>78</v>
      </c>
      <c r="B22" s="122" t="s">
        <v>22</v>
      </c>
      <c r="C22" s="123">
        <v>97</v>
      </c>
      <c r="D22" s="100">
        <v>80</v>
      </c>
      <c r="E22" s="100">
        <v>17</v>
      </c>
      <c r="F22" s="100">
        <v>0</v>
      </c>
      <c r="G22" s="124">
        <v>0.81</v>
      </c>
      <c r="H22" s="125">
        <v>10694</v>
      </c>
      <c r="I22" s="126" t="s">
        <v>331</v>
      </c>
      <c r="J22" s="94">
        <v>21.2</v>
      </c>
      <c r="K22" s="95">
        <v>10687</v>
      </c>
      <c r="L22" s="96" t="s">
        <v>23</v>
      </c>
    </row>
    <row r="23" spans="1:12" ht="15" customHeight="1" x14ac:dyDescent="0.15">
      <c r="A23" s="184"/>
      <c r="B23" s="97" t="s">
        <v>24</v>
      </c>
      <c r="C23" s="98">
        <v>9</v>
      </c>
      <c r="D23" s="98">
        <v>7</v>
      </c>
      <c r="E23" s="99">
        <v>2</v>
      </c>
      <c r="F23" s="99">
        <v>0</v>
      </c>
      <c r="G23" s="124">
        <v>0.09</v>
      </c>
      <c r="H23" s="125" t="s">
        <v>330</v>
      </c>
      <c r="I23" s="126" t="s">
        <v>329</v>
      </c>
      <c r="J23" s="104">
        <v>5.6</v>
      </c>
      <c r="K23" s="105" t="s">
        <v>62</v>
      </c>
      <c r="L23" s="106" t="s">
        <v>58</v>
      </c>
    </row>
    <row r="24" spans="1:12" ht="15" customHeight="1" x14ac:dyDescent="0.15">
      <c r="A24" s="184"/>
      <c r="B24" s="97" t="s">
        <v>25</v>
      </c>
      <c r="C24" s="98">
        <v>73</v>
      </c>
      <c r="D24" s="98">
        <v>48</v>
      </c>
      <c r="E24" s="99">
        <v>25</v>
      </c>
      <c r="F24" s="99">
        <v>0</v>
      </c>
      <c r="G24" s="127">
        <v>1.23</v>
      </c>
      <c r="H24" s="128" t="s">
        <v>281</v>
      </c>
      <c r="I24" s="129" t="s">
        <v>282</v>
      </c>
      <c r="J24" s="104">
        <v>9</v>
      </c>
      <c r="K24" s="105">
        <v>12</v>
      </c>
      <c r="L24" s="106" t="s">
        <v>23</v>
      </c>
    </row>
    <row r="25" spans="1:12" ht="15" customHeight="1" x14ac:dyDescent="0.15">
      <c r="A25" s="184"/>
      <c r="B25" s="97" t="s">
        <v>26</v>
      </c>
      <c r="C25" s="98">
        <v>7</v>
      </c>
      <c r="D25" s="98">
        <v>2</v>
      </c>
      <c r="E25" s="99">
        <v>5</v>
      </c>
      <c r="F25" s="99">
        <v>0</v>
      </c>
      <c r="G25" s="127">
        <v>0.32</v>
      </c>
      <c r="H25" s="130" t="s">
        <v>283</v>
      </c>
      <c r="I25" s="129" t="s">
        <v>284</v>
      </c>
      <c r="J25" s="104">
        <v>4.5999999999999996</v>
      </c>
      <c r="K25" s="131" t="s">
        <v>116</v>
      </c>
      <c r="L25" s="106" t="s">
        <v>58</v>
      </c>
    </row>
    <row r="26" spans="1:12" ht="15" customHeight="1" x14ac:dyDescent="0.15">
      <c r="A26" s="185"/>
      <c r="B26" s="110" t="s">
        <v>12</v>
      </c>
      <c r="C26" s="121">
        <f>SUM(C22:C25)</f>
        <v>186</v>
      </c>
      <c r="D26" s="121">
        <f>SUM(D22:D25)</f>
        <v>137</v>
      </c>
      <c r="E26" s="121">
        <f>SUM(E22:E25)</f>
        <v>49</v>
      </c>
      <c r="F26" s="121">
        <f>SUM(F22:F25)</f>
        <v>0</v>
      </c>
      <c r="G26" s="112"/>
      <c r="H26" s="113"/>
      <c r="I26" s="114"/>
      <c r="J26" s="115"/>
      <c r="K26" s="116"/>
      <c r="L26" s="117"/>
    </row>
    <row r="27" spans="1:12" ht="15" customHeight="1" x14ac:dyDescent="0.15">
      <c r="A27" s="186" t="s">
        <v>79</v>
      </c>
      <c r="B27" s="107" t="s">
        <v>53</v>
      </c>
      <c r="C27" s="100">
        <v>32</v>
      </c>
      <c r="D27" s="100">
        <v>28</v>
      </c>
      <c r="E27" s="100">
        <v>4</v>
      </c>
      <c r="F27" s="100">
        <v>0</v>
      </c>
      <c r="G27" s="118">
        <v>0.09</v>
      </c>
      <c r="H27" s="130" t="s">
        <v>328</v>
      </c>
      <c r="I27" s="132" t="s">
        <v>327</v>
      </c>
      <c r="J27" s="94">
        <v>5.3</v>
      </c>
      <c r="K27" s="95">
        <v>3849</v>
      </c>
      <c r="L27" s="96" t="s">
        <v>23</v>
      </c>
    </row>
    <row r="28" spans="1:12" ht="15" customHeight="1" x14ac:dyDescent="0.15">
      <c r="A28" s="187"/>
      <c r="B28" s="107" t="s">
        <v>27</v>
      </c>
      <c r="C28" s="100">
        <v>22</v>
      </c>
      <c r="D28" s="100">
        <v>12</v>
      </c>
      <c r="E28" s="100">
        <v>10</v>
      </c>
      <c r="F28" s="100">
        <v>0</v>
      </c>
      <c r="G28" s="118">
        <v>0.12</v>
      </c>
      <c r="H28" s="130" t="s">
        <v>326</v>
      </c>
      <c r="I28" s="132" t="s">
        <v>325</v>
      </c>
      <c r="J28" s="94">
        <v>6.8</v>
      </c>
      <c r="K28" s="95" t="s">
        <v>28</v>
      </c>
      <c r="L28" s="96" t="s">
        <v>23</v>
      </c>
    </row>
    <row r="29" spans="1:12" ht="15" customHeight="1" x14ac:dyDescent="0.15">
      <c r="A29" s="187"/>
      <c r="B29" s="97" t="s">
        <v>29</v>
      </c>
      <c r="C29" s="98">
        <v>19</v>
      </c>
      <c r="D29" s="99">
        <v>17</v>
      </c>
      <c r="E29" s="99">
        <v>2</v>
      </c>
      <c r="F29" s="99">
        <v>0</v>
      </c>
      <c r="G29" s="118">
        <v>0.13</v>
      </c>
      <c r="H29" s="130">
        <v>3855</v>
      </c>
      <c r="I29" s="120" t="s">
        <v>324</v>
      </c>
      <c r="J29" s="104">
        <v>6.1</v>
      </c>
      <c r="K29" s="105">
        <v>3855</v>
      </c>
      <c r="L29" s="106" t="s">
        <v>23</v>
      </c>
    </row>
    <row r="30" spans="1:12" ht="15" customHeight="1" x14ac:dyDescent="0.15">
      <c r="A30" s="187"/>
      <c r="B30" s="97" t="s">
        <v>30</v>
      </c>
      <c r="C30" s="98">
        <v>17</v>
      </c>
      <c r="D30" s="99">
        <v>17</v>
      </c>
      <c r="E30" s="99">
        <v>0</v>
      </c>
      <c r="F30" s="99">
        <v>0</v>
      </c>
      <c r="G30" s="101" t="s">
        <v>160</v>
      </c>
      <c r="H30" s="102" t="s">
        <v>160</v>
      </c>
      <c r="I30" s="103" t="s">
        <v>160</v>
      </c>
      <c r="J30" s="104">
        <v>5.3</v>
      </c>
      <c r="K30" s="105" t="s">
        <v>31</v>
      </c>
      <c r="L30" s="106" t="s">
        <v>23</v>
      </c>
    </row>
    <row r="31" spans="1:12" ht="15" customHeight="1" x14ac:dyDescent="0.15">
      <c r="A31" s="187"/>
      <c r="B31" s="110" t="s">
        <v>12</v>
      </c>
      <c r="C31" s="121">
        <f>SUM(C27:C30)</f>
        <v>90</v>
      </c>
      <c r="D31" s="121">
        <f>SUM(D27:D30)</f>
        <v>74</v>
      </c>
      <c r="E31" s="121">
        <f>SUM(E27:E30)</f>
        <v>16</v>
      </c>
      <c r="F31" s="121">
        <f>SUM(F27:F30)</f>
        <v>0</v>
      </c>
      <c r="G31" s="112"/>
      <c r="H31" s="113"/>
      <c r="I31" s="114"/>
      <c r="J31" s="115"/>
      <c r="K31" s="116"/>
      <c r="L31" s="117"/>
    </row>
    <row r="32" spans="1:12" ht="15" customHeight="1" x14ac:dyDescent="0.15">
      <c r="A32" s="186" t="s">
        <v>80</v>
      </c>
      <c r="B32" s="97" t="s">
        <v>32</v>
      </c>
      <c r="C32" s="98">
        <v>41</v>
      </c>
      <c r="D32" s="133">
        <v>37</v>
      </c>
      <c r="E32" s="99">
        <v>4</v>
      </c>
      <c r="F32" s="99">
        <v>0</v>
      </c>
      <c r="G32" s="127">
        <v>1.21</v>
      </c>
      <c r="H32" s="134" t="s">
        <v>285</v>
      </c>
      <c r="I32" s="135" t="s">
        <v>286</v>
      </c>
      <c r="J32" s="104">
        <v>9.4</v>
      </c>
      <c r="K32" s="105" t="s">
        <v>33</v>
      </c>
      <c r="L32" s="106" t="s">
        <v>58</v>
      </c>
    </row>
    <row r="33" spans="1:12" ht="15" customHeight="1" x14ac:dyDescent="0.15">
      <c r="A33" s="187"/>
      <c r="B33" s="97" t="s">
        <v>34</v>
      </c>
      <c r="C33" s="98">
        <v>9</v>
      </c>
      <c r="D33" s="99">
        <v>9</v>
      </c>
      <c r="E33" s="99">
        <v>0</v>
      </c>
      <c r="F33" s="99">
        <v>0</v>
      </c>
      <c r="G33" s="101" t="s">
        <v>160</v>
      </c>
      <c r="H33" s="102" t="s">
        <v>160</v>
      </c>
      <c r="I33" s="103" t="s">
        <v>160</v>
      </c>
      <c r="J33" s="104">
        <v>7.6</v>
      </c>
      <c r="K33" s="105" t="s">
        <v>63</v>
      </c>
      <c r="L33" s="106" t="s">
        <v>58</v>
      </c>
    </row>
    <row r="34" spans="1:12" ht="15" customHeight="1" x14ac:dyDescent="0.15">
      <c r="A34" s="187"/>
      <c r="B34" s="97" t="s">
        <v>35</v>
      </c>
      <c r="C34" s="98">
        <v>18</v>
      </c>
      <c r="D34" s="99">
        <v>18</v>
      </c>
      <c r="E34" s="99">
        <v>0</v>
      </c>
      <c r="F34" s="99">
        <v>0</v>
      </c>
      <c r="G34" s="101" t="s">
        <v>160</v>
      </c>
      <c r="H34" s="102" t="s">
        <v>160</v>
      </c>
      <c r="I34" s="103" t="s">
        <v>160</v>
      </c>
      <c r="J34" s="104">
        <v>9.1999999999999993</v>
      </c>
      <c r="K34" s="105" t="s">
        <v>64</v>
      </c>
      <c r="L34" s="106" t="s">
        <v>58</v>
      </c>
    </row>
    <row r="35" spans="1:12" ht="15" customHeight="1" x14ac:dyDescent="0.15">
      <c r="A35" s="187"/>
      <c r="B35" s="107" t="s">
        <v>36</v>
      </c>
      <c r="C35" s="100">
        <v>8</v>
      </c>
      <c r="D35" s="100">
        <v>8</v>
      </c>
      <c r="E35" s="100">
        <v>0</v>
      </c>
      <c r="F35" s="100">
        <v>0</v>
      </c>
      <c r="G35" s="101" t="s">
        <v>160</v>
      </c>
      <c r="H35" s="102" t="s">
        <v>160</v>
      </c>
      <c r="I35" s="103" t="s">
        <v>160</v>
      </c>
      <c r="J35" s="94">
        <v>6</v>
      </c>
      <c r="K35" s="95">
        <v>10881</v>
      </c>
      <c r="L35" s="106" t="s">
        <v>58</v>
      </c>
    </row>
    <row r="36" spans="1:12" ht="15" customHeight="1" x14ac:dyDescent="0.15">
      <c r="A36" s="187"/>
      <c r="B36" s="97" t="s">
        <v>37</v>
      </c>
      <c r="C36" s="98">
        <v>19</v>
      </c>
      <c r="D36" s="99">
        <v>6</v>
      </c>
      <c r="E36" s="99">
        <v>13</v>
      </c>
      <c r="F36" s="99">
        <v>0</v>
      </c>
      <c r="G36" s="127">
        <v>1.71</v>
      </c>
      <c r="H36" s="134" t="s">
        <v>323</v>
      </c>
      <c r="I36" s="135" t="s">
        <v>322</v>
      </c>
      <c r="J36" s="104">
        <v>6.9</v>
      </c>
      <c r="K36" s="105" t="s">
        <v>65</v>
      </c>
      <c r="L36" s="106" t="s">
        <v>58</v>
      </c>
    </row>
    <row r="37" spans="1:12" ht="14.25" customHeight="1" x14ac:dyDescent="0.15">
      <c r="A37" s="187"/>
      <c r="B37" s="97" t="s">
        <v>38</v>
      </c>
      <c r="C37" s="98">
        <v>12</v>
      </c>
      <c r="D37" s="99">
        <v>3</v>
      </c>
      <c r="E37" s="99">
        <v>9</v>
      </c>
      <c r="F37" s="99">
        <v>0</v>
      </c>
      <c r="G37" s="127">
        <v>1.36</v>
      </c>
      <c r="H37" s="134" t="s">
        <v>83</v>
      </c>
      <c r="I37" s="135" t="s">
        <v>119</v>
      </c>
      <c r="J37" s="104">
        <v>7.4</v>
      </c>
      <c r="K37" s="105" t="s">
        <v>66</v>
      </c>
      <c r="L37" s="106" t="s">
        <v>58</v>
      </c>
    </row>
    <row r="38" spans="1:12" ht="15" customHeight="1" x14ac:dyDescent="0.15">
      <c r="A38" s="187"/>
      <c r="B38" s="97" t="s">
        <v>39</v>
      </c>
      <c r="C38" s="98">
        <v>13</v>
      </c>
      <c r="D38" s="99">
        <v>0</v>
      </c>
      <c r="E38" s="99">
        <v>13</v>
      </c>
      <c r="F38" s="99">
        <v>0</v>
      </c>
      <c r="G38" s="127">
        <v>1.77</v>
      </c>
      <c r="H38" s="134" t="s">
        <v>321</v>
      </c>
      <c r="I38" s="135" t="s">
        <v>320</v>
      </c>
      <c r="J38" s="104">
        <v>7.1</v>
      </c>
      <c r="K38" s="105" t="s">
        <v>67</v>
      </c>
      <c r="L38" s="106" t="s">
        <v>58</v>
      </c>
    </row>
    <row r="39" spans="1:12" ht="15" customHeight="1" x14ac:dyDescent="0.15">
      <c r="A39" s="187"/>
      <c r="B39" s="97" t="s">
        <v>40</v>
      </c>
      <c r="C39" s="98">
        <v>8</v>
      </c>
      <c r="D39" s="99">
        <v>0</v>
      </c>
      <c r="E39" s="99">
        <v>8</v>
      </c>
      <c r="F39" s="99">
        <v>0</v>
      </c>
      <c r="G39" s="127">
        <v>0.69</v>
      </c>
      <c r="H39" s="134" t="s">
        <v>319</v>
      </c>
      <c r="I39" s="135" t="s">
        <v>318</v>
      </c>
      <c r="J39" s="104">
        <v>6.9</v>
      </c>
      <c r="K39" s="105" t="s">
        <v>68</v>
      </c>
      <c r="L39" s="106" t="s">
        <v>58</v>
      </c>
    </row>
    <row r="40" spans="1:12" ht="15" customHeight="1" x14ac:dyDescent="0.15">
      <c r="A40" s="187"/>
      <c r="B40" s="97" t="s">
        <v>41</v>
      </c>
      <c r="C40" s="98">
        <v>17</v>
      </c>
      <c r="D40" s="99">
        <v>0</v>
      </c>
      <c r="E40" s="99">
        <v>17</v>
      </c>
      <c r="F40" s="99">
        <v>0</v>
      </c>
      <c r="G40" s="127">
        <v>1.85</v>
      </c>
      <c r="H40" s="134" t="s">
        <v>287</v>
      </c>
      <c r="I40" s="135" t="s">
        <v>288</v>
      </c>
      <c r="J40" s="104">
        <v>7</v>
      </c>
      <c r="K40" s="105" t="s">
        <v>69</v>
      </c>
      <c r="L40" s="106" t="s">
        <v>58</v>
      </c>
    </row>
    <row r="41" spans="1:12" ht="15" customHeight="1" x14ac:dyDescent="0.15">
      <c r="A41" s="188"/>
      <c r="B41" s="110" t="s">
        <v>12</v>
      </c>
      <c r="C41" s="121">
        <f>SUM(C32:C40)</f>
        <v>145</v>
      </c>
      <c r="D41" s="121">
        <f>SUM(D32:D40)</f>
        <v>81</v>
      </c>
      <c r="E41" s="121">
        <f>SUM(E32:E40)</f>
        <v>64</v>
      </c>
      <c r="F41" s="121">
        <f>SUM(F32:F40)</f>
        <v>0</v>
      </c>
      <c r="G41" s="112"/>
      <c r="H41" s="113"/>
      <c r="I41" s="114"/>
      <c r="J41" s="115"/>
      <c r="K41" s="116"/>
      <c r="L41" s="117"/>
    </row>
    <row r="42" spans="1:12" ht="15" customHeight="1" x14ac:dyDescent="0.15">
      <c r="A42" s="186" t="s">
        <v>81</v>
      </c>
      <c r="B42" s="97" t="s">
        <v>42</v>
      </c>
      <c r="C42" s="98">
        <v>14</v>
      </c>
      <c r="D42" s="99">
        <v>11</v>
      </c>
      <c r="E42" s="99">
        <v>3</v>
      </c>
      <c r="F42" s="99">
        <v>0</v>
      </c>
      <c r="G42" s="127">
        <v>0.15</v>
      </c>
      <c r="H42" s="136" t="s">
        <v>317</v>
      </c>
      <c r="I42" s="135" t="s">
        <v>316</v>
      </c>
      <c r="J42" s="104">
        <v>18.2</v>
      </c>
      <c r="K42" s="105" t="s">
        <v>70</v>
      </c>
      <c r="L42" s="106" t="s">
        <v>58</v>
      </c>
    </row>
    <row r="43" spans="1:12" ht="15" customHeight="1" x14ac:dyDescent="0.15">
      <c r="A43" s="187"/>
      <c r="B43" s="204" t="s">
        <v>43</v>
      </c>
      <c r="C43" s="173">
        <v>11</v>
      </c>
      <c r="D43" s="173">
        <v>3</v>
      </c>
      <c r="E43" s="173">
        <v>8</v>
      </c>
      <c r="F43" s="173">
        <v>0</v>
      </c>
      <c r="G43" s="124">
        <v>0.22</v>
      </c>
      <c r="H43" s="137">
        <v>3953</v>
      </c>
      <c r="I43" s="126" t="s">
        <v>315</v>
      </c>
      <c r="J43" s="210">
        <v>7.9</v>
      </c>
      <c r="K43" s="169">
        <v>3956</v>
      </c>
      <c r="L43" s="171" t="s">
        <v>58</v>
      </c>
    </row>
    <row r="44" spans="1:12" ht="15" customHeight="1" x14ac:dyDescent="0.15">
      <c r="A44" s="187"/>
      <c r="B44" s="205"/>
      <c r="C44" s="174"/>
      <c r="D44" s="174"/>
      <c r="E44" s="174"/>
      <c r="F44" s="174"/>
      <c r="G44" s="124">
        <v>0.22</v>
      </c>
      <c r="H44" s="137" t="s">
        <v>314</v>
      </c>
      <c r="I44" s="126" t="s">
        <v>313</v>
      </c>
      <c r="J44" s="211"/>
      <c r="K44" s="170"/>
      <c r="L44" s="172"/>
    </row>
    <row r="45" spans="1:12" ht="15" customHeight="1" x14ac:dyDescent="0.15">
      <c r="A45" s="187"/>
      <c r="B45" s="97" t="s">
        <v>44</v>
      </c>
      <c r="C45" s="98">
        <v>12</v>
      </c>
      <c r="D45" s="99">
        <v>0</v>
      </c>
      <c r="E45" s="99">
        <v>12</v>
      </c>
      <c r="F45" s="99">
        <v>0</v>
      </c>
      <c r="G45" s="127">
        <v>0.91</v>
      </c>
      <c r="H45" s="138" t="s">
        <v>312</v>
      </c>
      <c r="I45" s="135" t="s">
        <v>311</v>
      </c>
      <c r="J45" s="104">
        <v>7.3</v>
      </c>
      <c r="K45" s="139">
        <v>3951</v>
      </c>
      <c r="L45" s="106" t="s">
        <v>58</v>
      </c>
    </row>
    <row r="46" spans="1:12" ht="15" customHeight="1" x14ac:dyDescent="0.15">
      <c r="A46" s="187"/>
      <c r="B46" s="107" t="s">
        <v>45</v>
      </c>
      <c r="C46" s="123">
        <v>19</v>
      </c>
      <c r="D46" s="100">
        <v>0</v>
      </c>
      <c r="E46" s="100">
        <v>19</v>
      </c>
      <c r="F46" s="100">
        <v>0</v>
      </c>
      <c r="G46" s="127">
        <v>1.48</v>
      </c>
      <c r="H46" s="138" t="s">
        <v>310</v>
      </c>
      <c r="I46" s="135" t="s">
        <v>309</v>
      </c>
      <c r="J46" s="94">
        <v>10.3</v>
      </c>
      <c r="K46" s="95" t="s">
        <v>86</v>
      </c>
      <c r="L46" s="96" t="s">
        <v>117</v>
      </c>
    </row>
    <row r="47" spans="1:12" ht="15" customHeight="1" x14ac:dyDescent="0.15">
      <c r="A47" s="187"/>
      <c r="B47" s="107" t="s">
        <v>87</v>
      </c>
      <c r="C47" s="123">
        <v>3</v>
      </c>
      <c r="D47" s="100">
        <v>3</v>
      </c>
      <c r="E47" s="100">
        <v>0</v>
      </c>
      <c r="F47" s="100">
        <v>0</v>
      </c>
      <c r="G47" s="101" t="s">
        <v>160</v>
      </c>
      <c r="H47" s="102" t="s">
        <v>160</v>
      </c>
      <c r="I47" s="103" t="s">
        <v>160</v>
      </c>
      <c r="J47" s="94">
        <v>7.1</v>
      </c>
      <c r="K47" s="95" t="s">
        <v>82</v>
      </c>
      <c r="L47" s="106" t="s">
        <v>58</v>
      </c>
    </row>
    <row r="48" spans="1:12" ht="15" customHeight="1" x14ac:dyDescent="0.15">
      <c r="A48" s="187"/>
      <c r="B48" s="97" t="s">
        <v>46</v>
      </c>
      <c r="C48" s="98">
        <v>39</v>
      </c>
      <c r="D48" s="99">
        <v>2</v>
      </c>
      <c r="E48" s="99">
        <v>37</v>
      </c>
      <c r="F48" s="99">
        <v>0</v>
      </c>
      <c r="G48" s="127">
        <v>1.26</v>
      </c>
      <c r="H48" s="136" t="s">
        <v>308</v>
      </c>
      <c r="I48" s="135" t="s">
        <v>307</v>
      </c>
      <c r="J48" s="104">
        <v>6.3</v>
      </c>
      <c r="K48" s="105" t="s">
        <v>71</v>
      </c>
      <c r="L48" s="106" t="s">
        <v>58</v>
      </c>
    </row>
    <row r="49" spans="1:12" ht="15" customHeight="1" x14ac:dyDescent="0.15">
      <c r="A49" s="187"/>
      <c r="B49" s="97" t="s">
        <v>47</v>
      </c>
      <c r="C49" s="98">
        <v>26</v>
      </c>
      <c r="D49" s="99">
        <v>1</v>
      </c>
      <c r="E49" s="99">
        <v>25</v>
      </c>
      <c r="F49" s="99">
        <v>0</v>
      </c>
      <c r="G49" s="127">
        <v>1.1299999999999999</v>
      </c>
      <c r="H49" s="138" t="s">
        <v>267</v>
      </c>
      <c r="I49" s="135" t="s">
        <v>268</v>
      </c>
      <c r="J49" s="104">
        <v>5.4</v>
      </c>
      <c r="K49" s="105" t="s">
        <v>115</v>
      </c>
      <c r="L49" s="106" t="s">
        <v>58</v>
      </c>
    </row>
    <row r="50" spans="1:12" ht="15" customHeight="1" x14ac:dyDescent="0.15">
      <c r="A50" s="187"/>
      <c r="B50" s="131" t="s">
        <v>88</v>
      </c>
      <c r="C50" s="98">
        <v>7</v>
      </c>
      <c r="D50" s="99">
        <v>0</v>
      </c>
      <c r="E50" s="99">
        <v>7</v>
      </c>
      <c r="F50" s="99">
        <v>0</v>
      </c>
      <c r="G50" s="127">
        <v>1.1100000000000001</v>
      </c>
      <c r="H50" s="138" t="s">
        <v>306</v>
      </c>
      <c r="I50" s="135" t="s">
        <v>305</v>
      </c>
      <c r="J50" s="104">
        <v>10.7</v>
      </c>
      <c r="K50" s="105" t="s">
        <v>89</v>
      </c>
      <c r="L50" s="106" t="s">
        <v>23</v>
      </c>
    </row>
    <row r="51" spans="1:12" ht="15" customHeight="1" x14ac:dyDescent="0.15">
      <c r="A51" s="187"/>
      <c r="B51" s="131" t="s">
        <v>74</v>
      </c>
      <c r="C51" s="98">
        <v>27</v>
      </c>
      <c r="D51" s="99">
        <v>0</v>
      </c>
      <c r="E51" s="99">
        <v>27</v>
      </c>
      <c r="F51" s="99">
        <v>0</v>
      </c>
      <c r="G51" s="127">
        <v>1.37</v>
      </c>
      <c r="H51" s="138" t="s">
        <v>304</v>
      </c>
      <c r="I51" s="135" t="s">
        <v>303</v>
      </c>
      <c r="J51" s="104">
        <v>7</v>
      </c>
      <c r="K51" s="105">
        <v>73</v>
      </c>
      <c r="L51" s="106" t="s">
        <v>90</v>
      </c>
    </row>
    <row r="52" spans="1:12" ht="15" customHeight="1" x14ac:dyDescent="0.15">
      <c r="A52" s="187"/>
      <c r="B52" s="107" t="s">
        <v>91</v>
      </c>
      <c r="C52" s="123">
        <v>25</v>
      </c>
      <c r="D52" s="100">
        <v>2</v>
      </c>
      <c r="E52" s="100">
        <v>23</v>
      </c>
      <c r="F52" s="100">
        <v>0</v>
      </c>
      <c r="G52" s="124">
        <v>0.89</v>
      </c>
      <c r="H52" s="125" t="s">
        <v>186</v>
      </c>
      <c r="I52" s="126" t="s">
        <v>187</v>
      </c>
      <c r="J52" s="94">
        <v>14</v>
      </c>
      <c r="K52" s="140">
        <v>57</v>
      </c>
      <c r="L52" s="96" t="s">
        <v>58</v>
      </c>
    </row>
    <row r="53" spans="1:12" ht="15" customHeight="1" x14ac:dyDescent="0.15">
      <c r="A53" s="187"/>
      <c r="B53" s="97" t="s">
        <v>48</v>
      </c>
      <c r="C53" s="98">
        <v>58</v>
      </c>
      <c r="D53" s="99">
        <v>0</v>
      </c>
      <c r="E53" s="99">
        <v>58</v>
      </c>
      <c r="F53" s="99">
        <v>0</v>
      </c>
      <c r="G53" s="127">
        <v>1.89</v>
      </c>
      <c r="H53" s="138" t="s">
        <v>302</v>
      </c>
      <c r="I53" s="135" t="s">
        <v>301</v>
      </c>
      <c r="J53" s="104">
        <v>10.9</v>
      </c>
      <c r="K53" s="105" t="s">
        <v>92</v>
      </c>
      <c r="L53" s="106" t="s">
        <v>23</v>
      </c>
    </row>
    <row r="54" spans="1:12" ht="15" customHeight="1" x14ac:dyDescent="0.15">
      <c r="A54" s="187"/>
      <c r="B54" s="107" t="s">
        <v>93</v>
      </c>
      <c r="C54" s="100">
        <v>23</v>
      </c>
      <c r="D54" s="100">
        <v>0</v>
      </c>
      <c r="E54" s="100">
        <v>23</v>
      </c>
      <c r="F54" s="100">
        <v>0</v>
      </c>
      <c r="G54" s="124">
        <v>1.19</v>
      </c>
      <c r="H54" s="137" t="s">
        <v>289</v>
      </c>
      <c r="I54" s="126" t="s">
        <v>123</v>
      </c>
      <c r="J54" s="108">
        <v>12.2</v>
      </c>
      <c r="K54" s="95">
        <v>1</v>
      </c>
      <c r="L54" s="107" t="s">
        <v>23</v>
      </c>
    </row>
    <row r="55" spans="1:12" ht="15" customHeight="1" x14ac:dyDescent="0.15">
      <c r="A55" s="187"/>
      <c r="B55" s="107" t="s">
        <v>94</v>
      </c>
      <c r="C55" s="100">
        <v>19</v>
      </c>
      <c r="D55" s="100">
        <v>0</v>
      </c>
      <c r="E55" s="100">
        <v>19</v>
      </c>
      <c r="F55" s="100">
        <v>0</v>
      </c>
      <c r="G55" s="124">
        <v>1.35</v>
      </c>
      <c r="H55" s="125" t="s">
        <v>188</v>
      </c>
      <c r="I55" s="126" t="s">
        <v>189</v>
      </c>
      <c r="J55" s="108">
        <v>9.1999999999999993</v>
      </c>
      <c r="K55" s="109" t="s">
        <v>95</v>
      </c>
      <c r="L55" s="96" t="s">
        <v>90</v>
      </c>
    </row>
    <row r="56" spans="1:12" ht="15" customHeight="1" x14ac:dyDescent="0.15">
      <c r="A56" s="187"/>
      <c r="B56" s="97" t="s">
        <v>96</v>
      </c>
      <c r="C56" s="98">
        <v>14</v>
      </c>
      <c r="D56" s="99">
        <v>0</v>
      </c>
      <c r="E56" s="99">
        <v>14</v>
      </c>
      <c r="F56" s="99">
        <v>0</v>
      </c>
      <c r="G56" s="127">
        <v>0.72</v>
      </c>
      <c r="H56" s="138" t="s">
        <v>269</v>
      </c>
      <c r="I56" s="135" t="s">
        <v>270</v>
      </c>
      <c r="J56" s="104">
        <v>8.9</v>
      </c>
      <c r="K56" s="105" t="s">
        <v>49</v>
      </c>
      <c r="L56" s="106" t="s">
        <v>23</v>
      </c>
    </row>
    <row r="57" spans="1:12" ht="15" customHeight="1" x14ac:dyDescent="0.15">
      <c r="A57" s="187"/>
      <c r="B57" s="97" t="s">
        <v>97</v>
      </c>
      <c r="C57" s="98">
        <v>22</v>
      </c>
      <c r="D57" s="99">
        <v>0</v>
      </c>
      <c r="E57" s="99">
        <v>21</v>
      </c>
      <c r="F57" s="99">
        <v>1</v>
      </c>
      <c r="G57" s="127">
        <v>2.0099999999999998</v>
      </c>
      <c r="H57" s="138" t="s">
        <v>295</v>
      </c>
      <c r="I57" s="135" t="s">
        <v>300</v>
      </c>
      <c r="J57" s="104">
        <v>11.9</v>
      </c>
      <c r="K57" s="105" t="s">
        <v>98</v>
      </c>
      <c r="L57" s="106" t="s">
        <v>99</v>
      </c>
    </row>
    <row r="58" spans="1:12" ht="15" customHeight="1" x14ac:dyDescent="0.15">
      <c r="A58" s="187"/>
      <c r="B58" s="97" t="s">
        <v>50</v>
      </c>
      <c r="C58" s="98">
        <v>46</v>
      </c>
      <c r="D58" s="99">
        <v>6</v>
      </c>
      <c r="E58" s="99">
        <v>40</v>
      </c>
      <c r="F58" s="99">
        <v>0</v>
      </c>
      <c r="G58" s="127">
        <v>1.25</v>
      </c>
      <c r="H58" s="138" t="s">
        <v>299</v>
      </c>
      <c r="I58" s="135" t="s">
        <v>298</v>
      </c>
      <c r="J58" s="104">
        <v>5.5</v>
      </c>
      <c r="K58" s="105" t="s">
        <v>72</v>
      </c>
      <c r="L58" s="106" t="s">
        <v>58</v>
      </c>
    </row>
    <row r="59" spans="1:12" ht="15" customHeight="1" x14ac:dyDescent="0.15">
      <c r="A59" s="187"/>
      <c r="B59" s="97" t="s">
        <v>100</v>
      </c>
      <c r="C59" s="98">
        <v>18</v>
      </c>
      <c r="D59" s="99">
        <v>6</v>
      </c>
      <c r="E59" s="99">
        <v>12</v>
      </c>
      <c r="F59" s="99">
        <v>0</v>
      </c>
      <c r="G59" s="127">
        <v>0.95</v>
      </c>
      <c r="H59" s="135" t="s">
        <v>84</v>
      </c>
      <c r="I59" s="135" t="s">
        <v>121</v>
      </c>
      <c r="J59" s="104">
        <v>5.4</v>
      </c>
      <c r="K59" s="105" t="s">
        <v>101</v>
      </c>
      <c r="L59" s="106" t="s">
        <v>102</v>
      </c>
    </row>
    <row r="60" spans="1:12" ht="15" customHeight="1" x14ac:dyDescent="0.15">
      <c r="A60" s="187"/>
      <c r="B60" s="107" t="s">
        <v>51</v>
      </c>
      <c r="C60" s="100">
        <v>22</v>
      </c>
      <c r="D60" s="100">
        <v>15</v>
      </c>
      <c r="E60" s="100">
        <v>7</v>
      </c>
      <c r="F60" s="100">
        <v>0</v>
      </c>
      <c r="G60" s="127">
        <v>0.21</v>
      </c>
      <c r="H60" s="141" t="s">
        <v>297</v>
      </c>
      <c r="I60" s="135" t="s">
        <v>296</v>
      </c>
      <c r="J60" s="108">
        <v>2.7</v>
      </c>
      <c r="K60" s="142" t="s">
        <v>73</v>
      </c>
      <c r="L60" s="107" t="s">
        <v>58</v>
      </c>
    </row>
    <row r="61" spans="1:12" ht="15" customHeight="1" x14ac:dyDescent="0.15">
      <c r="A61" s="187"/>
      <c r="B61" s="97" t="s">
        <v>103</v>
      </c>
      <c r="C61" s="98">
        <v>2</v>
      </c>
      <c r="D61" s="98">
        <v>2</v>
      </c>
      <c r="E61" s="99">
        <v>0</v>
      </c>
      <c r="F61" s="99">
        <v>0</v>
      </c>
      <c r="G61" s="101" t="s">
        <v>160</v>
      </c>
      <c r="H61" s="102" t="s">
        <v>160</v>
      </c>
      <c r="I61" s="103" t="s">
        <v>160</v>
      </c>
      <c r="J61" s="104">
        <v>2.4</v>
      </c>
      <c r="K61" s="139">
        <v>3912</v>
      </c>
      <c r="L61" s="106" t="s">
        <v>58</v>
      </c>
    </row>
    <row r="62" spans="1:12" ht="15" customHeight="1" x14ac:dyDescent="0.15">
      <c r="A62" s="188"/>
      <c r="B62" s="110" t="s">
        <v>12</v>
      </c>
      <c r="C62" s="121">
        <f>SUM(C42:C61)</f>
        <v>407</v>
      </c>
      <c r="D62" s="121">
        <f>SUM(D42:D61)</f>
        <v>51</v>
      </c>
      <c r="E62" s="121">
        <f>SUM(E42:E61)</f>
        <v>355</v>
      </c>
      <c r="F62" s="121">
        <f>SUM(F42:F61)</f>
        <v>1</v>
      </c>
      <c r="G62" s="112"/>
      <c r="H62" s="113"/>
      <c r="I62" s="114"/>
      <c r="J62" s="115"/>
      <c r="K62" s="116"/>
      <c r="L62" s="143"/>
    </row>
    <row r="63" spans="1:12" x14ac:dyDescent="0.15">
      <c r="A63" s="206" t="s">
        <v>52</v>
      </c>
      <c r="B63" s="207"/>
      <c r="C63" s="144">
        <f>SUM(C62,C41,C31,C26,C21,C14)</f>
        <v>1073</v>
      </c>
      <c r="D63" s="144">
        <f>SUM(D62,D41,D31,D26,D21,D14)</f>
        <v>582</v>
      </c>
      <c r="E63" s="144">
        <f>SUM(E62,E41,E31,E26,E21,E14)</f>
        <v>490</v>
      </c>
      <c r="F63" s="144">
        <f>SUM(F62,F41,F31,F26,F21,F14)</f>
        <v>1</v>
      </c>
      <c r="G63" s="145">
        <v>2.0099999999999998</v>
      </c>
      <c r="H63" s="146" t="s">
        <v>295</v>
      </c>
      <c r="I63" s="146" t="s">
        <v>294</v>
      </c>
      <c r="J63" s="147">
        <v>30.9</v>
      </c>
      <c r="K63" s="148" t="s">
        <v>120</v>
      </c>
      <c r="L63" s="149" t="s">
        <v>58</v>
      </c>
    </row>
    <row r="64" spans="1:12" x14ac:dyDescent="0.15">
      <c r="A64" s="203" t="s">
        <v>342</v>
      </c>
      <c r="B64" s="203"/>
      <c r="C64" s="203"/>
      <c r="D64" s="203"/>
      <c r="E64" s="203"/>
      <c r="F64" s="203"/>
      <c r="G64" s="203"/>
      <c r="H64" s="203"/>
      <c r="I64" s="203"/>
      <c r="J64" s="203"/>
      <c r="K64" s="203"/>
      <c r="L64" s="203"/>
    </row>
  </sheetData>
  <mergeCells count="37">
    <mergeCell ref="A64:L64"/>
    <mergeCell ref="A15:A21"/>
    <mergeCell ref="A8:A14"/>
    <mergeCell ref="B8:B9"/>
    <mergeCell ref="C8:C9"/>
    <mergeCell ref="D8:D9"/>
    <mergeCell ref="E8:E9"/>
    <mergeCell ref="A42:A62"/>
    <mergeCell ref="A63:B63"/>
    <mergeCell ref="B43:B44"/>
    <mergeCell ref="A32:A41"/>
    <mergeCell ref="K8:K9"/>
    <mergeCell ref="L8:L9"/>
    <mergeCell ref="J8:J9"/>
    <mergeCell ref="F8:F9"/>
    <mergeCell ref="J43:J44"/>
    <mergeCell ref="K6:K7"/>
    <mergeCell ref="L6:L7"/>
    <mergeCell ref="G4:I5"/>
    <mergeCell ref="A22:A26"/>
    <mergeCell ref="A27:A31"/>
    <mergeCell ref="A4:A7"/>
    <mergeCell ref="B4:B7"/>
    <mergeCell ref="C4:C5"/>
    <mergeCell ref="D4:D5"/>
    <mergeCell ref="E4:F5"/>
    <mergeCell ref="J4:L5"/>
    <mergeCell ref="C6:C7"/>
    <mergeCell ref="D6:D7"/>
    <mergeCell ref="H6:H7"/>
    <mergeCell ref="I6:I7"/>
    <mergeCell ref="K43:K44"/>
    <mergeCell ref="L43:L44"/>
    <mergeCell ref="C43:C44"/>
    <mergeCell ref="D43:D44"/>
    <mergeCell ref="E43:E44"/>
    <mergeCell ref="F43:F44"/>
  </mergeCells>
  <phoneticPr fontId="1"/>
  <pageMargins left="0.78740157480314965" right="0.78740157480314965" top="0.74803149606299213" bottom="0.51181102362204722" header="0.51181102362204722" footer="0.51181102362204722"/>
  <pageSetup paperSize="9" scale="87" firstPageNumber="4" orientation="portrait" useFirstPageNumber="1" errors="blank"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901C5-4498-4323-B588-43DE2EF2B4D4}">
  <dimension ref="A1:G20"/>
  <sheetViews>
    <sheetView view="pageBreakPreview" zoomScale="115" zoomScaleNormal="130" zoomScaleSheetLayoutView="115" workbookViewId="0">
      <selection activeCell="C9" sqref="C9"/>
    </sheetView>
  </sheetViews>
  <sheetFormatPr defaultColWidth="9" defaultRowHeight="13.5" x14ac:dyDescent="0.15"/>
  <cols>
    <col min="1" max="1" width="3.875" style="1" customWidth="1"/>
    <col min="2" max="2" width="11" style="1" customWidth="1"/>
    <col min="3" max="3" width="10.25" style="1" customWidth="1"/>
    <col min="4" max="4" width="18.875" style="1" customWidth="1"/>
    <col min="5" max="5" width="12.875" style="1" customWidth="1"/>
    <col min="6" max="6" width="13" style="1" customWidth="1"/>
    <col min="7" max="7" width="12" style="1" customWidth="1"/>
    <col min="8" max="16384" width="9" style="1"/>
  </cols>
  <sheetData>
    <row r="1" spans="1:7" x14ac:dyDescent="0.15">
      <c r="A1" s="150" t="s">
        <v>349</v>
      </c>
      <c r="B1" s="150"/>
      <c r="C1" s="150"/>
      <c r="D1" s="150"/>
      <c r="E1" s="150"/>
      <c r="F1" s="150"/>
      <c r="G1" s="150"/>
    </row>
    <row r="2" spans="1:7" ht="14.25" thickBot="1" x14ac:dyDescent="0.2">
      <c r="A2" s="150"/>
      <c r="B2" s="150"/>
      <c r="C2" s="150"/>
      <c r="D2" s="150"/>
      <c r="E2" s="150"/>
      <c r="F2" s="150"/>
      <c r="G2" s="150" t="s">
        <v>168</v>
      </c>
    </row>
    <row r="3" spans="1:7" ht="15.75" customHeight="1" thickBot="1" x14ac:dyDescent="0.2">
      <c r="A3" s="150"/>
      <c r="B3" s="215" t="s">
        <v>125</v>
      </c>
      <c r="C3" s="217" t="s">
        <v>153</v>
      </c>
      <c r="D3" s="217" t="s">
        <v>154</v>
      </c>
      <c r="E3" s="219" t="s">
        <v>155</v>
      </c>
      <c r="F3" s="220"/>
      <c r="G3" s="221"/>
    </row>
    <row r="4" spans="1:7" ht="18.75" customHeight="1" thickBot="1" x14ac:dyDescent="0.2">
      <c r="A4" s="150"/>
      <c r="B4" s="216"/>
      <c r="C4" s="218"/>
      <c r="D4" s="218"/>
      <c r="E4" s="156" t="s">
        <v>156</v>
      </c>
      <c r="F4" s="156" t="s">
        <v>157</v>
      </c>
      <c r="G4" s="156" t="s">
        <v>158</v>
      </c>
    </row>
    <row r="5" spans="1:7" x14ac:dyDescent="0.15">
      <c r="A5" s="150"/>
      <c r="B5" s="222" t="s">
        <v>159</v>
      </c>
      <c r="C5" s="151">
        <v>357.6</v>
      </c>
      <c r="D5" s="151">
        <v>353.5</v>
      </c>
      <c r="E5" s="151">
        <v>4.0999999999999996</v>
      </c>
      <c r="F5" s="151" t="s">
        <v>160</v>
      </c>
      <c r="G5" s="151" t="s">
        <v>160</v>
      </c>
    </row>
    <row r="6" spans="1:7" ht="14.25" thickBot="1" x14ac:dyDescent="0.2">
      <c r="A6" s="150"/>
      <c r="B6" s="213"/>
      <c r="C6" s="152">
        <v>-357.6</v>
      </c>
      <c r="D6" s="152" t="s">
        <v>271</v>
      </c>
      <c r="E6" s="152">
        <v>-357.6</v>
      </c>
      <c r="F6" s="152" t="s">
        <v>271</v>
      </c>
      <c r="G6" s="152" t="s">
        <v>161</v>
      </c>
    </row>
    <row r="7" spans="1:7" x14ac:dyDescent="0.15">
      <c r="A7" s="150"/>
      <c r="B7" s="212" t="s">
        <v>162</v>
      </c>
      <c r="C7" s="151">
        <v>253.9</v>
      </c>
      <c r="D7" s="151">
        <v>253.1</v>
      </c>
      <c r="E7" s="151">
        <v>0.8</v>
      </c>
      <c r="F7" s="151" t="s">
        <v>160</v>
      </c>
      <c r="G7" s="151" t="s">
        <v>160</v>
      </c>
    </row>
    <row r="8" spans="1:7" ht="14.25" thickBot="1" x14ac:dyDescent="0.2">
      <c r="A8" s="150"/>
      <c r="B8" s="213"/>
      <c r="C8" s="152">
        <v>-253.9</v>
      </c>
      <c r="D8" s="152">
        <v>-0.3</v>
      </c>
      <c r="E8" s="152">
        <v>-253.6</v>
      </c>
      <c r="F8" s="152" t="s">
        <v>161</v>
      </c>
      <c r="G8" s="152" t="s">
        <v>161</v>
      </c>
    </row>
    <row r="9" spans="1:7" x14ac:dyDescent="0.15">
      <c r="A9" s="150"/>
      <c r="B9" s="212" t="s">
        <v>163</v>
      </c>
      <c r="C9" s="151">
        <v>617.79999999999995</v>
      </c>
      <c r="D9" s="151">
        <v>427.5</v>
      </c>
      <c r="E9" s="151">
        <v>190.3</v>
      </c>
      <c r="F9" s="151" t="s">
        <v>335</v>
      </c>
      <c r="G9" s="151" t="s">
        <v>160</v>
      </c>
    </row>
    <row r="10" spans="1:7" ht="14.25" thickBot="1" x14ac:dyDescent="0.2">
      <c r="A10" s="150"/>
      <c r="B10" s="213"/>
      <c r="C10" s="152">
        <v>-617.79999999999995</v>
      </c>
      <c r="D10" s="152" t="s">
        <v>271</v>
      </c>
      <c r="E10" s="152">
        <v>-603.20000000000005</v>
      </c>
      <c r="F10" s="152">
        <v>-14.6</v>
      </c>
      <c r="G10" s="152" t="s">
        <v>161</v>
      </c>
    </row>
    <row r="11" spans="1:7" x14ac:dyDescent="0.15">
      <c r="A11" s="150"/>
      <c r="B11" s="212" t="s">
        <v>164</v>
      </c>
      <c r="C11" s="151">
        <v>264.3</v>
      </c>
      <c r="D11" s="151">
        <v>239.2</v>
      </c>
      <c r="E11" s="151">
        <v>25.1</v>
      </c>
      <c r="F11" s="151" t="s">
        <v>160</v>
      </c>
      <c r="G11" s="151" t="s">
        <v>160</v>
      </c>
    </row>
    <row r="12" spans="1:7" ht="14.25" thickBot="1" x14ac:dyDescent="0.2">
      <c r="A12" s="150"/>
      <c r="B12" s="213"/>
      <c r="C12" s="152">
        <v>-264.3</v>
      </c>
      <c r="D12" s="152">
        <v>-62.3</v>
      </c>
      <c r="E12" s="152">
        <v>-202</v>
      </c>
      <c r="F12" s="152" t="s">
        <v>271</v>
      </c>
      <c r="G12" s="152" t="s">
        <v>161</v>
      </c>
    </row>
    <row r="13" spans="1:7" x14ac:dyDescent="0.15">
      <c r="A13" s="150"/>
      <c r="B13" s="212" t="s">
        <v>165</v>
      </c>
      <c r="C13" s="151">
        <v>643.79999999999995</v>
      </c>
      <c r="D13" s="151">
        <v>373.4</v>
      </c>
      <c r="E13" s="151">
        <v>270.39999999999998</v>
      </c>
      <c r="F13" s="151" t="s">
        <v>335</v>
      </c>
      <c r="G13" s="151" t="s">
        <v>160</v>
      </c>
    </row>
    <row r="14" spans="1:7" ht="14.25" thickBot="1" x14ac:dyDescent="0.2">
      <c r="A14" s="150"/>
      <c r="B14" s="213"/>
      <c r="C14" s="152">
        <v>-643.79999999999995</v>
      </c>
      <c r="D14" s="152" t="s">
        <v>271</v>
      </c>
      <c r="E14" s="152">
        <v>-511.5</v>
      </c>
      <c r="F14" s="152">
        <v>-132.30000000000001</v>
      </c>
      <c r="G14" s="152" t="s">
        <v>161</v>
      </c>
    </row>
    <row r="15" spans="1:7" x14ac:dyDescent="0.15">
      <c r="A15" s="150"/>
      <c r="B15" s="212" t="s">
        <v>166</v>
      </c>
      <c r="C15" s="151">
        <v>1071.0999999999999</v>
      </c>
      <c r="D15" s="151">
        <v>122.2</v>
      </c>
      <c r="E15" s="151">
        <v>948.8</v>
      </c>
      <c r="F15" s="151">
        <v>0.1</v>
      </c>
      <c r="G15" s="151" t="s">
        <v>160</v>
      </c>
    </row>
    <row r="16" spans="1:7" ht="14.25" thickBot="1" x14ac:dyDescent="0.2">
      <c r="A16" s="150"/>
      <c r="B16" s="213"/>
      <c r="C16" s="152">
        <v>-1071.0999999999999</v>
      </c>
      <c r="D16" s="152">
        <v>-74.900000000000006</v>
      </c>
      <c r="E16" s="152">
        <v>-843.2</v>
      </c>
      <c r="F16" s="152">
        <v>-153</v>
      </c>
      <c r="G16" s="152" t="s">
        <v>161</v>
      </c>
    </row>
    <row r="17" spans="1:7" x14ac:dyDescent="0.15">
      <c r="A17" s="150"/>
      <c r="B17" s="212" t="s">
        <v>167</v>
      </c>
      <c r="C17" s="151">
        <v>3208.5</v>
      </c>
      <c r="D17" s="151">
        <v>1768.9</v>
      </c>
      <c r="E17" s="151">
        <v>1439.5</v>
      </c>
      <c r="F17" s="151">
        <v>0.1</v>
      </c>
      <c r="G17" s="151" t="s">
        <v>160</v>
      </c>
    </row>
    <row r="18" spans="1:7" ht="14.25" thickBot="1" x14ac:dyDescent="0.2">
      <c r="A18" s="150"/>
      <c r="B18" s="213"/>
      <c r="C18" s="152">
        <v>-3208.5</v>
      </c>
      <c r="D18" s="152">
        <v>-137.5</v>
      </c>
      <c r="E18" s="152">
        <v>-2771.1</v>
      </c>
      <c r="F18" s="152">
        <v>-299.89999999999998</v>
      </c>
      <c r="G18" s="152" t="s">
        <v>161</v>
      </c>
    </row>
    <row r="19" spans="1:7" x14ac:dyDescent="0.15">
      <c r="A19" s="150"/>
      <c r="B19" s="153" t="s">
        <v>350</v>
      </c>
      <c r="C19" s="150"/>
      <c r="D19" s="150"/>
      <c r="E19" s="150"/>
      <c r="F19" s="150"/>
      <c r="G19" s="150"/>
    </row>
    <row r="20" spans="1:7" ht="81" customHeight="1" x14ac:dyDescent="0.15">
      <c r="A20" s="150"/>
      <c r="B20" s="214" t="s">
        <v>266</v>
      </c>
      <c r="C20" s="214"/>
      <c r="D20" s="214"/>
      <c r="E20" s="214"/>
      <c r="F20" s="214"/>
      <c r="G20" s="214"/>
    </row>
  </sheetData>
  <mergeCells count="12">
    <mergeCell ref="B15:B16"/>
    <mergeCell ref="B17:B18"/>
    <mergeCell ref="B20:G20"/>
    <mergeCell ref="B3:B4"/>
    <mergeCell ref="C3:C4"/>
    <mergeCell ref="D3:D4"/>
    <mergeCell ref="E3:G3"/>
    <mergeCell ref="B5:B6"/>
    <mergeCell ref="B7:B8"/>
    <mergeCell ref="B9:B10"/>
    <mergeCell ref="B11:B12"/>
    <mergeCell ref="B13:B14"/>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7643E-7DBD-4877-A21A-D8A180AB4868}">
  <dimension ref="A1:D16"/>
  <sheetViews>
    <sheetView view="pageBreakPreview" zoomScale="157" zoomScaleNormal="100" zoomScaleSheetLayoutView="100" workbookViewId="0">
      <selection activeCell="C9" sqref="C9"/>
    </sheetView>
  </sheetViews>
  <sheetFormatPr defaultColWidth="9" defaultRowHeight="13.5" x14ac:dyDescent="0.15"/>
  <cols>
    <col min="1" max="1" width="4.25" customWidth="1"/>
    <col min="2" max="2" width="14.25" customWidth="1"/>
    <col min="3" max="3" width="15.875" customWidth="1"/>
    <col min="4" max="4" width="16.625" customWidth="1"/>
  </cols>
  <sheetData>
    <row r="1" spans="1:4" x14ac:dyDescent="0.15">
      <c r="A1" s="35" t="s">
        <v>351</v>
      </c>
    </row>
    <row r="2" spans="1:4" x14ac:dyDescent="0.15">
      <c r="B2" s="2" t="s">
        <v>169</v>
      </c>
      <c r="C2" s="3" t="s">
        <v>170</v>
      </c>
      <c r="D2" s="50" t="s">
        <v>171</v>
      </c>
    </row>
    <row r="3" spans="1:4" x14ac:dyDescent="0.15">
      <c r="B3" s="4" t="s">
        <v>172</v>
      </c>
      <c r="C3" s="70">
        <v>150</v>
      </c>
      <c r="D3" s="155" t="s">
        <v>348</v>
      </c>
    </row>
    <row r="4" spans="1:4" x14ac:dyDescent="0.15">
      <c r="B4" s="4" t="s">
        <v>173</v>
      </c>
      <c r="C4" s="70">
        <v>130</v>
      </c>
      <c r="D4" s="154">
        <v>-0.35</v>
      </c>
    </row>
    <row r="5" spans="1:4" x14ac:dyDescent="0.15">
      <c r="B5" s="4" t="s">
        <v>174</v>
      </c>
      <c r="C5" s="70">
        <v>200</v>
      </c>
      <c r="D5" s="155" t="s">
        <v>347</v>
      </c>
    </row>
    <row r="6" spans="1:4" x14ac:dyDescent="0.15">
      <c r="B6" s="4" t="s">
        <v>175</v>
      </c>
      <c r="C6" s="70">
        <v>60</v>
      </c>
      <c r="D6" s="154">
        <v>-0.02</v>
      </c>
    </row>
    <row r="7" spans="1:4" x14ac:dyDescent="0.15">
      <c r="B7" s="4" t="s">
        <v>176</v>
      </c>
      <c r="C7" s="70">
        <v>145</v>
      </c>
      <c r="D7" s="155" t="s">
        <v>346</v>
      </c>
    </row>
    <row r="8" spans="1:4" x14ac:dyDescent="0.15">
      <c r="B8" s="4" t="s">
        <v>177</v>
      </c>
      <c r="C8" s="70">
        <v>480</v>
      </c>
      <c r="D8" s="154" t="s">
        <v>345</v>
      </c>
    </row>
    <row r="9" spans="1:4" x14ac:dyDescent="0.15">
      <c r="B9" s="4" t="s">
        <v>178</v>
      </c>
      <c r="C9" s="70">
        <v>650</v>
      </c>
      <c r="D9" s="154">
        <v>-0.17</v>
      </c>
    </row>
    <row r="10" spans="1:4" x14ac:dyDescent="0.15">
      <c r="B10" s="4" t="s">
        <v>179</v>
      </c>
      <c r="C10" s="70">
        <v>220</v>
      </c>
      <c r="D10" s="154">
        <v>-0.38</v>
      </c>
    </row>
    <row r="11" spans="1:4" x14ac:dyDescent="0.15">
      <c r="B11" s="4" t="s">
        <v>180</v>
      </c>
      <c r="C11" s="70">
        <v>200</v>
      </c>
      <c r="D11" s="155" t="s">
        <v>344</v>
      </c>
    </row>
    <row r="12" spans="1:4" x14ac:dyDescent="0.15">
      <c r="B12" s="4" t="s">
        <v>181</v>
      </c>
      <c r="C12" s="70">
        <v>120</v>
      </c>
      <c r="D12" s="155" t="s">
        <v>343</v>
      </c>
    </row>
    <row r="13" spans="1:4" x14ac:dyDescent="0.15">
      <c r="B13" s="4" t="s">
        <v>182</v>
      </c>
      <c r="C13" s="70">
        <v>140</v>
      </c>
      <c r="D13" s="154">
        <v>-2.0299999999999998</v>
      </c>
    </row>
    <row r="14" spans="1:4" x14ac:dyDescent="0.15">
      <c r="B14" s="4" t="s">
        <v>183</v>
      </c>
      <c r="C14" s="70">
        <v>60</v>
      </c>
      <c r="D14" s="154">
        <v>-0.01</v>
      </c>
    </row>
    <row r="15" spans="1:4" x14ac:dyDescent="0.15">
      <c r="B15" s="5" t="s">
        <v>184</v>
      </c>
    </row>
    <row r="16" spans="1:4" x14ac:dyDescent="0.15">
      <c r="B16" s="6" t="s">
        <v>185</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39F34-6AFC-4FA0-BE63-6A6F3BFFDE92}">
  <sheetPr>
    <pageSetUpPr fitToPage="1"/>
  </sheetPr>
  <dimension ref="A1:I78"/>
  <sheetViews>
    <sheetView showGridLines="0" view="pageBreakPreview" zoomScale="145" zoomScaleNormal="140" zoomScaleSheetLayoutView="145" workbookViewId="0">
      <selection activeCell="K16" sqref="K16"/>
    </sheetView>
  </sheetViews>
  <sheetFormatPr defaultColWidth="9" defaultRowHeight="11.25" customHeight="1" x14ac:dyDescent="0.15"/>
  <cols>
    <col min="1" max="1" width="4.25" style="7" customWidth="1"/>
    <col min="2" max="2" width="11.25" style="7" customWidth="1"/>
    <col min="3" max="8" width="8.625" style="7" customWidth="1"/>
    <col min="9" max="9" width="13.875" style="17" bestFit="1" customWidth="1"/>
    <col min="10" max="16384" width="9" style="7"/>
  </cols>
  <sheetData>
    <row r="1" spans="1:9" ht="15" customHeight="1" x14ac:dyDescent="0.15">
      <c r="A1" s="164" t="s">
        <v>354</v>
      </c>
      <c r="D1" s="51"/>
      <c r="E1" s="51"/>
      <c r="G1" s="52"/>
      <c r="H1" s="52"/>
      <c r="I1" s="53"/>
    </row>
    <row r="2" spans="1:9" ht="15" customHeight="1" x14ac:dyDescent="0.15">
      <c r="A2" s="54"/>
      <c r="B2" s="52"/>
      <c r="C2" s="52"/>
      <c r="D2" s="55"/>
      <c r="E2" s="55"/>
      <c r="F2" s="52"/>
      <c r="G2" s="52"/>
      <c r="H2" s="52"/>
      <c r="I2" s="53" t="s">
        <v>273</v>
      </c>
    </row>
    <row r="3" spans="1:9" s="9" customFormat="1" ht="11.25" customHeight="1" x14ac:dyDescent="0.15">
      <c r="A3" s="56" t="s">
        <v>125</v>
      </c>
      <c r="B3" s="57" t="s">
        <v>126</v>
      </c>
      <c r="C3" s="58" t="s">
        <v>127</v>
      </c>
      <c r="D3" s="58" t="s">
        <v>128</v>
      </c>
      <c r="E3" s="58" t="s">
        <v>129</v>
      </c>
      <c r="F3" s="58" t="s">
        <v>130</v>
      </c>
      <c r="G3" s="58" t="s">
        <v>131</v>
      </c>
      <c r="H3" s="59" t="s">
        <v>132</v>
      </c>
      <c r="I3" s="8" t="s">
        <v>133</v>
      </c>
    </row>
    <row r="4" spans="1:9" ht="10.5" customHeight="1" x14ac:dyDescent="0.15">
      <c r="A4" s="228" t="s">
        <v>134</v>
      </c>
      <c r="B4" s="10" t="s">
        <v>85</v>
      </c>
      <c r="C4" s="160">
        <v>11209</v>
      </c>
      <c r="D4" s="160">
        <v>529</v>
      </c>
      <c r="E4" s="160">
        <v>1377</v>
      </c>
      <c r="F4" s="160">
        <v>4979</v>
      </c>
      <c r="G4" s="160">
        <v>2524</v>
      </c>
      <c r="H4" s="159">
        <v>20618</v>
      </c>
      <c r="I4" s="158">
        <v>213</v>
      </c>
    </row>
    <row r="5" spans="1:9" ht="10.5" customHeight="1" x14ac:dyDescent="0.15">
      <c r="A5" s="229"/>
      <c r="B5" s="11"/>
      <c r="C5" s="71">
        <v>-11241</v>
      </c>
      <c r="D5" s="71">
        <v>-528</v>
      </c>
      <c r="E5" s="71">
        <v>-1471</v>
      </c>
      <c r="F5" s="71">
        <v>-4760</v>
      </c>
      <c r="G5" s="71">
        <v>-2456</v>
      </c>
      <c r="H5" s="161">
        <v>-20456</v>
      </c>
      <c r="I5" s="72">
        <v>-220</v>
      </c>
    </row>
    <row r="6" spans="1:9" ht="10.5" customHeight="1" x14ac:dyDescent="0.15">
      <c r="A6" s="229"/>
      <c r="B6" s="12" t="s">
        <v>135</v>
      </c>
      <c r="C6" s="160">
        <v>5399</v>
      </c>
      <c r="D6" s="160">
        <v>2364</v>
      </c>
      <c r="E6" s="160">
        <v>14994</v>
      </c>
      <c r="F6" s="160">
        <v>7271</v>
      </c>
      <c r="G6" s="160">
        <v>1298</v>
      </c>
      <c r="H6" s="159">
        <v>31326</v>
      </c>
      <c r="I6" s="158">
        <v>187</v>
      </c>
    </row>
    <row r="7" spans="1:9" ht="10.5" customHeight="1" x14ac:dyDescent="0.15">
      <c r="A7" s="229"/>
      <c r="B7" s="11"/>
      <c r="C7" s="71">
        <v>-5423</v>
      </c>
      <c r="D7" s="71">
        <v>-2502</v>
      </c>
      <c r="E7" s="71">
        <v>-14435</v>
      </c>
      <c r="F7" s="71">
        <v>-6891</v>
      </c>
      <c r="G7" s="71">
        <v>-1223</v>
      </c>
      <c r="H7" s="161">
        <v>-30474</v>
      </c>
      <c r="I7" s="72">
        <v>-191</v>
      </c>
    </row>
    <row r="8" spans="1:9" ht="10.5" customHeight="1" x14ac:dyDescent="0.15">
      <c r="A8" s="229"/>
      <c r="B8" s="12" t="s">
        <v>6</v>
      </c>
      <c r="C8" s="160">
        <v>960</v>
      </c>
      <c r="D8" s="160">
        <v>33</v>
      </c>
      <c r="E8" s="160">
        <v>10850</v>
      </c>
      <c r="F8" s="160">
        <v>204</v>
      </c>
      <c r="G8" s="160">
        <v>41</v>
      </c>
      <c r="H8" s="159">
        <v>12088</v>
      </c>
      <c r="I8" s="158">
        <v>38</v>
      </c>
    </row>
    <row r="9" spans="1:9" ht="10.5" customHeight="1" x14ac:dyDescent="0.15">
      <c r="A9" s="229"/>
      <c r="B9" s="11"/>
      <c r="C9" s="71">
        <v>-827</v>
      </c>
      <c r="D9" s="71">
        <v>-65</v>
      </c>
      <c r="E9" s="71">
        <v>-11020</v>
      </c>
      <c r="F9" s="71">
        <v>-194</v>
      </c>
      <c r="G9" s="71">
        <v>-44</v>
      </c>
      <c r="H9" s="161">
        <v>-12150</v>
      </c>
      <c r="I9" s="72">
        <v>-38</v>
      </c>
    </row>
    <row r="10" spans="1:9" ht="10.5" customHeight="1" x14ac:dyDescent="0.15">
      <c r="A10" s="229"/>
      <c r="B10" s="12" t="s">
        <v>9</v>
      </c>
      <c r="C10" s="160">
        <v>1517</v>
      </c>
      <c r="D10" s="160">
        <v>49</v>
      </c>
      <c r="E10" s="160">
        <v>6451</v>
      </c>
      <c r="F10" s="160">
        <v>29</v>
      </c>
      <c r="G10" s="160">
        <v>0</v>
      </c>
      <c r="H10" s="159">
        <v>8046</v>
      </c>
      <c r="I10" s="158">
        <v>28</v>
      </c>
    </row>
    <row r="11" spans="1:9" ht="10.5" customHeight="1" x14ac:dyDescent="0.15">
      <c r="A11" s="229"/>
      <c r="B11" s="11"/>
      <c r="C11" s="71">
        <v>-1404</v>
      </c>
      <c r="D11" s="71">
        <v>-44</v>
      </c>
      <c r="E11" s="71">
        <v>-6514</v>
      </c>
      <c r="F11" s="71">
        <v>-76</v>
      </c>
      <c r="G11" s="163" t="s">
        <v>352</v>
      </c>
      <c r="H11" s="161">
        <v>-8038</v>
      </c>
      <c r="I11" s="72">
        <v>-29</v>
      </c>
    </row>
    <row r="12" spans="1:9" ht="10.5" customHeight="1" x14ac:dyDescent="0.15">
      <c r="A12" s="229"/>
      <c r="B12" s="12" t="s">
        <v>7</v>
      </c>
      <c r="C12" s="160">
        <v>416</v>
      </c>
      <c r="D12" s="160">
        <v>189</v>
      </c>
      <c r="E12" s="160">
        <v>4849</v>
      </c>
      <c r="F12" s="160">
        <v>5420</v>
      </c>
      <c r="G12" s="160">
        <v>244</v>
      </c>
      <c r="H12" s="159">
        <v>11118</v>
      </c>
      <c r="I12" s="158">
        <v>78</v>
      </c>
    </row>
    <row r="13" spans="1:9" ht="10.5" customHeight="1" x14ac:dyDescent="0.15">
      <c r="A13" s="229"/>
      <c r="B13" s="13"/>
      <c r="C13" s="157">
        <v>-449</v>
      </c>
      <c r="D13" s="157">
        <v>-268</v>
      </c>
      <c r="E13" s="157">
        <v>-5032</v>
      </c>
      <c r="F13" s="157">
        <v>-6137</v>
      </c>
      <c r="G13" s="157">
        <v>-208</v>
      </c>
      <c r="H13" s="74">
        <v>-12094</v>
      </c>
      <c r="I13" s="73">
        <v>-79</v>
      </c>
    </row>
    <row r="14" spans="1:9" ht="10.5" customHeight="1" x14ac:dyDescent="0.15">
      <c r="A14" s="229"/>
      <c r="B14" s="10" t="s">
        <v>136</v>
      </c>
      <c r="C14" s="160">
        <v>19501</v>
      </c>
      <c r="D14" s="160">
        <v>3164</v>
      </c>
      <c r="E14" s="160">
        <v>38521</v>
      </c>
      <c r="F14" s="160">
        <v>17903</v>
      </c>
      <c r="G14" s="160">
        <v>4107</v>
      </c>
      <c r="H14" s="159">
        <v>83196</v>
      </c>
      <c r="I14" s="158">
        <v>544</v>
      </c>
    </row>
    <row r="15" spans="1:9" ht="10.5" customHeight="1" x14ac:dyDescent="0.15">
      <c r="A15" s="230"/>
      <c r="B15" s="13"/>
      <c r="C15" s="157">
        <v>-19344</v>
      </c>
      <c r="D15" s="157">
        <v>-3407</v>
      </c>
      <c r="E15" s="157">
        <v>-38472</v>
      </c>
      <c r="F15" s="157">
        <v>-18058</v>
      </c>
      <c r="G15" s="157">
        <v>-3931</v>
      </c>
      <c r="H15" s="74">
        <v>-83212</v>
      </c>
      <c r="I15" s="73">
        <v>-557</v>
      </c>
    </row>
    <row r="16" spans="1:9" ht="10.5" customHeight="1" x14ac:dyDescent="0.15">
      <c r="A16" s="228" t="s">
        <v>137</v>
      </c>
      <c r="B16" s="10" t="s">
        <v>13</v>
      </c>
      <c r="C16" s="160">
        <v>0</v>
      </c>
      <c r="D16" s="160">
        <v>0</v>
      </c>
      <c r="E16" s="160">
        <v>0</v>
      </c>
      <c r="F16" s="160">
        <v>0</v>
      </c>
      <c r="G16" s="160">
        <v>0</v>
      </c>
      <c r="H16" s="159">
        <v>0</v>
      </c>
      <c r="I16" s="158">
        <v>2</v>
      </c>
    </row>
    <row r="17" spans="1:9" ht="10.5" customHeight="1" x14ac:dyDescent="0.15">
      <c r="A17" s="229"/>
      <c r="B17" s="11"/>
      <c r="C17" s="162" t="s">
        <v>352</v>
      </c>
      <c r="D17" s="162" t="s">
        <v>352</v>
      </c>
      <c r="E17" s="162" t="s">
        <v>352</v>
      </c>
      <c r="F17" s="162" t="s">
        <v>352</v>
      </c>
      <c r="G17" s="162" t="s">
        <v>352</v>
      </c>
      <c r="H17" s="162" t="s">
        <v>352</v>
      </c>
      <c r="I17" s="71">
        <v>-2</v>
      </c>
    </row>
    <row r="18" spans="1:9" ht="10.5" customHeight="1" x14ac:dyDescent="0.15">
      <c r="A18" s="229"/>
      <c r="B18" s="12" t="s">
        <v>16</v>
      </c>
      <c r="C18" s="160">
        <v>0</v>
      </c>
      <c r="D18" s="160">
        <v>0</v>
      </c>
      <c r="E18" s="160">
        <v>0</v>
      </c>
      <c r="F18" s="160">
        <v>71</v>
      </c>
      <c r="G18" s="160">
        <v>0</v>
      </c>
      <c r="H18" s="160">
        <v>71</v>
      </c>
      <c r="I18" s="158">
        <v>1</v>
      </c>
    </row>
    <row r="19" spans="1:9" ht="10.5" customHeight="1" x14ac:dyDescent="0.15">
      <c r="A19" s="229"/>
      <c r="B19" s="11"/>
      <c r="C19" s="162" t="s">
        <v>352</v>
      </c>
      <c r="D19" s="162" t="s">
        <v>352</v>
      </c>
      <c r="E19" s="162" t="s">
        <v>352</v>
      </c>
      <c r="F19" s="71">
        <v>-75</v>
      </c>
      <c r="G19" s="162" t="s">
        <v>352</v>
      </c>
      <c r="H19" s="161">
        <v>-75</v>
      </c>
      <c r="I19" s="72">
        <v>-2</v>
      </c>
    </row>
    <row r="20" spans="1:9" ht="10.5" customHeight="1" x14ac:dyDescent="0.15">
      <c r="A20" s="229"/>
      <c r="B20" s="12" t="s">
        <v>17</v>
      </c>
      <c r="C20" s="160">
        <v>336</v>
      </c>
      <c r="D20" s="160">
        <v>1</v>
      </c>
      <c r="E20" s="160">
        <v>3202</v>
      </c>
      <c r="F20" s="160">
        <v>2808</v>
      </c>
      <c r="G20" s="160">
        <v>0</v>
      </c>
      <c r="H20" s="159">
        <v>6347</v>
      </c>
      <c r="I20" s="158">
        <v>31</v>
      </c>
    </row>
    <row r="21" spans="1:9" ht="10.5" customHeight="1" x14ac:dyDescent="0.15">
      <c r="A21" s="229"/>
      <c r="B21" s="11"/>
      <c r="C21" s="71">
        <v>-366</v>
      </c>
      <c r="D21" s="71">
        <v>-1</v>
      </c>
      <c r="E21" s="71">
        <v>-3121</v>
      </c>
      <c r="F21" s="71">
        <v>-2728</v>
      </c>
      <c r="G21" s="162" t="s">
        <v>352</v>
      </c>
      <c r="H21" s="161">
        <v>-6216</v>
      </c>
      <c r="I21" s="72">
        <v>-34</v>
      </c>
    </row>
    <row r="22" spans="1:9" ht="10.5" customHeight="1" x14ac:dyDescent="0.15">
      <c r="A22" s="229"/>
      <c r="B22" s="12" t="s">
        <v>138</v>
      </c>
      <c r="C22" s="160">
        <v>96</v>
      </c>
      <c r="D22" s="160">
        <v>164</v>
      </c>
      <c r="E22" s="160">
        <v>4</v>
      </c>
      <c r="F22" s="160">
        <v>7</v>
      </c>
      <c r="G22" s="160">
        <v>200</v>
      </c>
      <c r="H22" s="159">
        <v>471</v>
      </c>
      <c r="I22" s="158">
        <v>11</v>
      </c>
    </row>
    <row r="23" spans="1:9" ht="10.5" customHeight="1" x14ac:dyDescent="0.15">
      <c r="A23" s="229"/>
      <c r="B23" s="11"/>
      <c r="C23" s="71">
        <v>-98</v>
      </c>
      <c r="D23" s="71">
        <v>-167</v>
      </c>
      <c r="E23" s="71">
        <v>-4</v>
      </c>
      <c r="F23" s="71">
        <v>-7</v>
      </c>
      <c r="G23" s="71">
        <v>-218</v>
      </c>
      <c r="H23" s="161">
        <v>-494</v>
      </c>
      <c r="I23" s="72">
        <v>-11</v>
      </c>
    </row>
    <row r="24" spans="1:9" ht="10.5" customHeight="1" x14ac:dyDescent="0.15">
      <c r="A24" s="229"/>
      <c r="B24" s="12" t="s">
        <v>19</v>
      </c>
      <c r="C24" s="160">
        <v>4</v>
      </c>
      <c r="D24" s="160">
        <v>0</v>
      </c>
      <c r="E24" s="160">
        <v>9968</v>
      </c>
      <c r="F24" s="160">
        <v>0</v>
      </c>
      <c r="G24" s="160">
        <v>0</v>
      </c>
      <c r="H24" s="159">
        <v>9972</v>
      </c>
      <c r="I24" s="158">
        <v>15</v>
      </c>
    </row>
    <row r="25" spans="1:9" ht="10.5" customHeight="1" x14ac:dyDescent="0.15">
      <c r="A25" s="229"/>
      <c r="B25" s="11"/>
      <c r="C25" s="71">
        <v>-4</v>
      </c>
      <c r="D25" s="71">
        <v>-1</v>
      </c>
      <c r="E25" s="71">
        <v>-11284</v>
      </c>
      <c r="F25" s="162" t="s">
        <v>352</v>
      </c>
      <c r="G25" s="162" t="s">
        <v>352</v>
      </c>
      <c r="H25" s="161">
        <v>-11289</v>
      </c>
      <c r="I25" s="72">
        <v>-15</v>
      </c>
    </row>
    <row r="26" spans="1:9" ht="10.5" customHeight="1" x14ac:dyDescent="0.15">
      <c r="A26" s="229"/>
      <c r="B26" s="12" t="s">
        <v>21</v>
      </c>
      <c r="C26" s="160">
        <v>5467</v>
      </c>
      <c r="D26" s="160">
        <v>312</v>
      </c>
      <c r="E26" s="160">
        <v>24057</v>
      </c>
      <c r="F26" s="160">
        <v>3485</v>
      </c>
      <c r="G26" s="160">
        <v>510</v>
      </c>
      <c r="H26" s="159">
        <v>33831</v>
      </c>
      <c r="I26" s="158">
        <v>123</v>
      </c>
    </row>
    <row r="27" spans="1:9" ht="10.5" customHeight="1" x14ac:dyDescent="0.15">
      <c r="A27" s="229"/>
      <c r="B27" s="13"/>
      <c r="C27" s="157">
        <v>-5890</v>
      </c>
      <c r="D27" s="157">
        <v>-330</v>
      </c>
      <c r="E27" s="157">
        <v>-23905</v>
      </c>
      <c r="F27" s="157">
        <v>-5070</v>
      </c>
      <c r="G27" s="157">
        <v>-533</v>
      </c>
      <c r="H27" s="74">
        <v>-35728</v>
      </c>
      <c r="I27" s="73">
        <v>-124</v>
      </c>
    </row>
    <row r="28" spans="1:9" ht="10.5" customHeight="1" x14ac:dyDescent="0.15">
      <c r="A28" s="229"/>
      <c r="B28" s="10" t="s">
        <v>136</v>
      </c>
      <c r="C28" s="160">
        <v>5903</v>
      </c>
      <c r="D28" s="160">
        <v>477</v>
      </c>
      <c r="E28" s="160">
        <v>37231</v>
      </c>
      <c r="F28" s="160">
        <v>6371</v>
      </c>
      <c r="G28" s="160">
        <v>710</v>
      </c>
      <c r="H28" s="159">
        <v>50692</v>
      </c>
      <c r="I28" s="158">
        <v>183</v>
      </c>
    </row>
    <row r="29" spans="1:9" ht="10.5" customHeight="1" x14ac:dyDescent="0.15">
      <c r="A29" s="230"/>
      <c r="B29" s="13"/>
      <c r="C29" s="157">
        <v>-6358</v>
      </c>
      <c r="D29" s="157">
        <v>-499</v>
      </c>
      <c r="E29" s="157">
        <v>-38314</v>
      </c>
      <c r="F29" s="157">
        <v>-7880</v>
      </c>
      <c r="G29" s="157">
        <v>-751</v>
      </c>
      <c r="H29" s="74">
        <v>-53802</v>
      </c>
      <c r="I29" s="73">
        <v>-188</v>
      </c>
    </row>
    <row r="30" spans="1:9" ht="10.5" customHeight="1" x14ac:dyDescent="0.15">
      <c r="A30" s="228" t="s">
        <v>139</v>
      </c>
      <c r="B30" s="10" t="s">
        <v>140</v>
      </c>
      <c r="C30" s="160">
        <v>1119</v>
      </c>
      <c r="D30" s="160">
        <v>145</v>
      </c>
      <c r="E30" s="160">
        <v>1776</v>
      </c>
      <c r="F30" s="160">
        <v>13211</v>
      </c>
      <c r="G30" s="160">
        <v>121</v>
      </c>
      <c r="H30" s="159">
        <v>16372</v>
      </c>
      <c r="I30" s="158">
        <v>254</v>
      </c>
    </row>
    <row r="31" spans="1:9" ht="10.5" customHeight="1" x14ac:dyDescent="0.15">
      <c r="A31" s="229"/>
      <c r="B31" s="11"/>
      <c r="C31" s="71">
        <v>-1078</v>
      </c>
      <c r="D31" s="71">
        <v>-165</v>
      </c>
      <c r="E31" s="71">
        <v>-1836</v>
      </c>
      <c r="F31" s="71">
        <v>-13567</v>
      </c>
      <c r="G31" s="71">
        <v>-128</v>
      </c>
      <c r="H31" s="161">
        <v>-16775</v>
      </c>
      <c r="I31" s="72">
        <v>-251</v>
      </c>
    </row>
    <row r="32" spans="1:9" ht="10.5" customHeight="1" x14ac:dyDescent="0.15">
      <c r="A32" s="229"/>
      <c r="B32" s="12" t="s">
        <v>24</v>
      </c>
      <c r="C32" s="160">
        <v>214</v>
      </c>
      <c r="D32" s="160">
        <v>103</v>
      </c>
      <c r="E32" s="160">
        <v>22632</v>
      </c>
      <c r="F32" s="160">
        <v>2902</v>
      </c>
      <c r="G32" s="160">
        <v>0</v>
      </c>
      <c r="H32" s="159">
        <v>25851</v>
      </c>
      <c r="I32" s="158">
        <v>46</v>
      </c>
    </row>
    <row r="33" spans="1:9" ht="10.5" customHeight="1" x14ac:dyDescent="0.15">
      <c r="A33" s="229"/>
      <c r="B33" s="11"/>
      <c r="C33" s="71">
        <v>-243</v>
      </c>
      <c r="D33" s="71">
        <v>-108</v>
      </c>
      <c r="E33" s="71">
        <v>-23094</v>
      </c>
      <c r="F33" s="71">
        <v>-2851</v>
      </c>
      <c r="G33" s="162" t="s">
        <v>352</v>
      </c>
      <c r="H33" s="161">
        <v>-26296</v>
      </c>
      <c r="I33" s="72">
        <v>-46</v>
      </c>
    </row>
    <row r="34" spans="1:9" ht="10.5" customHeight="1" x14ac:dyDescent="0.15">
      <c r="A34" s="229"/>
      <c r="B34" s="12" t="s">
        <v>25</v>
      </c>
      <c r="C34" s="160">
        <v>2585</v>
      </c>
      <c r="D34" s="160">
        <v>229</v>
      </c>
      <c r="E34" s="160">
        <v>13800</v>
      </c>
      <c r="F34" s="160">
        <v>17158</v>
      </c>
      <c r="G34" s="160">
        <v>1311</v>
      </c>
      <c r="H34" s="159">
        <v>35083</v>
      </c>
      <c r="I34" s="158">
        <v>412</v>
      </c>
    </row>
    <row r="35" spans="1:9" ht="10.5" customHeight="1" x14ac:dyDescent="0.15">
      <c r="A35" s="229"/>
      <c r="B35" s="11"/>
      <c r="C35" s="71">
        <v>-3247</v>
      </c>
      <c r="D35" s="71">
        <v>-246</v>
      </c>
      <c r="E35" s="71">
        <v>-14230</v>
      </c>
      <c r="F35" s="71">
        <v>-20881</v>
      </c>
      <c r="G35" s="71">
        <v>-1278</v>
      </c>
      <c r="H35" s="161">
        <v>-39882</v>
      </c>
      <c r="I35" s="72">
        <v>-419</v>
      </c>
    </row>
    <row r="36" spans="1:9" ht="10.5" customHeight="1" x14ac:dyDescent="0.15">
      <c r="A36" s="229"/>
      <c r="B36" s="12" t="s">
        <v>141</v>
      </c>
      <c r="C36" s="160">
        <v>962</v>
      </c>
      <c r="D36" s="160">
        <v>0</v>
      </c>
      <c r="E36" s="160">
        <v>5557</v>
      </c>
      <c r="F36" s="160">
        <v>1721</v>
      </c>
      <c r="G36" s="160">
        <v>0</v>
      </c>
      <c r="H36" s="159">
        <v>8240</v>
      </c>
      <c r="I36" s="158">
        <v>69</v>
      </c>
    </row>
    <row r="37" spans="1:9" ht="10.5" customHeight="1" x14ac:dyDescent="0.15">
      <c r="A37" s="229"/>
      <c r="B37" s="13"/>
      <c r="C37" s="157">
        <v>-1012</v>
      </c>
      <c r="D37" s="162" t="s">
        <v>352</v>
      </c>
      <c r="E37" s="157">
        <v>-5820</v>
      </c>
      <c r="F37" s="157">
        <v>-2583</v>
      </c>
      <c r="G37" s="162" t="s">
        <v>352</v>
      </c>
      <c r="H37" s="74">
        <v>-9415</v>
      </c>
      <c r="I37" s="73">
        <v>-69</v>
      </c>
    </row>
    <row r="38" spans="1:9" ht="10.5" customHeight="1" x14ac:dyDescent="0.15">
      <c r="A38" s="229"/>
      <c r="B38" s="10" t="s">
        <v>136</v>
      </c>
      <c r="C38" s="160">
        <v>4880</v>
      </c>
      <c r="D38" s="160">
        <v>477</v>
      </c>
      <c r="E38" s="160">
        <v>43765</v>
      </c>
      <c r="F38" s="160">
        <v>34992</v>
      </c>
      <c r="G38" s="160">
        <v>1432</v>
      </c>
      <c r="H38" s="159">
        <v>85546</v>
      </c>
      <c r="I38" s="158">
        <v>781</v>
      </c>
    </row>
    <row r="39" spans="1:9" ht="10.5" customHeight="1" x14ac:dyDescent="0.15">
      <c r="A39" s="230"/>
      <c r="B39" s="13"/>
      <c r="C39" s="157">
        <v>-5580</v>
      </c>
      <c r="D39" s="157">
        <v>-519</v>
      </c>
      <c r="E39" s="157">
        <v>-44980</v>
      </c>
      <c r="F39" s="157">
        <v>-39882</v>
      </c>
      <c r="G39" s="157">
        <v>-1406</v>
      </c>
      <c r="H39" s="74">
        <v>-92368</v>
      </c>
      <c r="I39" s="73">
        <v>-785</v>
      </c>
    </row>
    <row r="40" spans="1:9" ht="10.5" customHeight="1" x14ac:dyDescent="0.15">
      <c r="A40" s="228" t="s">
        <v>142</v>
      </c>
      <c r="B40" s="10" t="s">
        <v>27</v>
      </c>
      <c r="C40" s="160">
        <v>402</v>
      </c>
      <c r="D40" s="160">
        <v>712</v>
      </c>
      <c r="E40" s="160">
        <v>6931</v>
      </c>
      <c r="F40" s="160">
        <v>4195</v>
      </c>
      <c r="G40" s="160">
        <v>0</v>
      </c>
      <c r="H40" s="159">
        <v>12240</v>
      </c>
      <c r="I40" s="158">
        <v>150</v>
      </c>
    </row>
    <row r="41" spans="1:9" ht="10.5" customHeight="1" x14ac:dyDescent="0.15">
      <c r="A41" s="229"/>
      <c r="B41" s="11"/>
      <c r="C41" s="71">
        <v>-395</v>
      </c>
      <c r="D41" s="71">
        <v>-817</v>
      </c>
      <c r="E41" s="71">
        <v>-7069</v>
      </c>
      <c r="F41" s="71">
        <v>-4423</v>
      </c>
      <c r="G41" s="162" t="s">
        <v>352</v>
      </c>
      <c r="H41" s="161">
        <v>-12704</v>
      </c>
      <c r="I41" s="72">
        <v>-158</v>
      </c>
    </row>
    <row r="42" spans="1:9" ht="10.5" customHeight="1" x14ac:dyDescent="0.15">
      <c r="A42" s="229"/>
      <c r="B42" s="12" t="s">
        <v>29</v>
      </c>
      <c r="C42" s="160">
        <v>87</v>
      </c>
      <c r="D42" s="160">
        <v>19</v>
      </c>
      <c r="E42" s="160">
        <v>6961</v>
      </c>
      <c r="F42" s="160">
        <v>4580</v>
      </c>
      <c r="G42" s="160">
        <v>2788</v>
      </c>
      <c r="H42" s="159">
        <v>14435</v>
      </c>
      <c r="I42" s="158">
        <v>148</v>
      </c>
    </row>
    <row r="43" spans="1:9" ht="10.5" customHeight="1" x14ac:dyDescent="0.15">
      <c r="A43" s="229"/>
      <c r="B43" s="11"/>
      <c r="C43" s="71">
        <v>-90</v>
      </c>
      <c r="D43" s="71">
        <v>-22</v>
      </c>
      <c r="E43" s="71">
        <v>-8872</v>
      </c>
      <c r="F43" s="71">
        <v>-4848</v>
      </c>
      <c r="G43" s="71">
        <v>-2743</v>
      </c>
      <c r="H43" s="161">
        <v>-16575</v>
      </c>
      <c r="I43" s="72">
        <v>-150</v>
      </c>
    </row>
    <row r="44" spans="1:9" ht="10.5" customHeight="1" x14ac:dyDescent="0.15">
      <c r="A44" s="229"/>
      <c r="B44" s="12" t="s">
        <v>30</v>
      </c>
      <c r="C44" s="160">
        <v>1066</v>
      </c>
      <c r="D44" s="160">
        <v>298</v>
      </c>
      <c r="E44" s="160">
        <v>2382</v>
      </c>
      <c r="F44" s="160">
        <v>139</v>
      </c>
      <c r="G44" s="160">
        <v>596</v>
      </c>
      <c r="H44" s="159">
        <v>4481</v>
      </c>
      <c r="I44" s="158">
        <v>37</v>
      </c>
    </row>
    <row r="45" spans="1:9" ht="10.5" customHeight="1" x14ac:dyDescent="0.15">
      <c r="A45" s="229"/>
      <c r="B45" s="11"/>
      <c r="C45" s="71">
        <v>-1058</v>
      </c>
      <c r="D45" s="71">
        <v>-330</v>
      </c>
      <c r="E45" s="71">
        <v>-2344</v>
      </c>
      <c r="F45" s="71">
        <v>-220</v>
      </c>
      <c r="G45" s="71">
        <v>-582</v>
      </c>
      <c r="H45" s="161">
        <v>-4534</v>
      </c>
      <c r="I45" s="72">
        <v>-34</v>
      </c>
    </row>
    <row r="46" spans="1:9" ht="10.5" customHeight="1" x14ac:dyDescent="0.15">
      <c r="A46" s="229"/>
      <c r="B46" s="12" t="s">
        <v>143</v>
      </c>
      <c r="C46" s="160">
        <v>408</v>
      </c>
      <c r="D46" s="160">
        <v>0</v>
      </c>
      <c r="E46" s="160">
        <v>4836</v>
      </c>
      <c r="F46" s="160">
        <v>7619</v>
      </c>
      <c r="G46" s="160">
        <v>26</v>
      </c>
      <c r="H46" s="159">
        <v>12889</v>
      </c>
      <c r="I46" s="158">
        <v>124</v>
      </c>
    </row>
    <row r="47" spans="1:9" ht="10.5" customHeight="1" x14ac:dyDescent="0.15">
      <c r="A47" s="229"/>
      <c r="B47" s="13"/>
      <c r="C47" s="157">
        <v>-414</v>
      </c>
      <c r="D47" s="162" t="s">
        <v>352</v>
      </c>
      <c r="E47" s="157">
        <v>-5335</v>
      </c>
      <c r="F47" s="157">
        <v>-9087</v>
      </c>
      <c r="G47" s="157">
        <v>-82</v>
      </c>
      <c r="H47" s="74">
        <v>-14918</v>
      </c>
      <c r="I47" s="73">
        <v>-125</v>
      </c>
    </row>
    <row r="48" spans="1:9" ht="10.5" customHeight="1" x14ac:dyDescent="0.15">
      <c r="A48" s="229"/>
      <c r="B48" s="10" t="s">
        <v>136</v>
      </c>
      <c r="C48" s="160">
        <v>1963</v>
      </c>
      <c r="D48" s="160">
        <v>1029</v>
      </c>
      <c r="E48" s="160">
        <v>21110</v>
      </c>
      <c r="F48" s="160">
        <v>16533</v>
      </c>
      <c r="G48" s="160">
        <v>3410</v>
      </c>
      <c r="H48" s="159">
        <v>44045</v>
      </c>
      <c r="I48" s="158">
        <v>459</v>
      </c>
    </row>
    <row r="49" spans="1:9" ht="10.5" customHeight="1" x14ac:dyDescent="0.15">
      <c r="A49" s="230"/>
      <c r="B49" s="13"/>
      <c r="C49" s="157">
        <v>-1957</v>
      </c>
      <c r="D49" s="157">
        <v>-1169</v>
      </c>
      <c r="E49" s="157">
        <v>-23620</v>
      </c>
      <c r="F49" s="157">
        <v>-18578</v>
      </c>
      <c r="G49" s="157">
        <v>-3407</v>
      </c>
      <c r="H49" s="74">
        <v>-48731</v>
      </c>
      <c r="I49" s="73">
        <v>-467</v>
      </c>
    </row>
    <row r="50" spans="1:9" ht="10.5" customHeight="1" x14ac:dyDescent="0.15">
      <c r="A50" s="228" t="s">
        <v>144</v>
      </c>
      <c r="B50" s="10" t="s">
        <v>145</v>
      </c>
      <c r="C50" s="160">
        <v>407</v>
      </c>
      <c r="D50" s="160">
        <v>437</v>
      </c>
      <c r="E50" s="160">
        <v>596</v>
      </c>
      <c r="F50" s="160">
        <v>6384</v>
      </c>
      <c r="G50" s="160">
        <v>1</v>
      </c>
      <c r="H50" s="159">
        <v>7825</v>
      </c>
      <c r="I50" s="158">
        <v>54</v>
      </c>
    </row>
    <row r="51" spans="1:9" ht="10.5" customHeight="1" x14ac:dyDescent="0.15">
      <c r="A51" s="229"/>
      <c r="B51" s="11"/>
      <c r="C51" s="71">
        <v>-424</v>
      </c>
      <c r="D51" s="71">
        <v>-409</v>
      </c>
      <c r="E51" s="71">
        <v>-562</v>
      </c>
      <c r="F51" s="71">
        <v>-7013</v>
      </c>
      <c r="G51" s="71">
        <v>-1</v>
      </c>
      <c r="H51" s="161">
        <v>-8409</v>
      </c>
      <c r="I51" s="72">
        <v>-55</v>
      </c>
    </row>
    <row r="52" spans="1:9" ht="10.5" customHeight="1" x14ac:dyDescent="0.15">
      <c r="A52" s="229"/>
      <c r="B52" s="12" t="s">
        <v>35</v>
      </c>
      <c r="C52" s="160">
        <v>22</v>
      </c>
      <c r="D52" s="160">
        <v>851</v>
      </c>
      <c r="E52" s="160">
        <v>899</v>
      </c>
      <c r="F52" s="160">
        <v>1506</v>
      </c>
      <c r="G52" s="160">
        <v>658</v>
      </c>
      <c r="H52" s="159">
        <v>3936</v>
      </c>
      <c r="I52" s="158">
        <v>57</v>
      </c>
    </row>
    <row r="53" spans="1:9" ht="10.5" customHeight="1" x14ac:dyDescent="0.15">
      <c r="A53" s="229"/>
      <c r="B53" s="11"/>
      <c r="C53" s="71">
        <v>-26</v>
      </c>
      <c r="D53" s="71">
        <v>-107</v>
      </c>
      <c r="E53" s="71">
        <v>-811</v>
      </c>
      <c r="F53" s="71">
        <v>-1545</v>
      </c>
      <c r="G53" s="71">
        <v>-631</v>
      </c>
      <c r="H53" s="161">
        <v>-3120</v>
      </c>
      <c r="I53" s="72">
        <v>-54</v>
      </c>
    </row>
    <row r="54" spans="1:9" ht="10.5" customHeight="1" x14ac:dyDescent="0.15">
      <c r="A54" s="229"/>
      <c r="B54" s="12" t="s">
        <v>146</v>
      </c>
      <c r="C54" s="160">
        <v>0</v>
      </c>
      <c r="D54" s="160">
        <v>26</v>
      </c>
      <c r="E54" s="160">
        <v>344</v>
      </c>
      <c r="F54" s="160">
        <v>0</v>
      </c>
      <c r="G54" s="160">
        <v>0</v>
      </c>
      <c r="H54" s="159">
        <v>370</v>
      </c>
      <c r="I54" s="158">
        <v>3</v>
      </c>
    </row>
    <row r="55" spans="1:9" ht="10.5" customHeight="1" x14ac:dyDescent="0.15">
      <c r="A55" s="229"/>
      <c r="B55" s="11"/>
      <c r="C55" s="162" t="s">
        <v>352</v>
      </c>
      <c r="D55" s="71">
        <v>-32</v>
      </c>
      <c r="E55" s="71">
        <v>-232</v>
      </c>
      <c r="F55" s="162" t="s">
        <v>352</v>
      </c>
      <c r="G55" s="162" t="s">
        <v>352</v>
      </c>
      <c r="H55" s="161">
        <v>-264</v>
      </c>
      <c r="I55" s="72">
        <v>-3</v>
      </c>
    </row>
    <row r="56" spans="1:9" ht="10.5" customHeight="1" x14ac:dyDescent="0.15">
      <c r="A56" s="229"/>
      <c r="B56" s="12" t="s">
        <v>147</v>
      </c>
      <c r="C56" s="160">
        <v>2292</v>
      </c>
      <c r="D56" s="160">
        <v>1185</v>
      </c>
      <c r="E56" s="160">
        <v>18516</v>
      </c>
      <c r="F56" s="160">
        <v>81</v>
      </c>
      <c r="G56" s="160">
        <v>1858</v>
      </c>
      <c r="H56" s="159">
        <v>23932</v>
      </c>
      <c r="I56" s="158">
        <v>161</v>
      </c>
    </row>
    <row r="57" spans="1:9" ht="10.5" customHeight="1" x14ac:dyDescent="0.15">
      <c r="A57" s="229"/>
      <c r="B57" s="11"/>
      <c r="C57" s="71">
        <v>-2234</v>
      </c>
      <c r="D57" s="71">
        <v>-1185</v>
      </c>
      <c r="E57" s="71">
        <v>-18043</v>
      </c>
      <c r="F57" s="71">
        <v>-77</v>
      </c>
      <c r="G57" s="71">
        <v>-1847</v>
      </c>
      <c r="H57" s="161">
        <v>-23386</v>
      </c>
      <c r="I57" s="72">
        <v>-160</v>
      </c>
    </row>
    <row r="58" spans="1:9" ht="10.5" customHeight="1" x14ac:dyDescent="0.15">
      <c r="A58" s="229"/>
      <c r="B58" s="12" t="s">
        <v>39</v>
      </c>
      <c r="C58" s="160">
        <v>2264</v>
      </c>
      <c r="D58" s="160">
        <v>44</v>
      </c>
      <c r="E58" s="160">
        <v>5919</v>
      </c>
      <c r="F58" s="160">
        <v>509</v>
      </c>
      <c r="G58" s="160">
        <v>0</v>
      </c>
      <c r="H58" s="159">
        <v>8736</v>
      </c>
      <c r="I58" s="158">
        <v>88</v>
      </c>
    </row>
    <row r="59" spans="1:9" ht="10.5" customHeight="1" x14ac:dyDescent="0.15">
      <c r="A59" s="229"/>
      <c r="B59" s="11"/>
      <c r="C59" s="71">
        <v>-2276</v>
      </c>
      <c r="D59" s="71">
        <v>-42</v>
      </c>
      <c r="E59" s="71">
        <v>-5639</v>
      </c>
      <c r="F59" s="71">
        <v>-848</v>
      </c>
      <c r="G59" s="162" t="s">
        <v>352</v>
      </c>
      <c r="H59" s="161">
        <v>-8805</v>
      </c>
      <c r="I59" s="72">
        <v>-94</v>
      </c>
    </row>
    <row r="60" spans="1:9" ht="10.5" customHeight="1" x14ac:dyDescent="0.15">
      <c r="A60" s="229"/>
      <c r="B60" s="12" t="s">
        <v>37</v>
      </c>
      <c r="C60" s="160">
        <v>2837</v>
      </c>
      <c r="D60" s="160">
        <v>703</v>
      </c>
      <c r="E60" s="160">
        <v>23940</v>
      </c>
      <c r="F60" s="160">
        <v>4185</v>
      </c>
      <c r="G60" s="160">
        <v>152</v>
      </c>
      <c r="H60" s="159">
        <v>31817</v>
      </c>
      <c r="I60" s="158">
        <v>105</v>
      </c>
    </row>
    <row r="61" spans="1:9" ht="10.5" customHeight="1" x14ac:dyDescent="0.15">
      <c r="A61" s="229"/>
      <c r="B61" s="11"/>
      <c r="C61" s="71">
        <v>-2709</v>
      </c>
      <c r="D61" s="71">
        <v>-703</v>
      </c>
      <c r="E61" s="71">
        <v>-24130</v>
      </c>
      <c r="F61" s="71">
        <v>-4310</v>
      </c>
      <c r="G61" s="71">
        <v>-173</v>
      </c>
      <c r="H61" s="161">
        <v>-32025</v>
      </c>
      <c r="I61" s="72">
        <v>-103</v>
      </c>
    </row>
    <row r="62" spans="1:9" ht="10.5" customHeight="1" x14ac:dyDescent="0.15">
      <c r="A62" s="229"/>
      <c r="B62" s="12" t="s">
        <v>148</v>
      </c>
      <c r="C62" s="160">
        <v>373</v>
      </c>
      <c r="D62" s="160">
        <v>197</v>
      </c>
      <c r="E62" s="160">
        <v>5757</v>
      </c>
      <c r="F62" s="160">
        <v>424</v>
      </c>
      <c r="G62" s="160">
        <v>0</v>
      </c>
      <c r="H62" s="159">
        <v>6751</v>
      </c>
      <c r="I62" s="158">
        <v>24</v>
      </c>
    </row>
    <row r="63" spans="1:9" ht="10.5" customHeight="1" x14ac:dyDescent="0.15">
      <c r="A63" s="229"/>
      <c r="B63" s="11"/>
      <c r="C63" s="71">
        <v>-299</v>
      </c>
      <c r="D63" s="71">
        <v>-216</v>
      </c>
      <c r="E63" s="71">
        <v>-5848</v>
      </c>
      <c r="F63" s="71">
        <v>-379</v>
      </c>
      <c r="G63" s="162" t="s">
        <v>352</v>
      </c>
      <c r="H63" s="161">
        <v>-6742</v>
      </c>
      <c r="I63" s="72">
        <v>-23</v>
      </c>
    </row>
    <row r="64" spans="1:9" ht="10.5" customHeight="1" x14ac:dyDescent="0.15">
      <c r="A64" s="229"/>
      <c r="B64" s="12" t="s">
        <v>41</v>
      </c>
      <c r="C64" s="160">
        <v>110</v>
      </c>
      <c r="D64" s="160">
        <v>97</v>
      </c>
      <c r="E64" s="160">
        <v>5288</v>
      </c>
      <c r="F64" s="160">
        <v>2314</v>
      </c>
      <c r="G64" s="160">
        <v>700</v>
      </c>
      <c r="H64" s="159">
        <v>8509</v>
      </c>
      <c r="I64" s="158">
        <v>131</v>
      </c>
    </row>
    <row r="65" spans="1:9" ht="10.5" customHeight="1" x14ac:dyDescent="0.15">
      <c r="A65" s="229"/>
      <c r="B65" s="11"/>
      <c r="C65" s="71">
        <v>-106</v>
      </c>
      <c r="D65" s="71">
        <v>-58</v>
      </c>
      <c r="E65" s="71">
        <v>-6005</v>
      </c>
      <c r="F65" s="71">
        <v>-2162</v>
      </c>
      <c r="G65" s="71">
        <v>-1027</v>
      </c>
      <c r="H65" s="161">
        <v>-9358</v>
      </c>
      <c r="I65" s="72">
        <v>-137</v>
      </c>
    </row>
    <row r="66" spans="1:9" ht="10.5" customHeight="1" x14ac:dyDescent="0.15">
      <c r="A66" s="229"/>
      <c r="B66" s="12" t="s">
        <v>149</v>
      </c>
      <c r="C66" s="160">
        <v>158</v>
      </c>
      <c r="D66" s="160">
        <v>0</v>
      </c>
      <c r="E66" s="160">
        <v>1712</v>
      </c>
      <c r="F66" s="160">
        <v>429</v>
      </c>
      <c r="G66" s="160">
        <v>0</v>
      </c>
      <c r="H66" s="159">
        <v>2299</v>
      </c>
      <c r="I66" s="158">
        <v>27</v>
      </c>
    </row>
    <row r="67" spans="1:9" ht="10.5" customHeight="1" x14ac:dyDescent="0.15">
      <c r="A67" s="229"/>
      <c r="B67" s="11"/>
      <c r="C67" s="71">
        <v>-167</v>
      </c>
      <c r="D67" s="162" t="s">
        <v>352</v>
      </c>
      <c r="E67" s="71">
        <v>-1788</v>
      </c>
      <c r="F67" s="71">
        <v>-452</v>
      </c>
      <c r="G67" s="162" t="s">
        <v>352</v>
      </c>
      <c r="H67" s="161">
        <v>-2407</v>
      </c>
      <c r="I67" s="72">
        <v>-28</v>
      </c>
    </row>
    <row r="68" spans="1:9" ht="10.5" customHeight="1" x14ac:dyDescent="0.15">
      <c r="A68" s="229"/>
      <c r="B68" s="12" t="s">
        <v>150</v>
      </c>
      <c r="C68" s="160">
        <v>660</v>
      </c>
      <c r="D68" s="160">
        <v>30</v>
      </c>
      <c r="E68" s="160">
        <v>1063</v>
      </c>
      <c r="F68" s="160">
        <v>577</v>
      </c>
      <c r="G68" s="160">
        <v>87</v>
      </c>
      <c r="H68" s="159">
        <v>2417</v>
      </c>
      <c r="I68" s="158">
        <v>42</v>
      </c>
    </row>
    <row r="69" spans="1:9" ht="10.5" customHeight="1" x14ac:dyDescent="0.15">
      <c r="A69" s="229"/>
      <c r="B69" s="13"/>
      <c r="C69" s="157">
        <v>-625</v>
      </c>
      <c r="D69" s="157">
        <v>-25</v>
      </c>
      <c r="E69" s="157">
        <v>-1243</v>
      </c>
      <c r="F69" s="157">
        <v>-611</v>
      </c>
      <c r="G69" s="157">
        <v>-87</v>
      </c>
      <c r="H69" s="74">
        <v>-2591</v>
      </c>
      <c r="I69" s="73">
        <v>-45</v>
      </c>
    </row>
    <row r="70" spans="1:9" ht="10.5" customHeight="1" x14ac:dyDescent="0.15">
      <c r="A70" s="229"/>
      <c r="B70" s="10" t="s">
        <v>136</v>
      </c>
      <c r="C70" s="160">
        <v>9123</v>
      </c>
      <c r="D70" s="160">
        <v>3570</v>
      </c>
      <c r="E70" s="160">
        <v>64034</v>
      </c>
      <c r="F70" s="160">
        <v>16409</v>
      </c>
      <c r="G70" s="160">
        <v>3456</v>
      </c>
      <c r="H70" s="159">
        <v>96592</v>
      </c>
      <c r="I70" s="158">
        <v>692</v>
      </c>
    </row>
    <row r="71" spans="1:9" ht="10.5" customHeight="1" x14ac:dyDescent="0.15">
      <c r="A71" s="230"/>
      <c r="B71" s="13"/>
      <c r="C71" s="157">
        <v>-8866</v>
      </c>
      <c r="D71" s="157">
        <v>-2777</v>
      </c>
      <c r="E71" s="157">
        <v>-64301</v>
      </c>
      <c r="F71" s="157">
        <v>-17397</v>
      </c>
      <c r="G71" s="157">
        <v>-3766</v>
      </c>
      <c r="H71" s="74">
        <v>-97107</v>
      </c>
      <c r="I71" s="73">
        <v>-702</v>
      </c>
    </row>
    <row r="72" spans="1:9" ht="10.5" customHeight="1" x14ac:dyDescent="0.15">
      <c r="A72" s="231" t="s">
        <v>151</v>
      </c>
      <c r="B72" s="232"/>
      <c r="C72" s="160">
        <v>41370</v>
      </c>
      <c r="D72" s="160">
        <v>8717</v>
      </c>
      <c r="E72" s="160">
        <v>204661</v>
      </c>
      <c r="F72" s="160">
        <v>92208</v>
      </c>
      <c r="G72" s="160">
        <v>13115</v>
      </c>
      <c r="H72" s="159">
        <v>360071</v>
      </c>
      <c r="I72" s="158">
        <v>2659</v>
      </c>
    </row>
    <row r="73" spans="1:9" ht="10.5" customHeight="1" x14ac:dyDescent="0.15">
      <c r="A73" s="233"/>
      <c r="B73" s="234"/>
      <c r="C73" s="157">
        <v>-42105</v>
      </c>
      <c r="D73" s="157">
        <v>-8371</v>
      </c>
      <c r="E73" s="157">
        <v>-209687</v>
      </c>
      <c r="F73" s="157">
        <v>-101795</v>
      </c>
      <c r="G73" s="157">
        <v>-13261</v>
      </c>
      <c r="H73" s="74">
        <v>-375220</v>
      </c>
      <c r="I73" s="73">
        <v>-2699</v>
      </c>
    </row>
    <row r="74" spans="1:9" ht="11.25" customHeight="1" x14ac:dyDescent="0.15">
      <c r="A74" s="60"/>
      <c r="B74" s="52"/>
      <c r="C74" s="52"/>
      <c r="D74" s="52"/>
      <c r="E74" s="52"/>
      <c r="F74" s="52"/>
      <c r="G74" s="52"/>
      <c r="H74" s="52"/>
      <c r="I74" s="14"/>
    </row>
    <row r="75" spans="1:9" ht="11.25" customHeight="1" x14ac:dyDescent="0.15">
      <c r="A75" s="223" t="s">
        <v>152</v>
      </c>
      <c r="B75" s="223"/>
      <c r="C75" s="223"/>
      <c r="D75" s="223"/>
      <c r="E75" s="223"/>
      <c r="F75" s="223"/>
      <c r="G75" s="223"/>
      <c r="H75" s="223"/>
      <c r="I75" s="223"/>
    </row>
    <row r="76" spans="1:9" ht="13.15" customHeight="1" x14ac:dyDescent="0.15">
      <c r="A76" s="224" t="s">
        <v>353</v>
      </c>
      <c r="B76" s="225"/>
      <c r="C76" s="225"/>
      <c r="D76" s="225"/>
      <c r="E76" s="52"/>
      <c r="F76" s="226"/>
      <c r="G76" s="227"/>
      <c r="H76" s="227"/>
      <c r="I76" s="227"/>
    </row>
    <row r="77" spans="1:9" ht="11.25" customHeight="1" x14ac:dyDescent="0.15">
      <c r="E77" s="9"/>
      <c r="I77" s="15"/>
    </row>
    <row r="78" spans="1:9" ht="11.25" customHeight="1" x14ac:dyDescent="0.15">
      <c r="F78" s="16"/>
    </row>
  </sheetData>
  <mergeCells count="9">
    <mergeCell ref="A75:I75"/>
    <mergeCell ref="A76:D76"/>
    <mergeCell ref="F76:I76"/>
    <mergeCell ref="A4:A15"/>
    <mergeCell ref="A16:A29"/>
    <mergeCell ref="A30:A39"/>
    <mergeCell ref="A40:A49"/>
    <mergeCell ref="A50:A71"/>
    <mergeCell ref="A72:B73"/>
  </mergeCells>
  <phoneticPr fontId="1"/>
  <pageMargins left="0.78740157480314965" right="0.65" top="0.39370078740157483" bottom="0.39370078740157483" header="0.51181102362204722" footer="0.51181102362204722"/>
  <pageSetup paperSize="9" firstPageNumber="31" orientation="portrait" useFirstPageNumber="1" r:id="rId1"/>
  <headerFooter alignWithMargins="0">
    <oddFooter>&amp;C&amp;"Times New Roman,標準"&amp;11 31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99087-205F-4547-A0E8-E61201EBF37E}">
  <dimension ref="A1:C53"/>
  <sheetViews>
    <sheetView view="pageBreakPreview" topLeftCell="A27" zoomScale="130" zoomScaleNormal="100" zoomScaleSheetLayoutView="130" workbookViewId="0">
      <selection activeCell="E14" sqref="E14"/>
    </sheetView>
  </sheetViews>
  <sheetFormatPr defaultColWidth="9" defaultRowHeight="13.5" x14ac:dyDescent="0.15"/>
  <cols>
    <col min="1" max="1" width="4" customWidth="1"/>
    <col min="2" max="2" width="12.375" customWidth="1"/>
    <col min="3" max="3" width="19.375" customWidth="1"/>
    <col min="8" max="8" width="18.625" customWidth="1"/>
    <col min="9" max="9" width="12.25" customWidth="1"/>
  </cols>
  <sheetData>
    <row r="1" spans="1:3" x14ac:dyDescent="0.15">
      <c r="A1" t="s">
        <v>190</v>
      </c>
    </row>
    <row r="2" spans="1:3" x14ac:dyDescent="0.15">
      <c r="C2" s="61" t="s">
        <v>191</v>
      </c>
    </row>
    <row r="3" spans="1:3" ht="16.149999999999999" customHeight="1" x14ac:dyDescent="0.15">
      <c r="B3" s="62" t="s">
        <v>192</v>
      </c>
      <c r="C3" s="62" t="s">
        <v>193</v>
      </c>
    </row>
    <row r="4" spans="1:3" x14ac:dyDescent="0.15">
      <c r="B4" s="63">
        <v>1975</v>
      </c>
      <c r="C4" s="64">
        <v>923.7</v>
      </c>
    </row>
    <row r="5" spans="1:3" x14ac:dyDescent="0.15">
      <c r="B5" s="63">
        <v>1976</v>
      </c>
      <c r="C5" s="64">
        <v>887.1</v>
      </c>
    </row>
    <row r="6" spans="1:3" x14ac:dyDescent="0.15">
      <c r="B6" s="63">
        <v>1977</v>
      </c>
      <c r="C6" s="64">
        <v>875.3</v>
      </c>
    </row>
    <row r="7" spans="1:3" x14ac:dyDescent="0.15">
      <c r="B7" s="63">
        <v>1978</v>
      </c>
      <c r="C7" s="64">
        <v>851.8</v>
      </c>
    </row>
    <row r="8" spans="1:3" x14ac:dyDescent="0.15">
      <c r="B8" s="63">
        <v>1979</v>
      </c>
      <c r="C8" s="64">
        <v>862.7</v>
      </c>
    </row>
    <row r="9" spans="1:3" x14ac:dyDescent="0.15">
      <c r="B9" s="63">
        <v>1980</v>
      </c>
      <c r="C9" s="64">
        <v>813</v>
      </c>
    </row>
    <row r="10" spans="1:3" x14ac:dyDescent="0.15">
      <c r="B10" s="63">
        <v>1981</v>
      </c>
      <c r="C10" s="64">
        <v>825.5</v>
      </c>
    </row>
    <row r="11" spans="1:3" x14ac:dyDescent="0.15">
      <c r="B11" s="63">
        <v>1982</v>
      </c>
      <c r="C11" s="64">
        <v>771.9</v>
      </c>
    </row>
    <row r="12" spans="1:3" x14ac:dyDescent="0.15">
      <c r="B12" s="63">
        <v>1983</v>
      </c>
      <c r="C12" s="64">
        <v>760.6</v>
      </c>
    </row>
    <row r="13" spans="1:3" x14ac:dyDescent="0.15">
      <c r="B13" s="63">
        <v>1984</v>
      </c>
      <c r="C13" s="64">
        <v>813.3</v>
      </c>
    </row>
    <row r="14" spans="1:3" x14ac:dyDescent="0.15">
      <c r="B14" s="63">
        <v>1985</v>
      </c>
      <c r="C14" s="64">
        <v>768.6</v>
      </c>
    </row>
    <row r="15" spans="1:3" x14ac:dyDescent="0.15">
      <c r="B15" s="63">
        <v>1986</v>
      </c>
      <c r="C15" s="64">
        <v>755.5</v>
      </c>
    </row>
    <row r="16" spans="1:3" x14ac:dyDescent="0.15">
      <c r="B16" s="63">
        <v>1987</v>
      </c>
      <c r="C16" s="64">
        <v>741.1</v>
      </c>
    </row>
    <row r="17" spans="2:3" x14ac:dyDescent="0.15">
      <c r="B17" s="63">
        <v>1988</v>
      </c>
      <c r="C17" s="64">
        <v>688.8</v>
      </c>
    </row>
    <row r="18" spans="2:3" x14ac:dyDescent="0.15">
      <c r="B18" s="63">
        <v>1989</v>
      </c>
      <c r="C18" s="64">
        <v>708</v>
      </c>
    </row>
    <row r="19" spans="2:3" x14ac:dyDescent="0.15">
      <c r="B19" s="63">
        <v>1990</v>
      </c>
      <c r="C19" s="64">
        <v>746.2</v>
      </c>
    </row>
    <row r="20" spans="2:3" x14ac:dyDescent="0.15">
      <c r="B20" s="63">
        <v>1991</v>
      </c>
      <c r="C20" s="64">
        <v>713.7</v>
      </c>
    </row>
    <row r="21" spans="2:3" x14ac:dyDescent="0.15">
      <c r="B21" s="63">
        <v>1992</v>
      </c>
      <c r="C21" s="64">
        <v>724.7</v>
      </c>
    </row>
    <row r="22" spans="2:3" x14ac:dyDescent="0.15">
      <c r="B22" s="63">
        <v>1993</v>
      </c>
      <c r="C22" s="64">
        <v>660.4</v>
      </c>
    </row>
    <row r="23" spans="2:3" x14ac:dyDescent="0.15">
      <c r="B23" s="63">
        <v>1994</v>
      </c>
      <c r="C23" s="64">
        <v>707.2</v>
      </c>
    </row>
    <row r="24" spans="2:3" x14ac:dyDescent="0.15">
      <c r="B24" s="63">
        <v>1995</v>
      </c>
      <c r="C24" s="64">
        <v>665.2</v>
      </c>
    </row>
    <row r="25" spans="2:3" x14ac:dyDescent="0.15">
      <c r="B25" s="63">
        <v>1996</v>
      </c>
      <c r="C25" s="64">
        <v>676.2</v>
      </c>
    </row>
    <row r="26" spans="2:3" x14ac:dyDescent="0.15">
      <c r="B26" s="63">
        <v>1997</v>
      </c>
      <c r="C26" s="64">
        <v>664.1</v>
      </c>
    </row>
    <row r="27" spans="2:3" x14ac:dyDescent="0.15">
      <c r="B27" s="63">
        <v>1998</v>
      </c>
      <c r="C27" s="64">
        <v>618.1</v>
      </c>
    </row>
    <row r="28" spans="2:3" x14ac:dyDescent="0.15">
      <c r="B28" s="63">
        <v>1999</v>
      </c>
      <c r="C28" s="64">
        <v>617.29999999999995</v>
      </c>
    </row>
    <row r="29" spans="2:3" x14ac:dyDescent="0.15">
      <c r="B29" s="63">
        <v>2000</v>
      </c>
      <c r="C29" s="64">
        <v>615.1</v>
      </c>
    </row>
    <row r="30" spans="2:3" x14ac:dyDescent="0.15">
      <c r="B30" s="63">
        <v>2001</v>
      </c>
      <c r="C30" s="64">
        <v>629.79999999999995</v>
      </c>
    </row>
    <row r="31" spans="2:3" x14ac:dyDescent="0.15">
      <c r="B31" s="63">
        <v>2002</v>
      </c>
      <c r="C31" s="64">
        <v>593.6</v>
      </c>
    </row>
    <row r="32" spans="2:3" x14ac:dyDescent="0.15">
      <c r="B32" s="63">
        <v>2003</v>
      </c>
      <c r="C32" s="64">
        <v>550.79999999999995</v>
      </c>
    </row>
    <row r="33" spans="2:3" x14ac:dyDescent="0.15">
      <c r="B33" s="63">
        <v>2004</v>
      </c>
      <c r="C33" s="64">
        <v>610.29999999999995</v>
      </c>
    </row>
    <row r="34" spans="2:3" x14ac:dyDescent="0.15">
      <c r="B34" s="63">
        <v>2005</v>
      </c>
      <c r="C34" s="64">
        <v>587.1</v>
      </c>
    </row>
    <row r="35" spans="2:3" x14ac:dyDescent="0.15">
      <c r="B35" s="63">
        <v>2006</v>
      </c>
      <c r="C35" s="64">
        <v>560.70000000000005</v>
      </c>
    </row>
    <row r="36" spans="2:3" x14ac:dyDescent="0.15">
      <c r="B36" s="63">
        <v>2007</v>
      </c>
      <c r="C36" s="64">
        <v>556.6</v>
      </c>
    </row>
    <row r="37" spans="2:3" x14ac:dyDescent="0.15">
      <c r="B37" s="63">
        <v>2008</v>
      </c>
      <c r="C37" s="64">
        <v>527</v>
      </c>
    </row>
    <row r="38" spans="2:3" x14ac:dyDescent="0.15">
      <c r="B38" s="63">
        <v>2009</v>
      </c>
      <c r="C38" s="64">
        <v>508.9</v>
      </c>
    </row>
    <row r="39" spans="2:3" x14ac:dyDescent="0.15">
      <c r="B39" s="63">
        <v>2010</v>
      </c>
      <c r="C39" s="64">
        <v>524.20000000000005</v>
      </c>
    </row>
    <row r="40" spans="2:3" x14ac:dyDescent="0.15">
      <c r="B40" s="63">
        <v>2011</v>
      </c>
      <c r="C40" s="64">
        <v>509.2</v>
      </c>
    </row>
    <row r="41" spans="2:3" x14ac:dyDescent="0.15">
      <c r="B41" s="63">
        <v>2012</v>
      </c>
      <c r="C41" s="65">
        <v>495.3</v>
      </c>
    </row>
    <row r="42" spans="2:3" x14ac:dyDescent="0.15">
      <c r="B42" s="63">
        <v>2013</v>
      </c>
      <c r="C42" s="66">
        <v>496.2</v>
      </c>
    </row>
    <row r="43" spans="2:3" x14ac:dyDescent="0.15">
      <c r="B43" s="63">
        <v>2014</v>
      </c>
      <c r="C43" s="66">
        <v>466.9</v>
      </c>
    </row>
    <row r="44" spans="2:3" x14ac:dyDescent="0.15">
      <c r="B44" s="63">
        <v>2015</v>
      </c>
      <c r="C44" s="66">
        <v>467.59800000000001</v>
      </c>
    </row>
    <row r="45" spans="2:3" x14ac:dyDescent="0.15">
      <c r="B45" s="63">
        <v>2016</v>
      </c>
      <c r="C45" s="66">
        <v>441.19704067540988</v>
      </c>
    </row>
    <row r="46" spans="2:3" x14ac:dyDescent="0.15">
      <c r="B46" s="63">
        <v>2017</v>
      </c>
      <c r="C46" s="67">
        <v>449.67282999999998</v>
      </c>
    </row>
    <row r="47" spans="2:3" x14ac:dyDescent="0.15">
      <c r="B47" s="68">
        <v>2018</v>
      </c>
      <c r="C47" s="66">
        <v>437.24199999999996</v>
      </c>
    </row>
    <row r="48" spans="2:3" x14ac:dyDescent="0.15">
      <c r="B48" s="68">
        <v>2019</v>
      </c>
      <c r="C48" s="66">
        <v>419.98599999999999</v>
      </c>
    </row>
    <row r="49" spans="2:3" x14ac:dyDescent="0.15">
      <c r="B49" s="68">
        <v>2020</v>
      </c>
      <c r="C49" s="66">
        <v>390.63</v>
      </c>
    </row>
    <row r="50" spans="2:3" x14ac:dyDescent="0.15">
      <c r="B50" s="68">
        <v>2021</v>
      </c>
      <c r="C50" s="66">
        <v>389.4</v>
      </c>
    </row>
    <row r="51" spans="2:3" x14ac:dyDescent="0.15">
      <c r="B51" s="68">
        <v>2022</v>
      </c>
      <c r="C51" s="69">
        <v>373.2</v>
      </c>
    </row>
    <row r="52" spans="2:3" x14ac:dyDescent="0.15">
      <c r="B52" s="68">
        <v>2023</v>
      </c>
      <c r="C52" s="69">
        <v>375.2</v>
      </c>
    </row>
    <row r="53" spans="2:3" x14ac:dyDescent="0.15">
      <c r="B53" s="165">
        <v>2024</v>
      </c>
      <c r="C53" s="166">
        <v>360.1</v>
      </c>
    </row>
  </sheetData>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EB58A-867D-415A-BEE9-8E963AF11FAC}">
  <dimension ref="A1:F12"/>
  <sheetViews>
    <sheetView view="pageBreakPreview" zoomScaleNormal="100" zoomScaleSheetLayoutView="100" workbookViewId="0">
      <selection activeCell="D21" sqref="D21"/>
    </sheetView>
  </sheetViews>
  <sheetFormatPr defaultColWidth="9" defaultRowHeight="13.5" x14ac:dyDescent="0.15"/>
  <cols>
    <col min="1" max="1" width="3.125" customWidth="1"/>
    <col min="2" max="2" width="29" customWidth="1"/>
    <col min="3" max="3" width="12.125" customWidth="1"/>
    <col min="4" max="4" width="24" customWidth="1"/>
    <col min="5" max="5" width="10.875" customWidth="1"/>
    <col min="6" max="6" width="14.125" customWidth="1"/>
  </cols>
  <sheetData>
    <row r="1" spans="1:6" x14ac:dyDescent="0.15">
      <c r="A1" t="s">
        <v>263</v>
      </c>
    </row>
    <row r="2" spans="1:6" ht="14.25" thickBot="1" x14ac:dyDescent="0.2">
      <c r="A2" t="s">
        <v>293</v>
      </c>
    </row>
    <row r="3" spans="1:6" ht="13.15" customHeight="1" x14ac:dyDescent="0.15">
      <c r="B3" s="235" t="s">
        <v>194</v>
      </c>
      <c r="C3" s="237" t="s">
        <v>195</v>
      </c>
      <c r="D3" s="235" t="s">
        <v>196</v>
      </c>
      <c r="E3" s="235" t="s">
        <v>197</v>
      </c>
      <c r="F3" s="18" t="s">
        <v>198</v>
      </c>
    </row>
    <row r="4" spans="1:6" ht="14.25" thickBot="1" x14ac:dyDescent="0.2">
      <c r="B4" s="236"/>
      <c r="C4" s="238"/>
      <c r="D4" s="236"/>
      <c r="E4" s="236"/>
      <c r="F4" s="19" t="s">
        <v>199</v>
      </c>
    </row>
    <row r="5" spans="1:6" ht="14.25" thickBot="1" x14ac:dyDescent="0.2">
      <c r="B5" s="20" t="s">
        <v>200</v>
      </c>
      <c r="C5" s="21">
        <v>28307</v>
      </c>
      <c r="D5" s="22" t="s">
        <v>201</v>
      </c>
      <c r="E5" s="23" t="s">
        <v>202</v>
      </c>
      <c r="F5" s="24">
        <v>194100</v>
      </c>
    </row>
    <row r="6" spans="1:6" x14ac:dyDescent="0.15">
      <c r="B6" s="239" t="s">
        <v>203</v>
      </c>
      <c r="C6" s="241">
        <v>29007</v>
      </c>
      <c r="D6" s="25" t="s">
        <v>204</v>
      </c>
      <c r="E6" s="243" t="s">
        <v>202</v>
      </c>
      <c r="F6" s="245">
        <v>525000</v>
      </c>
    </row>
    <row r="7" spans="1:6" ht="14.25" thickBot="1" x14ac:dyDescent="0.2">
      <c r="B7" s="240"/>
      <c r="C7" s="242"/>
      <c r="D7" s="22" t="s">
        <v>205</v>
      </c>
      <c r="E7" s="244"/>
      <c r="F7" s="246"/>
    </row>
    <row r="8" spans="1:6" ht="14.25" thickBot="1" x14ac:dyDescent="0.2">
      <c r="B8" s="20" t="s">
        <v>206</v>
      </c>
      <c r="C8" s="21">
        <v>29860</v>
      </c>
      <c r="D8" s="22" t="s">
        <v>207</v>
      </c>
      <c r="E8" s="23" t="s">
        <v>202</v>
      </c>
      <c r="F8" s="24">
        <v>45800</v>
      </c>
    </row>
    <row r="9" spans="1:6" ht="14.25" thickBot="1" x14ac:dyDescent="0.2">
      <c r="B9" s="20" t="s">
        <v>208</v>
      </c>
      <c r="C9" s="21">
        <v>30286</v>
      </c>
      <c r="D9" s="22" t="s">
        <v>209</v>
      </c>
      <c r="E9" s="23" t="s">
        <v>202</v>
      </c>
      <c r="F9" s="24">
        <v>166700</v>
      </c>
    </row>
    <row r="10" spans="1:6" ht="14.25" thickBot="1" x14ac:dyDescent="0.2">
      <c r="B10" s="20" t="s">
        <v>210</v>
      </c>
      <c r="C10" s="21">
        <v>35339</v>
      </c>
      <c r="D10" s="22" t="s">
        <v>211</v>
      </c>
      <c r="E10" s="27" t="s">
        <v>202</v>
      </c>
      <c r="F10" s="24">
        <v>42330</v>
      </c>
    </row>
    <row r="11" spans="1:6" x14ac:dyDescent="0.15">
      <c r="B11" s="239" t="s">
        <v>212</v>
      </c>
      <c r="C11" s="241">
        <v>43556</v>
      </c>
      <c r="D11" s="49" t="s">
        <v>272</v>
      </c>
      <c r="E11" s="247" t="s">
        <v>213</v>
      </c>
      <c r="F11" s="245">
        <v>164000</v>
      </c>
    </row>
    <row r="12" spans="1:6" ht="14.25" thickBot="1" x14ac:dyDescent="0.2">
      <c r="B12" s="240"/>
      <c r="C12" s="242"/>
      <c r="D12" s="22" t="s">
        <v>212</v>
      </c>
      <c r="E12" s="248"/>
      <c r="F12" s="246"/>
    </row>
  </sheetData>
  <mergeCells count="12">
    <mergeCell ref="F6:F7"/>
    <mergeCell ref="B11:B12"/>
    <mergeCell ref="C11:C12"/>
    <mergeCell ref="E11:E12"/>
    <mergeCell ref="F11:F12"/>
    <mergeCell ref="B3:B4"/>
    <mergeCell ref="C3:C4"/>
    <mergeCell ref="D3:D4"/>
    <mergeCell ref="E3:E4"/>
    <mergeCell ref="B6:B7"/>
    <mergeCell ref="C6:C7"/>
    <mergeCell ref="E6:E7"/>
  </mergeCells>
  <phoneticPr fontId="1"/>
  <pageMargins left="0.7" right="0.7" top="0.75" bottom="0.75" header="0.3" footer="0.3"/>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3F9C1-8FBE-435B-AC44-6788723BF0E7}">
  <dimension ref="A1:F13"/>
  <sheetViews>
    <sheetView view="pageBreakPreview" zoomScaleNormal="100" zoomScaleSheetLayoutView="100" workbookViewId="0">
      <selection activeCell="D10" sqref="D10"/>
    </sheetView>
  </sheetViews>
  <sheetFormatPr defaultColWidth="9" defaultRowHeight="13.5" x14ac:dyDescent="0.15"/>
  <cols>
    <col min="1" max="1" width="3.25" customWidth="1"/>
    <col min="2" max="2" width="13.25" customWidth="1"/>
    <col min="3" max="3" width="31.25" customWidth="1"/>
    <col min="4" max="4" width="13.5" customWidth="1"/>
    <col min="5" max="5" width="16" customWidth="1"/>
    <col min="6" max="6" width="15.625" customWidth="1"/>
  </cols>
  <sheetData>
    <row r="1" spans="1:6" ht="14.25" thickBot="1" x14ac:dyDescent="0.2">
      <c r="A1" t="s">
        <v>264</v>
      </c>
    </row>
    <row r="2" spans="1:6" x14ac:dyDescent="0.15">
      <c r="B2" s="235" t="s">
        <v>214</v>
      </c>
      <c r="C2" s="235" t="s">
        <v>215</v>
      </c>
      <c r="D2" s="18" t="s">
        <v>216</v>
      </c>
      <c r="E2" s="18" t="s">
        <v>217</v>
      </c>
      <c r="F2" s="235" t="s">
        <v>218</v>
      </c>
    </row>
    <row r="3" spans="1:6" ht="14.25" thickBot="1" x14ac:dyDescent="0.2">
      <c r="B3" s="236"/>
      <c r="C3" s="236"/>
      <c r="D3" s="19" t="s">
        <v>219</v>
      </c>
      <c r="E3" s="19" t="s">
        <v>220</v>
      </c>
      <c r="F3" s="236"/>
    </row>
    <row r="4" spans="1:6" ht="24.75" thickBot="1" x14ac:dyDescent="0.2">
      <c r="B4" s="26" t="s">
        <v>221</v>
      </c>
      <c r="C4" s="28" t="s">
        <v>274</v>
      </c>
      <c r="D4" s="29">
        <v>111200</v>
      </c>
      <c r="E4" s="23" t="s">
        <v>222</v>
      </c>
      <c r="F4" s="23" t="s">
        <v>223</v>
      </c>
    </row>
    <row r="5" spans="1:6" x14ac:dyDescent="0.15">
      <c r="B5" s="243" t="s">
        <v>224</v>
      </c>
      <c r="C5" s="249" t="s">
        <v>275</v>
      </c>
      <c r="D5" s="30">
        <v>121200</v>
      </c>
      <c r="E5" s="243" t="s">
        <v>225</v>
      </c>
      <c r="F5" s="243" t="s">
        <v>226</v>
      </c>
    </row>
    <row r="6" spans="1:6" ht="14.25" thickBot="1" x14ac:dyDescent="0.2">
      <c r="B6" s="244"/>
      <c r="C6" s="250"/>
      <c r="D6" s="29">
        <v>-125000</v>
      </c>
      <c r="E6" s="244"/>
      <c r="F6" s="244"/>
    </row>
    <row r="7" spans="1:6" ht="24.75" thickBot="1" x14ac:dyDescent="0.2">
      <c r="B7" s="26" t="s">
        <v>227</v>
      </c>
      <c r="C7" s="28" t="s">
        <v>276</v>
      </c>
      <c r="D7" s="29">
        <v>120000</v>
      </c>
      <c r="E7" s="23" t="s">
        <v>228</v>
      </c>
      <c r="F7" s="23" t="s">
        <v>229</v>
      </c>
    </row>
    <row r="8" spans="1:6" ht="48.75" thickBot="1" x14ac:dyDescent="0.2">
      <c r="B8" s="26" t="s">
        <v>230</v>
      </c>
      <c r="C8" s="28" t="s">
        <v>277</v>
      </c>
      <c r="D8" s="29">
        <v>401760</v>
      </c>
      <c r="E8" s="23" t="s">
        <v>231</v>
      </c>
      <c r="F8" s="23" t="s">
        <v>229</v>
      </c>
    </row>
    <row r="9" spans="1:6" ht="19.5" customHeight="1" x14ac:dyDescent="0.15">
      <c r="B9" s="243" t="s">
        <v>232</v>
      </c>
      <c r="C9" s="249" t="s">
        <v>278</v>
      </c>
      <c r="D9" s="30">
        <v>172800</v>
      </c>
      <c r="E9" s="243" t="s">
        <v>233</v>
      </c>
      <c r="F9" s="243" t="s">
        <v>229</v>
      </c>
    </row>
    <row r="10" spans="1:6" ht="19.5" customHeight="1" thickBot="1" x14ac:dyDescent="0.2">
      <c r="B10" s="244"/>
      <c r="C10" s="250"/>
      <c r="D10" s="29">
        <v>-280000</v>
      </c>
      <c r="E10" s="244"/>
      <c r="F10" s="244"/>
    </row>
    <row r="11" spans="1:6" ht="36.75" thickBot="1" x14ac:dyDescent="0.2">
      <c r="B11" s="26" t="s">
        <v>234</v>
      </c>
      <c r="C11" s="28" t="s">
        <v>279</v>
      </c>
      <c r="D11" s="29">
        <v>206000</v>
      </c>
      <c r="E11" s="23" t="s">
        <v>235</v>
      </c>
      <c r="F11" s="23" t="s">
        <v>229</v>
      </c>
    </row>
    <row r="12" spans="1:6" ht="24.75" thickBot="1" x14ac:dyDescent="0.2">
      <c r="B12" s="26" t="s">
        <v>165</v>
      </c>
      <c r="C12" s="28" t="s">
        <v>280</v>
      </c>
      <c r="D12" s="29">
        <v>1600</v>
      </c>
      <c r="E12" s="23" t="s">
        <v>236</v>
      </c>
      <c r="F12" s="23" t="s">
        <v>229</v>
      </c>
    </row>
    <row r="13" spans="1:6" x14ac:dyDescent="0.15">
      <c r="B13" s="31" t="s">
        <v>237</v>
      </c>
    </row>
  </sheetData>
  <mergeCells count="11">
    <mergeCell ref="B9:B10"/>
    <mergeCell ref="C9:C10"/>
    <mergeCell ref="E9:E10"/>
    <mergeCell ref="F9:F10"/>
    <mergeCell ref="B2:B3"/>
    <mergeCell ref="C2:C3"/>
    <mergeCell ref="F2:F3"/>
    <mergeCell ref="B5:B6"/>
    <mergeCell ref="C5:C6"/>
    <mergeCell ref="E5:E6"/>
    <mergeCell ref="F5:F6"/>
  </mergeCells>
  <phoneticPr fontId="1"/>
  <pageMargins left="0.7" right="0.7" top="0.75" bottom="0.75" header="0.3" footer="0.3"/>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CB614-9C75-4F0B-AE3D-88377A11E810}">
  <dimension ref="A1:D18"/>
  <sheetViews>
    <sheetView view="pageBreakPreview" zoomScale="130" zoomScaleNormal="100" zoomScaleSheetLayoutView="130" workbookViewId="0">
      <selection activeCell="C18" sqref="C18"/>
    </sheetView>
  </sheetViews>
  <sheetFormatPr defaultColWidth="9" defaultRowHeight="13.5" x14ac:dyDescent="0.15"/>
  <cols>
    <col min="1" max="1" width="4" customWidth="1"/>
    <col min="2" max="2" width="14.625" customWidth="1"/>
    <col min="3" max="3" width="20.375" customWidth="1"/>
    <col min="4" max="4" width="41.625" customWidth="1"/>
  </cols>
  <sheetData>
    <row r="1" spans="1:4" ht="14.25" thickBot="1" x14ac:dyDescent="0.2">
      <c r="A1" t="s">
        <v>265</v>
      </c>
    </row>
    <row r="2" spans="1:4" x14ac:dyDescent="0.15">
      <c r="B2" s="251" t="s">
        <v>238</v>
      </c>
      <c r="C2" s="167" t="s">
        <v>239</v>
      </c>
      <c r="D2" s="251" t="s">
        <v>240</v>
      </c>
    </row>
    <row r="3" spans="1:4" ht="14.25" thickBot="1" x14ac:dyDescent="0.2">
      <c r="B3" s="252"/>
      <c r="C3" s="168" t="s">
        <v>241</v>
      </c>
      <c r="D3" s="252"/>
    </row>
    <row r="4" spans="1:4" ht="24.75" thickBot="1" x14ac:dyDescent="0.2">
      <c r="B4" s="26" t="s">
        <v>242</v>
      </c>
      <c r="C4" s="24">
        <v>5241</v>
      </c>
      <c r="D4" s="28" t="s">
        <v>243</v>
      </c>
    </row>
    <row r="5" spans="1:4" ht="14.25" thickBot="1" x14ac:dyDescent="0.2">
      <c r="B5" s="26">
        <v>2011</v>
      </c>
      <c r="C5" s="33">
        <v>13</v>
      </c>
      <c r="D5" s="34" t="s">
        <v>244</v>
      </c>
    </row>
    <row r="6" spans="1:4" ht="14.25" thickBot="1" x14ac:dyDescent="0.2">
      <c r="B6" s="26">
        <v>2012</v>
      </c>
      <c r="C6" s="33">
        <v>16</v>
      </c>
      <c r="D6" s="34" t="s">
        <v>244</v>
      </c>
    </row>
    <row r="7" spans="1:4" ht="14.25" thickBot="1" x14ac:dyDescent="0.2">
      <c r="B7" s="26">
        <v>2013</v>
      </c>
      <c r="C7" s="33">
        <v>14</v>
      </c>
      <c r="D7" s="34" t="s">
        <v>244</v>
      </c>
    </row>
    <row r="8" spans="1:4" ht="14.25" thickBot="1" x14ac:dyDescent="0.2">
      <c r="B8" s="26">
        <v>2014</v>
      </c>
      <c r="C8" s="33">
        <v>0</v>
      </c>
      <c r="D8" s="34" t="s">
        <v>245</v>
      </c>
    </row>
    <row r="9" spans="1:4" ht="14.25" thickBot="1" x14ac:dyDescent="0.2">
      <c r="B9" s="26">
        <v>2015</v>
      </c>
      <c r="C9" s="33">
        <v>36</v>
      </c>
      <c r="D9" s="34" t="s">
        <v>246</v>
      </c>
    </row>
    <row r="10" spans="1:4" ht="14.25" thickBot="1" x14ac:dyDescent="0.2">
      <c r="B10" s="26">
        <v>2016</v>
      </c>
      <c r="C10" s="33">
        <v>32</v>
      </c>
      <c r="D10" s="34" t="s">
        <v>48</v>
      </c>
    </row>
    <row r="11" spans="1:4" ht="14.25" thickBot="1" x14ac:dyDescent="0.2">
      <c r="B11" s="26">
        <v>2017</v>
      </c>
      <c r="C11" s="33">
        <v>32</v>
      </c>
      <c r="D11" s="34" t="s">
        <v>48</v>
      </c>
    </row>
    <row r="12" spans="1:4" ht="14.25" thickBot="1" x14ac:dyDescent="0.2">
      <c r="B12" s="26">
        <v>2018</v>
      </c>
      <c r="C12" s="33">
        <v>32</v>
      </c>
      <c r="D12" s="34" t="s">
        <v>48</v>
      </c>
    </row>
    <row r="13" spans="1:4" ht="14.25" thickBot="1" x14ac:dyDescent="0.2">
      <c r="B13" s="26">
        <v>2019</v>
      </c>
      <c r="C13" s="33">
        <v>112</v>
      </c>
      <c r="D13" s="34" t="s">
        <v>48</v>
      </c>
    </row>
    <row r="14" spans="1:4" ht="14.25" thickBot="1" x14ac:dyDescent="0.2">
      <c r="B14" s="26">
        <v>2020</v>
      </c>
      <c r="C14" s="33">
        <v>54</v>
      </c>
      <c r="D14" s="34" t="s">
        <v>48</v>
      </c>
    </row>
    <row r="15" spans="1:4" ht="14.25" thickBot="1" x14ac:dyDescent="0.2">
      <c r="B15" s="26">
        <v>2021</v>
      </c>
      <c r="C15" s="33">
        <v>105</v>
      </c>
      <c r="D15" s="34" t="s">
        <v>48</v>
      </c>
    </row>
    <row r="16" spans="1:4" ht="14.25" thickBot="1" x14ac:dyDescent="0.2">
      <c r="B16" s="26">
        <v>2022</v>
      </c>
      <c r="C16" s="33">
        <v>81</v>
      </c>
      <c r="D16" s="34" t="s">
        <v>48</v>
      </c>
    </row>
    <row r="17" spans="2:4" ht="14.25" thickBot="1" x14ac:dyDescent="0.2">
      <c r="B17" s="26">
        <v>2023</v>
      </c>
      <c r="C17" s="33">
        <v>9</v>
      </c>
      <c r="D17" s="34" t="s">
        <v>48</v>
      </c>
    </row>
    <row r="18" spans="2:4" ht="14.25" thickBot="1" x14ac:dyDescent="0.2">
      <c r="B18" s="26">
        <v>2024</v>
      </c>
      <c r="C18" s="33">
        <v>3</v>
      </c>
      <c r="D18" s="34" t="s">
        <v>290</v>
      </c>
    </row>
  </sheetData>
  <mergeCells count="2">
    <mergeCell ref="B2:B3"/>
    <mergeCell ref="D2:D3"/>
  </mergeCells>
  <phoneticPr fontId="1"/>
  <pageMargins left="0.70866141732283472" right="0.70866141732283472" top="0.74803149606299213" bottom="0.74803149606299213" header="0.31496062992125984" footer="0.31496062992125984"/>
  <pageSetup paperSize="9" scale="10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FF0C7-15E6-4CB1-98C9-9E3BDD53BFE7}">
  <dimension ref="A1:I13"/>
  <sheetViews>
    <sheetView workbookViewId="0">
      <selection activeCell="K7" sqref="K7"/>
    </sheetView>
  </sheetViews>
  <sheetFormatPr defaultRowHeight="13.5" x14ac:dyDescent="0.15"/>
  <cols>
    <col min="1" max="1" width="4" customWidth="1"/>
    <col min="2" max="2" width="15.875" customWidth="1"/>
    <col min="3" max="3" width="12.625" customWidth="1"/>
    <col min="4" max="4" width="15.625" customWidth="1"/>
    <col min="5" max="5" width="13.625" customWidth="1"/>
    <col min="6" max="6" width="18.625" customWidth="1"/>
    <col min="7" max="7" width="8.625" customWidth="1"/>
  </cols>
  <sheetData>
    <row r="1" spans="1:9" x14ac:dyDescent="0.15">
      <c r="A1" s="35" t="s">
        <v>292</v>
      </c>
      <c r="B1" s="35"/>
      <c r="C1" s="35"/>
      <c r="D1" s="35"/>
      <c r="E1" s="35"/>
      <c r="F1" s="35"/>
      <c r="G1" s="35"/>
    </row>
    <row r="2" spans="1:9" ht="30" customHeight="1" x14ac:dyDescent="0.15">
      <c r="A2" s="36"/>
      <c r="B2" s="253" t="s">
        <v>247</v>
      </c>
      <c r="C2" s="253"/>
      <c r="D2" s="253"/>
      <c r="E2" s="253"/>
      <c r="F2" s="253"/>
      <c r="G2" s="253"/>
      <c r="H2" s="32"/>
      <c r="I2" s="32"/>
    </row>
    <row r="3" spans="1:9" x14ac:dyDescent="0.15">
      <c r="A3" s="35"/>
      <c r="B3" s="256" t="s">
        <v>248</v>
      </c>
      <c r="C3" s="256" t="s">
        <v>249</v>
      </c>
      <c r="D3" s="256" t="s">
        <v>250</v>
      </c>
      <c r="E3" s="37" t="s">
        <v>251</v>
      </c>
      <c r="F3" s="38" t="s">
        <v>252</v>
      </c>
      <c r="G3" s="35"/>
    </row>
    <row r="4" spans="1:9" x14ac:dyDescent="0.15">
      <c r="A4" s="35"/>
      <c r="B4" s="256"/>
      <c r="C4" s="256"/>
      <c r="D4" s="256"/>
      <c r="E4" s="39" t="s">
        <v>253</v>
      </c>
      <c r="F4" s="40" t="s">
        <v>254</v>
      </c>
      <c r="G4" s="35"/>
    </row>
    <row r="5" spans="1:9" ht="15" customHeight="1" x14ac:dyDescent="0.15">
      <c r="A5" s="35"/>
      <c r="B5" s="41" t="s">
        <v>255</v>
      </c>
      <c r="C5" s="42" t="s">
        <v>256</v>
      </c>
      <c r="D5" s="42" t="s">
        <v>257</v>
      </c>
      <c r="E5" s="43">
        <v>5136.6099999999997</v>
      </c>
      <c r="F5" s="44">
        <v>31720625</v>
      </c>
      <c r="G5" s="35"/>
    </row>
    <row r="6" spans="1:9" ht="15" customHeight="1" x14ac:dyDescent="0.15">
      <c r="A6" s="35"/>
      <c r="B6" s="255" t="s">
        <v>258</v>
      </c>
      <c r="C6" s="257" t="s">
        <v>259</v>
      </c>
      <c r="D6" s="257" t="s">
        <v>260</v>
      </c>
      <c r="E6" s="258">
        <v>1192.5999999999999</v>
      </c>
      <c r="F6" s="45">
        <v>10058791</v>
      </c>
      <c r="G6" s="35"/>
    </row>
    <row r="7" spans="1:9" ht="15" customHeight="1" x14ac:dyDescent="0.15">
      <c r="A7" s="35"/>
      <c r="B7" s="255"/>
      <c r="C7" s="257"/>
      <c r="D7" s="257"/>
      <c r="E7" s="258"/>
      <c r="F7" s="46" t="s">
        <v>291</v>
      </c>
      <c r="G7" s="35"/>
    </row>
    <row r="8" spans="1:9" ht="15" customHeight="1" x14ac:dyDescent="0.15">
      <c r="A8" s="35"/>
      <c r="B8" s="255"/>
      <c r="C8" s="257"/>
      <c r="D8" s="257"/>
      <c r="E8" s="258"/>
      <c r="F8" s="47">
        <v>805176</v>
      </c>
      <c r="G8" s="35"/>
    </row>
    <row r="9" spans="1:9" ht="15" customHeight="1" x14ac:dyDescent="0.15">
      <c r="A9" s="35"/>
      <c r="B9" s="255" t="s">
        <v>261</v>
      </c>
      <c r="C9" s="254" t="s">
        <v>262</v>
      </c>
      <c r="D9" s="254"/>
      <c r="E9" s="254"/>
      <c r="F9" s="254"/>
      <c r="G9" s="35"/>
    </row>
    <row r="10" spans="1:9" ht="15" customHeight="1" x14ac:dyDescent="0.15">
      <c r="A10" s="35"/>
      <c r="B10" s="255"/>
      <c r="C10" s="254"/>
      <c r="D10" s="254"/>
      <c r="E10" s="254"/>
      <c r="F10" s="254"/>
      <c r="G10" s="35"/>
    </row>
    <row r="11" spans="1:9" ht="15" customHeight="1" x14ac:dyDescent="0.15">
      <c r="A11" s="35"/>
      <c r="B11" s="255"/>
      <c r="C11" s="254"/>
      <c r="D11" s="254"/>
      <c r="E11" s="254"/>
      <c r="F11" s="254"/>
      <c r="G11" s="35"/>
    </row>
    <row r="13" spans="1:9" ht="18.75" x14ac:dyDescent="0.2">
      <c r="B13" s="48"/>
    </row>
  </sheetData>
  <mergeCells count="10">
    <mergeCell ref="B2:G2"/>
    <mergeCell ref="C9:F11"/>
    <mergeCell ref="B9:B11"/>
    <mergeCell ref="B6:B8"/>
    <mergeCell ref="B3:B4"/>
    <mergeCell ref="C3:C4"/>
    <mergeCell ref="D3:D4"/>
    <mergeCell ref="C6:C8"/>
    <mergeCell ref="D6:D8"/>
    <mergeCell ref="E6:E8"/>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8.1.1</vt:lpstr>
      <vt:lpstr>8.1.3</vt:lpstr>
      <vt:lpstr>8.1.4</vt:lpstr>
      <vt:lpstr>8.2</vt:lpstr>
      <vt:lpstr>8.3(グラフ元データ)</vt:lpstr>
      <vt:lpstr>8.5.1</vt:lpstr>
      <vt:lpstr>8.5.2</vt:lpstr>
      <vt:lpstr>8.5.3 </vt:lpstr>
      <vt:lpstr>8.6.4</vt:lpstr>
      <vt:lpstr>'8.1.1'!Print_Area</vt:lpstr>
      <vt:lpstr>'8.1.3'!Print_Area</vt:lpstr>
      <vt:lpstr>'8.2'!Print_Area</vt:lpstr>
      <vt:lpstr>'8.5.3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2024-02-20T03:30:03Z</cp:lastPrinted>
  <dcterms:created xsi:type="dcterms:W3CDTF">1997-01-08T22:48:59Z</dcterms:created>
  <dcterms:modified xsi:type="dcterms:W3CDTF">2026-04-06T04:47:27Z</dcterms:modified>
</cp:coreProperties>
</file>