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300 化学物質（PRTR含む）\令和05年度（R3改正前の管理番号採用）\08_PRTRデータ集計\04_伺い（結果概要）\"/>
    </mc:Choice>
  </mc:AlternateContent>
  <xr:revisionPtr revIDLastSave="0" documentId="8_{74C1C193-3D50-4D12-9DD7-A2F7AA11FEE5}" xr6:coauthVersionLast="47" xr6:coauthVersionMax="47" xr10:uidLastSave="{00000000-0000-0000-0000-000000000000}"/>
  <bookViews>
    <workbookView xWindow="28680" yWindow="-120" windowWidth="29040" windowHeight="15720" xr2:uid="{6DA3BE7E-F10C-4D5E-8210-EFC964369E26}"/>
  </bookViews>
  <sheets>
    <sheet name="市町村別集計表R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N60" i="1"/>
  <c r="M60" i="1"/>
  <c r="K60" i="1"/>
  <c r="J60" i="1"/>
  <c r="I60" i="1"/>
  <c r="H60" i="1"/>
  <c r="F60" i="1"/>
  <c r="D60" i="1"/>
  <c r="B60" i="1"/>
  <c r="P59" i="1"/>
  <c r="L59" i="1"/>
  <c r="G59" i="1"/>
  <c r="E59" i="1"/>
  <c r="C59" i="1"/>
  <c r="P58" i="1"/>
  <c r="L58" i="1"/>
  <c r="G58" i="1"/>
  <c r="E58" i="1"/>
  <c r="C58" i="1"/>
  <c r="P57" i="1"/>
  <c r="L57" i="1"/>
  <c r="G57" i="1"/>
  <c r="E57" i="1"/>
  <c r="C57" i="1"/>
  <c r="P56" i="1"/>
  <c r="L56" i="1"/>
  <c r="G56" i="1"/>
  <c r="E56" i="1"/>
  <c r="C56" i="1"/>
  <c r="P55" i="1"/>
  <c r="L55" i="1"/>
  <c r="G55" i="1"/>
  <c r="E55" i="1"/>
  <c r="C55" i="1"/>
  <c r="P54" i="1"/>
  <c r="L54" i="1"/>
  <c r="G54" i="1"/>
  <c r="E54" i="1"/>
  <c r="C54" i="1"/>
  <c r="P53" i="1"/>
  <c r="L53" i="1"/>
  <c r="G53" i="1"/>
  <c r="E53" i="1"/>
  <c r="C53" i="1"/>
  <c r="P52" i="1"/>
  <c r="L52" i="1"/>
  <c r="G52" i="1"/>
  <c r="E52" i="1"/>
  <c r="C52" i="1"/>
  <c r="P51" i="1"/>
  <c r="L51" i="1"/>
  <c r="G51" i="1"/>
  <c r="E51" i="1"/>
  <c r="C51" i="1"/>
  <c r="P50" i="1"/>
  <c r="L50" i="1"/>
  <c r="G50" i="1"/>
  <c r="E50" i="1"/>
  <c r="C50" i="1"/>
  <c r="P49" i="1"/>
  <c r="L49" i="1"/>
  <c r="G49" i="1"/>
  <c r="E49" i="1"/>
  <c r="C49" i="1"/>
  <c r="P48" i="1"/>
  <c r="L48" i="1"/>
  <c r="G48" i="1"/>
  <c r="E48" i="1"/>
  <c r="C48" i="1"/>
  <c r="P47" i="1"/>
  <c r="L47" i="1"/>
  <c r="G47" i="1"/>
  <c r="E47" i="1"/>
  <c r="C47" i="1"/>
  <c r="P46" i="1"/>
  <c r="L46" i="1"/>
  <c r="G46" i="1"/>
  <c r="E46" i="1"/>
  <c r="C46" i="1"/>
  <c r="P45" i="1"/>
  <c r="L45" i="1"/>
  <c r="G45" i="1"/>
  <c r="E45" i="1"/>
  <c r="C45" i="1"/>
  <c r="P44" i="1"/>
  <c r="L44" i="1"/>
  <c r="G44" i="1"/>
  <c r="E44" i="1"/>
  <c r="C44" i="1"/>
  <c r="P43" i="1"/>
  <c r="L43" i="1"/>
  <c r="G43" i="1"/>
  <c r="E43" i="1"/>
  <c r="C43" i="1"/>
  <c r="P42" i="1"/>
  <c r="L42" i="1"/>
  <c r="G42" i="1"/>
  <c r="E42" i="1"/>
  <c r="C42" i="1"/>
  <c r="P41" i="1"/>
  <c r="L41" i="1"/>
  <c r="G41" i="1"/>
  <c r="E41" i="1"/>
  <c r="C41" i="1"/>
  <c r="P40" i="1"/>
  <c r="L40" i="1"/>
  <c r="G40" i="1"/>
  <c r="E40" i="1"/>
  <c r="C40" i="1"/>
  <c r="P39" i="1"/>
  <c r="L39" i="1"/>
  <c r="G39" i="1"/>
  <c r="E39" i="1"/>
  <c r="C39" i="1"/>
  <c r="P38" i="1"/>
  <c r="L38" i="1"/>
  <c r="G38" i="1"/>
  <c r="E38" i="1"/>
  <c r="C38" i="1"/>
  <c r="P37" i="1"/>
  <c r="L37" i="1"/>
  <c r="G37" i="1"/>
  <c r="E37" i="1"/>
  <c r="C37" i="1"/>
  <c r="P36" i="1"/>
  <c r="L36" i="1"/>
  <c r="G36" i="1"/>
  <c r="E36" i="1"/>
  <c r="C36" i="1"/>
  <c r="P35" i="1"/>
  <c r="L35" i="1"/>
  <c r="G35" i="1"/>
  <c r="E35" i="1"/>
  <c r="C35" i="1"/>
  <c r="P34" i="1"/>
  <c r="L34" i="1"/>
  <c r="G34" i="1"/>
  <c r="E34" i="1"/>
  <c r="C34" i="1"/>
  <c r="P33" i="1"/>
  <c r="L33" i="1"/>
  <c r="G33" i="1"/>
  <c r="E33" i="1"/>
  <c r="C33" i="1"/>
  <c r="P32" i="1"/>
  <c r="L32" i="1"/>
  <c r="G32" i="1"/>
  <c r="E32" i="1"/>
  <c r="C32" i="1"/>
  <c r="P31" i="1"/>
  <c r="L31" i="1"/>
  <c r="G31" i="1"/>
  <c r="E31" i="1"/>
  <c r="C31" i="1"/>
  <c r="P30" i="1"/>
  <c r="L30" i="1"/>
  <c r="G30" i="1"/>
  <c r="E30" i="1"/>
  <c r="C30" i="1"/>
  <c r="P29" i="1"/>
  <c r="L29" i="1"/>
  <c r="G29" i="1"/>
  <c r="E29" i="1"/>
  <c r="C29" i="1"/>
  <c r="P28" i="1"/>
  <c r="L28" i="1"/>
  <c r="G28" i="1"/>
  <c r="E28" i="1"/>
  <c r="C28" i="1"/>
  <c r="P27" i="1"/>
  <c r="L27" i="1"/>
  <c r="G27" i="1"/>
  <c r="E27" i="1"/>
  <c r="C27" i="1"/>
  <c r="P26" i="1"/>
  <c r="L26" i="1"/>
  <c r="G26" i="1"/>
  <c r="E26" i="1"/>
  <c r="C26" i="1"/>
  <c r="P25" i="1"/>
  <c r="L25" i="1"/>
  <c r="G25" i="1"/>
  <c r="E25" i="1"/>
  <c r="C25" i="1"/>
  <c r="P24" i="1"/>
  <c r="L24" i="1"/>
  <c r="G24" i="1"/>
  <c r="E24" i="1"/>
  <c r="C24" i="1"/>
  <c r="P23" i="1"/>
  <c r="L23" i="1"/>
  <c r="G23" i="1"/>
  <c r="E23" i="1"/>
  <c r="C23" i="1"/>
  <c r="P22" i="1"/>
  <c r="L22" i="1"/>
  <c r="G22" i="1"/>
  <c r="E22" i="1"/>
  <c r="C22" i="1"/>
  <c r="P21" i="1"/>
  <c r="L21" i="1"/>
  <c r="G21" i="1"/>
  <c r="E21" i="1"/>
  <c r="C21" i="1"/>
  <c r="P20" i="1"/>
  <c r="L20" i="1"/>
  <c r="G20" i="1"/>
  <c r="E20" i="1"/>
  <c r="C20" i="1"/>
  <c r="P19" i="1"/>
  <c r="L19" i="1"/>
  <c r="G19" i="1"/>
  <c r="E19" i="1"/>
  <c r="C19" i="1"/>
  <c r="P18" i="1"/>
  <c r="L18" i="1"/>
  <c r="G18" i="1"/>
  <c r="E18" i="1"/>
  <c r="C18" i="1"/>
  <c r="P17" i="1"/>
  <c r="L17" i="1"/>
  <c r="G17" i="1"/>
  <c r="E17" i="1"/>
  <c r="C17" i="1"/>
  <c r="P16" i="1"/>
  <c r="L16" i="1"/>
  <c r="G16" i="1"/>
  <c r="E16" i="1"/>
  <c r="C16" i="1"/>
  <c r="P15" i="1"/>
  <c r="L15" i="1"/>
  <c r="G15" i="1"/>
  <c r="E15" i="1"/>
  <c r="C15" i="1"/>
  <c r="P14" i="1"/>
  <c r="L14" i="1"/>
  <c r="G14" i="1"/>
  <c r="E14" i="1"/>
  <c r="C14" i="1"/>
  <c r="P13" i="1"/>
  <c r="L13" i="1"/>
  <c r="G13" i="1"/>
  <c r="E13" i="1"/>
  <c r="C13" i="1"/>
  <c r="P12" i="1"/>
  <c r="L12" i="1"/>
  <c r="G12" i="1"/>
  <c r="E12" i="1"/>
  <c r="C12" i="1"/>
  <c r="P11" i="1"/>
  <c r="L11" i="1"/>
  <c r="G11" i="1"/>
  <c r="E11" i="1"/>
  <c r="C11" i="1"/>
  <c r="P10" i="1"/>
  <c r="L10" i="1"/>
  <c r="G10" i="1"/>
  <c r="E10" i="1"/>
  <c r="C10" i="1"/>
  <c r="P9" i="1"/>
  <c r="L9" i="1"/>
  <c r="G9" i="1"/>
  <c r="E9" i="1"/>
  <c r="C9" i="1"/>
  <c r="P8" i="1"/>
  <c r="L8" i="1"/>
  <c r="G8" i="1"/>
  <c r="E8" i="1"/>
  <c r="C8" i="1"/>
  <c r="P7" i="1"/>
  <c r="L7" i="1"/>
  <c r="G7" i="1"/>
  <c r="E7" i="1"/>
  <c r="C7" i="1"/>
  <c r="P6" i="1"/>
  <c r="L6" i="1"/>
  <c r="G6" i="1"/>
  <c r="E6" i="1"/>
  <c r="C6" i="1"/>
</calcChain>
</file>

<file path=xl/sharedStrings.xml><?xml version="1.0" encoding="utf-8"?>
<sst xmlns="http://schemas.openxmlformats.org/spreadsheetml/2006/main" count="77" uniqueCount="73">
  <si>
    <t>PRTR届出（排出量・移動量）　市町村別集計結果（令和4年度　千葉県）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9">
      <t>シチョウソン</t>
    </rPh>
    <rPh sb="19" eb="20">
      <t>ベツ</t>
    </rPh>
    <rPh sb="20" eb="22">
      <t>シュウケイ</t>
    </rPh>
    <rPh sb="22" eb="24">
      <t>ケッカ</t>
    </rPh>
    <rPh sb="25" eb="27">
      <t>レイワ</t>
    </rPh>
    <rPh sb="28" eb="29">
      <t>ネン</t>
    </rPh>
    <rPh sb="29" eb="30">
      <t>ド</t>
    </rPh>
    <rPh sb="31" eb="33">
      <t>チバ</t>
    </rPh>
    <rPh sb="33" eb="34">
      <t>ケン</t>
    </rPh>
    <phoneticPr fontId="4"/>
  </si>
  <si>
    <t>単位：kg（ダイオキシン類はmg-TEQ）</t>
    <rPh sb="0" eb="2">
      <t>タンイ</t>
    </rPh>
    <rPh sb="12" eb="13">
      <t>ルイ</t>
    </rPh>
    <phoneticPr fontId="4"/>
  </si>
  <si>
    <t>　　　届出数</t>
    <phoneticPr fontId="4"/>
  </si>
  <si>
    <t>排出量</t>
    <rPh sb="0" eb="3">
      <t>ハイシュツリョウ</t>
    </rPh>
    <phoneticPr fontId="4"/>
  </si>
  <si>
    <t>移動量</t>
    <rPh sb="0" eb="2">
      <t>イドウ</t>
    </rPh>
    <rPh sb="2" eb="3">
      <t>リョウ</t>
    </rPh>
    <phoneticPr fontId="4"/>
  </si>
  <si>
    <t>　排出・移動量
合計</t>
    <phoneticPr fontId="4"/>
  </si>
  <si>
    <t>市町村名</t>
    <rPh sb="0" eb="3">
      <t>シチョウソン</t>
    </rPh>
    <rPh sb="3" eb="4">
      <t>メイ</t>
    </rPh>
    <phoneticPr fontId="4"/>
  </si>
  <si>
    <t>大気</t>
    <rPh sb="0" eb="2">
      <t>タイキ</t>
    </rPh>
    <phoneticPr fontId="4"/>
  </si>
  <si>
    <t>水域</t>
    <rPh sb="0" eb="2">
      <t>スイイキ</t>
    </rPh>
    <phoneticPr fontId="4"/>
  </si>
  <si>
    <t>土壌</t>
    <phoneticPr fontId="4"/>
  </si>
  <si>
    <t>埋立</t>
    <phoneticPr fontId="4"/>
  </si>
  <si>
    <t>下水道</t>
    <phoneticPr fontId="4"/>
  </si>
  <si>
    <t>廃棄物</t>
    <rPh sb="0" eb="3">
      <t>ハイキブツ</t>
    </rPh>
    <phoneticPr fontId="4"/>
  </si>
  <si>
    <t>順位</t>
    <rPh sb="0" eb="2">
      <t>ジュンイ</t>
    </rPh>
    <phoneticPr fontId="4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</si>
  <si>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</si>
  <si>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</si>
  <si>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</si>
  <si>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</si>
  <si>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</si>
  <si>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</si>
  <si>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</si>
  <si>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</si>
  <si>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</si>
  <si>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</si>
  <si>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</si>
  <si>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</si>
  <si>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</si>
  <si>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</si>
  <si>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</si>
  <si>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</si>
  <si>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</si>
  <si>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</si>
  <si>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</si>
  <si>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</si>
  <si>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</si>
  <si>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</si>
  <si>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</si>
  <si>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</si>
  <si>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</si>
  <si>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</si>
  <si>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</si>
  <si>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</si>
  <si>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</si>
  <si>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</si>
  <si>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</si>
  <si>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</si>
  <si>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</si>
  <si>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</si>
  <si>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</si>
  <si>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</si>
  <si>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</si>
  <si>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印旛郡酒々井町</t>
  </si>
  <si>
    <t>印旛郡栄町</t>
  </si>
  <si>
    <t>香取郡神崎町</t>
  </si>
  <si>
    <t>香取郡多古町</t>
  </si>
  <si>
    <t>香取郡東庄町</t>
  </si>
  <si>
    <t>山武郡九十九里町</t>
  </si>
  <si>
    <t>山武郡芝山町</t>
  </si>
  <si>
    <t>山武郡横芝光町</t>
  </si>
  <si>
    <t>長生郡一宮町</t>
  </si>
  <si>
    <t>長生郡睦沢町</t>
  </si>
  <si>
    <t>長生郡長生村</t>
  </si>
  <si>
    <t>長生郡白子町</t>
  </si>
  <si>
    <t>長生郡長柄町</t>
  </si>
  <si>
    <t>長生郡長南町</t>
  </si>
  <si>
    <t>夷隅郡大多喜町</t>
  </si>
  <si>
    <t>夷隅郡御宿町</t>
  </si>
  <si>
    <t>安房郡鋸南町</t>
  </si>
  <si>
    <t>合計</t>
    <rPh sb="0" eb="2">
      <t>ゴウケイ</t>
    </rPh>
    <phoneticPr fontId="4"/>
  </si>
  <si>
    <t>※排出量（大気：大気への排出、水域：公共用水域への排出、土壌：事業所内の土壌への排出、埋立：事業所内の埋立処分</t>
    <rPh sb="1" eb="3">
      <t>ハイシュツ</t>
    </rPh>
    <rPh sb="3" eb="4">
      <t>リョウ</t>
    </rPh>
    <rPh sb="5" eb="7">
      <t>タイキ</t>
    </rPh>
    <rPh sb="8" eb="10">
      <t>タイキ</t>
    </rPh>
    <rPh sb="12" eb="14">
      <t>ハイシュツ</t>
    </rPh>
    <rPh sb="15" eb="17">
      <t>スイイキ</t>
    </rPh>
    <rPh sb="18" eb="21">
      <t>コウキョウヨウ</t>
    </rPh>
    <rPh sb="21" eb="23">
      <t>スイイキ</t>
    </rPh>
    <rPh sb="25" eb="27">
      <t>ハイシュツ</t>
    </rPh>
    <rPh sb="28" eb="30">
      <t>ドジョウ</t>
    </rPh>
    <rPh sb="31" eb="34">
      <t>ジギョウショ</t>
    </rPh>
    <rPh sb="34" eb="35">
      <t>ナイ</t>
    </rPh>
    <rPh sb="36" eb="38">
      <t>ドジョウ</t>
    </rPh>
    <rPh sb="40" eb="42">
      <t>ハイシュツ</t>
    </rPh>
    <rPh sb="43" eb="45">
      <t>ウメタテ</t>
    </rPh>
    <rPh sb="46" eb="49">
      <t>ジギョウショ</t>
    </rPh>
    <rPh sb="49" eb="50">
      <t>ナイ</t>
    </rPh>
    <rPh sb="51" eb="53">
      <t>ウメタテ</t>
    </rPh>
    <rPh sb="53" eb="55">
      <t>ショブン</t>
    </rPh>
    <phoneticPr fontId="4"/>
  </si>
  <si>
    <t>※移動量（廃棄物：事業所外への廃棄物に含まれての移動、下水：下水道への移動）</t>
    <rPh sb="1" eb="3">
      <t>イドウ</t>
    </rPh>
    <rPh sb="3" eb="4">
      <t>リョウ</t>
    </rPh>
    <rPh sb="5" eb="8">
      <t>ハイキブツ</t>
    </rPh>
    <rPh sb="9" eb="12">
      <t>ジギョウショ</t>
    </rPh>
    <rPh sb="12" eb="13">
      <t>ガイ</t>
    </rPh>
    <rPh sb="15" eb="18">
      <t>ハイキブツ</t>
    </rPh>
    <rPh sb="19" eb="20">
      <t>フク</t>
    </rPh>
    <rPh sb="24" eb="26">
      <t>イドウ</t>
    </rPh>
    <rPh sb="27" eb="29">
      <t>ゲスイ</t>
    </rPh>
    <rPh sb="30" eb="33">
      <t>ゲスイドウ</t>
    </rPh>
    <rPh sb="35" eb="37">
      <t>イドウ</t>
    </rPh>
    <phoneticPr fontId="4"/>
  </si>
  <si>
    <t>※本集計表の排出量の各欄を縦・横に合計した数値と合計地とは異なる場合がある。</t>
    <rPh sb="1" eb="2">
      <t>ホン</t>
    </rPh>
    <rPh sb="2" eb="4">
      <t>シュウケイ</t>
    </rPh>
    <rPh sb="4" eb="5">
      <t>ヒョウ</t>
    </rPh>
    <rPh sb="6" eb="8">
      <t>ハイシュツ</t>
    </rPh>
    <rPh sb="8" eb="9">
      <t>リョウ</t>
    </rPh>
    <rPh sb="10" eb="11">
      <t>カク</t>
    </rPh>
    <rPh sb="11" eb="12">
      <t>ラン</t>
    </rPh>
    <rPh sb="13" eb="14">
      <t>タテ</t>
    </rPh>
    <rPh sb="15" eb="16">
      <t>ヨコ</t>
    </rPh>
    <rPh sb="17" eb="19">
      <t>ゴウケイ</t>
    </rPh>
    <rPh sb="21" eb="23">
      <t>スウチ</t>
    </rPh>
    <rPh sb="24" eb="26">
      <t>ゴウケイ</t>
    </rPh>
    <rPh sb="26" eb="27">
      <t>チ</t>
    </rPh>
    <rPh sb="29" eb="30">
      <t>コト</t>
    </rPh>
    <rPh sb="32" eb="34">
      <t>バアイ</t>
    </rPh>
    <phoneticPr fontId="4"/>
  </si>
  <si>
    <t>※届出数、排出量および移動量の網掛け部分は、上位５市町である。</t>
    <rPh sb="1" eb="3">
      <t>トドケデ</t>
    </rPh>
    <rPh sb="3" eb="4">
      <t>スウ</t>
    </rPh>
    <rPh sb="5" eb="7">
      <t>ハイシュツ</t>
    </rPh>
    <rPh sb="7" eb="8">
      <t>リョウ</t>
    </rPh>
    <rPh sb="11" eb="13">
      <t>イドウ</t>
    </rPh>
    <rPh sb="13" eb="14">
      <t>リョウ</t>
    </rPh>
    <rPh sb="15" eb="17">
      <t>アミカ</t>
    </rPh>
    <rPh sb="18" eb="20">
      <t>ブブン</t>
    </rPh>
    <rPh sb="22" eb="24">
      <t>ジョウイ</t>
    </rPh>
    <rPh sb="25" eb="27">
      <t>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</si>
</sst>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 applyAlignment="1">
      <alignment horizontal="distributed" vertical="center" indent="1"/>
    </xf>
    <xf numFmtId="0" fontId="2" fillId="0" borderId="0" xfId="1" applyFont="1">
      <alignment vertical="center"/>
    </xf>
    <xf numFmtId="0" fontId="5" fillId="0" borderId="0" xfId="1" applyFont="1" applyAlignment="1">
      <alignment horizontal="distributed" vertical="center" inden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right" vertical="center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5" xfId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6" fillId="0" borderId="11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6" fillId="0" borderId="13" xfId="1" applyFont="1" applyBorder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>
      <alignment vertical="center"/>
    </xf>
    <xf numFmtId="0" fontId="1" fillId="0" borderId="0" xfId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5" fillId="0" borderId="21" xfId="1" applyFont="1" applyBorder="1">
      <alignment vertical="center"/>
    </xf>
    <xf numFmtId="0" fontId="6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distributed" vertical="center" indent="1"/>
    </xf>
    <xf numFmtId="3" fontId="5" fillId="0" borderId="29" xfId="1" applyNumberFormat="1" applyFont="1" applyBorder="1">
      <alignment vertical="center"/>
    </xf>
    <xf numFmtId="3" fontId="8" fillId="0" borderId="30" xfId="2" applyNumberFormat="1" applyFont="1" applyBorder="1" applyAlignment="1">
      <alignment horizontal="right" vertical="center" wrapText="1"/>
    </xf>
    <xf numFmtId="3" fontId="5" fillId="0" borderId="31" xfId="1" applyNumberFormat="1" applyFont="1" applyBorder="1">
      <alignment vertical="center"/>
    </xf>
    <xf numFmtId="3" fontId="6" fillId="0" borderId="32" xfId="1" applyNumberFormat="1" applyFont="1" applyBorder="1">
      <alignment vertical="center"/>
    </xf>
    <xf numFmtId="3" fontId="5" fillId="0" borderId="33" xfId="1" applyNumberFormat="1" applyFont="1" applyBorder="1">
      <alignment vertical="center"/>
    </xf>
    <xf numFmtId="3" fontId="5" fillId="0" borderId="34" xfId="1" applyNumberFormat="1" applyFont="1" applyBorder="1">
      <alignment vertical="center"/>
    </xf>
    <xf numFmtId="3" fontId="6" fillId="0" borderId="35" xfId="1" applyNumberFormat="1" applyFont="1" applyBorder="1">
      <alignment vertical="center"/>
    </xf>
    <xf numFmtId="0" fontId="9" fillId="0" borderId="0" xfId="1" applyFont="1">
      <alignment vertical="center"/>
    </xf>
    <xf numFmtId="0" fontId="5" fillId="0" borderId="36" xfId="1" applyFont="1" applyBorder="1" applyAlignment="1">
      <alignment horizontal="distributed" vertical="center" indent="1" shrinkToFit="1"/>
    </xf>
    <xf numFmtId="3" fontId="5" fillId="0" borderId="37" xfId="1" applyNumberFormat="1" applyFont="1" applyBorder="1">
      <alignment vertical="center"/>
    </xf>
    <xf numFmtId="3" fontId="6" fillId="0" borderId="38" xfId="1" applyNumberFormat="1" applyFont="1" applyBorder="1">
      <alignment vertical="center"/>
    </xf>
    <xf numFmtId="3" fontId="5" fillId="0" borderId="39" xfId="1" applyNumberFormat="1" applyFont="1" applyBorder="1">
      <alignment vertical="center"/>
    </xf>
    <xf numFmtId="3" fontId="6" fillId="0" borderId="37" xfId="1" applyNumberFormat="1" applyFont="1" applyBorder="1">
      <alignment vertical="center"/>
    </xf>
    <xf numFmtId="3" fontId="5" fillId="0" borderId="38" xfId="1" applyNumberFormat="1" applyFont="1" applyBorder="1">
      <alignment vertical="center"/>
    </xf>
    <xf numFmtId="3" fontId="6" fillId="0" borderId="40" xfId="1" applyNumberFormat="1" applyFont="1" applyBorder="1">
      <alignment vertical="center"/>
    </xf>
    <xf numFmtId="0" fontId="5" fillId="0" borderId="36" xfId="1" applyFont="1" applyBorder="1" applyAlignment="1">
      <alignment horizontal="distributed" vertical="center" indent="1"/>
    </xf>
    <xf numFmtId="0" fontId="5" fillId="0" borderId="41" xfId="1" applyFont="1" applyBorder="1" applyAlignment="1">
      <alignment horizontal="distributed" vertical="center" indent="1"/>
    </xf>
    <xf numFmtId="3" fontId="5" fillId="0" borderId="42" xfId="1" applyNumberFormat="1" applyFont="1" applyBorder="1">
      <alignment vertical="center"/>
    </xf>
    <xf numFmtId="3" fontId="6" fillId="0" borderId="43" xfId="1" applyNumberFormat="1" applyFont="1" applyBorder="1">
      <alignment vertical="center"/>
    </xf>
    <xf numFmtId="3" fontId="5" fillId="0" borderId="44" xfId="1" applyNumberFormat="1" applyFont="1" applyBorder="1">
      <alignment vertical="center"/>
    </xf>
    <xf numFmtId="3" fontId="6" fillId="0" borderId="42" xfId="1" applyNumberFormat="1" applyFont="1" applyBorder="1">
      <alignment vertical="center"/>
    </xf>
    <xf numFmtId="3" fontId="5" fillId="0" borderId="43" xfId="1" applyNumberFormat="1" applyFont="1" applyBorder="1">
      <alignment vertical="center"/>
    </xf>
    <xf numFmtId="3" fontId="6" fillId="0" borderId="45" xfId="1" applyNumberFormat="1" applyFont="1" applyBorder="1">
      <alignment vertical="center"/>
    </xf>
    <xf numFmtId="0" fontId="5" fillId="0" borderId="46" xfId="1" applyFont="1" applyBorder="1" applyAlignment="1">
      <alignment horizontal="distributed" vertical="center" indent="1"/>
    </xf>
    <xf numFmtId="3" fontId="5" fillId="0" borderId="47" xfId="1" applyNumberFormat="1" applyFont="1" applyBorder="1">
      <alignment vertical="center"/>
    </xf>
    <xf numFmtId="3" fontId="6" fillId="0" borderId="48" xfId="1" applyNumberFormat="1" applyFont="1" applyBorder="1">
      <alignment vertical="center"/>
    </xf>
    <xf numFmtId="3" fontId="5" fillId="0" borderId="49" xfId="1" applyNumberFormat="1" applyFont="1" applyBorder="1">
      <alignment vertical="center"/>
    </xf>
    <xf numFmtId="3" fontId="6" fillId="0" borderId="47" xfId="1" applyNumberFormat="1" applyFont="1" applyBorder="1">
      <alignment vertical="center"/>
    </xf>
    <xf numFmtId="3" fontId="5" fillId="0" borderId="48" xfId="1" applyNumberFormat="1" applyFont="1" applyBorder="1">
      <alignment vertical="center"/>
    </xf>
    <xf numFmtId="3" fontId="6" fillId="0" borderId="50" xfId="1" applyNumberFormat="1" applyFont="1" applyBorder="1">
      <alignment vertical="center"/>
    </xf>
    <xf numFmtId="0" fontId="5" fillId="0" borderId="51" xfId="1" applyFont="1" applyBorder="1" applyAlignment="1">
      <alignment horizontal="distributed" vertical="center" indent="1"/>
    </xf>
    <xf numFmtId="3" fontId="5" fillId="0" borderId="14" xfId="1" applyNumberFormat="1" applyFont="1" applyBorder="1">
      <alignment vertical="center"/>
    </xf>
    <xf numFmtId="3" fontId="6" fillId="0" borderId="15" xfId="1" applyNumberFormat="1" applyFont="1" applyBorder="1">
      <alignment vertical="center"/>
    </xf>
    <xf numFmtId="3" fontId="5" fillId="0" borderId="52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3" fontId="5" fillId="0" borderId="15" xfId="1" applyNumberFormat="1" applyFont="1" applyBorder="1">
      <alignment vertical="center"/>
    </xf>
    <xf numFmtId="3" fontId="6" fillId="0" borderId="53" xfId="1" applyNumberFormat="1" applyFont="1" applyBorder="1">
      <alignment vertical="center"/>
    </xf>
    <xf numFmtId="0" fontId="5" fillId="0" borderId="54" xfId="1" applyFont="1" applyBorder="1" applyAlignment="1">
      <alignment horizontal="distributed" vertical="center" indent="1"/>
    </xf>
    <xf numFmtId="3" fontId="6" fillId="0" borderId="20" xfId="1" applyNumberFormat="1" applyFont="1" applyBorder="1">
      <alignment vertical="center"/>
    </xf>
    <xf numFmtId="3" fontId="5" fillId="0" borderId="11" xfId="1" applyNumberFormat="1" applyFont="1" applyBorder="1">
      <alignment vertical="center"/>
    </xf>
    <xf numFmtId="3" fontId="6" fillId="0" borderId="55" xfId="1" applyNumberFormat="1" applyFont="1" applyBorder="1">
      <alignment vertical="center"/>
    </xf>
    <xf numFmtId="3" fontId="5" fillId="0" borderId="56" xfId="1" applyNumberFormat="1" applyFont="1" applyBorder="1">
      <alignment vertical="center"/>
    </xf>
    <xf numFmtId="3" fontId="6" fillId="0" borderId="22" xfId="1" applyNumberFormat="1" applyFont="1" applyBorder="1">
      <alignment vertical="center"/>
    </xf>
    <xf numFmtId="3" fontId="6" fillId="0" borderId="57" xfId="1" applyNumberFormat="1" applyFont="1" applyBorder="1">
      <alignment vertical="center"/>
    </xf>
    <xf numFmtId="0" fontId="5" fillId="0" borderId="58" xfId="1" applyFont="1" applyBorder="1" applyAlignment="1">
      <alignment horizontal="distributed" vertical="center" indent="1"/>
    </xf>
    <xf numFmtId="3" fontId="5" fillId="0" borderId="59" xfId="1" applyNumberFormat="1" applyFont="1" applyBorder="1">
      <alignment vertical="center"/>
    </xf>
    <xf numFmtId="3" fontId="6" fillId="0" borderId="60" xfId="1" applyNumberFormat="1" applyFont="1" applyBorder="1" applyAlignment="1">
      <alignment horizontal="center" vertical="center"/>
    </xf>
    <xf numFmtId="3" fontId="6" fillId="0" borderId="61" xfId="1" applyNumberFormat="1" applyFont="1" applyBorder="1" applyAlignment="1">
      <alignment horizontal="center" vertical="center"/>
    </xf>
    <xf numFmtId="3" fontId="6" fillId="0" borderId="62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</cellXfs>
  <cellStyles count="3">
    <cellStyle name="標準" xfId="0" builtinId="0"/>
    <cellStyle name="標準_01_市町村別集計表" xfId="1" xr:uid="{486E370B-0C92-4B01-B906-5C694FD3AEDC}"/>
    <cellStyle name="標準_02_物質別届出排出量・移動量集計表" xfId="2" xr:uid="{C82C423E-023F-40CB-BEF3-D7968BEACBBB}"/>
  </cellStyles>
  <dxfs count="3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9166-1FD8-4F20-9F06-3FD69FC390B6}">
  <dimension ref="A1:R64"/>
  <sheetViews>
    <sheetView tabSelected="1" zoomScale="70" zoomScaleNormal="70" workbookViewId="0">
      <pane xSplit="1" ySplit="5" topLeftCell="B35" activePane="bottomRight" state="frozen"/>
      <selection pane="topRight" activeCell="B1" sqref="B1"/>
      <selection pane="bottomLeft" activeCell="A6" sqref="A6"/>
      <selection pane="bottomRight" activeCell="B60" sqref="B60"/>
    </sheetView>
  </sheetViews>
  <sheetFormatPr defaultColWidth="8.09765625" defaultRowHeight="16.2" x14ac:dyDescent="0.45"/>
  <cols>
    <col min="1" max="1" width="26.19921875" style="3" bestFit="1" customWidth="1"/>
    <col min="2" max="2" width="6.8984375" style="4" customWidth="1"/>
    <col min="3" max="3" width="4.3984375" style="5" customWidth="1"/>
    <col min="4" max="4" width="12.296875" style="4" customWidth="1"/>
    <col min="5" max="5" width="4.3984375" style="5" customWidth="1"/>
    <col min="6" max="6" width="12.296875" style="4" customWidth="1"/>
    <col min="7" max="7" width="4.3984375" style="5" customWidth="1"/>
    <col min="8" max="8" width="9.59765625" style="4" customWidth="1"/>
    <col min="9" max="9" width="6.5" style="4" customWidth="1"/>
    <col min="10" max="10" width="7.59765625" style="4" customWidth="1"/>
    <col min="11" max="11" width="13.5" style="4" bestFit="1" customWidth="1"/>
    <col min="12" max="12" width="4.3984375" style="5" customWidth="1"/>
    <col min="13" max="13" width="9.59765625" style="4" customWidth="1"/>
    <col min="14" max="14" width="13.5" style="4" bestFit="1" customWidth="1"/>
    <col min="15" max="15" width="14.09765625" style="4" customWidth="1"/>
    <col min="16" max="16" width="4.296875" style="5" customWidth="1"/>
    <col min="17" max="17" width="3.69921875" style="7" customWidth="1"/>
    <col min="18" max="18" width="22.8984375" style="7" customWidth="1"/>
    <col min="19" max="16384" width="8.09765625" style="7"/>
  </cols>
  <sheetData>
    <row r="1" spans="1:18" s="2" customFormat="1" ht="20.100000000000001" customHeight="1" x14ac:dyDescent="0.45">
      <c r="A1" s="1"/>
      <c r="D1" s="2" t="s">
        <v>0</v>
      </c>
    </row>
    <row r="2" spans="1:18" ht="16.8" thickBot="1" x14ac:dyDescent="0.5">
      <c r="M2" s="6" t="s">
        <v>1</v>
      </c>
      <c r="N2" s="6"/>
      <c r="O2" s="6"/>
      <c r="P2" s="6"/>
    </row>
    <row r="3" spans="1:18" s="16" customFormat="1" ht="20.25" customHeight="1" x14ac:dyDescent="0.45">
      <c r="A3" s="8"/>
      <c r="B3" s="9" t="s">
        <v>2</v>
      </c>
      <c r="C3" s="10"/>
      <c r="D3" s="11" t="s">
        <v>3</v>
      </c>
      <c r="E3" s="12"/>
      <c r="F3" s="11"/>
      <c r="G3" s="11"/>
      <c r="H3" s="11"/>
      <c r="I3" s="11"/>
      <c r="J3" s="13"/>
      <c r="K3" s="14" t="s">
        <v>4</v>
      </c>
      <c r="L3" s="12"/>
      <c r="M3" s="12"/>
      <c r="N3" s="10"/>
      <c r="O3" s="12" t="s">
        <v>5</v>
      </c>
      <c r="P3" s="15"/>
    </row>
    <row r="4" spans="1:18" s="16" customFormat="1" x14ac:dyDescent="0.45">
      <c r="A4" s="17" t="s">
        <v>6</v>
      </c>
      <c r="B4" s="18"/>
      <c r="C4" s="19"/>
      <c r="D4" s="4"/>
      <c r="E4" s="20"/>
      <c r="F4" s="21" t="s">
        <v>7</v>
      </c>
      <c r="G4" s="22"/>
      <c r="H4" s="23" t="s">
        <v>8</v>
      </c>
      <c r="I4" s="23" t="s">
        <v>9</v>
      </c>
      <c r="J4" s="24" t="s">
        <v>10</v>
      </c>
      <c r="K4" s="25"/>
      <c r="L4" s="5"/>
      <c r="M4" s="23" t="s">
        <v>11</v>
      </c>
      <c r="N4" s="24" t="s">
        <v>12</v>
      </c>
      <c r="O4" s="26"/>
      <c r="P4" s="27"/>
    </row>
    <row r="5" spans="1:18" s="16" customFormat="1" ht="18" customHeight="1" thickBot="1" x14ac:dyDescent="0.5">
      <c r="A5" s="28"/>
      <c r="B5" s="29"/>
      <c r="C5" s="30" t="s">
        <v>13</v>
      </c>
      <c r="D5" s="31"/>
      <c r="E5" s="32" t="s">
        <v>13</v>
      </c>
      <c r="F5" s="29"/>
      <c r="G5" s="32" t="s">
        <v>13</v>
      </c>
      <c r="H5" s="33"/>
      <c r="I5" s="33"/>
      <c r="J5" s="34"/>
      <c r="K5" s="35"/>
      <c r="L5" s="36" t="s">
        <v>13</v>
      </c>
      <c r="M5" s="33"/>
      <c r="N5" s="34"/>
      <c r="O5" s="31"/>
      <c r="P5" s="37" t="s">
        <v>13</v>
      </c>
    </row>
    <row r="6" spans="1:18" ht="22.05" customHeight="1" thickTop="1" x14ac:dyDescent="0.45">
      <c r="A6" s="38" t="s">
        <v>14</v>
      </c>
      <c r="B6" s="39">
        <v>154</v>
      </c>
      <c r="C6" s="40">
        <f>IF(B6="","-",RANK(B6,B$6:B$59,0))</f>
        <v>1</v>
      </c>
      <c r="D6" s="41">
        <v>573750</v>
      </c>
      <c r="E6" s="40">
        <f>IF(D6="","-",RANK(D6,D$6:D$59,0))</f>
        <v>2</v>
      </c>
      <c r="F6" s="41">
        <v>480343</v>
      </c>
      <c r="G6" s="42">
        <f>IF(F6="","-",RANK(F6,F$6:F$59,0))</f>
        <v>2</v>
      </c>
      <c r="H6" s="39">
        <v>93407</v>
      </c>
      <c r="I6" s="39">
        <v>0</v>
      </c>
      <c r="J6" s="39">
        <v>0</v>
      </c>
      <c r="K6" s="43">
        <v>1315174</v>
      </c>
      <c r="L6" s="42">
        <f>IF(K6="","-",RANK(K6,K$6:K$59,0))</f>
        <v>4</v>
      </c>
      <c r="M6" s="39">
        <v>127</v>
      </c>
      <c r="N6" s="44">
        <v>1315047</v>
      </c>
      <c r="O6" s="43">
        <v>1888924</v>
      </c>
      <c r="P6" s="45">
        <f>IF(O6="","-",RANK(O6,O$6:O$59,0))</f>
        <v>2</v>
      </c>
      <c r="R6" s="46"/>
    </row>
    <row r="7" spans="1:18" ht="22.05" customHeight="1" x14ac:dyDescent="0.45">
      <c r="A7" s="47" t="s">
        <v>15</v>
      </c>
      <c r="B7" s="48">
        <v>10</v>
      </c>
      <c r="C7" s="49">
        <f t="shared" ref="C7:C59" si="0">IF(B7="","-",RANK(B7,B$6:B$59,0))</f>
        <v>33</v>
      </c>
      <c r="D7" s="50">
        <v>2211</v>
      </c>
      <c r="E7" s="51">
        <f t="shared" ref="E7:E59" si="1">IF(D7="","-",RANK(D7,D$6:D$59,0))</f>
        <v>38</v>
      </c>
      <c r="F7" s="50">
        <v>701</v>
      </c>
      <c r="G7" s="51">
        <f t="shared" ref="G7:G59" si="2">IF(F7="","-",RANK(F7,F$6:F$59,0))</f>
        <v>44</v>
      </c>
      <c r="H7" s="48">
        <v>1510</v>
      </c>
      <c r="I7" s="48">
        <v>0</v>
      </c>
      <c r="J7" s="48">
        <v>0</v>
      </c>
      <c r="K7" s="50">
        <v>71800</v>
      </c>
      <c r="L7" s="51">
        <f t="shared" ref="L7:L59" si="3">IF(K7="","-",RANK(K7,K$6:K$59,0))</f>
        <v>16</v>
      </c>
      <c r="M7" s="48">
        <v>0</v>
      </c>
      <c r="N7" s="52">
        <v>71800</v>
      </c>
      <c r="O7" s="50">
        <v>74011</v>
      </c>
      <c r="P7" s="53">
        <f t="shared" ref="P7:P59" si="4">IF(O7="","-",RANK(O7,O$6:O$59,0))</f>
        <v>24</v>
      </c>
      <c r="R7" s="46"/>
    </row>
    <row r="8" spans="1:18" ht="22.05" customHeight="1" x14ac:dyDescent="0.45">
      <c r="A8" s="47" t="s">
        <v>16</v>
      </c>
      <c r="B8" s="48">
        <v>52</v>
      </c>
      <c r="C8" s="49">
        <f t="shared" si="0"/>
        <v>5</v>
      </c>
      <c r="D8" s="50">
        <v>212120</v>
      </c>
      <c r="E8" s="51">
        <f>IF(D8="","-",RANK(D8,D$6:D$59,0))</f>
        <v>6</v>
      </c>
      <c r="F8" s="50">
        <v>197612</v>
      </c>
      <c r="G8" s="51">
        <f t="shared" si="2"/>
        <v>6</v>
      </c>
      <c r="H8" s="48">
        <v>14508</v>
      </c>
      <c r="I8" s="48">
        <v>0</v>
      </c>
      <c r="J8" s="48">
        <v>0</v>
      </c>
      <c r="K8" s="50">
        <v>292920</v>
      </c>
      <c r="L8" s="51">
        <f t="shared" si="3"/>
        <v>7</v>
      </c>
      <c r="M8" s="48">
        <v>0</v>
      </c>
      <c r="N8" s="52">
        <v>292920</v>
      </c>
      <c r="O8" s="50">
        <v>505040</v>
      </c>
      <c r="P8" s="53">
        <f t="shared" si="4"/>
        <v>7</v>
      </c>
      <c r="R8" s="46"/>
    </row>
    <row r="9" spans="1:18" ht="22.05" customHeight="1" x14ac:dyDescent="0.45">
      <c r="A9" s="54" t="s">
        <v>17</v>
      </c>
      <c r="B9" s="48">
        <v>68</v>
      </c>
      <c r="C9" s="49">
        <f t="shared" si="0"/>
        <v>3</v>
      </c>
      <c r="D9" s="50">
        <v>216869</v>
      </c>
      <c r="E9" s="51">
        <f t="shared" si="1"/>
        <v>5</v>
      </c>
      <c r="F9" s="50">
        <v>207717</v>
      </c>
      <c r="G9" s="51">
        <f t="shared" si="2"/>
        <v>5</v>
      </c>
      <c r="H9" s="48">
        <v>9118</v>
      </c>
      <c r="I9" s="48">
        <v>34</v>
      </c>
      <c r="J9" s="48">
        <v>0</v>
      </c>
      <c r="K9" s="50">
        <v>154893</v>
      </c>
      <c r="L9" s="51">
        <f t="shared" si="3"/>
        <v>10</v>
      </c>
      <c r="M9" s="48">
        <v>0</v>
      </c>
      <c r="N9" s="52">
        <v>154893</v>
      </c>
      <c r="O9" s="50">
        <v>371761</v>
      </c>
      <c r="P9" s="53">
        <f t="shared" si="4"/>
        <v>8</v>
      </c>
      <c r="R9" s="46"/>
    </row>
    <row r="10" spans="1:18" ht="22.05" customHeight="1" x14ac:dyDescent="0.45">
      <c r="A10" s="54" t="s">
        <v>18</v>
      </c>
      <c r="B10" s="48">
        <v>13</v>
      </c>
      <c r="C10" s="49">
        <f t="shared" si="0"/>
        <v>26</v>
      </c>
      <c r="D10" s="50">
        <v>1700</v>
      </c>
      <c r="E10" s="51">
        <f t="shared" si="1"/>
        <v>42</v>
      </c>
      <c r="F10" s="50">
        <v>1458</v>
      </c>
      <c r="G10" s="51">
        <f t="shared" si="2"/>
        <v>41</v>
      </c>
      <c r="H10" s="48">
        <v>242</v>
      </c>
      <c r="I10" s="48">
        <v>0</v>
      </c>
      <c r="J10" s="48">
        <v>0</v>
      </c>
      <c r="K10" s="50">
        <v>0</v>
      </c>
      <c r="L10" s="51">
        <f t="shared" si="3"/>
        <v>42</v>
      </c>
      <c r="M10" s="48">
        <v>0</v>
      </c>
      <c r="N10" s="52">
        <v>0</v>
      </c>
      <c r="O10" s="50">
        <v>1700</v>
      </c>
      <c r="P10" s="53">
        <f t="shared" si="4"/>
        <v>44</v>
      </c>
      <c r="R10" s="46"/>
    </row>
    <row r="11" spans="1:18" ht="22.05" customHeight="1" x14ac:dyDescent="0.45">
      <c r="A11" s="54" t="s">
        <v>19</v>
      </c>
      <c r="B11" s="48">
        <v>32</v>
      </c>
      <c r="C11" s="49">
        <f t="shared" si="0"/>
        <v>12</v>
      </c>
      <c r="D11" s="50">
        <v>11122</v>
      </c>
      <c r="E11" s="51">
        <f t="shared" si="1"/>
        <v>31</v>
      </c>
      <c r="F11" s="50">
        <v>9435</v>
      </c>
      <c r="G11" s="51">
        <f t="shared" si="2"/>
        <v>30</v>
      </c>
      <c r="H11" s="48">
        <v>1687</v>
      </c>
      <c r="I11" s="48">
        <v>0</v>
      </c>
      <c r="J11" s="48">
        <v>0</v>
      </c>
      <c r="K11" s="50">
        <v>64232</v>
      </c>
      <c r="L11" s="51">
        <f t="shared" si="3"/>
        <v>18</v>
      </c>
      <c r="M11" s="48">
        <v>0</v>
      </c>
      <c r="N11" s="52">
        <v>64232</v>
      </c>
      <c r="O11" s="50">
        <v>75354</v>
      </c>
      <c r="P11" s="53">
        <f t="shared" si="4"/>
        <v>23</v>
      </c>
      <c r="R11" s="46"/>
    </row>
    <row r="12" spans="1:18" ht="22.05" customHeight="1" x14ac:dyDescent="0.45">
      <c r="A12" s="54" t="s">
        <v>20</v>
      </c>
      <c r="B12" s="48">
        <v>45</v>
      </c>
      <c r="C12" s="49">
        <f t="shared" si="0"/>
        <v>7</v>
      </c>
      <c r="D12" s="50">
        <v>85505</v>
      </c>
      <c r="E12" s="51">
        <f t="shared" si="1"/>
        <v>12</v>
      </c>
      <c r="F12" s="50">
        <v>84598</v>
      </c>
      <c r="G12" s="51">
        <f t="shared" si="2"/>
        <v>12</v>
      </c>
      <c r="H12" s="48">
        <v>906</v>
      </c>
      <c r="I12" s="48">
        <v>0</v>
      </c>
      <c r="J12" s="48">
        <v>0</v>
      </c>
      <c r="K12" s="50">
        <v>38853</v>
      </c>
      <c r="L12" s="51">
        <f t="shared" si="3"/>
        <v>22</v>
      </c>
      <c r="M12" s="48">
        <v>0</v>
      </c>
      <c r="N12" s="52">
        <v>38853</v>
      </c>
      <c r="O12" s="50">
        <v>124357</v>
      </c>
      <c r="P12" s="53">
        <f t="shared" si="4"/>
        <v>16</v>
      </c>
      <c r="R12" s="46"/>
    </row>
    <row r="13" spans="1:18" ht="22.05" customHeight="1" x14ac:dyDescent="0.45">
      <c r="A13" s="54" t="s">
        <v>21</v>
      </c>
      <c r="B13" s="48">
        <v>55</v>
      </c>
      <c r="C13" s="49">
        <f t="shared" si="0"/>
        <v>4</v>
      </c>
      <c r="D13" s="50">
        <v>59656</v>
      </c>
      <c r="E13" s="51">
        <f t="shared" si="1"/>
        <v>15</v>
      </c>
      <c r="F13" s="50">
        <v>58838</v>
      </c>
      <c r="G13" s="51">
        <f t="shared" si="2"/>
        <v>15</v>
      </c>
      <c r="H13" s="48">
        <v>818</v>
      </c>
      <c r="I13" s="48">
        <v>0</v>
      </c>
      <c r="J13" s="48">
        <v>0</v>
      </c>
      <c r="K13" s="50">
        <v>129597</v>
      </c>
      <c r="L13" s="51">
        <f t="shared" si="3"/>
        <v>12</v>
      </c>
      <c r="M13" s="48">
        <v>6</v>
      </c>
      <c r="N13" s="52">
        <v>129591</v>
      </c>
      <c r="O13" s="50">
        <v>189253</v>
      </c>
      <c r="P13" s="53">
        <f t="shared" si="4"/>
        <v>14</v>
      </c>
      <c r="R13" s="46"/>
    </row>
    <row r="14" spans="1:18" ht="22.05" customHeight="1" x14ac:dyDescent="0.45">
      <c r="A14" s="54" t="s">
        <v>22</v>
      </c>
      <c r="B14" s="48">
        <v>29</v>
      </c>
      <c r="C14" s="49">
        <f t="shared" si="0"/>
        <v>13</v>
      </c>
      <c r="D14" s="50">
        <v>29028</v>
      </c>
      <c r="E14" s="51">
        <f t="shared" si="1"/>
        <v>22</v>
      </c>
      <c r="F14" s="50">
        <v>26582</v>
      </c>
      <c r="G14" s="51">
        <f t="shared" si="2"/>
        <v>23</v>
      </c>
      <c r="H14" s="48">
        <v>2446</v>
      </c>
      <c r="I14" s="48">
        <v>0</v>
      </c>
      <c r="J14" s="48">
        <v>0</v>
      </c>
      <c r="K14" s="50">
        <v>1389021</v>
      </c>
      <c r="L14" s="51">
        <f t="shared" si="3"/>
        <v>3</v>
      </c>
      <c r="M14" s="48">
        <v>0</v>
      </c>
      <c r="N14" s="52">
        <v>1389021</v>
      </c>
      <c r="O14" s="50">
        <v>1418049</v>
      </c>
      <c r="P14" s="53">
        <f t="shared" si="4"/>
        <v>4</v>
      </c>
      <c r="R14" s="46"/>
    </row>
    <row r="15" spans="1:18" ht="22.05" customHeight="1" x14ac:dyDescent="0.45">
      <c r="A15" s="55" t="s">
        <v>23</v>
      </c>
      <c r="B15" s="56">
        <v>38</v>
      </c>
      <c r="C15" s="57">
        <f t="shared" si="0"/>
        <v>9</v>
      </c>
      <c r="D15" s="58">
        <v>34062</v>
      </c>
      <c r="E15" s="59">
        <f t="shared" si="1"/>
        <v>20</v>
      </c>
      <c r="F15" s="58">
        <v>34050</v>
      </c>
      <c r="G15" s="59">
        <f t="shared" si="2"/>
        <v>20</v>
      </c>
      <c r="H15" s="56">
        <v>11</v>
      </c>
      <c r="I15" s="56">
        <v>0</v>
      </c>
      <c r="J15" s="56">
        <v>0</v>
      </c>
      <c r="K15" s="58">
        <v>84451</v>
      </c>
      <c r="L15" s="59">
        <f t="shared" si="3"/>
        <v>15</v>
      </c>
      <c r="M15" s="56">
        <v>0</v>
      </c>
      <c r="N15" s="60">
        <v>84451</v>
      </c>
      <c r="O15" s="58">
        <v>118513</v>
      </c>
      <c r="P15" s="61">
        <f t="shared" si="4"/>
        <v>17</v>
      </c>
      <c r="R15" s="46"/>
    </row>
    <row r="16" spans="1:18" ht="22.05" customHeight="1" x14ac:dyDescent="0.45">
      <c r="A16" s="62" t="s">
        <v>24</v>
      </c>
      <c r="B16" s="63">
        <v>35</v>
      </c>
      <c r="C16" s="64">
        <f t="shared" si="0"/>
        <v>11</v>
      </c>
      <c r="D16" s="65">
        <v>68884</v>
      </c>
      <c r="E16" s="66">
        <f t="shared" si="1"/>
        <v>14</v>
      </c>
      <c r="F16" s="65">
        <v>68884</v>
      </c>
      <c r="G16" s="66">
        <f t="shared" si="2"/>
        <v>14</v>
      </c>
      <c r="H16" s="63">
        <v>0</v>
      </c>
      <c r="I16" s="63">
        <v>0</v>
      </c>
      <c r="J16" s="63">
        <v>0</v>
      </c>
      <c r="K16" s="65">
        <v>193493</v>
      </c>
      <c r="L16" s="66">
        <f t="shared" si="3"/>
        <v>8</v>
      </c>
      <c r="M16" s="63">
        <v>50</v>
      </c>
      <c r="N16" s="67">
        <v>193443</v>
      </c>
      <c r="O16" s="65">
        <v>262377</v>
      </c>
      <c r="P16" s="68">
        <f t="shared" si="4"/>
        <v>11</v>
      </c>
      <c r="R16" s="46"/>
    </row>
    <row r="17" spans="1:18" ht="22.05" customHeight="1" x14ac:dyDescent="0.45">
      <c r="A17" s="54" t="s">
        <v>25</v>
      </c>
      <c r="B17" s="48">
        <v>22</v>
      </c>
      <c r="C17" s="49">
        <f t="shared" si="0"/>
        <v>18</v>
      </c>
      <c r="D17" s="50">
        <v>37497</v>
      </c>
      <c r="E17" s="51">
        <f t="shared" si="1"/>
        <v>19</v>
      </c>
      <c r="F17" s="50">
        <v>36974</v>
      </c>
      <c r="G17" s="51">
        <f>IF(F17="","-",RANK(F17,F$6:F$59,0))</f>
        <v>19</v>
      </c>
      <c r="H17" s="48">
        <v>523</v>
      </c>
      <c r="I17" s="48">
        <v>0</v>
      </c>
      <c r="J17" s="48">
        <v>0</v>
      </c>
      <c r="K17" s="50">
        <v>92830</v>
      </c>
      <c r="L17" s="51">
        <f t="shared" si="3"/>
        <v>14</v>
      </c>
      <c r="M17" s="48">
        <v>17</v>
      </c>
      <c r="N17" s="52">
        <v>92813</v>
      </c>
      <c r="O17" s="50">
        <v>130327</v>
      </c>
      <c r="P17" s="53">
        <f t="shared" si="4"/>
        <v>15</v>
      </c>
      <c r="R17" s="46"/>
    </row>
    <row r="18" spans="1:18" ht="22.05" customHeight="1" x14ac:dyDescent="0.45">
      <c r="A18" s="54" t="s">
        <v>26</v>
      </c>
      <c r="B18" s="48">
        <v>23</v>
      </c>
      <c r="C18" s="49">
        <f t="shared" si="0"/>
        <v>17</v>
      </c>
      <c r="D18" s="50">
        <v>167601</v>
      </c>
      <c r="E18" s="51">
        <f t="shared" si="1"/>
        <v>7</v>
      </c>
      <c r="F18" s="50">
        <v>167384</v>
      </c>
      <c r="G18" s="51">
        <f t="shared" si="2"/>
        <v>7</v>
      </c>
      <c r="H18" s="48">
        <v>217</v>
      </c>
      <c r="I18" s="48">
        <v>0</v>
      </c>
      <c r="J18" s="48">
        <v>0</v>
      </c>
      <c r="K18" s="50">
        <v>38213</v>
      </c>
      <c r="L18" s="51">
        <f t="shared" si="3"/>
        <v>23</v>
      </c>
      <c r="M18" s="48">
        <v>0</v>
      </c>
      <c r="N18" s="52">
        <v>38213</v>
      </c>
      <c r="O18" s="50">
        <v>205814</v>
      </c>
      <c r="P18" s="53">
        <f t="shared" si="4"/>
        <v>13</v>
      </c>
      <c r="R18" s="46"/>
    </row>
    <row r="19" spans="1:18" ht="22.05" customHeight="1" x14ac:dyDescent="0.45">
      <c r="A19" s="54" t="s">
        <v>27</v>
      </c>
      <c r="B19" s="48">
        <v>24</v>
      </c>
      <c r="C19" s="49">
        <f t="shared" si="0"/>
        <v>15</v>
      </c>
      <c r="D19" s="50">
        <v>57095</v>
      </c>
      <c r="E19" s="51">
        <f t="shared" si="1"/>
        <v>16</v>
      </c>
      <c r="F19" s="50">
        <v>40705</v>
      </c>
      <c r="G19" s="51">
        <f t="shared" si="2"/>
        <v>18</v>
      </c>
      <c r="H19" s="48">
        <v>16390</v>
      </c>
      <c r="I19" s="48">
        <v>0</v>
      </c>
      <c r="J19" s="48">
        <v>0</v>
      </c>
      <c r="K19" s="50">
        <v>40184</v>
      </c>
      <c r="L19" s="51">
        <f t="shared" si="3"/>
        <v>21</v>
      </c>
      <c r="M19" s="48">
        <v>0</v>
      </c>
      <c r="N19" s="52">
        <v>40184</v>
      </c>
      <c r="O19" s="50">
        <v>97279</v>
      </c>
      <c r="P19" s="53">
        <f t="shared" si="4"/>
        <v>19</v>
      </c>
      <c r="R19" s="46"/>
    </row>
    <row r="20" spans="1:18" ht="22.05" customHeight="1" x14ac:dyDescent="0.45">
      <c r="A20" s="54" t="s">
        <v>28</v>
      </c>
      <c r="B20" s="48">
        <v>50</v>
      </c>
      <c r="C20" s="49">
        <f t="shared" si="0"/>
        <v>6</v>
      </c>
      <c r="D20" s="50">
        <v>80027</v>
      </c>
      <c r="E20" s="51">
        <f t="shared" si="1"/>
        <v>13</v>
      </c>
      <c r="F20" s="50">
        <v>79813</v>
      </c>
      <c r="G20" s="51">
        <f t="shared" si="2"/>
        <v>13</v>
      </c>
      <c r="H20" s="48">
        <v>215</v>
      </c>
      <c r="I20" s="48">
        <v>0</v>
      </c>
      <c r="J20" s="48">
        <v>0</v>
      </c>
      <c r="K20" s="50">
        <v>141000</v>
      </c>
      <c r="L20" s="51">
        <f t="shared" si="3"/>
        <v>11</v>
      </c>
      <c r="M20" s="48">
        <v>151</v>
      </c>
      <c r="N20" s="52">
        <v>140848</v>
      </c>
      <c r="O20" s="50">
        <v>221027</v>
      </c>
      <c r="P20" s="53">
        <f t="shared" si="4"/>
        <v>12</v>
      </c>
      <c r="R20" s="46"/>
    </row>
    <row r="21" spans="1:18" ht="22.05" customHeight="1" x14ac:dyDescent="0.45">
      <c r="A21" s="54" t="s">
        <v>29</v>
      </c>
      <c r="B21" s="48">
        <v>3</v>
      </c>
      <c r="C21" s="49">
        <f t="shared" si="0"/>
        <v>47</v>
      </c>
      <c r="D21" s="50">
        <v>1697</v>
      </c>
      <c r="E21" s="51">
        <f t="shared" si="1"/>
        <v>43</v>
      </c>
      <c r="F21" s="50">
        <v>1697</v>
      </c>
      <c r="G21" s="51">
        <f t="shared" si="2"/>
        <v>37</v>
      </c>
      <c r="H21" s="48">
        <v>0</v>
      </c>
      <c r="I21" s="48">
        <v>0</v>
      </c>
      <c r="J21" s="48">
        <v>0</v>
      </c>
      <c r="K21" s="50">
        <v>173</v>
      </c>
      <c r="L21" s="51">
        <f t="shared" si="3"/>
        <v>40</v>
      </c>
      <c r="M21" s="48">
        <v>0</v>
      </c>
      <c r="N21" s="52">
        <v>173</v>
      </c>
      <c r="O21" s="50">
        <v>1870</v>
      </c>
      <c r="P21" s="53">
        <f t="shared" si="4"/>
        <v>43</v>
      </c>
      <c r="R21" s="46"/>
    </row>
    <row r="22" spans="1:18" ht="22.05" customHeight="1" x14ac:dyDescent="0.45">
      <c r="A22" s="54" t="s">
        <v>30</v>
      </c>
      <c r="B22" s="48">
        <v>127</v>
      </c>
      <c r="C22" s="49">
        <f t="shared" si="0"/>
        <v>2</v>
      </c>
      <c r="D22" s="50">
        <v>1261969</v>
      </c>
      <c r="E22" s="51">
        <f t="shared" si="1"/>
        <v>1</v>
      </c>
      <c r="F22" s="50">
        <v>1200169</v>
      </c>
      <c r="G22" s="51">
        <f t="shared" si="2"/>
        <v>1</v>
      </c>
      <c r="H22" s="48">
        <v>61800</v>
      </c>
      <c r="I22" s="48">
        <v>0</v>
      </c>
      <c r="J22" s="48">
        <v>0</v>
      </c>
      <c r="K22" s="50">
        <v>2739380</v>
      </c>
      <c r="L22" s="51">
        <f t="shared" si="3"/>
        <v>1</v>
      </c>
      <c r="M22" s="48">
        <v>11</v>
      </c>
      <c r="N22" s="52">
        <v>2739369</v>
      </c>
      <c r="O22" s="50">
        <v>4001348</v>
      </c>
      <c r="P22" s="53">
        <f t="shared" si="4"/>
        <v>1</v>
      </c>
      <c r="R22" s="46"/>
    </row>
    <row r="23" spans="1:18" ht="22.05" customHeight="1" x14ac:dyDescent="0.45">
      <c r="A23" s="54" t="s">
        <v>31</v>
      </c>
      <c r="B23" s="48">
        <v>18</v>
      </c>
      <c r="C23" s="49">
        <f t="shared" si="0"/>
        <v>20</v>
      </c>
      <c r="D23" s="50">
        <v>20262</v>
      </c>
      <c r="E23" s="51">
        <f t="shared" si="1"/>
        <v>26</v>
      </c>
      <c r="F23" s="50">
        <v>20262</v>
      </c>
      <c r="G23" s="51">
        <f t="shared" si="2"/>
        <v>26</v>
      </c>
      <c r="H23" s="48">
        <v>0</v>
      </c>
      <c r="I23" s="48">
        <v>0</v>
      </c>
      <c r="J23" s="48">
        <v>0</v>
      </c>
      <c r="K23" s="50">
        <v>58529</v>
      </c>
      <c r="L23" s="51">
        <f t="shared" si="3"/>
        <v>19</v>
      </c>
      <c r="M23" s="48">
        <v>0</v>
      </c>
      <c r="N23" s="52">
        <v>58529</v>
      </c>
      <c r="O23" s="50">
        <v>78790</v>
      </c>
      <c r="P23" s="53">
        <f t="shared" si="4"/>
        <v>21</v>
      </c>
      <c r="R23" s="46"/>
    </row>
    <row r="24" spans="1:18" ht="22.05" customHeight="1" x14ac:dyDescent="0.45">
      <c r="A24" s="54" t="s">
        <v>32</v>
      </c>
      <c r="B24" s="48">
        <v>37</v>
      </c>
      <c r="C24" s="49">
        <f t="shared" si="0"/>
        <v>10</v>
      </c>
      <c r="D24" s="50">
        <v>331093</v>
      </c>
      <c r="E24" s="51">
        <f t="shared" si="1"/>
        <v>3</v>
      </c>
      <c r="F24" s="50">
        <v>331039</v>
      </c>
      <c r="G24" s="51">
        <f t="shared" si="2"/>
        <v>3</v>
      </c>
      <c r="H24" s="48">
        <v>54</v>
      </c>
      <c r="I24" s="48">
        <v>0</v>
      </c>
      <c r="J24" s="48">
        <v>0</v>
      </c>
      <c r="K24" s="50">
        <v>812821</v>
      </c>
      <c r="L24" s="51">
        <f t="shared" si="3"/>
        <v>5</v>
      </c>
      <c r="M24" s="48">
        <v>2</v>
      </c>
      <c r="N24" s="52">
        <v>812820</v>
      </c>
      <c r="O24" s="50">
        <v>1143914</v>
      </c>
      <c r="P24" s="53">
        <f t="shared" si="4"/>
        <v>5</v>
      </c>
      <c r="R24" s="46"/>
    </row>
    <row r="25" spans="1:18" ht="22.05" customHeight="1" x14ac:dyDescent="0.45">
      <c r="A25" s="54" t="s">
        <v>33</v>
      </c>
      <c r="B25" s="48">
        <v>9</v>
      </c>
      <c r="C25" s="49">
        <f t="shared" si="0"/>
        <v>34</v>
      </c>
      <c r="D25" s="50">
        <v>8483</v>
      </c>
      <c r="E25" s="51">
        <f t="shared" si="1"/>
        <v>34</v>
      </c>
      <c r="F25" s="50">
        <v>2487</v>
      </c>
      <c r="G25" s="51">
        <f t="shared" si="2"/>
        <v>34</v>
      </c>
      <c r="H25" s="48">
        <v>5996</v>
      </c>
      <c r="I25" s="48">
        <v>0</v>
      </c>
      <c r="J25" s="48">
        <v>0</v>
      </c>
      <c r="K25" s="50">
        <v>0</v>
      </c>
      <c r="L25" s="51">
        <f t="shared" si="3"/>
        <v>42</v>
      </c>
      <c r="M25" s="48">
        <v>0</v>
      </c>
      <c r="N25" s="52">
        <v>0</v>
      </c>
      <c r="O25" s="50">
        <v>8483</v>
      </c>
      <c r="P25" s="53">
        <f t="shared" si="4"/>
        <v>36</v>
      </c>
      <c r="R25" s="46"/>
    </row>
    <row r="26" spans="1:18" ht="22.05" customHeight="1" x14ac:dyDescent="0.45">
      <c r="A26" s="54" t="s">
        <v>34</v>
      </c>
      <c r="B26" s="48">
        <v>11</v>
      </c>
      <c r="C26" s="49">
        <f t="shared" si="0"/>
        <v>32</v>
      </c>
      <c r="D26" s="50">
        <v>647</v>
      </c>
      <c r="E26" s="51">
        <f t="shared" si="1"/>
        <v>47</v>
      </c>
      <c r="F26" s="50">
        <v>647</v>
      </c>
      <c r="G26" s="51">
        <f t="shared" si="2"/>
        <v>45</v>
      </c>
      <c r="H26" s="48">
        <v>1</v>
      </c>
      <c r="I26" s="48">
        <v>0</v>
      </c>
      <c r="J26" s="48">
        <v>0</v>
      </c>
      <c r="K26" s="50">
        <v>0</v>
      </c>
      <c r="L26" s="51">
        <f t="shared" si="3"/>
        <v>42</v>
      </c>
      <c r="M26" s="48">
        <v>0</v>
      </c>
      <c r="N26" s="52">
        <v>0</v>
      </c>
      <c r="O26" s="50">
        <v>647</v>
      </c>
      <c r="P26" s="53">
        <f t="shared" si="4"/>
        <v>48</v>
      </c>
      <c r="R26" s="46"/>
    </row>
    <row r="27" spans="1:18" ht="22.05" customHeight="1" x14ac:dyDescent="0.45">
      <c r="A27" s="54" t="s">
        <v>35</v>
      </c>
      <c r="B27" s="48">
        <v>5</v>
      </c>
      <c r="C27" s="49">
        <f t="shared" si="0"/>
        <v>42</v>
      </c>
      <c r="D27" s="50">
        <v>1558</v>
      </c>
      <c r="E27" s="51">
        <f t="shared" si="1"/>
        <v>45</v>
      </c>
      <c r="F27" s="50">
        <v>1558</v>
      </c>
      <c r="G27" s="51">
        <f t="shared" si="2"/>
        <v>39</v>
      </c>
      <c r="H27" s="48">
        <v>0</v>
      </c>
      <c r="I27" s="48">
        <v>0</v>
      </c>
      <c r="J27" s="48">
        <v>0</v>
      </c>
      <c r="K27" s="50">
        <v>0</v>
      </c>
      <c r="L27" s="51">
        <f t="shared" si="3"/>
        <v>42</v>
      </c>
      <c r="M27" s="48">
        <v>0</v>
      </c>
      <c r="N27" s="52">
        <v>0</v>
      </c>
      <c r="O27" s="50">
        <v>1558</v>
      </c>
      <c r="P27" s="53">
        <f t="shared" si="4"/>
        <v>45</v>
      </c>
      <c r="R27" s="46"/>
    </row>
    <row r="28" spans="1:18" ht="22.05" customHeight="1" x14ac:dyDescent="0.45">
      <c r="A28" s="55" t="s">
        <v>36</v>
      </c>
      <c r="B28" s="56">
        <v>28</v>
      </c>
      <c r="C28" s="57">
        <f t="shared" si="0"/>
        <v>14</v>
      </c>
      <c r="D28" s="58">
        <v>95564</v>
      </c>
      <c r="E28" s="59">
        <f t="shared" si="1"/>
        <v>10</v>
      </c>
      <c r="F28" s="58">
        <v>92752</v>
      </c>
      <c r="G28" s="59">
        <f t="shared" si="2"/>
        <v>10</v>
      </c>
      <c r="H28" s="56">
        <v>2812</v>
      </c>
      <c r="I28" s="56">
        <v>0</v>
      </c>
      <c r="J28" s="56">
        <v>0</v>
      </c>
      <c r="K28" s="58">
        <v>178603</v>
      </c>
      <c r="L28" s="59">
        <f t="shared" si="3"/>
        <v>9</v>
      </c>
      <c r="M28" s="56">
        <v>0</v>
      </c>
      <c r="N28" s="60">
        <v>178603</v>
      </c>
      <c r="O28" s="58">
        <v>274167</v>
      </c>
      <c r="P28" s="61">
        <f t="shared" si="4"/>
        <v>10</v>
      </c>
      <c r="R28" s="46"/>
    </row>
    <row r="29" spans="1:18" ht="22.05" customHeight="1" x14ac:dyDescent="0.45">
      <c r="A29" s="62" t="s">
        <v>37</v>
      </c>
      <c r="B29" s="63">
        <v>18</v>
      </c>
      <c r="C29" s="64">
        <f t="shared" si="0"/>
        <v>20</v>
      </c>
      <c r="D29" s="65">
        <v>95883</v>
      </c>
      <c r="E29" s="66">
        <f t="shared" si="1"/>
        <v>9</v>
      </c>
      <c r="F29" s="65">
        <v>88406</v>
      </c>
      <c r="G29" s="66">
        <f t="shared" si="2"/>
        <v>11</v>
      </c>
      <c r="H29" s="63">
        <v>7477</v>
      </c>
      <c r="I29" s="63">
        <v>0</v>
      </c>
      <c r="J29" s="63">
        <v>0</v>
      </c>
      <c r="K29" s="65">
        <v>18036</v>
      </c>
      <c r="L29" s="66">
        <f t="shared" si="3"/>
        <v>29</v>
      </c>
      <c r="M29" s="63">
        <v>0</v>
      </c>
      <c r="N29" s="67">
        <v>18036</v>
      </c>
      <c r="O29" s="65">
        <v>113919</v>
      </c>
      <c r="P29" s="68">
        <f t="shared" si="4"/>
        <v>18</v>
      </c>
      <c r="R29" s="46"/>
    </row>
    <row r="30" spans="1:18" ht="22.05" customHeight="1" x14ac:dyDescent="0.45">
      <c r="A30" s="54" t="s">
        <v>38</v>
      </c>
      <c r="B30" s="48">
        <v>15</v>
      </c>
      <c r="C30" s="49">
        <f t="shared" si="0"/>
        <v>23</v>
      </c>
      <c r="D30" s="50">
        <v>1886</v>
      </c>
      <c r="E30" s="51">
        <f t="shared" si="1"/>
        <v>41</v>
      </c>
      <c r="F30" s="50">
        <v>1886</v>
      </c>
      <c r="G30" s="51">
        <f t="shared" si="2"/>
        <v>36</v>
      </c>
      <c r="H30" s="48">
        <v>0</v>
      </c>
      <c r="I30" s="48">
        <v>0</v>
      </c>
      <c r="J30" s="48">
        <v>0</v>
      </c>
      <c r="K30" s="50">
        <v>0</v>
      </c>
      <c r="L30" s="51">
        <f t="shared" si="3"/>
        <v>42</v>
      </c>
      <c r="M30" s="48">
        <v>0</v>
      </c>
      <c r="N30" s="52">
        <v>0</v>
      </c>
      <c r="O30" s="50">
        <v>1886</v>
      </c>
      <c r="P30" s="53">
        <f t="shared" si="4"/>
        <v>42</v>
      </c>
      <c r="R30" s="46"/>
    </row>
    <row r="31" spans="1:18" ht="22.05" customHeight="1" x14ac:dyDescent="0.45">
      <c r="A31" s="54" t="s">
        <v>39</v>
      </c>
      <c r="B31" s="48">
        <v>12</v>
      </c>
      <c r="C31" s="49">
        <f t="shared" si="0"/>
        <v>30</v>
      </c>
      <c r="D31" s="50">
        <v>2092</v>
      </c>
      <c r="E31" s="51">
        <f t="shared" si="1"/>
        <v>39</v>
      </c>
      <c r="F31" s="50">
        <v>2092</v>
      </c>
      <c r="G31" s="51">
        <f t="shared" si="2"/>
        <v>35</v>
      </c>
      <c r="H31" s="48">
        <v>0</v>
      </c>
      <c r="I31" s="48">
        <v>0</v>
      </c>
      <c r="J31" s="48">
        <v>0</v>
      </c>
      <c r="K31" s="50">
        <v>0</v>
      </c>
      <c r="L31" s="51">
        <f t="shared" si="3"/>
        <v>42</v>
      </c>
      <c r="M31" s="48">
        <v>0</v>
      </c>
      <c r="N31" s="52">
        <v>0</v>
      </c>
      <c r="O31" s="50">
        <v>2092</v>
      </c>
      <c r="P31" s="53">
        <f t="shared" si="4"/>
        <v>40</v>
      </c>
      <c r="R31" s="46"/>
    </row>
    <row r="32" spans="1:18" ht="22.05" customHeight="1" x14ac:dyDescent="0.45">
      <c r="A32" s="54" t="s">
        <v>40</v>
      </c>
      <c r="B32" s="48">
        <v>43</v>
      </c>
      <c r="C32" s="49">
        <f t="shared" si="0"/>
        <v>8</v>
      </c>
      <c r="D32" s="50">
        <v>133817</v>
      </c>
      <c r="E32" s="51">
        <f t="shared" si="1"/>
        <v>8</v>
      </c>
      <c r="F32" s="50">
        <v>131824</v>
      </c>
      <c r="G32" s="51">
        <f t="shared" si="2"/>
        <v>8</v>
      </c>
      <c r="H32" s="48">
        <v>1993</v>
      </c>
      <c r="I32" s="48">
        <v>0</v>
      </c>
      <c r="J32" s="48">
        <v>0</v>
      </c>
      <c r="K32" s="50">
        <v>568262</v>
      </c>
      <c r="L32" s="51">
        <f t="shared" si="3"/>
        <v>6</v>
      </c>
      <c r="M32" s="48">
        <v>825</v>
      </c>
      <c r="N32" s="52">
        <v>567437</v>
      </c>
      <c r="O32" s="50">
        <v>702079</v>
      </c>
      <c r="P32" s="53">
        <f t="shared" si="4"/>
        <v>6</v>
      </c>
      <c r="R32" s="46"/>
    </row>
    <row r="33" spans="1:18" ht="22.05" customHeight="1" x14ac:dyDescent="0.45">
      <c r="A33" s="54" t="s">
        <v>41</v>
      </c>
      <c r="B33" s="48">
        <v>13</v>
      </c>
      <c r="C33" s="49">
        <f t="shared" si="0"/>
        <v>26</v>
      </c>
      <c r="D33" s="50">
        <v>2665</v>
      </c>
      <c r="E33" s="51">
        <f t="shared" si="1"/>
        <v>37</v>
      </c>
      <c r="F33" s="50">
        <v>2650</v>
      </c>
      <c r="G33" s="51">
        <f t="shared" si="2"/>
        <v>33</v>
      </c>
      <c r="H33" s="48">
        <v>14</v>
      </c>
      <c r="I33" s="48">
        <v>0</v>
      </c>
      <c r="J33" s="48">
        <v>0</v>
      </c>
      <c r="K33" s="50">
        <v>500</v>
      </c>
      <c r="L33" s="51">
        <f t="shared" si="3"/>
        <v>37</v>
      </c>
      <c r="M33" s="48">
        <v>0</v>
      </c>
      <c r="N33" s="52">
        <v>500</v>
      </c>
      <c r="O33" s="50">
        <v>3165</v>
      </c>
      <c r="P33" s="53">
        <f t="shared" si="4"/>
        <v>38</v>
      </c>
      <c r="R33" s="46"/>
    </row>
    <row r="34" spans="1:18" ht="22.05" customHeight="1" x14ac:dyDescent="0.45">
      <c r="A34" s="54" t="s">
        <v>42</v>
      </c>
      <c r="B34" s="48">
        <v>13</v>
      </c>
      <c r="C34" s="49">
        <f t="shared" si="0"/>
        <v>26</v>
      </c>
      <c r="D34" s="50">
        <v>3932</v>
      </c>
      <c r="E34" s="51">
        <f t="shared" si="1"/>
        <v>36</v>
      </c>
      <c r="F34" s="50">
        <v>3932</v>
      </c>
      <c r="G34" s="51">
        <f t="shared" si="2"/>
        <v>32</v>
      </c>
      <c r="H34" s="48">
        <v>0</v>
      </c>
      <c r="I34" s="48">
        <v>0</v>
      </c>
      <c r="J34" s="48">
        <v>0</v>
      </c>
      <c r="K34" s="50">
        <v>16620</v>
      </c>
      <c r="L34" s="51">
        <f t="shared" si="3"/>
        <v>31</v>
      </c>
      <c r="M34" s="48">
        <v>0</v>
      </c>
      <c r="N34" s="52">
        <v>16620</v>
      </c>
      <c r="O34" s="50">
        <v>20552</v>
      </c>
      <c r="P34" s="53">
        <f t="shared" si="4"/>
        <v>34</v>
      </c>
      <c r="R34" s="46"/>
    </row>
    <row r="35" spans="1:18" ht="22.05" customHeight="1" x14ac:dyDescent="0.45">
      <c r="A35" s="54" t="s">
        <v>43</v>
      </c>
      <c r="B35" s="48">
        <v>24</v>
      </c>
      <c r="C35" s="49">
        <f t="shared" si="0"/>
        <v>15</v>
      </c>
      <c r="D35" s="50">
        <v>243828</v>
      </c>
      <c r="E35" s="51">
        <f t="shared" si="1"/>
        <v>4</v>
      </c>
      <c r="F35" s="50">
        <v>243828</v>
      </c>
      <c r="G35" s="51">
        <f t="shared" si="2"/>
        <v>4</v>
      </c>
      <c r="H35" s="48">
        <v>0</v>
      </c>
      <c r="I35" s="48">
        <v>0</v>
      </c>
      <c r="J35" s="48">
        <v>0</v>
      </c>
      <c r="K35" s="50">
        <v>111848</v>
      </c>
      <c r="L35" s="51">
        <f t="shared" si="3"/>
        <v>13</v>
      </c>
      <c r="M35" s="48">
        <v>1002</v>
      </c>
      <c r="N35" s="52">
        <v>110846</v>
      </c>
      <c r="O35" s="50">
        <v>355676</v>
      </c>
      <c r="P35" s="53">
        <f t="shared" si="4"/>
        <v>9</v>
      </c>
      <c r="R35" s="46"/>
    </row>
    <row r="36" spans="1:18" ht="22.05" customHeight="1" x14ac:dyDescent="0.45">
      <c r="A36" s="54" t="s">
        <v>44</v>
      </c>
      <c r="B36" s="48">
        <v>12</v>
      </c>
      <c r="C36" s="49">
        <f t="shared" si="0"/>
        <v>30</v>
      </c>
      <c r="D36" s="50">
        <v>27197</v>
      </c>
      <c r="E36" s="51">
        <f t="shared" si="1"/>
        <v>23</v>
      </c>
      <c r="F36" s="50">
        <v>27195</v>
      </c>
      <c r="G36" s="51">
        <f t="shared" si="2"/>
        <v>22</v>
      </c>
      <c r="H36" s="48">
        <v>1</v>
      </c>
      <c r="I36" s="48">
        <v>0</v>
      </c>
      <c r="J36" s="48">
        <v>0</v>
      </c>
      <c r="K36" s="50">
        <v>32500</v>
      </c>
      <c r="L36" s="51">
        <f t="shared" si="3"/>
        <v>25</v>
      </c>
      <c r="M36" s="48">
        <v>0</v>
      </c>
      <c r="N36" s="52">
        <v>32500</v>
      </c>
      <c r="O36" s="50">
        <v>59697</v>
      </c>
      <c r="P36" s="53">
        <f t="shared" si="4"/>
        <v>26</v>
      </c>
      <c r="R36" s="46"/>
    </row>
    <row r="37" spans="1:18" ht="22.05" customHeight="1" x14ac:dyDescent="0.45">
      <c r="A37" s="54" t="s">
        <v>45</v>
      </c>
      <c r="B37" s="48">
        <v>15</v>
      </c>
      <c r="C37" s="49">
        <f t="shared" si="0"/>
        <v>23</v>
      </c>
      <c r="D37" s="50">
        <v>7638</v>
      </c>
      <c r="E37" s="51">
        <f t="shared" si="1"/>
        <v>35</v>
      </c>
      <c r="F37" s="50">
        <v>7621</v>
      </c>
      <c r="G37" s="51">
        <f t="shared" si="2"/>
        <v>31</v>
      </c>
      <c r="H37" s="48">
        <v>17</v>
      </c>
      <c r="I37" s="48">
        <v>0</v>
      </c>
      <c r="J37" s="48">
        <v>0</v>
      </c>
      <c r="K37" s="50">
        <v>310</v>
      </c>
      <c r="L37" s="51">
        <f t="shared" si="3"/>
        <v>39</v>
      </c>
      <c r="M37" s="48">
        <v>0</v>
      </c>
      <c r="N37" s="52">
        <v>310</v>
      </c>
      <c r="O37" s="50">
        <v>7948</v>
      </c>
      <c r="P37" s="53">
        <f t="shared" si="4"/>
        <v>37</v>
      </c>
      <c r="R37" s="46"/>
    </row>
    <row r="38" spans="1:18" ht="22.05" customHeight="1" x14ac:dyDescent="0.45">
      <c r="A38" s="54" t="s">
        <v>46</v>
      </c>
      <c r="B38" s="48">
        <v>14</v>
      </c>
      <c r="C38" s="49">
        <f t="shared" si="0"/>
        <v>25</v>
      </c>
      <c r="D38" s="50">
        <v>42369</v>
      </c>
      <c r="E38" s="51">
        <f t="shared" si="1"/>
        <v>18</v>
      </c>
      <c r="F38" s="50">
        <v>42356</v>
      </c>
      <c r="G38" s="51">
        <f t="shared" si="2"/>
        <v>17</v>
      </c>
      <c r="H38" s="48">
        <v>14</v>
      </c>
      <c r="I38" s="48">
        <v>0</v>
      </c>
      <c r="J38" s="48">
        <v>0</v>
      </c>
      <c r="K38" s="50">
        <v>35878</v>
      </c>
      <c r="L38" s="51">
        <f t="shared" si="3"/>
        <v>24</v>
      </c>
      <c r="M38" s="48">
        <v>0</v>
      </c>
      <c r="N38" s="52">
        <v>35878</v>
      </c>
      <c r="O38" s="50">
        <v>78247</v>
      </c>
      <c r="P38" s="53">
        <f t="shared" si="4"/>
        <v>22</v>
      </c>
      <c r="R38" s="46"/>
    </row>
    <row r="39" spans="1:18" ht="22.05" customHeight="1" x14ac:dyDescent="0.45">
      <c r="A39" s="54" t="s">
        <v>47</v>
      </c>
      <c r="B39" s="48">
        <v>19</v>
      </c>
      <c r="C39" s="49">
        <f t="shared" si="0"/>
        <v>19</v>
      </c>
      <c r="D39" s="50">
        <v>49797</v>
      </c>
      <c r="E39" s="51">
        <f t="shared" si="1"/>
        <v>17</v>
      </c>
      <c r="F39" s="50">
        <v>48720</v>
      </c>
      <c r="G39" s="51">
        <f t="shared" si="2"/>
        <v>16</v>
      </c>
      <c r="H39" s="48">
        <v>1077</v>
      </c>
      <c r="I39" s="48">
        <v>0</v>
      </c>
      <c r="J39" s="48">
        <v>0</v>
      </c>
      <c r="K39" s="50">
        <v>18102</v>
      </c>
      <c r="L39" s="51">
        <f t="shared" si="3"/>
        <v>28</v>
      </c>
      <c r="M39" s="48">
        <v>0</v>
      </c>
      <c r="N39" s="52">
        <v>18102</v>
      </c>
      <c r="O39" s="50">
        <v>67899</v>
      </c>
      <c r="P39" s="53">
        <f t="shared" si="4"/>
        <v>25</v>
      </c>
      <c r="R39" s="46"/>
    </row>
    <row r="40" spans="1:18" ht="22.05" customHeight="1" x14ac:dyDescent="0.45">
      <c r="A40" s="54" t="s">
        <v>48</v>
      </c>
      <c r="B40" s="48">
        <v>18</v>
      </c>
      <c r="C40" s="49">
        <f t="shared" si="0"/>
        <v>20</v>
      </c>
      <c r="D40" s="50">
        <v>22184</v>
      </c>
      <c r="E40" s="51">
        <f t="shared" si="1"/>
        <v>25</v>
      </c>
      <c r="F40" s="50">
        <v>22017</v>
      </c>
      <c r="G40" s="51">
        <f t="shared" si="2"/>
        <v>25</v>
      </c>
      <c r="H40" s="48">
        <v>167</v>
      </c>
      <c r="I40" s="48">
        <v>0</v>
      </c>
      <c r="J40" s="48">
        <v>0</v>
      </c>
      <c r="K40" s="50">
        <v>10472</v>
      </c>
      <c r="L40" s="51">
        <f t="shared" si="3"/>
        <v>32</v>
      </c>
      <c r="M40" s="48">
        <v>0</v>
      </c>
      <c r="N40" s="52">
        <v>10472</v>
      </c>
      <c r="O40" s="50">
        <v>32657</v>
      </c>
      <c r="P40" s="53">
        <f t="shared" si="4"/>
        <v>31</v>
      </c>
      <c r="R40" s="46"/>
    </row>
    <row r="41" spans="1:18" ht="22.05" customHeight="1" x14ac:dyDescent="0.45">
      <c r="A41" s="69" t="s">
        <v>49</v>
      </c>
      <c r="B41" s="70">
        <v>13</v>
      </c>
      <c r="C41" s="71">
        <f t="shared" si="0"/>
        <v>26</v>
      </c>
      <c r="D41" s="72">
        <v>8853</v>
      </c>
      <c r="E41" s="73">
        <f t="shared" si="1"/>
        <v>33</v>
      </c>
      <c r="F41" s="72">
        <v>1446</v>
      </c>
      <c r="G41" s="73">
        <f t="shared" si="2"/>
        <v>42</v>
      </c>
      <c r="H41" s="70">
        <v>7407</v>
      </c>
      <c r="I41" s="70">
        <v>0</v>
      </c>
      <c r="J41" s="70">
        <v>0</v>
      </c>
      <c r="K41" s="72">
        <v>42957</v>
      </c>
      <c r="L41" s="73">
        <f t="shared" si="3"/>
        <v>20</v>
      </c>
      <c r="M41" s="70">
        <v>0</v>
      </c>
      <c r="N41" s="74">
        <v>42957</v>
      </c>
      <c r="O41" s="72">
        <v>51810</v>
      </c>
      <c r="P41" s="75">
        <f t="shared" si="4"/>
        <v>28</v>
      </c>
      <c r="R41" s="46"/>
    </row>
    <row r="42" spans="1:18" ht="22.05" customHeight="1" x14ac:dyDescent="0.45">
      <c r="A42" s="55" t="s">
        <v>50</v>
      </c>
      <c r="B42" s="56">
        <v>8</v>
      </c>
      <c r="C42" s="57">
        <f t="shared" si="0"/>
        <v>36</v>
      </c>
      <c r="D42" s="58">
        <v>1948</v>
      </c>
      <c r="E42" s="59">
        <f t="shared" si="1"/>
        <v>40</v>
      </c>
      <c r="F42" s="58">
        <v>1477</v>
      </c>
      <c r="G42" s="59">
        <f t="shared" si="2"/>
        <v>40</v>
      </c>
      <c r="H42" s="56">
        <v>471</v>
      </c>
      <c r="I42" s="56">
        <v>0</v>
      </c>
      <c r="J42" s="56">
        <v>0</v>
      </c>
      <c r="K42" s="58">
        <v>0</v>
      </c>
      <c r="L42" s="59">
        <f t="shared" si="3"/>
        <v>42</v>
      </c>
      <c r="M42" s="56">
        <v>0</v>
      </c>
      <c r="N42" s="60">
        <v>0</v>
      </c>
      <c r="O42" s="58">
        <v>1948</v>
      </c>
      <c r="P42" s="61">
        <f t="shared" si="4"/>
        <v>41</v>
      </c>
      <c r="R42" s="46"/>
    </row>
    <row r="43" spans="1:18" ht="22.05" customHeight="1" x14ac:dyDescent="0.45">
      <c r="A43" s="62" t="s">
        <v>51</v>
      </c>
      <c r="B43" s="63">
        <v>9</v>
      </c>
      <c r="C43" s="64">
        <f t="shared" si="0"/>
        <v>34</v>
      </c>
      <c r="D43" s="65">
        <v>1049</v>
      </c>
      <c r="E43" s="66">
        <f t="shared" si="1"/>
        <v>46</v>
      </c>
      <c r="F43" s="65">
        <v>1035</v>
      </c>
      <c r="G43" s="66">
        <f t="shared" si="2"/>
        <v>43</v>
      </c>
      <c r="H43" s="63">
        <v>14</v>
      </c>
      <c r="I43" s="63">
        <v>0</v>
      </c>
      <c r="J43" s="63">
        <v>0</v>
      </c>
      <c r="K43" s="65">
        <v>0</v>
      </c>
      <c r="L43" s="66">
        <f t="shared" si="3"/>
        <v>42</v>
      </c>
      <c r="M43" s="63">
        <v>0</v>
      </c>
      <c r="N43" s="67">
        <v>0</v>
      </c>
      <c r="O43" s="65">
        <v>1049</v>
      </c>
      <c r="P43" s="68">
        <f t="shared" si="4"/>
        <v>46</v>
      </c>
      <c r="R43" s="46"/>
    </row>
    <row r="44" spans="1:18" ht="22.05" customHeight="1" x14ac:dyDescent="0.45">
      <c r="A44" s="54" t="s">
        <v>52</v>
      </c>
      <c r="B44" s="48">
        <v>6</v>
      </c>
      <c r="C44" s="49">
        <f t="shared" si="0"/>
        <v>39</v>
      </c>
      <c r="D44" s="50">
        <v>366</v>
      </c>
      <c r="E44" s="51">
        <f t="shared" si="1"/>
        <v>49</v>
      </c>
      <c r="F44" s="50">
        <v>366</v>
      </c>
      <c r="G44" s="51">
        <f t="shared" si="2"/>
        <v>47</v>
      </c>
      <c r="H44" s="48">
        <v>0</v>
      </c>
      <c r="I44" s="48">
        <v>0</v>
      </c>
      <c r="J44" s="48">
        <v>0</v>
      </c>
      <c r="K44" s="50">
        <v>151</v>
      </c>
      <c r="L44" s="51">
        <f t="shared" si="3"/>
        <v>41</v>
      </c>
      <c r="M44" s="48">
        <v>0</v>
      </c>
      <c r="N44" s="52">
        <v>151</v>
      </c>
      <c r="O44" s="50">
        <v>516</v>
      </c>
      <c r="P44" s="53">
        <f t="shared" si="4"/>
        <v>49</v>
      </c>
      <c r="R44" s="46"/>
    </row>
    <row r="45" spans="1:18" ht="22.05" customHeight="1" x14ac:dyDescent="0.45">
      <c r="A45" s="54" t="s">
        <v>53</v>
      </c>
      <c r="B45" s="48">
        <v>4</v>
      </c>
      <c r="C45" s="49">
        <f t="shared" si="0"/>
        <v>44</v>
      </c>
      <c r="D45" s="50">
        <v>32000</v>
      </c>
      <c r="E45" s="51">
        <f t="shared" si="1"/>
        <v>21</v>
      </c>
      <c r="F45" s="50">
        <v>32000</v>
      </c>
      <c r="G45" s="51">
        <f t="shared" si="2"/>
        <v>21</v>
      </c>
      <c r="H45" s="48">
        <v>0</v>
      </c>
      <c r="I45" s="48">
        <v>0</v>
      </c>
      <c r="J45" s="48">
        <v>0</v>
      </c>
      <c r="K45" s="50">
        <v>24170</v>
      </c>
      <c r="L45" s="51">
        <f t="shared" si="3"/>
        <v>27</v>
      </c>
      <c r="M45" s="48">
        <v>0</v>
      </c>
      <c r="N45" s="52">
        <v>24170</v>
      </c>
      <c r="O45" s="50">
        <v>56170</v>
      </c>
      <c r="P45" s="53">
        <f t="shared" si="4"/>
        <v>27</v>
      </c>
      <c r="R45" s="46"/>
    </row>
    <row r="46" spans="1:18" ht="22.05" customHeight="1" x14ac:dyDescent="0.45">
      <c r="A46" s="54" t="s">
        <v>54</v>
      </c>
      <c r="B46" s="48">
        <v>7</v>
      </c>
      <c r="C46" s="49">
        <f t="shared" si="0"/>
        <v>38</v>
      </c>
      <c r="D46" s="50">
        <v>19244</v>
      </c>
      <c r="E46" s="51">
        <f t="shared" si="1"/>
        <v>28</v>
      </c>
      <c r="F46" s="50">
        <v>19244</v>
      </c>
      <c r="G46" s="51">
        <f t="shared" si="2"/>
        <v>28</v>
      </c>
      <c r="H46" s="48">
        <v>0</v>
      </c>
      <c r="I46" s="48">
        <v>0</v>
      </c>
      <c r="J46" s="48">
        <v>0</v>
      </c>
      <c r="K46" s="50">
        <v>1335</v>
      </c>
      <c r="L46" s="51">
        <f t="shared" si="3"/>
        <v>35</v>
      </c>
      <c r="M46" s="48">
        <v>0</v>
      </c>
      <c r="N46" s="52">
        <v>1335</v>
      </c>
      <c r="O46" s="50">
        <v>20579</v>
      </c>
      <c r="P46" s="53">
        <f t="shared" si="4"/>
        <v>33</v>
      </c>
      <c r="R46" s="46"/>
    </row>
    <row r="47" spans="1:18" ht="22.05" customHeight="1" x14ac:dyDescent="0.45">
      <c r="A47" s="55" t="s">
        <v>55</v>
      </c>
      <c r="B47" s="56">
        <v>5</v>
      </c>
      <c r="C47" s="57">
        <f t="shared" si="0"/>
        <v>42</v>
      </c>
      <c r="D47" s="58">
        <v>94479</v>
      </c>
      <c r="E47" s="59">
        <f t="shared" si="1"/>
        <v>11</v>
      </c>
      <c r="F47" s="58">
        <v>94475</v>
      </c>
      <c r="G47" s="59">
        <f t="shared" si="2"/>
        <v>9</v>
      </c>
      <c r="H47" s="56">
        <v>4</v>
      </c>
      <c r="I47" s="56">
        <v>0</v>
      </c>
      <c r="J47" s="56">
        <v>0</v>
      </c>
      <c r="K47" s="58">
        <v>1598056</v>
      </c>
      <c r="L47" s="59">
        <f t="shared" si="3"/>
        <v>2</v>
      </c>
      <c r="M47" s="56">
        <v>0</v>
      </c>
      <c r="N47" s="60">
        <v>1598056</v>
      </c>
      <c r="O47" s="58">
        <v>1692535</v>
      </c>
      <c r="P47" s="61">
        <f t="shared" si="4"/>
        <v>3</v>
      </c>
      <c r="R47" s="46"/>
    </row>
    <row r="48" spans="1:18" ht="22.05" customHeight="1" x14ac:dyDescent="0.45">
      <c r="A48" s="76" t="s">
        <v>56</v>
      </c>
      <c r="B48" s="48">
        <v>3</v>
      </c>
      <c r="C48" s="49">
        <f t="shared" si="0"/>
        <v>47</v>
      </c>
      <c r="D48" s="50">
        <v>23803</v>
      </c>
      <c r="E48" s="51">
        <f t="shared" si="1"/>
        <v>24</v>
      </c>
      <c r="F48" s="50">
        <v>23803</v>
      </c>
      <c r="G48" s="51">
        <f t="shared" si="2"/>
        <v>24</v>
      </c>
      <c r="H48" s="48">
        <v>0</v>
      </c>
      <c r="I48" s="48">
        <v>0</v>
      </c>
      <c r="J48" s="48">
        <v>0</v>
      </c>
      <c r="K48" s="50">
        <v>17907</v>
      </c>
      <c r="L48" s="51">
        <f t="shared" si="3"/>
        <v>30</v>
      </c>
      <c r="M48" s="48">
        <v>0</v>
      </c>
      <c r="N48" s="52">
        <v>17907</v>
      </c>
      <c r="O48" s="50">
        <v>41710</v>
      </c>
      <c r="P48" s="53">
        <f t="shared" si="4"/>
        <v>29</v>
      </c>
      <c r="R48" s="46"/>
    </row>
    <row r="49" spans="1:18" ht="22.05" customHeight="1" x14ac:dyDescent="0.45">
      <c r="A49" s="54" t="s">
        <v>57</v>
      </c>
      <c r="B49" s="48">
        <v>6</v>
      </c>
      <c r="C49" s="49">
        <f t="shared" si="0"/>
        <v>39</v>
      </c>
      <c r="D49" s="50">
        <v>19864</v>
      </c>
      <c r="E49" s="51">
        <f t="shared" si="1"/>
        <v>27</v>
      </c>
      <c r="F49" s="50">
        <v>19830</v>
      </c>
      <c r="G49" s="51">
        <f t="shared" si="2"/>
        <v>27</v>
      </c>
      <c r="H49" s="48">
        <v>34</v>
      </c>
      <c r="I49" s="48">
        <v>0</v>
      </c>
      <c r="J49" s="48">
        <v>0</v>
      </c>
      <c r="K49" s="50">
        <v>2067</v>
      </c>
      <c r="L49" s="51">
        <f t="shared" si="3"/>
        <v>34</v>
      </c>
      <c r="M49" s="48">
        <v>0</v>
      </c>
      <c r="N49" s="52">
        <v>2067</v>
      </c>
      <c r="O49" s="50">
        <v>21931</v>
      </c>
      <c r="P49" s="53">
        <f t="shared" si="4"/>
        <v>32</v>
      </c>
      <c r="R49" s="46"/>
    </row>
    <row r="50" spans="1:18" ht="22.05" customHeight="1" x14ac:dyDescent="0.45">
      <c r="A50" s="54" t="s">
        <v>58</v>
      </c>
      <c r="B50" s="48">
        <v>8</v>
      </c>
      <c r="C50" s="49">
        <f t="shared" si="0"/>
        <v>36</v>
      </c>
      <c r="D50" s="50">
        <v>1685</v>
      </c>
      <c r="E50" s="51">
        <f t="shared" si="1"/>
        <v>44</v>
      </c>
      <c r="F50" s="50">
        <v>1685</v>
      </c>
      <c r="G50" s="51">
        <f t="shared" si="2"/>
        <v>38</v>
      </c>
      <c r="H50" s="48">
        <v>0</v>
      </c>
      <c r="I50" s="48">
        <v>0</v>
      </c>
      <c r="J50" s="48">
        <v>0</v>
      </c>
      <c r="K50" s="50">
        <v>670</v>
      </c>
      <c r="L50" s="51">
        <f t="shared" si="3"/>
        <v>36</v>
      </c>
      <c r="M50" s="48">
        <v>0</v>
      </c>
      <c r="N50" s="52">
        <v>670</v>
      </c>
      <c r="O50" s="50">
        <v>2355</v>
      </c>
      <c r="P50" s="53">
        <f t="shared" si="4"/>
        <v>39</v>
      </c>
      <c r="R50" s="46"/>
    </row>
    <row r="51" spans="1:18" ht="22.05" customHeight="1" x14ac:dyDescent="0.45">
      <c r="A51" s="55" t="s">
        <v>59</v>
      </c>
      <c r="B51" s="56">
        <v>2</v>
      </c>
      <c r="C51" s="57">
        <f t="shared" si="0"/>
        <v>49</v>
      </c>
      <c r="D51" s="58">
        <v>9917</v>
      </c>
      <c r="E51" s="59">
        <f t="shared" si="1"/>
        <v>32</v>
      </c>
      <c r="F51" s="58">
        <v>22</v>
      </c>
      <c r="G51" s="59">
        <f t="shared" si="2"/>
        <v>52</v>
      </c>
      <c r="H51" s="56">
        <v>9895</v>
      </c>
      <c r="I51" s="56">
        <v>0</v>
      </c>
      <c r="J51" s="56">
        <v>0</v>
      </c>
      <c r="K51" s="58">
        <v>26329</v>
      </c>
      <c r="L51" s="59">
        <f t="shared" si="3"/>
        <v>26</v>
      </c>
      <c r="M51" s="56">
        <v>0</v>
      </c>
      <c r="N51" s="60">
        <v>26329</v>
      </c>
      <c r="O51" s="58">
        <v>36246</v>
      </c>
      <c r="P51" s="61">
        <f t="shared" si="4"/>
        <v>30</v>
      </c>
      <c r="R51" s="46"/>
    </row>
    <row r="52" spans="1:18" ht="22.05" customHeight="1" x14ac:dyDescent="0.45">
      <c r="A52" s="76" t="s">
        <v>60</v>
      </c>
      <c r="B52" s="63">
        <v>2</v>
      </c>
      <c r="C52" s="64">
        <f t="shared" si="0"/>
        <v>49</v>
      </c>
      <c r="D52" s="65">
        <v>263</v>
      </c>
      <c r="E52" s="66">
        <f t="shared" si="1"/>
        <v>50</v>
      </c>
      <c r="F52" s="65">
        <v>232</v>
      </c>
      <c r="G52" s="66">
        <f t="shared" si="2"/>
        <v>49</v>
      </c>
      <c r="H52" s="63">
        <v>31</v>
      </c>
      <c r="I52" s="63">
        <v>0</v>
      </c>
      <c r="J52" s="63">
        <v>0</v>
      </c>
      <c r="K52" s="65">
        <v>0</v>
      </c>
      <c r="L52" s="66">
        <f t="shared" si="3"/>
        <v>42</v>
      </c>
      <c r="M52" s="63">
        <v>0</v>
      </c>
      <c r="N52" s="67">
        <v>0</v>
      </c>
      <c r="O52" s="65">
        <v>263</v>
      </c>
      <c r="P52" s="68">
        <f t="shared" si="4"/>
        <v>50</v>
      </c>
      <c r="R52" s="46"/>
    </row>
    <row r="53" spans="1:18" ht="22.05" customHeight="1" x14ac:dyDescent="0.45">
      <c r="A53" s="54" t="s">
        <v>61</v>
      </c>
      <c r="B53" s="48">
        <v>6</v>
      </c>
      <c r="C53" s="49">
        <f t="shared" si="0"/>
        <v>39</v>
      </c>
      <c r="D53" s="50">
        <v>12297</v>
      </c>
      <c r="E53" s="51">
        <f t="shared" si="1"/>
        <v>30</v>
      </c>
      <c r="F53" s="50">
        <v>296</v>
      </c>
      <c r="G53" s="51">
        <f t="shared" si="2"/>
        <v>48</v>
      </c>
      <c r="H53" s="48">
        <v>12000</v>
      </c>
      <c r="I53" s="48">
        <v>0</v>
      </c>
      <c r="J53" s="48">
        <v>0</v>
      </c>
      <c r="K53" s="50">
        <v>67300</v>
      </c>
      <c r="L53" s="51">
        <f t="shared" si="3"/>
        <v>17</v>
      </c>
      <c r="M53" s="48">
        <v>0</v>
      </c>
      <c r="N53" s="52">
        <v>67300</v>
      </c>
      <c r="O53" s="50">
        <v>79597</v>
      </c>
      <c r="P53" s="53">
        <f t="shared" si="4"/>
        <v>20</v>
      </c>
      <c r="R53" s="46"/>
    </row>
    <row r="54" spans="1:18" ht="22.05" customHeight="1" x14ac:dyDescent="0.45">
      <c r="A54" s="76" t="s">
        <v>62</v>
      </c>
      <c r="B54" s="48">
        <v>2</v>
      </c>
      <c r="C54" s="64">
        <f t="shared" si="0"/>
        <v>49</v>
      </c>
      <c r="D54" s="65">
        <v>201</v>
      </c>
      <c r="E54" s="66">
        <f t="shared" si="1"/>
        <v>51</v>
      </c>
      <c r="F54" s="65">
        <v>201</v>
      </c>
      <c r="G54" s="66">
        <f t="shared" si="2"/>
        <v>50</v>
      </c>
      <c r="H54" s="48">
        <v>0</v>
      </c>
      <c r="I54" s="48">
        <v>0</v>
      </c>
      <c r="J54" s="48">
        <v>0</v>
      </c>
      <c r="K54" s="65">
        <v>0</v>
      </c>
      <c r="L54" s="66">
        <f t="shared" si="3"/>
        <v>42</v>
      </c>
      <c r="M54" s="48">
        <v>0</v>
      </c>
      <c r="N54" s="52">
        <v>0</v>
      </c>
      <c r="O54" s="65">
        <v>201</v>
      </c>
      <c r="P54" s="68">
        <f t="shared" si="4"/>
        <v>51</v>
      </c>
      <c r="R54" s="46"/>
    </row>
    <row r="55" spans="1:18" ht="22.05" customHeight="1" x14ac:dyDescent="0.45">
      <c r="A55" s="54" t="s">
        <v>63</v>
      </c>
      <c r="B55" s="48">
        <v>2</v>
      </c>
      <c r="C55" s="49">
        <f t="shared" si="0"/>
        <v>49</v>
      </c>
      <c r="D55" s="50">
        <v>37</v>
      </c>
      <c r="E55" s="51">
        <f t="shared" si="1"/>
        <v>52</v>
      </c>
      <c r="F55" s="50">
        <v>37</v>
      </c>
      <c r="G55" s="51">
        <f t="shared" si="2"/>
        <v>51</v>
      </c>
      <c r="H55" s="48">
        <v>0</v>
      </c>
      <c r="I55" s="48">
        <v>0</v>
      </c>
      <c r="J55" s="48">
        <v>0</v>
      </c>
      <c r="K55" s="50">
        <v>0</v>
      </c>
      <c r="L55" s="51">
        <f t="shared" si="3"/>
        <v>42</v>
      </c>
      <c r="M55" s="48">
        <v>0</v>
      </c>
      <c r="N55" s="52">
        <v>0</v>
      </c>
      <c r="O55" s="50">
        <v>37</v>
      </c>
      <c r="P55" s="53">
        <f t="shared" si="4"/>
        <v>52</v>
      </c>
      <c r="R55" s="46"/>
    </row>
    <row r="56" spans="1:18" ht="22.05" customHeight="1" x14ac:dyDescent="0.45">
      <c r="A56" s="55" t="s">
        <v>64</v>
      </c>
      <c r="B56" s="56">
        <v>4</v>
      </c>
      <c r="C56" s="57">
        <f t="shared" si="0"/>
        <v>44</v>
      </c>
      <c r="D56" s="58">
        <v>12900</v>
      </c>
      <c r="E56" s="59">
        <f t="shared" si="1"/>
        <v>29</v>
      </c>
      <c r="F56" s="58">
        <v>12900</v>
      </c>
      <c r="G56" s="59">
        <f t="shared" si="2"/>
        <v>29</v>
      </c>
      <c r="H56" s="56">
        <v>0</v>
      </c>
      <c r="I56" s="56">
        <v>0</v>
      </c>
      <c r="J56" s="56">
        <v>0</v>
      </c>
      <c r="K56" s="58">
        <v>5130</v>
      </c>
      <c r="L56" s="59">
        <f t="shared" si="3"/>
        <v>33</v>
      </c>
      <c r="M56" s="56">
        <v>0</v>
      </c>
      <c r="N56" s="60">
        <v>5130</v>
      </c>
      <c r="O56" s="58">
        <v>18030</v>
      </c>
      <c r="P56" s="61">
        <f t="shared" si="4"/>
        <v>35</v>
      </c>
      <c r="R56" s="46"/>
    </row>
    <row r="57" spans="1:18" ht="22.05" customHeight="1" x14ac:dyDescent="0.45">
      <c r="A57" s="76" t="s">
        <v>65</v>
      </c>
      <c r="B57" s="63">
        <v>4</v>
      </c>
      <c r="C57" s="64">
        <f t="shared" si="0"/>
        <v>44</v>
      </c>
      <c r="D57" s="65">
        <v>509</v>
      </c>
      <c r="E57" s="66">
        <f t="shared" si="1"/>
        <v>48</v>
      </c>
      <c r="F57" s="65">
        <v>509</v>
      </c>
      <c r="G57" s="66">
        <f t="shared" si="2"/>
        <v>46</v>
      </c>
      <c r="H57" s="63">
        <v>0</v>
      </c>
      <c r="I57" s="63">
        <v>0</v>
      </c>
      <c r="J57" s="63">
        <v>0</v>
      </c>
      <c r="K57" s="65">
        <v>488</v>
      </c>
      <c r="L57" s="66">
        <f t="shared" si="3"/>
        <v>38</v>
      </c>
      <c r="M57" s="63">
        <v>0</v>
      </c>
      <c r="N57" s="67">
        <v>488</v>
      </c>
      <c r="O57" s="65">
        <v>997</v>
      </c>
      <c r="P57" s="68">
        <f t="shared" si="4"/>
        <v>47</v>
      </c>
      <c r="R57" s="46"/>
    </row>
    <row r="58" spans="1:18" ht="22.05" customHeight="1" x14ac:dyDescent="0.45">
      <c r="A58" s="54" t="s">
        <v>66</v>
      </c>
      <c r="B58" s="48">
        <v>1</v>
      </c>
      <c r="C58" s="49">
        <f t="shared" si="0"/>
        <v>53</v>
      </c>
      <c r="D58" s="50">
        <v>0</v>
      </c>
      <c r="E58" s="51">
        <f t="shared" si="1"/>
        <v>53</v>
      </c>
      <c r="F58" s="50">
        <v>0</v>
      </c>
      <c r="G58" s="51">
        <f t="shared" si="2"/>
        <v>53</v>
      </c>
      <c r="H58" s="48">
        <v>0</v>
      </c>
      <c r="I58" s="48">
        <v>0</v>
      </c>
      <c r="J58" s="48">
        <v>0</v>
      </c>
      <c r="K58" s="50">
        <v>0</v>
      </c>
      <c r="L58" s="51">
        <f t="shared" si="3"/>
        <v>42</v>
      </c>
      <c r="M58" s="48">
        <v>0</v>
      </c>
      <c r="N58" s="52">
        <v>0</v>
      </c>
      <c r="O58" s="50">
        <v>0</v>
      </c>
      <c r="P58" s="53">
        <f t="shared" si="4"/>
        <v>53</v>
      </c>
      <c r="R58" s="46"/>
    </row>
    <row r="59" spans="1:18" ht="22.05" customHeight="1" thickBot="1" x14ac:dyDescent="0.5">
      <c r="A59" s="54" t="s">
        <v>67</v>
      </c>
      <c r="B59" s="48">
        <v>0</v>
      </c>
      <c r="C59" s="77">
        <f t="shared" si="0"/>
        <v>54</v>
      </c>
      <c r="D59" s="78">
        <v>0</v>
      </c>
      <c r="E59" s="79">
        <f t="shared" si="1"/>
        <v>53</v>
      </c>
      <c r="F59" s="80">
        <v>0</v>
      </c>
      <c r="G59" s="66">
        <f t="shared" si="2"/>
        <v>53</v>
      </c>
      <c r="H59" s="48">
        <v>0</v>
      </c>
      <c r="I59" s="48">
        <v>0</v>
      </c>
      <c r="J59" s="48">
        <v>0</v>
      </c>
      <c r="K59" s="80">
        <v>0</v>
      </c>
      <c r="L59" s="81">
        <f t="shared" si="3"/>
        <v>42</v>
      </c>
      <c r="M59" s="48">
        <v>0</v>
      </c>
      <c r="N59" s="52">
        <v>0</v>
      </c>
      <c r="O59" s="80">
        <v>0</v>
      </c>
      <c r="P59" s="82">
        <f t="shared" si="4"/>
        <v>53</v>
      </c>
      <c r="R59" s="46"/>
    </row>
    <row r="60" spans="1:18" ht="22.05" customHeight="1" thickTop="1" thickBot="1" x14ac:dyDescent="0.5">
      <c r="A60" s="83" t="s">
        <v>68</v>
      </c>
      <c r="B60" s="84">
        <f>SUM(B6:B59)</f>
        <v>1196</v>
      </c>
      <c r="C60" s="85"/>
      <c r="D60" s="84">
        <f>SUM(D6:D59)</f>
        <v>4231103</v>
      </c>
      <c r="E60" s="86"/>
      <c r="F60" s="84">
        <f>SUM(F6:F59)</f>
        <v>3977790</v>
      </c>
      <c r="G60" s="86"/>
      <c r="H60" s="84">
        <f>SUM(H6:H59)</f>
        <v>253277</v>
      </c>
      <c r="I60" s="84">
        <f>SUM(I6:I59)</f>
        <v>34</v>
      </c>
      <c r="J60" s="84">
        <f>SUM(J6:J59)</f>
        <v>0</v>
      </c>
      <c r="K60" s="84">
        <f>SUM(K6:K59)</f>
        <v>10435255</v>
      </c>
      <c r="L60" s="86"/>
      <c r="M60" s="84">
        <f>SUM(M6:M59)</f>
        <v>2191</v>
      </c>
      <c r="N60" s="84">
        <f>SUM(N6:N59)</f>
        <v>10433064</v>
      </c>
      <c r="O60" s="84">
        <f>SUM(O6:O59)</f>
        <v>14666354</v>
      </c>
      <c r="P60" s="87"/>
    </row>
    <row r="61" spans="1:18" ht="17.25" customHeight="1" x14ac:dyDescent="0.45">
      <c r="B61" s="88" t="s">
        <v>69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</row>
    <row r="62" spans="1:18" ht="17.25" customHeight="1" x14ac:dyDescent="0.45">
      <c r="B62" s="89" t="s">
        <v>70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</row>
    <row r="63" spans="1:18" ht="17.25" customHeight="1" x14ac:dyDescent="0.45">
      <c r="B63" s="89" t="s">
        <v>71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</row>
    <row r="64" spans="1:18" ht="17.25" customHeight="1" x14ac:dyDescent="0.45">
      <c r="B64" s="89" t="s">
        <v>72</v>
      </c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</row>
  </sheetData>
  <mergeCells count="1">
    <mergeCell ref="M2:P2"/>
  </mergeCells>
  <phoneticPr fontId="3"/>
  <conditionalFormatting sqref="C6:C59">
    <cfRule type="cellIs" dxfId="2" priority="2" stopIfTrue="1" operator="lessThanOrEqual">
      <formula>5</formula>
    </cfRule>
  </conditionalFormatting>
  <conditionalFormatting sqref="E6:E59">
    <cfRule type="cellIs" dxfId="1" priority="1" stopIfTrue="1" operator="lessThanOrEqual">
      <formula>5</formula>
    </cfRule>
  </conditionalFormatting>
  <conditionalFormatting sqref="G6:G59 L6:L59 P6:P59">
    <cfRule type="cellIs" dxfId="0" priority="3" stopIfTrue="1" operator="lessThanOrEqual">
      <formula>5</formula>
    </cfRule>
  </conditionalFormatting>
  <pageMargins left="0.67" right="0.31" top="0.86" bottom="0.35433070866141736" header="0.23622047244094491" footer="0.31496062992125984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市町村別集計表R04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2024-03-27T07:36:51Z</cp:lastPrinted>
  <dcterms:created xsi:type="dcterms:W3CDTF">2024-03-27T07:36:12Z</dcterms:created>
  <dcterms:modified xsi:type="dcterms:W3CDTF">2024-03-27T07:38:09Z</dcterms:modified>
</cp:coreProperties>
</file>