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codeName="ThisWorkbook" defaultThemeVersion="124226"/>
  <xr:revisionPtr revIDLastSave="0" documentId="13_ncr:1_{6563CC0A-3BAE-4319-9DC7-E52C00F3F5BC}" xr6:coauthVersionLast="47" xr6:coauthVersionMax="47" xr10:uidLastSave="{00000000-0000-0000-0000-000000000000}"/>
  <bookViews>
    <workbookView xWindow="-120" yWindow="-120" windowWidth="29040" windowHeight="15720" tabRatio="568" xr2:uid="{00000000-000D-0000-FFFF-FFFF00000000}"/>
  </bookViews>
  <sheets>
    <sheet name="1-8-1" sheetId="53" r:id="rId1"/>
    <sheet name="1-8-2" sheetId="52" r:id="rId2"/>
    <sheet name="1-8-3" sheetId="54" r:id="rId3"/>
  </sheets>
  <definedNames>
    <definedName name="_xlnm.Print_Area" localSheetId="1">'1-8-2'!$A$1:$Q$9</definedName>
    <definedName name="_xlnm.Print_Area" localSheetId="2">'1-8-3'!$A$1:$Q$18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52" l="1"/>
  <c r="L6" i="52"/>
  <c r="J6" i="52"/>
  <c r="I6" i="52"/>
  <c r="J4" i="54"/>
  <c r="J15" i="54" s="1"/>
  <c r="P5" i="52" l="1"/>
  <c r="N5" i="52"/>
  <c r="E5" i="52"/>
  <c r="AF7" i="53"/>
  <c r="AF6" i="53"/>
  <c r="D16" i="54" l="1"/>
  <c r="D14" i="54"/>
  <c r="D12" i="54"/>
  <c r="D10" i="54"/>
  <c r="D8" i="54"/>
  <c r="Q4" i="54"/>
  <c r="Q11" i="54" s="1"/>
  <c r="O4" i="54"/>
  <c r="O17" i="54" s="1"/>
  <c r="M4" i="54"/>
  <c r="M13" i="54" s="1"/>
  <c r="K4" i="54"/>
  <c r="J11" i="54"/>
  <c r="H4" i="54"/>
  <c r="H11" i="54" s="1"/>
  <c r="F4" i="54"/>
  <c r="F13" i="54" s="1"/>
  <c r="V8" i="53"/>
  <c r="N8" i="53"/>
  <c r="G8" i="53"/>
  <c r="AC7" i="53"/>
  <c r="AC6" i="53"/>
  <c r="M6" i="52"/>
  <c r="G4" i="52"/>
  <c r="K13" i="54" l="1"/>
  <c r="K15" i="54"/>
  <c r="H9" i="54"/>
  <c r="F11" i="54"/>
  <c r="B4" i="52"/>
  <c r="B5" i="52" s="1"/>
  <c r="G5" i="52"/>
  <c r="D4" i="54"/>
  <c r="H6" i="54" s="1"/>
  <c r="Q17" i="54"/>
  <c r="K17" i="54"/>
  <c r="M11" i="54"/>
  <c r="K11" i="54"/>
  <c r="M9" i="54"/>
  <c r="Q15" i="54"/>
  <c r="Q9" i="54"/>
  <c r="O11" i="54"/>
  <c r="O9" i="54"/>
  <c r="F17" i="54"/>
  <c r="O13" i="54"/>
  <c r="F9" i="54"/>
  <c r="F15" i="54"/>
  <c r="J17" i="54"/>
  <c r="J9" i="54"/>
  <c r="M15" i="54"/>
  <c r="M17" i="54"/>
  <c r="K9" i="54"/>
  <c r="O15" i="54"/>
  <c r="M6" i="54" l="1"/>
  <c r="D11" i="54"/>
  <c r="Q6" i="54"/>
  <c r="F6" i="54"/>
  <c r="K6" i="54"/>
  <c r="D13" i="54"/>
  <c r="O6" i="54"/>
  <c r="D15" i="54"/>
  <c r="D17" i="54"/>
  <c r="D9" i="54"/>
  <c r="J6" i="54"/>
  <c r="D6" i="54" l="1"/>
</calcChain>
</file>

<file path=xl/sharedStrings.xml><?xml version="1.0" encoding="utf-8"?>
<sst xmlns="http://schemas.openxmlformats.org/spreadsheetml/2006/main" count="93" uniqueCount="50">
  <si>
    <t>合計</t>
    <rPh sb="0" eb="2">
      <t>ゴウケイ</t>
    </rPh>
    <phoneticPr fontId="1"/>
  </si>
  <si>
    <t>計</t>
    <rPh sb="0" eb="1">
      <t>ケイ</t>
    </rPh>
    <phoneticPr fontId="1"/>
  </si>
  <si>
    <t>区分</t>
    <rPh sb="0" eb="2">
      <t>クブン</t>
    </rPh>
    <phoneticPr fontId="1"/>
  </si>
  <si>
    <t>千円</t>
    <rPh sb="0" eb="2">
      <t>センエン</t>
    </rPh>
    <phoneticPr fontId="1"/>
  </si>
  <si>
    <t>教育総務費</t>
    <rPh sb="0" eb="2">
      <t>キョウイク</t>
    </rPh>
    <rPh sb="2" eb="5">
      <t>ソウムヒ</t>
    </rPh>
    <phoneticPr fontId="1"/>
  </si>
  <si>
    <t>学　　　　校　　　　教　　　　育　　　　費</t>
    <rPh sb="0" eb="1">
      <t>ガク</t>
    </rPh>
    <rPh sb="5" eb="6">
      <t>コウ</t>
    </rPh>
    <rPh sb="10" eb="11">
      <t>キョウ</t>
    </rPh>
    <rPh sb="15" eb="16">
      <t>イク</t>
    </rPh>
    <rPh sb="20" eb="21">
      <t>ヒ</t>
    </rPh>
    <phoneticPr fontId="1"/>
  </si>
  <si>
    <t>社会教育費</t>
    <rPh sb="0" eb="2">
      <t>シャカイ</t>
    </rPh>
    <rPh sb="2" eb="5">
      <t>キョウイクヒ</t>
    </rPh>
    <phoneticPr fontId="1"/>
  </si>
  <si>
    <t>保健体育費</t>
    <rPh sb="0" eb="2">
      <t>ホケン</t>
    </rPh>
    <rPh sb="2" eb="4">
      <t>タイイク</t>
    </rPh>
    <rPh sb="4" eb="5">
      <t>ヒ</t>
    </rPh>
    <phoneticPr fontId="1"/>
  </si>
  <si>
    <t>小学校費</t>
    <rPh sb="0" eb="3">
      <t>ショウガッコウ</t>
    </rPh>
    <rPh sb="3" eb="4">
      <t>ヒ</t>
    </rPh>
    <phoneticPr fontId="1"/>
  </si>
  <si>
    <t>中学校費</t>
    <rPh sb="0" eb="3">
      <t>チュウガッコウ</t>
    </rPh>
    <rPh sb="3" eb="4">
      <t>ヒ</t>
    </rPh>
    <phoneticPr fontId="1"/>
  </si>
  <si>
    <t>高等学校費</t>
    <rPh sb="0" eb="2">
      <t>コウトウ</t>
    </rPh>
    <rPh sb="2" eb="4">
      <t>ガッコウ</t>
    </rPh>
    <rPh sb="4" eb="5">
      <t>ヒ</t>
    </rPh>
    <phoneticPr fontId="1"/>
  </si>
  <si>
    <t>特別支援学校費</t>
    <rPh sb="0" eb="2">
      <t>トクベツ</t>
    </rPh>
    <rPh sb="2" eb="4">
      <t>シエン</t>
    </rPh>
    <rPh sb="4" eb="6">
      <t>ガッコウ</t>
    </rPh>
    <rPh sb="6" eb="7">
      <t>ヒ</t>
    </rPh>
    <phoneticPr fontId="1"/>
  </si>
  <si>
    <t>区　　　　　分</t>
    <rPh sb="0" eb="1">
      <t>ク</t>
    </rPh>
    <rPh sb="6" eb="7">
      <t>ブン</t>
    </rPh>
    <phoneticPr fontId="1"/>
  </si>
  <si>
    <t>教　育　費</t>
    <rPh sb="0" eb="1">
      <t>キョウ</t>
    </rPh>
    <rPh sb="2" eb="3">
      <t>イク</t>
    </rPh>
    <rPh sb="4" eb="5">
      <t>ヒ</t>
    </rPh>
    <phoneticPr fontId="1"/>
  </si>
  <si>
    <t>構　　　 成　　　 比</t>
    <rPh sb="0" eb="1">
      <t>カマエ</t>
    </rPh>
    <rPh sb="5" eb="6">
      <t>シゲル</t>
    </rPh>
    <rPh sb="10" eb="11">
      <t>ヒ</t>
    </rPh>
    <phoneticPr fontId="1"/>
  </si>
  <si>
    <t>人件費</t>
    <rPh sb="0" eb="3">
      <t>ジンケンヒ</t>
    </rPh>
    <phoneticPr fontId="1"/>
  </si>
  <si>
    <t>予算額</t>
    <rPh sb="0" eb="3">
      <t>ヨサンガク</t>
    </rPh>
    <phoneticPr fontId="1"/>
  </si>
  <si>
    <t>比　率</t>
    <rPh sb="0" eb="1">
      <t>ヒ</t>
    </rPh>
    <rPh sb="2" eb="3">
      <t>リツ</t>
    </rPh>
    <phoneticPr fontId="1"/>
  </si>
  <si>
    <t>物件費</t>
    <rPh sb="0" eb="3">
      <t>ブッケンヒ</t>
    </rPh>
    <phoneticPr fontId="1"/>
  </si>
  <si>
    <t>維持補修費</t>
    <rPh sb="0" eb="2">
      <t>イジ</t>
    </rPh>
    <rPh sb="2" eb="4">
      <t>ホシュウ</t>
    </rPh>
    <rPh sb="4" eb="5">
      <t>ヒ</t>
    </rPh>
    <phoneticPr fontId="1"/>
  </si>
  <si>
    <t>投資的経費</t>
    <rPh sb="0" eb="3">
      <t>トウシテキ</t>
    </rPh>
    <rPh sb="3" eb="5">
      <t>ケイヒ</t>
    </rPh>
    <phoneticPr fontId="1"/>
  </si>
  <si>
    <t>その他の経費</t>
    <rPh sb="2" eb="3">
      <t>タ</t>
    </rPh>
    <rPh sb="4" eb="6">
      <t>ケイヒ</t>
    </rPh>
    <phoneticPr fontId="1"/>
  </si>
  <si>
    <t>（2） 県民１人当たり及び児童・生徒１人当たり教育予算</t>
    <rPh sb="4" eb="6">
      <t>ケンミン</t>
    </rPh>
    <rPh sb="7" eb="8">
      <t>ニン</t>
    </rPh>
    <rPh sb="8" eb="9">
      <t>ア</t>
    </rPh>
    <rPh sb="11" eb="12">
      <t>オヨ</t>
    </rPh>
    <rPh sb="13" eb="15">
      <t>ジドウ</t>
    </rPh>
    <rPh sb="16" eb="18">
      <t>セイト</t>
    </rPh>
    <rPh sb="19" eb="20">
      <t>ニン</t>
    </rPh>
    <rPh sb="20" eb="21">
      <t>ア</t>
    </rPh>
    <rPh sb="23" eb="25">
      <t>キョウイク</t>
    </rPh>
    <rPh sb="25" eb="27">
      <t>ヨサン</t>
    </rPh>
    <phoneticPr fontId="1"/>
  </si>
  <si>
    <t>（3） 項別・性質別予算</t>
    <rPh sb="4" eb="5">
      <t>コウ</t>
    </rPh>
    <rPh sb="5" eb="6">
      <t>ベツ</t>
    </rPh>
    <rPh sb="7" eb="9">
      <t>セイシツ</t>
    </rPh>
    <rPh sb="9" eb="10">
      <t>ベツ</t>
    </rPh>
    <rPh sb="10" eb="12">
      <t>ヨサン</t>
    </rPh>
    <phoneticPr fontId="1"/>
  </si>
  <si>
    <t>県民１人当たりの額        （円）</t>
    <rPh sb="0" eb="2">
      <t>ケンミン</t>
    </rPh>
    <rPh sb="3" eb="4">
      <t>ニン</t>
    </rPh>
    <rPh sb="4" eb="5">
      <t>ア</t>
    </rPh>
    <rPh sb="8" eb="9">
      <t>ガク</t>
    </rPh>
    <rPh sb="18" eb="19">
      <t>エン</t>
    </rPh>
    <phoneticPr fontId="1"/>
  </si>
  <si>
    <t>-</t>
    <phoneticPr fontId="1"/>
  </si>
  <si>
    <t>※端数の関係から各項目の比率の合計が100%にならない箇所がある。</t>
    <phoneticPr fontId="1"/>
  </si>
  <si>
    <t>児童・生徒１人当たりの額  （円）</t>
  </si>
  <si>
    <t>-</t>
  </si>
  <si>
    <t>８　県教育委員会所管教育予算</t>
    <phoneticPr fontId="1"/>
  </si>
  <si>
    <t>（1） 予算総額（一般会計）</t>
  </si>
  <si>
    <r>
      <t xml:space="preserve">伸長率
</t>
    </r>
    <r>
      <rPr>
        <sz val="5"/>
        <color indexed="8"/>
        <rFont val="ＭＳ 明朝"/>
        <family val="1"/>
        <charset val="128"/>
      </rPr>
      <t>(A-B)/B</t>
    </r>
    <phoneticPr fontId="1"/>
  </si>
  <si>
    <t>当初予算額(B)</t>
    <rPh sb="0" eb="2">
      <t>トウショ</t>
    </rPh>
    <rPh sb="2" eb="5">
      <t>ヨサンガク</t>
    </rPh>
    <phoneticPr fontId="1"/>
  </si>
  <si>
    <t>最終予算額</t>
  </si>
  <si>
    <t>県予算総額</t>
  </si>
  <si>
    <t>千円</t>
  </si>
  <si>
    <t>(%)</t>
    <phoneticPr fontId="1"/>
  </si>
  <si>
    <t>円</t>
  </si>
  <si>
    <t>教育委員会
所管教育費</t>
  </si>
  <si>
    <t>県予算総額
に対する  
割合   (%)</t>
    <phoneticPr fontId="1"/>
  </si>
  <si>
    <t>－</t>
  </si>
  <si>
    <t>　注・義務教育学校にかかる費用については、小学校相当分・中学校相当分に分けて計上。</t>
    <rPh sb="1" eb="2">
      <t>チュウ</t>
    </rPh>
    <rPh sb="3" eb="5">
      <t>ギム</t>
    </rPh>
    <rPh sb="5" eb="7">
      <t>キョウイク</t>
    </rPh>
    <rPh sb="7" eb="9">
      <t>ガッコウ</t>
    </rPh>
    <rPh sb="13" eb="15">
      <t>ヒヨウ</t>
    </rPh>
    <rPh sb="21" eb="24">
      <t>ショウガッコウ</t>
    </rPh>
    <rPh sb="24" eb="27">
      <t>ソウトウブン</t>
    </rPh>
    <rPh sb="28" eb="31">
      <t>チュウガッコウ</t>
    </rPh>
    <phoneticPr fontId="1"/>
  </si>
  <si>
    <t>令和7年度
6月現計予算額(A)</t>
    <rPh sb="0" eb="2">
      <t>レイワ</t>
    </rPh>
    <rPh sb="3" eb="4">
      <t>ネン</t>
    </rPh>
    <rPh sb="7" eb="8">
      <t>ガツ</t>
    </rPh>
    <rPh sb="8" eb="10">
      <t>ゲンケイ</t>
    </rPh>
    <rPh sb="10" eb="13">
      <t>ヨサンガク</t>
    </rPh>
    <phoneticPr fontId="11"/>
  </si>
  <si>
    <t>令　和　6　年　度</t>
    <rPh sb="0" eb="1">
      <t>レイ</t>
    </rPh>
    <rPh sb="2" eb="3">
      <t>カズ</t>
    </rPh>
    <phoneticPr fontId="11"/>
  </si>
  <si>
    <t>(R7.6.25財務課調)</t>
    <phoneticPr fontId="1"/>
  </si>
  <si>
    <t>令和7年度
予算県民
１人当たり</t>
    <rPh sb="0" eb="2">
      <t>レイワ</t>
    </rPh>
    <phoneticPr fontId="11"/>
  </si>
  <si>
    <t>令和7年度6月現計予算額（千円）</t>
    <rPh sb="0" eb="2">
      <t>レイワ</t>
    </rPh>
    <rPh sb="3" eb="4">
      <t>ネン</t>
    </rPh>
    <rPh sb="4" eb="5">
      <t>ド</t>
    </rPh>
    <rPh sb="6" eb="7">
      <t>ガツ</t>
    </rPh>
    <rPh sb="7" eb="9">
      <t>ゲンケイ</t>
    </rPh>
    <rPh sb="9" eb="12">
      <t>ヨサンガク</t>
    </rPh>
    <rPh sb="13" eb="15">
      <t>センエン</t>
    </rPh>
    <phoneticPr fontId="1"/>
  </si>
  <si>
    <t>令和7年度6月現計予算額</t>
    <rPh sb="0" eb="2">
      <t>レイワ</t>
    </rPh>
    <rPh sb="3" eb="4">
      <t>ネン</t>
    </rPh>
    <rPh sb="4" eb="5">
      <t>ド</t>
    </rPh>
    <rPh sb="6" eb="7">
      <t>ガツ</t>
    </rPh>
    <rPh sb="7" eb="9">
      <t>ゲンケイ</t>
    </rPh>
    <rPh sb="9" eb="11">
      <t>ヨサン</t>
    </rPh>
    <rPh sb="11" eb="12">
      <t>ガク</t>
    </rPh>
    <phoneticPr fontId="1"/>
  </si>
  <si>
    <t>　　・県民１人当たりの額はR7.5.1現在の人口総数で､児童･生徒１人当たりの額は、R7.5.1現在の児童生徒数（小・中・義務教育学校は</t>
    <rPh sb="3" eb="5">
      <t>ケンミン</t>
    </rPh>
    <rPh sb="6" eb="7">
      <t>ニン</t>
    </rPh>
    <rPh sb="7" eb="8">
      <t>ア</t>
    </rPh>
    <rPh sb="11" eb="12">
      <t>ガク</t>
    </rPh>
    <rPh sb="19" eb="21">
      <t>ゲンザイ</t>
    </rPh>
    <rPh sb="22" eb="24">
      <t>ジンコウ</t>
    </rPh>
    <rPh sb="24" eb="26">
      <t>ソウスウ</t>
    </rPh>
    <rPh sb="28" eb="30">
      <t>ジドウ</t>
    </rPh>
    <rPh sb="31" eb="33">
      <t>セイト</t>
    </rPh>
    <rPh sb="34" eb="35">
      <t>リ</t>
    </rPh>
    <phoneticPr fontId="1"/>
  </si>
  <si>
    <t>　　　公立学校、高等学校は県立学校、特別支援学校は公立学校。）で、令和7年度6月現計予算額をそれぞれ除したものである。</t>
    <rPh sb="13" eb="15">
      <t>ケンリツ</t>
    </rPh>
    <rPh sb="15" eb="17">
      <t>ガッコウ</t>
    </rPh>
    <rPh sb="18" eb="20">
      <t>トクベツ</t>
    </rPh>
    <rPh sb="20" eb="22">
      <t>シエン</t>
    </rPh>
    <rPh sb="25" eb="27">
      <t>コウリツ</t>
    </rPh>
    <rPh sb="27" eb="29">
      <t>ガッコウ</t>
    </rPh>
    <rPh sb="39" eb="40">
      <t>ガツ</t>
    </rPh>
    <rPh sb="40" eb="42">
      <t>ゲンケイ</t>
    </rPh>
    <rPh sb="42" eb="44">
      <t>ヨサン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</si>
</sst>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;[Red]0.00"/>
    <numFmt numFmtId="177" formatCode="#,##0;[Red]#,##0"/>
    <numFmt numFmtId="178" formatCode="0.00_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7.5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7.5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6"/>
      <color theme="1"/>
      <name val="ＭＳ Ｐゴシック"/>
      <family val="3"/>
      <charset val="128"/>
    </font>
    <font>
      <sz val="5"/>
      <color indexed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</cellStyleXfs>
  <cellXfs count="169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3" fontId="4" fillId="2" borderId="1" xfId="0" applyNumberFormat="1" applyFont="1" applyFill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2" borderId="5" xfId="0" applyFont="1" applyFill="1" applyBorder="1" applyAlignment="1">
      <alignment vertical="center" wrapText="1"/>
    </xf>
    <xf numFmtId="0" fontId="4" fillId="2" borderId="0" xfId="0" applyFont="1" applyFill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right" vertical="center"/>
    </xf>
    <xf numFmtId="0" fontId="5" fillId="2" borderId="11" xfId="0" applyFont="1" applyFill="1" applyBorder="1" applyAlignment="1">
      <alignment horizontal="right" vertical="center"/>
    </xf>
    <xf numFmtId="3" fontId="4" fillId="2" borderId="12" xfId="0" applyNumberFormat="1" applyFont="1" applyFill="1" applyBorder="1">
      <alignment vertical="center"/>
    </xf>
    <xf numFmtId="3" fontId="4" fillId="2" borderId="13" xfId="0" applyNumberFormat="1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10" fontId="4" fillId="2" borderId="2" xfId="0" applyNumberFormat="1" applyFont="1" applyFill="1" applyBorder="1">
      <alignment vertical="center"/>
    </xf>
    <xf numFmtId="10" fontId="4" fillId="2" borderId="16" xfId="0" applyNumberFormat="1" applyFont="1" applyFill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4" fontId="4" fillId="2" borderId="2" xfId="0" applyNumberFormat="1" applyFont="1" applyFill="1" applyBorder="1">
      <alignment vertical="center"/>
    </xf>
    <xf numFmtId="4" fontId="4" fillId="2" borderId="1" xfId="0" applyNumberFormat="1" applyFont="1" applyFill="1" applyBorder="1">
      <alignment vertical="center"/>
    </xf>
    <xf numFmtId="3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0" fontId="4" fillId="2" borderId="17" xfId="0" applyFont="1" applyFill="1" applyBorder="1" applyAlignment="1">
      <alignment horizontal="center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3" fontId="4" fillId="2" borderId="2" xfId="0" applyNumberFormat="1" applyFont="1" applyFill="1" applyBorder="1">
      <alignment vertical="center"/>
    </xf>
    <xf numFmtId="0" fontId="7" fillId="2" borderId="0" xfId="0" applyFont="1" applyFill="1">
      <alignment vertical="center"/>
    </xf>
    <xf numFmtId="3" fontId="4" fillId="2" borderId="4" xfId="0" applyNumberFormat="1" applyFont="1" applyFill="1" applyBorder="1">
      <alignment vertical="center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7" xfId="0" applyNumberFormat="1" applyFont="1" applyFill="1" applyBorder="1" applyAlignment="1">
      <alignment horizontal="right" vertical="center"/>
    </xf>
    <xf numFmtId="3" fontId="4" fillId="0" borderId="6" xfId="0" applyNumberFormat="1" applyFont="1" applyBorder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right"/>
    </xf>
    <xf numFmtId="0" fontId="10" fillId="0" borderId="0" xfId="0" applyFont="1" applyAlignment="1">
      <alignment vertical="top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77" fontId="6" fillId="0" borderId="15" xfId="0" applyNumberFormat="1" applyFont="1" applyBorder="1" applyAlignment="1">
      <alignment vertical="top"/>
    </xf>
    <xf numFmtId="177" fontId="6" fillId="0" borderId="19" xfId="0" applyNumberFormat="1" applyFont="1" applyBorder="1" applyAlignment="1">
      <alignment vertical="top"/>
    </xf>
    <xf numFmtId="177" fontId="6" fillId="0" borderId="14" xfId="0" applyNumberFormat="1" applyFont="1" applyBorder="1" applyAlignment="1">
      <alignment vertical="top"/>
    </xf>
    <xf numFmtId="10" fontId="6" fillId="0" borderId="15" xfId="1" applyNumberFormat="1" applyFont="1" applyFill="1" applyBorder="1" applyAlignment="1">
      <alignment horizontal="right" vertical="center" shrinkToFit="1"/>
    </xf>
    <xf numFmtId="10" fontId="6" fillId="0" borderId="19" xfId="1" applyNumberFormat="1" applyFont="1" applyFill="1" applyBorder="1" applyAlignment="1">
      <alignment horizontal="right" vertical="center" shrinkToFit="1"/>
    </xf>
    <xf numFmtId="10" fontId="6" fillId="0" borderId="14" xfId="1" applyNumberFormat="1" applyFont="1" applyFill="1" applyBorder="1" applyAlignment="1">
      <alignment horizontal="right" vertical="center" shrinkToFit="1"/>
    </xf>
    <xf numFmtId="178" fontId="6" fillId="0" borderId="11" xfId="0" applyNumberFormat="1" applyFont="1" applyBorder="1" applyAlignment="1">
      <alignment horizontal="right" vertical="top"/>
    </xf>
    <xf numFmtId="178" fontId="6" fillId="0" borderId="18" xfId="0" applyNumberFormat="1" applyFont="1" applyBorder="1" applyAlignment="1">
      <alignment horizontal="right" vertical="top"/>
    </xf>
    <xf numFmtId="178" fontId="6" fillId="0" borderId="10" xfId="0" applyNumberFormat="1" applyFont="1" applyBorder="1" applyAlignment="1">
      <alignment horizontal="right" vertical="top"/>
    </xf>
    <xf numFmtId="177" fontId="6" fillId="0" borderId="11" xfId="0" applyNumberFormat="1" applyFont="1" applyBorder="1" applyAlignment="1">
      <alignment horizontal="right" vertical="top"/>
    </xf>
    <xf numFmtId="177" fontId="6" fillId="0" borderId="18" xfId="0" applyNumberFormat="1" applyFont="1" applyBorder="1" applyAlignment="1">
      <alignment horizontal="right" vertical="top"/>
    </xf>
    <xf numFmtId="0" fontId="6" fillId="0" borderId="2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0" fontId="5" fillId="0" borderId="1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49" fontId="6" fillId="0" borderId="6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/>
    </xf>
    <xf numFmtId="177" fontId="6" fillId="0" borderId="15" xfId="0" applyNumberFormat="1" applyFont="1" applyBorder="1">
      <alignment vertical="center"/>
    </xf>
    <xf numFmtId="177" fontId="6" fillId="0" borderId="19" xfId="0" applyNumberFormat="1" applyFont="1" applyBorder="1">
      <alignment vertical="center"/>
    </xf>
    <xf numFmtId="0" fontId="6" fillId="0" borderId="16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177" fontId="6" fillId="0" borderId="1" xfId="0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177" fontId="6" fillId="0" borderId="2" xfId="0" applyNumberFormat="1" applyFont="1" applyBorder="1">
      <alignment vertical="center"/>
    </xf>
    <xf numFmtId="0" fontId="6" fillId="0" borderId="18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177" fontId="6" fillId="0" borderId="10" xfId="0" applyNumberFormat="1" applyFont="1" applyBorder="1" applyAlignment="1">
      <alignment horizontal="right" vertical="top"/>
    </xf>
    <xf numFmtId="10" fontId="6" fillId="0" borderId="6" xfId="0" applyNumberFormat="1" applyFont="1" applyBorder="1">
      <alignment vertical="center"/>
    </xf>
    <xf numFmtId="10" fontId="6" fillId="0" borderId="20" xfId="0" applyNumberFormat="1" applyFont="1" applyBorder="1">
      <alignment vertical="center"/>
    </xf>
    <xf numFmtId="10" fontId="6" fillId="0" borderId="7" xfId="0" applyNumberFormat="1" applyFont="1" applyBorder="1">
      <alignment vertical="center"/>
    </xf>
    <xf numFmtId="49" fontId="6" fillId="0" borderId="7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3" fontId="4" fillId="0" borderId="17" xfId="0" applyNumberFormat="1" applyFont="1" applyBorder="1">
      <alignment vertical="center"/>
    </xf>
    <xf numFmtId="3" fontId="4" fillId="0" borderId="1" xfId="0" applyNumberFormat="1" applyFont="1" applyBorder="1">
      <alignment vertical="center"/>
    </xf>
    <xf numFmtId="3" fontId="4" fillId="0" borderId="16" xfId="0" applyNumberFormat="1" applyFont="1" applyBorder="1">
      <alignment vertical="center"/>
    </xf>
    <xf numFmtId="3" fontId="4" fillId="0" borderId="2" xfId="0" applyNumberFormat="1" applyFont="1" applyBorder="1">
      <alignment vertical="center"/>
    </xf>
    <xf numFmtId="3" fontId="4" fillId="2" borderId="1" xfId="0" applyNumberFormat="1" applyFont="1" applyFill="1" applyBorder="1">
      <alignment vertical="center"/>
    </xf>
    <xf numFmtId="3" fontId="4" fillId="2" borderId="2" xfId="0" applyNumberFormat="1" applyFont="1" applyFill="1" applyBorder="1">
      <alignment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4" fillId="2" borderId="6" xfId="0" applyNumberFormat="1" applyFont="1" applyFill="1" applyBorder="1" applyAlignment="1">
      <alignment horizontal="right" vertical="center"/>
    </xf>
    <xf numFmtId="3" fontId="4" fillId="2" borderId="20" xfId="0" applyNumberFormat="1" applyFont="1" applyFill="1" applyBorder="1" applyAlignment="1">
      <alignment horizontal="right" vertical="center"/>
    </xf>
    <xf numFmtId="3" fontId="4" fillId="2" borderId="7" xfId="0" applyNumberFormat="1" applyFont="1" applyFill="1" applyBorder="1" applyAlignment="1">
      <alignment horizontal="right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3" fontId="4" fillId="2" borderId="16" xfId="0" applyNumberFormat="1" applyFont="1" applyFill="1" applyBorder="1">
      <alignment vertical="center"/>
    </xf>
    <xf numFmtId="3" fontId="4" fillId="0" borderId="1" xfId="0" applyNumberFormat="1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right" vertical="center"/>
    </xf>
    <xf numFmtId="0" fontId="5" fillId="2" borderId="10" xfId="0" applyFont="1" applyFill="1" applyBorder="1" applyAlignment="1">
      <alignment horizontal="right" vertical="center"/>
    </xf>
    <xf numFmtId="3" fontId="4" fillId="2" borderId="13" xfId="0" applyNumberFormat="1" applyFont="1" applyFill="1" applyBorder="1">
      <alignment vertical="center"/>
    </xf>
    <xf numFmtId="3" fontId="4" fillId="2" borderId="12" xfId="0" applyNumberFormat="1" applyFont="1" applyFill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10" fontId="4" fillId="2" borderId="1" xfId="0" applyNumberFormat="1" applyFont="1" applyFill="1" applyBorder="1">
      <alignment vertical="center"/>
    </xf>
    <xf numFmtId="10" fontId="4" fillId="2" borderId="2" xfId="0" applyNumberFormat="1" applyFont="1" applyFill="1" applyBorder="1">
      <alignment vertical="center"/>
    </xf>
    <xf numFmtId="0" fontId="4" fillId="2" borderId="16" xfId="0" applyFont="1" applyFill="1" applyBorder="1" applyAlignment="1">
      <alignment horizontal="center" vertical="center"/>
    </xf>
    <xf numFmtId="9" fontId="4" fillId="2" borderId="1" xfId="0" applyNumberFormat="1" applyFont="1" applyFill="1" applyBorder="1">
      <alignment vertical="center"/>
    </xf>
    <xf numFmtId="9" fontId="4" fillId="2" borderId="2" xfId="0" applyNumberFormat="1" applyFont="1" applyFill="1" applyBorder="1">
      <alignment vertical="center"/>
    </xf>
    <xf numFmtId="176" fontId="4" fillId="2" borderId="1" xfId="0" applyNumberFormat="1" applyFont="1" applyFill="1" applyBorder="1">
      <alignment vertical="center"/>
    </xf>
    <xf numFmtId="176" fontId="4" fillId="2" borderId="2" xfId="0" applyNumberFormat="1" applyFont="1" applyFill="1" applyBorder="1">
      <alignment vertical="center"/>
    </xf>
    <xf numFmtId="4" fontId="4" fillId="2" borderId="1" xfId="0" applyNumberFormat="1" applyFont="1" applyFill="1" applyBorder="1" applyAlignment="1">
      <alignment horizontal="right" vertical="center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>
      <alignment vertical="center"/>
    </xf>
    <xf numFmtId="4" fontId="4" fillId="2" borderId="2" xfId="0" applyNumberFormat="1" applyFont="1" applyFill="1" applyBorder="1">
      <alignment vertical="center"/>
    </xf>
    <xf numFmtId="0" fontId="4" fillId="2" borderId="18" xfId="0" applyFont="1" applyFill="1" applyBorder="1" applyAlignment="1">
      <alignment horizontal="distributed" vertical="center"/>
    </xf>
    <xf numFmtId="0" fontId="4" fillId="2" borderId="10" xfId="0" applyFont="1" applyFill="1" applyBorder="1" applyAlignment="1">
      <alignment horizontal="distributed" vertical="center"/>
    </xf>
    <xf numFmtId="0" fontId="4" fillId="2" borderId="19" xfId="0" applyFont="1" applyFill="1" applyBorder="1" applyAlignment="1">
      <alignment horizontal="distributed" vertical="center"/>
    </xf>
    <xf numFmtId="0" fontId="4" fillId="2" borderId="14" xfId="0" applyFont="1" applyFill="1" applyBorder="1" applyAlignment="1">
      <alignment horizontal="distributed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4" fillId="2" borderId="2" xfId="0" applyNumberFormat="1" applyFont="1" applyFill="1" applyBorder="1" applyAlignment="1">
      <alignment horizontal="right" vertical="center"/>
    </xf>
    <xf numFmtId="3" fontId="4" fillId="2" borderId="1" xfId="0" applyNumberFormat="1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right" vertical="center"/>
    </xf>
    <xf numFmtId="176" fontId="4" fillId="2" borderId="6" xfId="0" applyNumberFormat="1" applyFont="1" applyFill="1" applyBorder="1">
      <alignment vertical="center"/>
    </xf>
    <xf numFmtId="176" fontId="4" fillId="2" borderId="7" xfId="0" applyNumberFormat="1" applyFont="1" applyFill="1" applyBorder="1">
      <alignment vertical="center"/>
    </xf>
    <xf numFmtId="4" fontId="4" fillId="2" borderId="6" xfId="0" applyNumberFormat="1" applyFont="1" applyFill="1" applyBorder="1" applyAlignment="1">
      <alignment horizontal="right" vertical="center"/>
    </xf>
    <xf numFmtId="4" fontId="4" fillId="2" borderId="7" xfId="0" applyNumberFormat="1" applyFont="1" applyFill="1" applyBorder="1" applyAlignment="1">
      <alignment horizontal="right" vertical="center"/>
    </xf>
    <xf numFmtId="4" fontId="4" fillId="2" borderId="6" xfId="0" applyNumberFormat="1" applyFont="1" applyFill="1" applyBorder="1">
      <alignment vertical="center"/>
    </xf>
    <xf numFmtId="4" fontId="4" fillId="2" borderId="7" xfId="0" applyNumberFormat="1" applyFont="1" applyFill="1" applyBorder="1">
      <alignment vertical="center"/>
    </xf>
    <xf numFmtId="0" fontId="4" fillId="2" borderId="21" xfId="0" applyFont="1" applyFill="1" applyBorder="1" applyAlignment="1">
      <alignment horizontal="distributed" vertical="center"/>
    </xf>
    <xf numFmtId="0" fontId="4" fillId="2" borderId="5" xfId="0" applyFont="1" applyFill="1" applyBorder="1" applyAlignment="1">
      <alignment horizontal="distributed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EBAC3-B2D4-47EC-BD1C-306763AA9F5B}">
  <dimension ref="A1:AM577"/>
  <sheetViews>
    <sheetView tabSelected="1" view="pageBreakPreview" zoomScale="160" zoomScaleNormal="160" zoomScaleSheetLayoutView="160" zoomScalePageLayoutView="106" workbookViewId="0"/>
  </sheetViews>
  <sheetFormatPr defaultRowHeight="13.5" x14ac:dyDescent="0.15"/>
  <cols>
    <col min="1" max="1" width="1.375" style="47" customWidth="1"/>
    <col min="2" max="7" width="1.25" style="47" customWidth="1"/>
    <col min="8" max="8" width="3" style="47" customWidth="1"/>
    <col min="9" max="27" width="1.25" style="47" customWidth="1"/>
    <col min="28" max="28" width="1.75" style="47" customWidth="1"/>
    <col min="29" max="36" width="1.25" style="47" customWidth="1"/>
    <col min="37" max="256" width="9" style="47"/>
    <col min="257" max="257" width="1.375" style="47" customWidth="1"/>
    <col min="258" max="263" width="1.25" style="47" customWidth="1"/>
    <col min="264" max="264" width="3" style="47" customWidth="1"/>
    <col min="265" max="283" width="1.25" style="47" customWidth="1"/>
    <col min="284" max="284" width="1.75" style="47" customWidth="1"/>
    <col min="285" max="292" width="1.25" style="47" customWidth="1"/>
    <col min="293" max="512" width="9" style="47"/>
    <col min="513" max="513" width="1.375" style="47" customWidth="1"/>
    <col min="514" max="519" width="1.25" style="47" customWidth="1"/>
    <col min="520" max="520" width="3" style="47" customWidth="1"/>
    <col min="521" max="539" width="1.25" style="47" customWidth="1"/>
    <col min="540" max="540" width="1.75" style="47" customWidth="1"/>
    <col min="541" max="548" width="1.25" style="47" customWidth="1"/>
    <col min="549" max="768" width="9" style="47"/>
    <col min="769" max="769" width="1.375" style="47" customWidth="1"/>
    <col min="770" max="775" width="1.25" style="47" customWidth="1"/>
    <col min="776" max="776" width="3" style="47" customWidth="1"/>
    <col min="777" max="795" width="1.25" style="47" customWidth="1"/>
    <col min="796" max="796" width="1.75" style="47" customWidth="1"/>
    <col min="797" max="804" width="1.25" style="47" customWidth="1"/>
    <col min="805" max="1024" width="9" style="47"/>
    <col min="1025" max="1025" width="1.375" style="47" customWidth="1"/>
    <col min="1026" max="1031" width="1.25" style="47" customWidth="1"/>
    <col min="1032" max="1032" width="3" style="47" customWidth="1"/>
    <col min="1033" max="1051" width="1.25" style="47" customWidth="1"/>
    <col min="1052" max="1052" width="1.75" style="47" customWidth="1"/>
    <col min="1053" max="1060" width="1.25" style="47" customWidth="1"/>
    <col min="1061" max="1280" width="9" style="47"/>
    <col min="1281" max="1281" width="1.375" style="47" customWidth="1"/>
    <col min="1282" max="1287" width="1.25" style="47" customWidth="1"/>
    <col min="1288" max="1288" width="3" style="47" customWidth="1"/>
    <col min="1289" max="1307" width="1.25" style="47" customWidth="1"/>
    <col min="1308" max="1308" width="1.75" style="47" customWidth="1"/>
    <col min="1309" max="1316" width="1.25" style="47" customWidth="1"/>
    <col min="1317" max="1536" width="9" style="47"/>
    <col min="1537" max="1537" width="1.375" style="47" customWidth="1"/>
    <col min="1538" max="1543" width="1.25" style="47" customWidth="1"/>
    <col min="1544" max="1544" width="3" style="47" customWidth="1"/>
    <col min="1545" max="1563" width="1.25" style="47" customWidth="1"/>
    <col min="1564" max="1564" width="1.75" style="47" customWidth="1"/>
    <col min="1565" max="1572" width="1.25" style="47" customWidth="1"/>
    <col min="1573" max="1792" width="9" style="47"/>
    <col min="1793" max="1793" width="1.375" style="47" customWidth="1"/>
    <col min="1794" max="1799" width="1.25" style="47" customWidth="1"/>
    <col min="1800" max="1800" width="3" style="47" customWidth="1"/>
    <col min="1801" max="1819" width="1.25" style="47" customWidth="1"/>
    <col min="1820" max="1820" width="1.75" style="47" customWidth="1"/>
    <col min="1821" max="1828" width="1.25" style="47" customWidth="1"/>
    <col min="1829" max="2048" width="9" style="47"/>
    <col min="2049" max="2049" width="1.375" style="47" customWidth="1"/>
    <col min="2050" max="2055" width="1.25" style="47" customWidth="1"/>
    <col min="2056" max="2056" width="3" style="47" customWidth="1"/>
    <col min="2057" max="2075" width="1.25" style="47" customWidth="1"/>
    <col min="2076" max="2076" width="1.75" style="47" customWidth="1"/>
    <col min="2077" max="2084" width="1.25" style="47" customWidth="1"/>
    <col min="2085" max="2304" width="9" style="47"/>
    <col min="2305" max="2305" width="1.375" style="47" customWidth="1"/>
    <col min="2306" max="2311" width="1.25" style="47" customWidth="1"/>
    <col min="2312" max="2312" width="3" style="47" customWidth="1"/>
    <col min="2313" max="2331" width="1.25" style="47" customWidth="1"/>
    <col min="2332" max="2332" width="1.75" style="47" customWidth="1"/>
    <col min="2333" max="2340" width="1.25" style="47" customWidth="1"/>
    <col min="2341" max="2560" width="9" style="47"/>
    <col min="2561" max="2561" width="1.375" style="47" customWidth="1"/>
    <col min="2562" max="2567" width="1.25" style="47" customWidth="1"/>
    <col min="2568" max="2568" width="3" style="47" customWidth="1"/>
    <col min="2569" max="2587" width="1.25" style="47" customWidth="1"/>
    <col min="2588" max="2588" width="1.75" style="47" customWidth="1"/>
    <col min="2589" max="2596" width="1.25" style="47" customWidth="1"/>
    <col min="2597" max="2816" width="9" style="47"/>
    <col min="2817" max="2817" width="1.375" style="47" customWidth="1"/>
    <col min="2818" max="2823" width="1.25" style="47" customWidth="1"/>
    <col min="2824" max="2824" width="3" style="47" customWidth="1"/>
    <col min="2825" max="2843" width="1.25" style="47" customWidth="1"/>
    <col min="2844" max="2844" width="1.75" style="47" customWidth="1"/>
    <col min="2845" max="2852" width="1.25" style="47" customWidth="1"/>
    <col min="2853" max="3072" width="9" style="47"/>
    <col min="3073" max="3073" width="1.375" style="47" customWidth="1"/>
    <col min="3074" max="3079" width="1.25" style="47" customWidth="1"/>
    <col min="3080" max="3080" width="3" style="47" customWidth="1"/>
    <col min="3081" max="3099" width="1.25" style="47" customWidth="1"/>
    <col min="3100" max="3100" width="1.75" style="47" customWidth="1"/>
    <col min="3101" max="3108" width="1.25" style="47" customWidth="1"/>
    <col min="3109" max="3328" width="9" style="47"/>
    <col min="3329" max="3329" width="1.375" style="47" customWidth="1"/>
    <col min="3330" max="3335" width="1.25" style="47" customWidth="1"/>
    <col min="3336" max="3336" width="3" style="47" customWidth="1"/>
    <col min="3337" max="3355" width="1.25" style="47" customWidth="1"/>
    <col min="3356" max="3356" width="1.75" style="47" customWidth="1"/>
    <col min="3357" max="3364" width="1.25" style="47" customWidth="1"/>
    <col min="3365" max="3584" width="9" style="47"/>
    <col min="3585" max="3585" width="1.375" style="47" customWidth="1"/>
    <col min="3586" max="3591" width="1.25" style="47" customWidth="1"/>
    <col min="3592" max="3592" width="3" style="47" customWidth="1"/>
    <col min="3593" max="3611" width="1.25" style="47" customWidth="1"/>
    <col min="3612" max="3612" width="1.75" style="47" customWidth="1"/>
    <col min="3613" max="3620" width="1.25" style="47" customWidth="1"/>
    <col min="3621" max="3840" width="9" style="47"/>
    <col min="3841" max="3841" width="1.375" style="47" customWidth="1"/>
    <col min="3842" max="3847" width="1.25" style="47" customWidth="1"/>
    <col min="3848" max="3848" width="3" style="47" customWidth="1"/>
    <col min="3849" max="3867" width="1.25" style="47" customWidth="1"/>
    <col min="3868" max="3868" width="1.75" style="47" customWidth="1"/>
    <col min="3869" max="3876" width="1.25" style="47" customWidth="1"/>
    <col min="3877" max="4096" width="9" style="47"/>
    <col min="4097" max="4097" width="1.375" style="47" customWidth="1"/>
    <col min="4098" max="4103" width="1.25" style="47" customWidth="1"/>
    <col min="4104" max="4104" width="3" style="47" customWidth="1"/>
    <col min="4105" max="4123" width="1.25" style="47" customWidth="1"/>
    <col min="4124" max="4124" width="1.75" style="47" customWidth="1"/>
    <col min="4125" max="4132" width="1.25" style="47" customWidth="1"/>
    <col min="4133" max="4352" width="9" style="47"/>
    <col min="4353" max="4353" width="1.375" style="47" customWidth="1"/>
    <col min="4354" max="4359" width="1.25" style="47" customWidth="1"/>
    <col min="4360" max="4360" width="3" style="47" customWidth="1"/>
    <col min="4361" max="4379" width="1.25" style="47" customWidth="1"/>
    <col min="4380" max="4380" width="1.75" style="47" customWidth="1"/>
    <col min="4381" max="4388" width="1.25" style="47" customWidth="1"/>
    <col min="4389" max="4608" width="9" style="47"/>
    <col min="4609" max="4609" width="1.375" style="47" customWidth="1"/>
    <col min="4610" max="4615" width="1.25" style="47" customWidth="1"/>
    <col min="4616" max="4616" width="3" style="47" customWidth="1"/>
    <col min="4617" max="4635" width="1.25" style="47" customWidth="1"/>
    <col min="4636" max="4636" width="1.75" style="47" customWidth="1"/>
    <col min="4637" max="4644" width="1.25" style="47" customWidth="1"/>
    <col min="4645" max="4864" width="9" style="47"/>
    <col min="4865" max="4865" width="1.375" style="47" customWidth="1"/>
    <col min="4866" max="4871" width="1.25" style="47" customWidth="1"/>
    <col min="4872" max="4872" width="3" style="47" customWidth="1"/>
    <col min="4873" max="4891" width="1.25" style="47" customWidth="1"/>
    <col min="4892" max="4892" width="1.75" style="47" customWidth="1"/>
    <col min="4893" max="4900" width="1.25" style="47" customWidth="1"/>
    <col min="4901" max="5120" width="9" style="47"/>
    <col min="5121" max="5121" width="1.375" style="47" customWidth="1"/>
    <col min="5122" max="5127" width="1.25" style="47" customWidth="1"/>
    <col min="5128" max="5128" width="3" style="47" customWidth="1"/>
    <col min="5129" max="5147" width="1.25" style="47" customWidth="1"/>
    <col min="5148" max="5148" width="1.75" style="47" customWidth="1"/>
    <col min="5149" max="5156" width="1.25" style="47" customWidth="1"/>
    <col min="5157" max="5376" width="9" style="47"/>
    <col min="5377" max="5377" width="1.375" style="47" customWidth="1"/>
    <col min="5378" max="5383" width="1.25" style="47" customWidth="1"/>
    <col min="5384" max="5384" width="3" style="47" customWidth="1"/>
    <col min="5385" max="5403" width="1.25" style="47" customWidth="1"/>
    <col min="5404" max="5404" width="1.75" style="47" customWidth="1"/>
    <col min="5405" max="5412" width="1.25" style="47" customWidth="1"/>
    <col min="5413" max="5632" width="9" style="47"/>
    <col min="5633" max="5633" width="1.375" style="47" customWidth="1"/>
    <col min="5634" max="5639" width="1.25" style="47" customWidth="1"/>
    <col min="5640" max="5640" width="3" style="47" customWidth="1"/>
    <col min="5641" max="5659" width="1.25" style="47" customWidth="1"/>
    <col min="5660" max="5660" width="1.75" style="47" customWidth="1"/>
    <col min="5661" max="5668" width="1.25" style="47" customWidth="1"/>
    <col min="5669" max="5888" width="9" style="47"/>
    <col min="5889" max="5889" width="1.375" style="47" customWidth="1"/>
    <col min="5890" max="5895" width="1.25" style="47" customWidth="1"/>
    <col min="5896" max="5896" width="3" style="47" customWidth="1"/>
    <col min="5897" max="5915" width="1.25" style="47" customWidth="1"/>
    <col min="5916" max="5916" width="1.75" style="47" customWidth="1"/>
    <col min="5917" max="5924" width="1.25" style="47" customWidth="1"/>
    <col min="5925" max="6144" width="9" style="47"/>
    <col min="6145" max="6145" width="1.375" style="47" customWidth="1"/>
    <col min="6146" max="6151" width="1.25" style="47" customWidth="1"/>
    <col min="6152" max="6152" width="3" style="47" customWidth="1"/>
    <col min="6153" max="6171" width="1.25" style="47" customWidth="1"/>
    <col min="6172" max="6172" width="1.75" style="47" customWidth="1"/>
    <col min="6173" max="6180" width="1.25" style="47" customWidth="1"/>
    <col min="6181" max="6400" width="9" style="47"/>
    <col min="6401" max="6401" width="1.375" style="47" customWidth="1"/>
    <col min="6402" max="6407" width="1.25" style="47" customWidth="1"/>
    <col min="6408" max="6408" width="3" style="47" customWidth="1"/>
    <col min="6409" max="6427" width="1.25" style="47" customWidth="1"/>
    <col min="6428" max="6428" width="1.75" style="47" customWidth="1"/>
    <col min="6429" max="6436" width="1.25" style="47" customWidth="1"/>
    <col min="6437" max="6656" width="9" style="47"/>
    <col min="6657" max="6657" width="1.375" style="47" customWidth="1"/>
    <col min="6658" max="6663" width="1.25" style="47" customWidth="1"/>
    <col min="6664" max="6664" width="3" style="47" customWidth="1"/>
    <col min="6665" max="6683" width="1.25" style="47" customWidth="1"/>
    <col min="6684" max="6684" width="1.75" style="47" customWidth="1"/>
    <col min="6685" max="6692" width="1.25" style="47" customWidth="1"/>
    <col min="6693" max="6912" width="9" style="47"/>
    <col min="6913" max="6913" width="1.375" style="47" customWidth="1"/>
    <col min="6914" max="6919" width="1.25" style="47" customWidth="1"/>
    <col min="6920" max="6920" width="3" style="47" customWidth="1"/>
    <col min="6921" max="6939" width="1.25" style="47" customWidth="1"/>
    <col min="6940" max="6940" width="1.75" style="47" customWidth="1"/>
    <col min="6941" max="6948" width="1.25" style="47" customWidth="1"/>
    <col min="6949" max="7168" width="9" style="47"/>
    <col min="7169" max="7169" width="1.375" style="47" customWidth="1"/>
    <col min="7170" max="7175" width="1.25" style="47" customWidth="1"/>
    <col min="7176" max="7176" width="3" style="47" customWidth="1"/>
    <col min="7177" max="7195" width="1.25" style="47" customWidth="1"/>
    <col min="7196" max="7196" width="1.75" style="47" customWidth="1"/>
    <col min="7197" max="7204" width="1.25" style="47" customWidth="1"/>
    <col min="7205" max="7424" width="9" style="47"/>
    <col min="7425" max="7425" width="1.375" style="47" customWidth="1"/>
    <col min="7426" max="7431" width="1.25" style="47" customWidth="1"/>
    <col min="7432" max="7432" width="3" style="47" customWidth="1"/>
    <col min="7433" max="7451" width="1.25" style="47" customWidth="1"/>
    <col min="7452" max="7452" width="1.75" style="47" customWidth="1"/>
    <col min="7453" max="7460" width="1.25" style="47" customWidth="1"/>
    <col min="7461" max="7680" width="9" style="47"/>
    <col min="7681" max="7681" width="1.375" style="47" customWidth="1"/>
    <col min="7682" max="7687" width="1.25" style="47" customWidth="1"/>
    <col min="7688" max="7688" width="3" style="47" customWidth="1"/>
    <col min="7689" max="7707" width="1.25" style="47" customWidth="1"/>
    <col min="7708" max="7708" width="1.75" style="47" customWidth="1"/>
    <col min="7709" max="7716" width="1.25" style="47" customWidth="1"/>
    <col min="7717" max="7936" width="9" style="47"/>
    <col min="7937" max="7937" width="1.375" style="47" customWidth="1"/>
    <col min="7938" max="7943" width="1.25" style="47" customWidth="1"/>
    <col min="7944" max="7944" width="3" style="47" customWidth="1"/>
    <col min="7945" max="7963" width="1.25" style="47" customWidth="1"/>
    <col min="7964" max="7964" width="1.75" style="47" customWidth="1"/>
    <col min="7965" max="7972" width="1.25" style="47" customWidth="1"/>
    <col min="7973" max="8192" width="9" style="47"/>
    <col min="8193" max="8193" width="1.375" style="47" customWidth="1"/>
    <col min="8194" max="8199" width="1.25" style="47" customWidth="1"/>
    <col min="8200" max="8200" width="3" style="47" customWidth="1"/>
    <col min="8201" max="8219" width="1.25" style="47" customWidth="1"/>
    <col min="8220" max="8220" width="1.75" style="47" customWidth="1"/>
    <col min="8221" max="8228" width="1.25" style="47" customWidth="1"/>
    <col min="8229" max="8448" width="9" style="47"/>
    <col min="8449" max="8449" width="1.375" style="47" customWidth="1"/>
    <col min="8450" max="8455" width="1.25" style="47" customWidth="1"/>
    <col min="8456" max="8456" width="3" style="47" customWidth="1"/>
    <col min="8457" max="8475" width="1.25" style="47" customWidth="1"/>
    <col min="8476" max="8476" width="1.75" style="47" customWidth="1"/>
    <col min="8477" max="8484" width="1.25" style="47" customWidth="1"/>
    <col min="8485" max="8704" width="9" style="47"/>
    <col min="8705" max="8705" width="1.375" style="47" customWidth="1"/>
    <col min="8706" max="8711" width="1.25" style="47" customWidth="1"/>
    <col min="8712" max="8712" width="3" style="47" customWidth="1"/>
    <col min="8713" max="8731" width="1.25" style="47" customWidth="1"/>
    <col min="8732" max="8732" width="1.75" style="47" customWidth="1"/>
    <col min="8733" max="8740" width="1.25" style="47" customWidth="1"/>
    <col min="8741" max="8960" width="9" style="47"/>
    <col min="8961" max="8961" width="1.375" style="47" customWidth="1"/>
    <col min="8962" max="8967" width="1.25" style="47" customWidth="1"/>
    <col min="8968" max="8968" width="3" style="47" customWidth="1"/>
    <col min="8969" max="8987" width="1.25" style="47" customWidth="1"/>
    <col min="8988" max="8988" width="1.75" style="47" customWidth="1"/>
    <col min="8989" max="8996" width="1.25" style="47" customWidth="1"/>
    <col min="8997" max="9216" width="9" style="47"/>
    <col min="9217" max="9217" width="1.375" style="47" customWidth="1"/>
    <col min="9218" max="9223" width="1.25" style="47" customWidth="1"/>
    <col min="9224" max="9224" width="3" style="47" customWidth="1"/>
    <col min="9225" max="9243" width="1.25" style="47" customWidth="1"/>
    <col min="9244" max="9244" width="1.75" style="47" customWidth="1"/>
    <col min="9245" max="9252" width="1.25" style="47" customWidth="1"/>
    <col min="9253" max="9472" width="9" style="47"/>
    <col min="9473" max="9473" width="1.375" style="47" customWidth="1"/>
    <col min="9474" max="9479" width="1.25" style="47" customWidth="1"/>
    <col min="9480" max="9480" width="3" style="47" customWidth="1"/>
    <col min="9481" max="9499" width="1.25" style="47" customWidth="1"/>
    <col min="9500" max="9500" width="1.75" style="47" customWidth="1"/>
    <col min="9501" max="9508" width="1.25" style="47" customWidth="1"/>
    <col min="9509" max="9728" width="9" style="47"/>
    <col min="9729" max="9729" width="1.375" style="47" customWidth="1"/>
    <col min="9730" max="9735" width="1.25" style="47" customWidth="1"/>
    <col min="9736" max="9736" width="3" style="47" customWidth="1"/>
    <col min="9737" max="9755" width="1.25" style="47" customWidth="1"/>
    <col min="9756" max="9756" width="1.75" style="47" customWidth="1"/>
    <col min="9757" max="9764" width="1.25" style="47" customWidth="1"/>
    <col min="9765" max="9984" width="9" style="47"/>
    <col min="9985" max="9985" width="1.375" style="47" customWidth="1"/>
    <col min="9986" max="9991" width="1.25" style="47" customWidth="1"/>
    <col min="9992" max="9992" width="3" style="47" customWidth="1"/>
    <col min="9993" max="10011" width="1.25" style="47" customWidth="1"/>
    <col min="10012" max="10012" width="1.75" style="47" customWidth="1"/>
    <col min="10013" max="10020" width="1.25" style="47" customWidth="1"/>
    <col min="10021" max="10240" width="9" style="47"/>
    <col min="10241" max="10241" width="1.375" style="47" customWidth="1"/>
    <col min="10242" max="10247" width="1.25" style="47" customWidth="1"/>
    <col min="10248" max="10248" width="3" style="47" customWidth="1"/>
    <col min="10249" max="10267" width="1.25" style="47" customWidth="1"/>
    <col min="10268" max="10268" width="1.75" style="47" customWidth="1"/>
    <col min="10269" max="10276" width="1.25" style="47" customWidth="1"/>
    <col min="10277" max="10496" width="9" style="47"/>
    <col min="10497" max="10497" width="1.375" style="47" customWidth="1"/>
    <col min="10498" max="10503" width="1.25" style="47" customWidth="1"/>
    <col min="10504" max="10504" width="3" style="47" customWidth="1"/>
    <col min="10505" max="10523" width="1.25" style="47" customWidth="1"/>
    <col min="10524" max="10524" width="1.75" style="47" customWidth="1"/>
    <col min="10525" max="10532" width="1.25" style="47" customWidth="1"/>
    <col min="10533" max="10752" width="9" style="47"/>
    <col min="10753" max="10753" width="1.375" style="47" customWidth="1"/>
    <col min="10754" max="10759" width="1.25" style="47" customWidth="1"/>
    <col min="10760" max="10760" width="3" style="47" customWidth="1"/>
    <col min="10761" max="10779" width="1.25" style="47" customWidth="1"/>
    <col min="10780" max="10780" width="1.75" style="47" customWidth="1"/>
    <col min="10781" max="10788" width="1.25" style="47" customWidth="1"/>
    <col min="10789" max="11008" width="9" style="47"/>
    <col min="11009" max="11009" width="1.375" style="47" customWidth="1"/>
    <col min="11010" max="11015" width="1.25" style="47" customWidth="1"/>
    <col min="11016" max="11016" width="3" style="47" customWidth="1"/>
    <col min="11017" max="11035" width="1.25" style="47" customWidth="1"/>
    <col min="11036" max="11036" width="1.75" style="47" customWidth="1"/>
    <col min="11037" max="11044" width="1.25" style="47" customWidth="1"/>
    <col min="11045" max="11264" width="9" style="47"/>
    <col min="11265" max="11265" width="1.375" style="47" customWidth="1"/>
    <col min="11266" max="11271" width="1.25" style="47" customWidth="1"/>
    <col min="11272" max="11272" width="3" style="47" customWidth="1"/>
    <col min="11273" max="11291" width="1.25" style="47" customWidth="1"/>
    <col min="11292" max="11292" width="1.75" style="47" customWidth="1"/>
    <col min="11293" max="11300" width="1.25" style="47" customWidth="1"/>
    <col min="11301" max="11520" width="9" style="47"/>
    <col min="11521" max="11521" width="1.375" style="47" customWidth="1"/>
    <col min="11522" max="11527" width="1.25" style="47" customWidth="1"/>
    <col min="11528" max="11528" width="3" style="47" customWidth="1"/>
    <col min="11529" max="11547" width="1.25" style="47" customWidth="1"/>
    <col min="11548" max="11548" width="1.75" style="47" customWidth="1"/>
    <col min="11549" max="11556" width="1.25" style="47" customWidth="1"/>
    <col min="11557" max="11776" width="9" style="47"/>
    <col min="11777" max="11777" width="1.375" style="47" customWidth="1"/>
    <col min="11778" max="11783" width="1.25" style="47" customWidth="1"/>
    <col min="11784" max="11784" width="3" style="47" customWidth="1"/>
    <col min="11785" max="11803" width="1.25" style="47" customWidth="1"/>
    <col min="11804" max="11804" width="1.75" style="47" customWidth="1"/>
    <col min="11805" max="11812" width="1.25" style="47" customWidth="1"/>
    <col min="11813" max="12032" width="9" style="47"/>
    <col min="12033" max="12033" width="1.375" style="47" customWidth="1"/>
    <col min="12034" max="12039" width="1.25" style="47" customWidth="1"/>
    <col min="12040" max="12040" width="3" style="47" customWidth="1"/>
    <col min="12041" max="12059" width="1.25" style="47" customWidth="1"/>
    <col min="12060" max="12060" width="1.75" style="47" customWidth="1"/>
    <col min="12061" max="12068" width="1.25" style="47" customWidth="1"/>
    <col min="12069" max="12288" width="9" style="47"/>
    <col min="12289" max="12289" width="1.375" style="47" customWidth="1"/>
    <col min="12290" max="12295" width="1.25" style="47" customWidth="1"/>
    <col min="12296" max="12296" width="3" style="47" customWidth="1"/>
    <col min="12297" max="12315" width="1.25" style="47" customWidth="1"/>
    <col min="12316" max="12316" width="1.75" style="47" customWidth="1"/>
    <col min="12317" max="12324" width="1.25" style="47" customWidth="1"/>
    <col min="12325" max="12544" width="9" style="47"/>
    <col min="12545" max="12545" width="1.375" style="47" customWidth="1"/>
    <col min="12546" max="12551" width="1.25" style="47" customWidth="1"/>
    <col min="12552" max="12552" width="3" style="47" customWidth="1"/>
    <col min="12553" max="12571" width="1.25" style="47" customWidth="1"/>
    <col min="12572" max="12572" width="1.75" style="47" customWidth="1"/>
    <col min="12573" max="12580" width="1.25" style="47" customWidth="1"/>
    <col min="12581" max="12800" width="9" style="47"/>
    <col min="12801" max="12801" width="1.375" style="47" customWidth="1"/>
    <col min="12802" max="12807" width="1.25" style="47" customWidth="1"/>
    <col min="12808" max="12808" width="3" style="47" customWidth="1"/>
    <col min="12809" max="12827" width="1.25" style="47" customWidth="1"/>
    <col min="12828" max="12828" width="1.75" style="47" customWidth="1"/>
    <col min="12829" max="12836" width="1.25" style="47" customWidth="1"/>
    <col min="12837" max="13056" width="9" style="47"/>
    <col min="13057" max="13057" width="1.375" style="47" customWidth="1"/>
    <col min="13058" max="13063" width="1.25" style="47" customWidth="1"/>
    <col min="13064" max="13064" width="3" style="47" customWidth="1"/>
    <col min="13065" max="13083" width="1.25" style="47" customWidth="1"/>
    <col min="13084" max="13084" width="1.75" style="47" customWidth="1"/>
    <col min="13085" max="13092" width="1.25" style="47" customWidth="1"/>
    <col min="13093" max="13312" width="9" style="47"/>
    <col min="13313" max="13313" width="1.375" style="47" customWidth="1"/>
    <col min="13314" max="13319" width="1.25" style="47" customWidth="1"/>
    <col min="13320" max="13320" width="3" style="47" customWidth="1"/>
    <col min="13321" max="13339" width="1.25" style="47" customWidth="1"/>
    <col min="13340" max="13340" width="1.75" style="47" customWidth="1"/>
    <col min="13341" max="13348" width="1.25" style="47" customWidth="1"/>
    <col min="13349" max="13568" width="9" style="47"/>
    <col min="13569" max="13569" width="1.375" style="47" customWidth="1"/>
    <col min="13570" max="13575" width="1.25" style="47" customWidth="1"/>
    <col min="13576" max="13576" width="3" style="47" customWidth="1"/>
    <col min="13577" max="13595" width="1.25" style="47" customWidth="1"/>
    <col min="13596" max="13596" width="1.75" style="47" customWidth="1"/>
    <col min="13597" max="13604" width="1.25" style="47" customWidth="1"/>
    <col min="13605" max="13824" width="9" style="47"/>
    <col min="13825" max="13825" width="1.375" style="47" customWidth="1"/>
    <col min="13826" max="13831" width="1.25" style="47" customWidth="1"/>
    <col min="13832" max="13832" width="3" style="47" customWidth="1"/>
    <col min="13833" max="13851" width="1.25" style="47" customWidth="1"/>
    <col min="13852" max="13852" width="1.75" style="47" customWidth="1"/>
    <col min="13853" max="13860" width="1.25" style="47" customWidth="1"/>
    <col min="13861" max="14080" width="9" style="47"/>
    <col min="14081" max="14081" width="1.375" style="47" customWidth="1"/>
    <col min="14082" max="14087" width="1.25" style="47" customWidth="1"/>
    <col min="14088" max="14088" width="3" style="47" customWidth="1"/>
    <col min="14089" max="14107" width="1.25" style="47" customWidth="1"/>
    <col min="14108" max="14108" width="1.75" style="47" customWidth="1"/>
    <col min="14109" max="14116" width="1.25" style="47" customWidth="1"/>
    <col min="14117" max="14336" width="9" style="47"/>
    <col min="14337" max="14337" width="1.375" style="47" customWidth="1"/>
    <col min="14338" max="14343" width="1.25" style="47" customWidth="1"/>
    <col min="14344" max="14344" width="3" style="47" customWidth="1"/>
    <col min="14345" max="14363" width="1.25" style="47" customWidth="1"/>
    <col min="14364" max="14364" width="1.75" style="47" customWidth="1"/>
    <col min="14365" max="14372" width="1.25" style="47" customWidth="1"/>
    <col min="14373" max="14592" width="9" style="47"/>
    <col min="14593" max="14593" width="1.375" style="47" customWidth="1"/>
    <col min="14594" max="14599" width="1.25" style="47" customWidth="1"/>
    <col min="14600" max="14600" width="3" style="47" customWidth="1"/>
    <col min="14601" max="14619" width="1.25" style="47" customWidth="1"/>
    <col min="14620" max="14620" width="1.75" style="47" customWidth="1"/>
    <col min="14621" max="14628" width="1.25" style="47" customWidth="1"/>
    <col min="14629" max="14848" width="9" style="47"/>
    <col min="14849" max="14849" width="1.375" style="47" customWidth="1"/>
    <col min="14850" max="14855" width="1.25" style="47" customWidth="1"/>
    <col min="14856" max="14856" width="3" style="47" customWidth="1"/>
    <col min="14857" max="14875" width="1.25" style="47" customWidth="1"/>
    <col min="14876" max="14876" width="1.75" style="47" customWidth="1"/>
    <col min="14877" max="14884" width="1.25" style="47" customWidth="1"/>
    <col min="14885" max="15104" width="9" style="47"/>
    <col min="15105" max="15105" width="1.375" style="47" customWidth="1"/>
    <col min="15106" max="15111" width="1.25" style="47" customWidth="1"/>
    <col min="15112" max="15112" width="3" style="47" customWidth="1"/>
    <col min="15113" max="15131" width="1.25" style="47" customWidth="1"/>
    <col min="15132" max="15132" width="1.75" style="47" customWidth="1"/>
    <col min="15133" max="15140" width="1.25" style="47" customWidth="1"/>
    <col min="15141" max="15360" width="9" style="47"/>
    <col min="15361" max="15361" width="1.375" style="47" customWidth="1"/>
    <col min="15362" max="15367" width="1.25" style="47" customWidth="1"/>
    <col min="15368" max="15368" width="3" style="47" customWidth="1"/>
    <col min="15369" max="15387" width="1.25" style="47" customWidth="1"/>
    <col min="15388" max="15388" width="1.75" style="47" customWidth="1"/>
    <col min="15389" max="15396" width="1.25" style="47" customWidth="1"/>
    <col min="15397" max="15616" width="9" style="47"/>
    <col min="15617" max="15617" width="1.375" style="47" customWidth="1"/>
    <col min="15618" max="15623" width="1.25" style="47" customWidth="1"/>
    <col min="15624" max="15624" width="3" style="47" customWidth="1"/>
    <col min="15625" max="15643" width="1.25" style="47" customWidth="1"/>
    <col min="15644" max="15644" width="1.75" style="47" customWidth="1"/>
    <col min="15645" max="15652" width="1.25" style="47" customWidth="1"/>
    <col min="15653" max="15872" width="9" style="47"/>
    <col min="15873" max="15873" width="1.375" style="47" customWidth="1"/>
    <col min="15874" max="15879" width="1.25" style="47" customWidth="1"/>
    <col min="15880" max="15880" width="3" style="47" customWidth="1"/>
    <col min="15881" max="15899" width="1.25" style="47" customWidth="1"/>
    <col min="15900" max="15900" width="1.75" style="47" customWidth="1"/>
    <col min="15901" max="15908" width="1.25" style="47" customWidth="1"/>
    <col min="15909" max="16128" width="9" style="47"/>
    <col min="16129" max="16129" width="1.375" style="47" customWidth="1"/>
    <col min="16130" max="16135" width="1.25" style="47" customWidth="1"/>
    <col min="16136" max="16136" width="3" style="47" customWidth="1"/>
    <col min="16137" max="16155" width="1.25" style="47" customWidth="1"/>
    <col min="16156" max="16156" width="1.75" style="47" customWidth="1"/>
    <col min="16157" max="16164" width="1.25" style="47" customWidth="1"/>
    <col min="16165" max="16384" width="9" style="47"/>
  </cols>
  <sheetData>
    <row r="1" spans="1:39" x14ac:dyDescent="0.15">
      <c r="A1" s="45" t="s">
        <v>29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6"/>
      <c r="AL1" s="46"/>
      <c r="AM1" s="46"/>
    </row>
    <row r="2" spans="1:39" x14ac:dyDescent="0.15">
      <c r="A2" s="48" t="s">
        <v>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9" t="s">
        <v>44</v>
      </c>
      <c r="AK2" s="46"/>
      <c r="AL2" s="46"/>
      <c r="AM2" s="46"/>
    </row>
    <row r="3" spans="1:39" ht="12.95" customHeight="1" x14ac:dyDescent="0.15">
      <c r="A3" s="72" t="s">
        <v>2</v>
      </c>
      <c r="B3" s="72"/>
      <c r="C3" s="72"/>
      <c r="D3" s="72"/>
      <c r="E3" s="72"/>
      <c r="F3" s="73"/>
      <c r="G3" s="51" t="s">
        <v>42</v>
      </c>
      <c r="H3" s="52"/>
      <c r="I3" s="52"/>
      <c r="J3" s="52"/>
      <c r="K3" s="52"/>
      <c r="L3" s="52"/>
      <c r="M3" s="76"/>
      <c r="N3" s="78" t="s">
        <v>43</v>
      </c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80"/>
      <c r="AC3" s="81" t="s">
        <v>31</v>
      </c>
      <c r="AD3" s="82"/>
      <c r="AE3" s="83"/>
      <c r="AF3" s="51" t="s">
        <v>45</v>
      </c>
      <c r="AG3" s="52"/>
      <c r="AH3" s="52"/>
      <c r="AI3" s="52"/>
      <c r="AJ3" s="52"/>
      <c r="AK3" s="46"/>
      <c r="AL3" s="46"/>
      <c r="AM3" s="46"/>
    </row>
    <row r="4" spans="1:39" ht="12.95" customHeight="1" x14ac:dyDescent="0.15">
      <c r="A4" s="74"/>
      <c r="B4" s="74"/>
      <c r="C4" s="74"/>
      <c r="D4" s="74"/>
      <c r="E4" s="74"/>
      <c r="F4" s="75"/>
      <c r="G4" s="53"/>
      <c r="H4" s="54"/>
      <c r="I4" s="54"/>
      <c r="J4" s="54"/>
      <c r="K4" s="54"/>
      <c r="L4" s="54"/>
      <c r="M4" s="77"/>
      <c r="N4" s="55" t="s">
        <v>32</v>
      </c>
      <c r="O4" s="56"/>
      <c r="P4" s="56"/>
      <c r="Q4" s="56"/>
      <c r="R4" s="56"/>
      <c r="S4" s="56"/>
      <c r="T4" s="56"/>
      <c r="U4" s="57"/>
      <c r="V4" s="58" t="s">
        <v>33</v>
      </c>
      <c r="W4" s="59"/>
      <c r="X4" s="59"/>
      <c r="Y4" s="59"/>
      <c r="Z4" s="59"/>
      <c r="AA4" s="59"/>
      <c r="AB4" s="60"/>
      <c r="AC4" s="84"/>
      <c r="AD4" s="85"/>
      <c r="AE4" s="86"/>
      <c r="AF4" s="53"/>
      <c r="AG4" s="54"/>
      <c r="AH4" s="54"/>
      <c r="AI4" s="54"/>
      <c r="AJ4" s="54"/>
      <c r="AK4" s="46"/>
      <c r="AL4" s="46"/>
      <c r="AM4" s="46"/>
    </row>
    <row r="5" spans="1:39" ht="11.1" customHeight="1" x14ac:dyDescent="0.15">
      <c r="A5" s="96" t="s">
        <v>34</v>
      </c>
      <c r="B5" s="96"/>
      <c r="C5" s="96"/>
      <c r="D5" s="96"/>
      <c r="E5" s="96"/>
      <c r="F5" s="97"/>
      <c r="G5" s="70" t="s">
        <v>35</v>
      </c>
      <c r="H5" s="71"/>
      <c r="I5" s="71"/>
      <c r="J5" s="71"/>
      <c r="K5" s="71"/>
      <c r="L5" s="71"/>
      <c r="M5" s="100"/>
      <c r="N5" s="70" t="s">
        <v>35</v>
      </c>
      <c r="O5" s="71"/>
      <c r="P5" s="71"/>
      <c r="Q5" s="71"/>
      <c r="R5" s="71"/>
      <c r="S5" s="71"/>
      <c r="T5" s="71"/>
      <c r="U5" s="100"/>
      <c r="V5" s="70" t="s">
        <v>35</v>
      </c>
      <c r="W5" s="71"/>
      <c r="X5" s="71"/>
      <c r="Y5" s="71"/>
      <c r="Z5" s="71"/>
      <c r="AA5" s="71"/>
      <c r="AB5" s="100"/>
      <c r="AC5" s="67" t="s">
        <v>36</v>
      </c>
      <c r="AD5" s="68"/>
      <c r="AE5" s="69"/>
      <c r="AF5" s="70" t="s">
        <v>37</v>
      </c>
      <c r="AG5" s="71"/>
      <c r="AH5" s="71"/>
      <c r="AI5" s="71"/>
      <c r="AJ5" s="71"/>
      <c r="AK5" s="46"/>
      <c r="AL5" s="46"/>
      <c r="AM5" s="46"/>
    </row>
    <row r="6" spans="1:39" ht="11.1" customHeight="1" x14ac:dyDescent="0.15">
      <c r="A6" s="98"/>
      <c r="B6" s="98"/>
      <c r="C6" s="98"/>
      <c r="D6" s="98"/>
      <c r="E6" s="98"/>
      <c r="F6" s="99"/>
      <c r="G6" s="61">
        <v>2185817192</v>
      </c>
      <c r="H6" s="62"/>
      <c r="I6" s="62"/>
      <c r="J6" s="62"/>
      <c r="K6" s="62"/>
      <c r="L6" s="62"/>
      <c r="M6" s="63"/>
      <c r="N6" s="61">
        <v>2107700296</v>
      </c>
      <c r="O6" s="62"/>
      <c r="P6" s="62"/>
      <c r="Q6" s="62"/>
      <c r="R6" s="62"/>
      <c r="S6" s="62"/>
      <c r="T6" s="62"/>
      <c r="U6" s="63"/>
      <c r="V6" s="61">
        <v>2261763873</v>
      </c>
      <c r="W6" s="62"/>
      <c r="X6" s="62"/>
      <c r="Y6" s="62"/>
      <c r="Z6" s="62"/>
      <c r="AA6" s="62"/>
      <c r="AB6" s="63"/>
      <c r="AC6" s="64">
        <f>(G6-N6)/N6</f>
        <v>3.7062620405875768E-2</v>
      </c>
      <c r="AD6" s="65"/>
      <c r="AE6" s="66"/>
      <c r="AF6" s="89">
        <f>G6/6277739*1000</f>
        <v>348185.42026038357</v>
      </c>
      <c r="AG6" s="90"/>
      <c r="AH6" s="90"/>
      <c r="AI6" s="90"/>
      <c r="AJ6" s="90"/>
      <c r="AK6" s="50"/>
      <c r="AL6" s="50"/>
      <c r="AM6" s="50"/>
    </row>
    <row r="7" spans="1:39" ht="18.95" customHeight="1" x14ac:dyDescent="0.15">
      <c r="A7" s="91" t="s">
        <v>38</v>
      </c>
      <c r="B7" s="91"/>
      <c r="C7" s="91"/>
      <c r="D7" s="91"/>
      <c r="E7" s="91"/>
      <c r="F7" s="92"/>
      <c r="G7" s="93">
        <v>397213550</v>
      </c>
      <c r="H7" s="94"/>
      <c r="I7" s="94"/>
      <c r="J7" s="94"/>
      <c r="K7" s="94"/>
      <c r="L7" s="94"/>
      <c r="M7" s="95"/>
      <c r="N7" s="93">
        <v>379030988</v>
      </c>
      <c r="O7" s="94"/>
      <c r="P7" s="94"/>
      <c r="Q7" s="94"/>
      <c r="R7" s="94"/>
      <c r="S7" s="94"/>
      <c r="T7" s="94"/>
      <c r="U7" s="95"/>
      <c r="V7" s="93">
        <v>394540783</v>
      </c>
      <c r="W7" s="94"/>
      <c r="X7" s="94"/>
      <c r="Y7" s="94"/>
      <c r="Z7" s="94"/>
      <c r="AA7" s="94"/>
      <c r="AB7" s="95"/>
      <c r="AC7" s="64">
        <f>(G7-N7)/N7</f>
        <v>4.7971175380520606E-2</v>
      </c>
      <c r="AD7" s="65"/>
      <c r="AE7" s="66"/>
      <c r="AF7" s="89">
        <f>G7/6277739*1000</f>
        <v>63273.345706153123</v>
      </c>
      <c r="AG7" s="90"/>
      <c r="AH7" s="90"/>
      <c r="AI7" s="90"/>
      <c r="AJ7" s="90"/>
      <c r="AK7" s="46"/>
      <c r="AL7" s="46"/>
      <c r="AM7" s="46"/>
    </row>
    <row r="8" spans="1:39" ht="27" customHeight="1" x14ac:dyDescent="0.15">
      <c r="A8" s="105" t="s">
        <v>39</v>
      </c>
      <c r="B8" s="105"/>
      <c r="C8" s="105"/>
      <c r="D8" s="105"/>
      <c r="E8" s="105"/>
      <c r="F8" s="106"/>
      <c r="G8" s="101">
        <f>G7/G6</f>
        <v>0.18172313377979873</v>
      </c>
      <c r="H8" s="102"/>
      <c r="I8" s="102"/>
      <c r="J8" s="102"/>
      <c r="K8" s="102"/>
      <c r="L8" s="102"/>
      <c r="M8" s="103"/>
      <c r="N8" s="101">
        <f>N7/N6</f>
        <v>0.17983153900928237</v>
      </c>
      <c r="O8" s="102"/>
      <c r="P8" s="102"/>
      <c r="Q8" s="102"/>
      <c r="R8" s="102"/>
      <c r="S8" s="102"/>
      <c r="T8" s="102"/>
      <c r="U8" s="103"/>
      <c r="V8" s="101">
        <f>V7/V6</f>
        <v>0.17443942212972113</v>
      </c>
      <c r="W8" s="102"/>
      <c r="X8" s="102"/>
      <c r="Y8" s="102"/>
      <c r="Z8" s="102"/>
      <c r="AA8" s="102"/>
      <c r="AB8" s="103"/>
      <c r="AC8" s="87" t="s">
        <v>40</v>
      </c>
      <c r="AD8" s="88"/>
      <c r="AE8" s="104"/>
      <c r="AF8" s="87" t="s">
        <v>40</v>
      </c>
      <c r="AG8" s="88"/>
      <c r="AH8" s="88"/>
      <c r="AI8" s="88"/>
      <c r="AJ8" s="88"/>
      <c r="AK8" s="46"/>
      <c r="AL8" s="46"/>
      <c r="AM8" s="46"/>
    </row>
    <row r="9" spans="1:39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6"/>
      <c r="AL9" s="46"/>
      <c r="AM9" s="46"/>
    </row>
    <row r="10" spans="1:39" x14ac:dyDescent="0.15">
      <c r="A10" s="44"/>
      <c r="B10" s="44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6"/>
      <c r="AL10" s="46"/>
      <c r="AM10" s="46"/>
    </row>
    <row r="11" spans="1:39" x14ac:dyDescent="0.15">
      <c r="A11" s="44"/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6"/>
      <c r="AL11" s="46"/>
      <c r="AM11" s="46"/>
    </row>
    <row r="12" spans="1:39" x14ac:dyDescent="0.15">
      <c r="A12" s="44"/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6"/>
      <c r="AL12" s="46"/>
      <c r="AM12" s="46"/>
    </row>
    <row r="13" spans="1:39" x14ac:dyDescent="0.15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6"/>
      <c r="AL13" s="46"/>
      <c r="AM13" s="46"/>
    </row>
    <row r="14" spans="1:39" x14ac:dyDescent="0.15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6"/>
      <c r="AL14" s="46"/>
      <c r="AM14" s="46"/>
    </row>
    <row r="15" spans="1:39" x14ac:dyDescent="0.15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6"/>
      <c r="AL15" s="46"/>
      <c r="AM15" s="46"/>
    </row>
    <row r="16" spans="1:39" x14ac:dyDescent="0.15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6"/>
      <c r="AL16" s="46"/>
      <c r="AM16" s="46"/>
    </row>
    <row r="17" spans="1:39" x14ac:dyDescent="0.15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6"/>
      <c r="AL17" s="46"/>
      <c r="AM17" s="46"/>
    </row>
    <row r="18" spans="1:39" x14ac:dyDescent="0.15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6"/>
      <c r="AL18" s="46"/>
      <c r="AM18" s="46"/>
    </row>
    <row r="19" spans="1:39" x14ac:dyDescent="0.15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6"/>
      <c r="AL19" s="46"/>
      <c r="AM19" s="46"/>
    </row>
    <row r="20" spans="1:39" x14ac:dyDescent="0.15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6"/>
      <c r="AL20" s="46"/>
      <c r="AM20" s="46"/>
    </row>
    <row r="21" spans="1:39" x14ac:dyDescent="0.15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6"/>
      <c r="AL21" s="46"/>
      <c r="AM21" s="46"/>
    </row>
    <row r="22" spans="1:39" x14ac:dyDescent="0.1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K22" s="46"/>
      <c r="AL22" s="46"/>
      <c r="AM22" s="46"/>
    </row>
    <row r="23" spans="1:39" x14ac:dyDescent="0.1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K23" s="46"/>
      <c r="AL23" s="46"/>
      <c r="AM23" s="46"/>
    </row>
    <row r="24" spans="1:39" x14ac:dyDescent="0.1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K24" s="46"/>
      <c r="AL24" s="46"/>
      <c r="AM24" s="46"/>
    </row>
    <row r="25" spans="1:39" x14ac:dyDescent="0.1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K25" s="46"/>
      <c r="AL25" s="46"/>
      <c r="AM25" s="46"/>
    </row>
    <row r="26" spans="1:39" x14ac:dyDescent="0.1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K26" s="46"/>
      <c r="AL26" s="46"/>
      <c r="AM26" s="46"/>
    </row>
    <row r="27" spans="1:39" x14ac:dyDescent="0.1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K27" s="46"/>
      <c r="AL27" s="46"/>
      <c r="AM27" s="46"/>
    </row>
    <row r="28" spans="1:39" x14ac:dyDescent="0.15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K28" s="46"/>
      <c r="AL28" s="46"/>
      <c r="AM28" s="46"/>
    </row>
    <row r="29" spans="1:39" x14ac:dyDescent="0.15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K29" s="46"/>
      <c r="AL29" s="46"/>
      <c r="AM29" s="46"/>
    </row>
    <row r="30" spans="1:39" x14ac:dyDescent="0.15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K30" s="46"/>
      <c r="AL30" s="46"/>
      <c r="AM30" s="46"/>
    </row>
    <row r="31" spans="1:39" x14ac:dyDescent="0.15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K31" s="46"/>
      <c r="AL31" s="46"/>
      <c r="AM31" s="46"/>
    </row>
    <row r="32" spans="1:39" x14ac:dyDescent="0.15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K32" s="46"/>
      <c r="AL32" s="46"/>
      <c r="AM32" s="46"/>
    </row>
    <row r="33" spans="1:39" x14ac:dyDescent="0.1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K33" s="46"/>
      <c r="AL33" s="46"/>
      <c r="AM33" s="46"/>
    </row>
    <row r="34" spans="1:39" x14ac:dyDescent="0.15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K34" s="46"/>
      <c r="AL34" s="46"/>
      <c r="AM34" s="46"/>
    </row>
    <row r="35" spans="1:39" x14ac:dyDescent="0.15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K35" s="46"/>
      <c r="AL35" s="46"/>
      <c r="AM35" s="46"/>
    </row>
    <row r="36" spans="1:39" x14ac:dyDescent="0.15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K36" s="46"/>
      <c r="AL36" s="46"/>
      <c r="AM36" s="46"/>
    </row>
    <row r="37" spans="1:39" x14ac:dyDescent="0.15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K37" s="46"/>
      <c r="AL37" s="46"/>
      <c r="AM37" s="46"/>
    </row>
    <row r="38" spans="1:39" x14ac:dyDescent="0.15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K38" s="46"/>
      <c r="AL38" s="46"/>
      <c r="AM38" s="46"/>
    </row>
    <row r="39" spans="1:39" x14ac:dyDescent="0.15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K39" s="46"/>
      <c r="AL39" s="46"/>
      <c r="AM39" s="46"/>
    </row>
    <row r="40" spans="1:39" x14ac:dyDescent="0.15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K40" s="46"/>
      <c r="AL40" s="46"/>
      <c r="AM40" s="46"/>
    </row>
    <row r="41" spans="1:39" x14ac:dyDescent="0.15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K41" s="46"/>
      <c r="AL41" s="46"/>
      <c r="AM41" s="46"/>
    </row>
    <row r="42" spans="1:39" x14ac:dyDescent="0.15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K42" s="46"/>
      <c r="AL42" s="46"/>
      <c r="AM42" s="46"/>
    </row>
    <row r="43" spans="1:39" x14ac:dyDescent="0.15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K43" s="46"/>
      <c r="AL43" s="46"/>
      <c r="AM43" s="46"/>
    </row>
    <row r="44" spans="1:39" x14ac:dyDescent="0.15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K44" s="46"/>
      <c r="AL44" s="46"/>
      <c r="AM44" s="46"/>
    </row>
    <row r="45" spans="1:39" x14ac:dyDescent="0.15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K45" s="46"/>
      <c r="AL45" s="46"/>
      <c r="AM45" s="46"/>
    </row>
    <row r="46" spans="1:39" x14ac:dyDescent="0.15">
      <c r="A46" s="46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K46" s="46"/>
      <c r="AL46" s="46"/>
      <c r="AM46" s="46"/>
    </row>
    <row r="47" spans="1:39" x14ac:dyDescent="0.15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K47" s="46"/>
      <c r="AL47" s="46"/>
      <c r="AM47" s="46"/>
    </row>
    <row r="48" spans="1:39" x14ac:dyDescent="0.15">
      <c r="A48" s="4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K48" s="46"/>
      <c r="AL48" s="46"/>
      <c r="AM48" s="46"/>
    </row>
    <row r="49" spans="1:39" x14ac:dyDescent="0.15">
      <c r="A49" s="46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K49" s="46"/>
      <c r="AL49" s="46"/>
      <c r="AM49" s="46"/>
    </row>
    <row r="50" spans="1:39" x14ac:dyDescent="0.15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K50" s="46"/>
      <c r="AL50" s="46"/>
      <c r="AM50" s="46"/>
    </row>
    <row r="51" spans="1:39" x14ac:dyDescent="0.15">
      <c r="A51" s="46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K51" s="46"/>
      <c r="AL51" s="46"/>
      <c r="AM51" s="46"/>
    </row>
    <row r="52" spans="1:39" x14ac:dyDescent="0.15">
      <c r="A52" s="46"/>
      <c r="B52" s="46"/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K52" s="46"/>
      <c r="AL52" s="46"/>
      <c r="AM52" s="46"/>
    </row>
    <row r="53" spans="1:39" x14ac:dyDescent="0.1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K53" s="46"/>
      <c r="AL53" s="46"/>
      <c r="AM53" s="46"/>
    </row>
    <row r="54" spans="1:39" x14ac:dyDescent="0.1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K54" s="46"/>
      <c r="AL54" s="46"/>
      <c r="AM54" s="46"/>
    </row>
    <row r="55" spans="1:39" x14ac:dyDescent="0.1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K55" s="46"/>
      <c r="AL55" s="46"/>
      <c r="AM55" s="46"/>
    </row>
    <row r="56" spans="1:39" x14ac:dyDescent="0.15">
      <c r="A56" s="46"/>
      <c r="B56" s="46"/>
      <c r="C56" s="46"/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K56" s="46"/>
      <c r="AL56" s="46"/>
      <c r="AM56" s="46"/>
    </row>
    <row r="57" spans="1:39" x14ac:dyDescent="0.15">
      <c r="A57" s="46"/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K57" s="46"/>
      <c r="AL57" s="46"/>
      <c r="AM57" s="46"/>
    </row>
    <row r="58" spans="1:39" x14ac:dyDescent="0.15">
      <c r="A58" s="46"/>
      <c r="B58" s="46"/>
      <c r="C58" s="46"/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K58" s="46"/>
      <c r="AL58" s="46"/>
      <c r="AM58" s="46"/>
    </row>
    <row r="59" spans="1:39" x14ac:dyDescent="0.15">
      <c r="A59" s="46"/>
      <c r="B59" s="46"/>
      <c r="C59" s="46"/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K59" s="46"/>
      <c r="AL59" s="46"/>
      <c r="AM59" s="46"/>
    </row>
    <row r="60" spans="1:39" x14ac:dyDescent="0.15">
      <c r="A60" s="46"/>
      <c r="B60" s="46"/>
      <c r="C60" s="46"/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K60" s="46"/>
      <c r="AL60" s="46"/>
      <c r="AM60" s="46"/>
    </row>
    <row r="61" spans="1:39" x14ac:dyDescent="0.15">
      <c r="A61" s="46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K61" s="46"/>
      <c r="AL61" s="46"/>
      <c r="AM61" s="46"/>
    </row>
    <row r="62" spans="1:39" x14ac:dyDescent="0.15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K62" s="46"/>
      <c r="AL62" s="46"/>
      <c r="AM62" s="46"/>
    </row>
    <row r="63" spans="1:39" x14ac:dyDescent="0.15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K63" s="46"/>
      <c r="AL63" s="46"/>
      <c r="AM63" s="46"/>
    </row>
    <row r="64" spans="1:39" x14ac:dyDescent="0.15">
      <c r="A64" s="46"/>
      <c r="B64" s="46"/>
      <c r="C64" s="46"/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K64" s="46"/>
      <c r="AL64" s="46"/>
      <c r="AM64" s="46"/>
    </row>
    <row r="65" spans="1:39" x14ac:dyDescent="0.15">
      <c r="A65" s="46"/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K65" s="46"/>
      <c r="AL65" s="46"/>
      <c r="AM65" s="46"/>
    </row>
    <row r="66" spans="1:39" x14ac:dyDescent="0.15">
      <c r="A66" s="46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K66" s="46"/>
      <c r="AL66" s="46"/>
      <c r="AM66" s="46"/>
    </row>
    <row r="67" spans="1:39" x14ac:dyDescent="0.15">
      <c r="A67" s="46"/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K67" s="46"/>
      <c r="AL67" s="46"/>
      <c r="AM67" s="46"/>
    </row>
    <row r="68" spans="1:39" x14ac:dyDescent="0.15">
      <c r="A68" s="46"/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K68" s="46"/>
      <c r="AL68" s="46"/>
      <c r="AM68" s="46"/>
    </row>
    <row r="69" spans="1:39" x14ac:dyDescent="0.15">
      <c r="A69" s="46"/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K69" s="46"/>
      <c r="AL69" s="46"/>
      <c r="AM69" s="46"/>
    </row>
    <row r="70" spans="1:39" x14ac:dyDescent="0.15">
      <c r="A70" s="46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K70" s="46"/>
      <c r="AL70" s="46"/>
      <c r="AM70" s="46"/>
    </row>
    <row r="71" spans="1:39" x14ac:dyDescent="0.15">
      <c r="A71" s="46"/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K71" s="46"/>
      <c r="AL71" s="46"/>
      <c r="AM71" s="46"/>
    </row>
    <row r="72" spans="1:39" x14ac:dyDescent="0.15">
      <c r="A72" s="46"/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K72" s="46"/>
      <c r="AL72" s="46"/>
      <c r="AM72" s="46"/>
    </row>
    <row r="73" spans="1:39" x14ac:dyDescent="0.15">
      <c r="A73" s="46"/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K73" s="46"/>
      <c r="AL73" s="46"/>
      <c r="AM73" s="46"/>
    </row>
    <row r="74" spans="1:39" x14ac:dyDescent="0.15">
      <c r="A74" s="46"/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K74" s="46"/>
      <c r="AL74" s="46"/>
      <c r="AM74" s="46"/>
    </row>
    <row r="75" spans="1:39" x14ac:dyDescent="0.15">
      <c r="A75" s="46"/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K75" s="46"/>
      <c r="AL75" s="46"/>
      <c r="AM75" s="46"/>
    </row>
    <row r="76" spans="1:39" x14ac:dyDescent="0.15">
      <c r="A76" s="46"/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K76" s="46"/>
      <c r="AL76" s="46"/>
      <c r="AM76" s="46"/>
    </row>
    <row r="77" spans="1:39" x14ac:dyDescent="0.15">
      <c r="A77" s="46"/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K77" s="46"/>
      <c r="AL77" s="46"/>
      <c r="AM77" s="46"/>
    </row>
    <row r="78" spans="1:39" x14ac:dyDescent="0.15">
      <c r="A78" s="46"/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K78" s="46"/>
      <c r="AL78" s="46"/>
      <c r="AM78" s="46"/>
    </row>
    <row r="79" spans="1:39" x14ac:dyDescent="0.15">
      <c r="A79" s="46"/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K79" s="46"/>
      <c r="AL79" s="46"/>
      <c r="AM79" s="46"/>
    </row>
    <row r="80" spans="1:39" x14ac:dyDescent="0.15">
      <c r="A80" s="46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K80" s="46"/>
      <c r="AL80" s="46"/>
      <c r="AM80" s="46"/>
    </row>
    <row r="81" spans="1:39" x14ac:dyDescent="0.15">
      <c r="A81" s="46"/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K81" s="46"/>
      <c r="AL81" s="46"/>
      <c r="AM81" s="46"/>
    </row>
    <row r="82" spans="1:39" x14ac:dyDescent="0.15">
      <c r="A82" s="46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K82" s="46"/>
      <c r="AL82" s="46"/>
      <c r="AM82" s="46"/>
    </row>
    <row r="83" spans="1:39" x14ac:dyDescent="0.15">
      <c r="A83" s="46"/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K83" s="46"/>
      <c r="AL83" s="46"/>
      <c r="AM83" s="46"/>
    </row>
    <row r="84" spans="1:39" x14ac:dyDescent="0.15">
      <c r="A84" s="46"/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K84" s="46"/>
      <c r="AL84" s="46"/>
      <c r="AM84" s="46"/>
    </row>
    <row r="85" spans="1:39" x14ac:dyDescent="0.15">
      <c r="A85" s="46"/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K85" s="46"/>
      <c r="AL85" s="46"/>
      <c r="AM85" s="46"/>
    </row>
    <row r="86" spans="1:39" x14ac:dyDescent="0.15">
      <c r="A86" s="46"/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K86" s="46"/>
      <c r="AL86" s="46"/>
      <c r="AM86" s="46"/>
    </row>
    <row r="87" spans="1:39" x14ac:dyDescent="0.15">
      <c r="A87" s="46"/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K87" s="46"/>
      <c r="AL87" s="46"/>
      <c r="AM87" s="46"/>
    </row>
    <row r="88" spans="1:39" x14ac:dyDescent="0.15">
      <c r="A88" s="46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K88" s="46"/>
      <c r="AL88" s="46"/>
      <c r="AM88" s="46"/>
    </row>
    <row r="89" spans="1:39" x14ac:dyDescent="0.15">
      <c r="A89" s="46"/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K89" s="46"/>
      <c r="AL89" s="46"/>
      <c r="AM89" s="46"/>
    </row>
    <row r="90" spans="1:39" x14ac:dyDescent="0.15">
      <c r="A90" s="46"/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K90" s="46"/>
      <c r="AL90" s="46"/>
      <c r="AM90" s="46"/>
    </row>
    <row r="91" spans="1:39" x14ac:dyDescent="0.15">
      <c r="A91" s="46"/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K91" s="46"/>
      <c r="AL91" s="46"/>
      <c r="AM91" s="46"/>
    </row>
    <row r="92" spans="1:39" x14ac:dyDescent="0.15">
      <c r="A92" s="46"/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K92" s="46"/>
      <c r="AL92" s="46"/>
      <c r="AM92" s="46"/>
    </row>
    <row r="93" spans="1:39" x14ac:dyDescent="0.15">
      <c r="A93" s="46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K93" s="46"/>
      <c r="AL93" s="46"/>
      <c r="AM93" s="46"/>
    </row>
    <row r="94" spans="1:39" x14ac:dyDescent="0.15">
      <c r="A94" s="46"/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K94" s="46"/>
      <c r="AL94" s="46"/>
      <c r="AM94" s="46"/>
    </row>
    <row r="95" spans="1:39" x14ac:dyDescent="0.15">
      <c r="A95" s="46"/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K95" s="46"/>
      <c r="AL95" s="46"/>
      <c r="AM95" s="46"/>
    </row>
    <row r="96" spans="1:39" x14ac:dyDescent="0.15">
      <c r="A96" s="46"/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K96" s="46"/>
      <c r="AL96" s="46"/>
      <c r="AM96" s="46"/>
    </row>
    <row r="97" spans="1:39" x14ac:dyDescent="0.15">
      <c r="A97" s="46"/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K97" s="46"/>
      <c r="AL97" s="46"/>
      <c r="AM97" s="46"/>
    </row>
    <row r="98" spans="1:39" x14ac:dyDescent="0.15">
      <c r="A98" s="46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K98" s="46"/>
      <c r="AL98" s="46"/>
      <c r="AM98" s="46"/>
    </row>
    <row r="99" spans="1:39" x14ac:dyDescent="0.15">
      <c r="A99" s="46"/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K99" s="46"/>
      <c r="AL99" s="46"/>
      <c r="AM99" s="46"/>
    </row>
    <row r="100" spans="1:39" x14ac:dyDescent="0.15">
      <c r="A100" s="46"/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K100" s="46"/>
      <c r="AL100" s="46"/>
      <c r="AM100" s="46"/>
    </row>
    <row r="101" spans="1:39" x14ac:dyDescent="0.15">
      <c r="A101" s="46"/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K101" s="46"/>
      <c r="AL101" s="46"/>
      <c r="AM101" s="46"/>
    </row>
    <row r="102" spans="1:39" x14ac:dyDescent="0.15">
      <c r="A102" s="46"/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K102" s="46"/>
      <c r="AL102" s="46"/>
      <c r="AM102" s="46"/>
    </row>
    <row r="103" spans="1:39" x14ac:dyDescent="0.15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K103" s="46"/>
      <c r="AL103" s="46"/>
      <c r="AM103" s="46"/>
    </row>
    <row r="104" spans="1:39" x14ac:dyDescent="0.15">
      <c r="A104" s="46"/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K104" s="46"/>
      <c r="AL104" s="46"/>
      <c r="AM104" s="46"/>
    </row>
    <row r="105" spans="1:39" x14ac:dyDescent="0.15">
      <c r="A105" s="46"/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K105" s="46"/>
      <c r="AL105" s="46"/>
      <c r="AM105" s="46"/>
    </row>
    <row r="106" spans="1:39" x14ac:dyDescent="0.15">
      <c r="A106" s="46"/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K106" s="46"/>
      <c r="AL106" s="46"/>
      <c r="AM106" s="46"/>
    </row>
    <row r="107" spans="1:39" x14ac:dyDescent="0.15">
      <c r="A107" s="46"/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K107" s="46"/>
      <c r="AL107" s="46"/>
      <c r="AM107" s="46"/>
    </row>
    <row r="108" spans="1:39" x14ac:dyDescent="0.15">
      <c r="A108" s="46"/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K108" s="46"/>
      <c r="AL108" s="46"/>
      <c r="AM108" s="46"/>
    </row>
    <row r="109" spans="1:39" x14ac:dyDescent="0.15">
      <c r="A109" s="46"/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K109" s="46"/>
      <c r="AL109" s="46"/>
      <c r="AM109" s="46"/>
    </row>
    <row r="110" spans="1:39" x14ac:dyDescent="0.15">
      <c r="A110" s="46"/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K110" s="46"/>
      <c r="AL110" s="46"/>
      <c r="AM110" s="46"/>
    </row>
    <row r="111" spans="1:39" x14ac:dyDescent="0.15">
      <c r="A111" s="46"/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K111" s="46"/>
      <c r="AL111" s="46"/>
      <c r="AM111" s="46"/>
    </row>
    <row r="112" spans="1:39" x14ac:dyDescent="0.15">
      <c r="A112" s="46"/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K112" s="46"/>
      <c r="AL112" s="46"/>
      <c r="AM112" s="46"/>
    </row>
    <row r="113" spans="1:39" x14ac:dyDescent="0.15">
      <c r="A113" s="46"/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K113" s="46"/>
      <c r="AL113" s="46"/>
      <c r="AM113" s="46"/>
    </row>
    <row r="114" spans="1:39" x14ac:dyDescent="0.15">
      <c r="A114" s="46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K114" s="46"/>
      <c r="AL114" s="46"/>
      <c r="AM114" s="46"/>
    </row>
    <row r="115" spans="1:39" x14ac:dyDescent="0.15">
      <c r="A115" s="46"/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K115" s="46"/>
      <c r="AL115" s="46"/>
      <c r="AM115" s="46"/>
    </row>
    <row r="116" spans="1:39" x14ac:dyDescent="0.15">
      <c r="A116" s="46"/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K116" s="46"/>
      <c r="AL116" s="46"/>
      <c r="AM116" s="46"/>
    </row>
    <row r="117" spans="1:39" x14ac:dyDescent="0.15">
      <c r="A117" s="46"/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K117" s="46"/>
      <c r="AL117" s="46"/>
      <c r="AM117" s="46"/>
    </row>
    <row r="118" spans="1:39" x14ac:dyDescent="0.15">
      <c r="A118" s="46"/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K118" s="46"/>
      <c r="AL118" s="46"/>
      <c r="AM118" s="46"/>
    </row>
    <row r="119" spans="1:39" x14ac:dyDescent="0.15">
      <c r="A119" s="46"/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K119" s="46"/>
      <c r="AL119" s="46"/>
      <c r="AM119" s="46"/>
    </row>
    <row r="120" spans="1:39" x14ac:dyDescent="0.15">
      <c r="A120" s="46"/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K120" s="46"/>
      <c r="AL120" s="46"/>
      <c r="AM120" s="46"/>
    </row>
    <row r="121" spans="1:39" x14ac:dyDescent="0.15">
      <c r="A121" s="46"/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K121" s="46"/>
      <c r="AL121" s="46"/>
      <c r="AM121" s="46"/>
    </row>
    <row r="122" spans="1:39" x14ac:dyDescent="0.15">
      <c r="A122" s="46"/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K122" s="46"/>
      <c r="AL122" s="46"/>
      <c r="AM122" s="46"/>
    </row>
    <row r="123" spans="1:39" x14ac:dyDescent="0.15">
      <c r="A123" s="46"/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K123" s="46"/>
      <c r="AL123" s="46"/>
      <c r="AM123" s="46"/>
    </row>
    <row r="124" spans="1:39" x14ac:dyDescent="0.15">
      <c r="A124" s="46"/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K124" s="46"/>
      <c r="AL124" s="46"/>
      <c r="AM124" s="46"/>
    </row>
    <row r="125" spans="1:39" x14ac:dyDescent="0.15">
      <c r="A125" s="46"/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K125" s="46"/>
      <c r="AL125" s="46"/>
      <c r="AM125" s="46"/>
    </row>
    <row r="126" spans="1:39" x14ac:dyDescent="0.15">
      <c r="A126" s="46"/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K126" s="46"/>
      <c r="AL126" s="46"/>
      <c r="AM126" s="46"/>
    </row>
    <row r="127" spans="1:39" x14ac:dyDescent="0.15">
      <c r="A127" s="46"/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K127" s="46"/>
      <c r="AL127" s="46"/>
      <c r="AM127" s="46"/>
    </row>
    <row r="128" spans="1:39" x14ac:dyDescent="0.15">
      <c r="A128" s="46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K128" s="46"/>
      <c r="AL128" s="46"/>
      <c r="AM128" s="46"/>
    </row>
    <row r="129" spans="1:39" x14ac:dyDescent="0.15">
      <c r="A129" s="46"/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K129" s="46"/>
      <c r="AL129" s="46"/>
      <c r="AM129" s="46"/>
    </row>
    <row r="130" spans="1:39" x14ac:dyDescent="0.15">
      <c r="A130" s="46"/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K130" s="46"/>
      <c r="AL130" s="46"/>
      <c r="AM130" s="46"/>
    </row>
    <row r="131" spans="1:39" x14ac:dyDescent="0.15">
      <c r="A131" s="46"/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K131" s="46"/>
      <c r="AL131" s="46"/>
      <c r="AM131" s="46"/>
    </row>
    <row r="132" spans="1:39" x14ac:dyDescent="0.15">
      <c r="A132" s="46"/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K132" s="46"/>
      <c r="AL132" s="46"/>
      <c r="AM132" s="46"/>
    </row>
    <row r="133" spans="1:39" x14ac:dyDescent="0.15">
      <c r="A133" s="46"/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K133" s="46"/>
      <c r="AL133" s="46"/>
      <c r="AM133" s="46"/>
    </row>
    <row r="134" spans="1:39" x14ac:dyDescent="0.15">
      <c r="A134" s="46"/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K134" s="46"/>
      <c r="AL134" s="46"/>
      <c r="AM134" s="46"/>
    </row>
    <row r="135" spans="1:39" x14ac:dyDescent="0.15">
      <c r="A135" s="46"/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K135" s="46"/>
      <c r="AL135" s="46"/>
      <c r="AM135" s="46"/>
    </row>
    <row r="136" spans="1:39" x14ac:dyDescent="0.15">
      <c r="A136" s="46"/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K136" s="46"/>
      <c r="AL136" s="46"/>
      <c r="AM136" s="46"/>
    </row>
    <row r="137" spans="1:39" x14ac:dyDescent="0.15">
      <c r="A137" s="46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K137" s="46"/>
      <c r="AL137" s="46"/>
      <c r="AM137" s="46"/>
    </row>
    <row r="138" spans="1:39" x14ac:dyDescent="0.15">
      <c r="A138" s="46"/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K138" s="46"/>
      <c r="AL138" s="46"/>
      <c r="AM138" s="46"/>
    </row>
    <row r="139" spans="1:39" x14ac:dyDescent="0.15">
      <c r="A139" s="46"/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K139" s="46"/>
      <c r="AL139" s="46"/>
      <c r="AM139" s="46"/>
    </row>
    <row r="140" spans="1:39" x14ac:dyDescent="0.15">
      <c r="A140" s="46"/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K140" s="46"/>
      <c r="AL140" s="46"/>
      <c r="AM140" s="46"/>
    </row>
    <row r="141" spans="1:39" x14ac:dyDescent="0.15">
      <c r="A141" s="46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K141" s="46"/>
      <c r="AL141" s="46"/>
      <c r="AM141" s="46"/>
    </row>
    <row r="142" spans="1:39" x14ac:dyDescent="0.15">
      <c r="A142" s="46"/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K142" s="46"/>
      <c r="AL142" s="46"/>
      <c r="AM142" s="46"/>
    </row>
    <row r="143" spans="1:39" x14ac:dyDescent="0.15">
      <c r="A143" s="46"/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K143" s="46"/>
      <c r="AL143" s="46"/>
      <c r="AM143" s="46"/>
    </row>
    <row r="144" spans="1:39" x14ac:dyDescent="0.15">
      <c r="A144" s="46"/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K144" s="46"/>
      <c r="AL144" s="46"/>
      <c r="AM144" s="46"/>
    </row>
    <row r="145" spans="1:39" x14ac:dyDescent="0.15">
      <c r="A145" s="46"/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K145" s="46"/>
      <c r="AL145" s="46"/>
      <c r="AM145" s="46"/>
    </row>
    <row r="146" spans="1:39" x14ac:dyDescent="0.15">
      <c r="A146" s="46"/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K146" s="46"/>
      <c r="AL146" s="46"/>
      <c r="AM146" s="46"/>
    </row>
    <row r="147" spans="1:39" x14ac:dyDescent="0.15">
      <c r="A147" s="46"/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K147" s="46"/>
      <c r="AL147" s="46"/>
      <c r="AM147" s="46"/>
    </row>
    <row r="148" spans="1:39" x14ac:dyDescent="0.15">
      <c r="A148" s="46"/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K148" s="46"/>
      <c r="AL148" s="46"/>
      <c r="AM148" s="46"/>
    </row>
    <row r="149" spans="1:39" x14ac:dyDescent="0.15">
      <c r="A149" s="46"/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K149" s="46"/>
      <c r="AL149" s="46"/>
      <c r="AM149" s="46"/>
    </row>
    <row r="150" spans="1:39" x14ac:dyDescent="0.15">
      <c r="A150" s="46"/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K150" s="46"/>
      <c r="AL150" s="46"/>
      <c r="AM150" s="46"/>
    </row>
    <row r="151" spans="1:39" x14ac:dyDescent="0.15">
      <c r="A151" s="46"/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K151" s="46"/>
      <c r="AL151" s="46"/>
      <c r="AM151" s="46"/>
    </row>
    <row r="152" spans="1:39" x14ac:dyDescent="0.15">
      <c r="A152" s="46"/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K152" s="46"/>
      <c r="AL152" s="46"/>
      <c r="AM152" s="46"/>
    </row>
    <row r="153" spans="1:39" x14ac:dyDescent="0.15">
      <c r="A153" s="46"/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K153" s="46"/>
      <c r="AL153" s="46"/>
      <c r="AM153" s="46"/>
    </row>
    <row r="154" spans="1:39" x14ac:dyDescent="0.15">
      <c r="A154" s="46"/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K154" s="46"/>
      <c r="AL154" s="46"/>
      <c r="AM154" s="46"/>
    </row>
    <row r="155" spans="1:39" x14ac:dyDescent="0.15">
      <c r="A155" s="46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K155" s="46"/>
      <c r="AL155" s="46"/>
      <c r="AM155" s="46"/>
    </row>
    <row r="156" spans="1:39" x14ac:dyDescent="0.15">
      <c r="A156" s="46"/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K156" s="46"/>
      <c r="AL156" s="46"/>
      <c r="AM156" s="46"/>
    </row>
    <row r="157" spans="1:39" x14ac:dyDescent="0.15">
      <c r="A157" s="46"/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K157" s="46"/>
      <c r="AL157" s="46"/>
      <c r="AM157" s="46"/>
    </row>
    <row r="158" spans="1:39" x14ac:dyDescent="0.15">
      <c r="A158" s="46"/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K158" s="46"/>
      <c r="AL158" s="46"/>
      <c r="AM158" s="46"/>
    </row>
    <row r="159" spans="1:39" x14ac:dyDescent="0.15">
      <c r="A159" s="46"/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K159" s="46"/>
      <c r="AL159" s="46"/>
      <c r="AM159" s="46"/>
    </row>
    <row r="160" spans="1:39" x14ac:dyDescent="0.15">
      <c r="A160" s="46"/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K160" s="46"/>
      <c r="AL160" s="46"/>
      <c r="AM160" s="46"/>
    </row>
    <row r="161" spans="1:39" x14ac:dyDescent="0.15">
      <c r="A161" s="46"/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K161" s="46"/>
      <c r="AL161" s="46"/>
      <c r="AM161" s="46"/>
    </row>
    <row r="162" spans="1:39" x14ac:dyDescent="0.15">
      <c r="A162" s="46"/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K162" s="46"/>
      <c r="AL162" s="46"/>
      <c r="AM162" s="46"/>
    </row>
    <row r="163" spans="1:39" x14ac:dyDescent="0.15">
      <c r="A163" s="46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K163" s="46"/>
      <c r="AL163" s="46"/>
      <c r="AM163" s="46"/>
    </row>
    <row r="164" spans="1:39" x14ac:dyDescent="0.15">
      <c r="A164" s="46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K164" s="46"/>
      <c r="AL164" s="46"/>
      <c r="AM164" s="46"/>
    </row>
    <row r="165" spans="1:39" x14ac:dyDescent="0.15">
      <c r="A165" s="46"/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K165" s="46"/>
      <c r="AL165" s="46"/>
      <c r="AM165" s="46"/>
    </row>
    <row r="166" spans="1:39" x14ac:dyDescent="0.15">
      <c r="A166" s="46"/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K166" s="46"/>
      <c r="AL166" s="46"/>
      <c r="AM166" s="46"/>
    </row>
    <row r="167" spans="1:39" x14ac:dyDescent="0.15">
      <c r="A167" s="46"/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K167" s="46"/>
      <c r="AL167" s="46"/>
      <c r="AM167" s="46"/>
    </row>
    <row r="168" spans="1:39" x14ac:dyDescent="0.15">
      <c r="A168" s="46"/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K168" s="46"/>
      <c r="AL168" s="46"/>
      <c r="AM168" s="46"/>
    </row>
    <row r="169" spans="1:39" x14ac:dyDescent="0.15">
      <c r="A169" s="46"/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K169" s="46"/>
      <c r="AL169" s="46"/>
      <c r="AM169" s="46"/>
    </row>
    <row r="170" spans="1:39" x14ac:dyDescent="0.15">
      <c r="A170" s="46"/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K170" s="46"/>
      <c r="AL170" s="46"/>
      <c r="AM170" s="46"/>
    </row>
    <row r="171" spans="1:39" x14ac:dyDescent="0.15">
      <c r="A171" s="46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K171" s="46"/>
      <c r="AL171" s="46"/>
      <c r="AM171" s="46"/>
    </row>
    <row r="172" spans="1:39" x14ac:dyDescent="0.15">
      <c r="A172" s="46"/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K172" s="46"/>
      <c r="AL172" s="46"/>
      <c r="AM172" s="46"/>
    </row>
    <row r="173" spans="1:39" x14ac:dyDescent="0.15">
      <c r="A173" s="46"/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K173" s="46"/>
      <c r="AL173" s="46"/>
      <c r="AM173" s="46"/>
    </row>
    <row r="174" spans="1:39" x14ac:dyDescent="0.15">
      <c r="A174" s="46"/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K174" s="46"/>
      <c r="AL174" s="46"/>
      <c r="AM174" s="46"/>
    </row>
    <row r="175" spans="1:39" x14ac:dyDescent="0.15">
      <c r="A175" s="46"/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K175" s="46"/>
      <c r="AL175" s="46"/>
      <c r="AM175" s="46"/>
    </row>
    <row r="176" spans="1:39" x14ac:dyDescent="0.15">
      <c r="A176" s="46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K176" s="46"/>
      <c r="AL176" s="46"/>
      <c r="AM176" s="46"/>
    </row>
    <row r="177" spans="1:39" x14ac:dyDescent="0.15">
      <c r="A177" s="46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K177" s="46"/>
      <c r="AL177" s="46"/>
      <c r="AM177" s="46"/>
    </row>
    <row r="178" spans="1:39" x14ac:dyDescent="0.15">
      <c r="A178" s="46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K178" s="46"/>
      <c r="AL178" s="46"/>
      <c r="AM178" s="46"/>
    </row>
    <row r="179" spans="1:39" x14ac:dyDescent="0.15">
      <c r="A179" s="46"/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K179" s="46"/>
      <c r="AL179" s="46"/>
      <c r="AM179" s="46"/>
    </row>
    <row r="180" spans="1:39" x14ac:dyDescent="0.15">
      <c r="A180" s="46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K180" s="46"/>
      <c r="AL180" s="46"/>
      <c r="AM180" s="46"/>
    </row>
    <row r="181" spans="1:39" x14ac:dyDescent="0.15">
      <c r="A181" s="46"/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K181" s="46"/>
      <c r="AL181" s="46"/>
      <c r="AM181" s="46"/>
    </row>
    <row r="182" spans="1:39" x14ac:dyDescent="0.15">
      <c r="A182" s="46"/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K182" s="46"/>
      <c r="AL182" s="46"/>
      <c r="AM182" s="46"/>
    </row>
    <row r="183" spans="1:39" x14ac:dyDescent="0.15">
      <c r="A183" s="46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K183" s="46"/>
      <c r="AL183" s="46"/>
      <c r="AM183" s="46"/>
    </row>
    <row r="184" spans="1:39" x14ac:dyDescent="0.15">
      <c r="A184" s="46"/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K184" s="46"/>
      <c r="AL184" s="46"/>
      <c r="AM184" s="46"/>
    </row>
    <row r="185" spans="1:39" x14ac:dyDescent="0.15">
      <c r="A185" s="46"/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K185" s="46"/>
      <c r="AL185" s="46"/>
      <c r="AM185" s="46"/>
    </row>
    <row r="186" spans="1:39" x14ac:dyDescent="0.15">
      <c r="A186" s="46"/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K186" s="46"/>
      <c r="AL186" s="46"/>
      <c r="AM186" s="46"/>
    </row>
    <row r="187" spans="1:39" x14ac:dyDescent="0.15">
      <c r="A187" s="46"/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K187" s="46"/>
      <c r="AL187" s="46"/>
      <c r="AM187" s="46"/>
    </row>
    <row r="188" spans="1:39" x14ac:dyDescent="0.15">
      <c r="A188" s="46"/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K188" s="46"/>
      <c r="AL188" s="46"/>
      <c r="AM188" s="46"/>
    </row>
    <row r="189" spans="1:39" x14ac:dyDescent="0.15">
      <c r="A189" s="46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K189" s="46"/>
      <c r="AL189" s="46"/>
      <c r="AM189" s="46"/>
    </row>
    <row r="190" spans="1:39" x14ac:dyDescent="0.15">
      <c r="A190" s="46"/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K190" s="46"/>
      <c r="AL190" s="46"/>
      <c r="AM190" s="46"/>
    </row>
    <row r="191" spans="1:39" x14ac:dyDescent="0.15">
      <c r="A191" s="46"/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K191" s="46"/>
      <c r="AL191" s="46"/>
      <c r="AM191" s="46"/>
    </row>
    <row r="192" spans="1:39" x14ac:dyDescent="0.15">
      <c r="A192" s="46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K192" s="46"/>
      <c r="AL192" s="46"/>
      <c r="AM192" s="46"/>
    </row>
    <row r="193" spans="1:39" x14ac:dyDescent="0.15">
      <c r="A193" s="46"/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K193" s="46"/>
      <c r="AL193" s="46"/>
      <c r="AM193" s="46"/>
    </row>
    <row r="194" spans="1:39" x14ac:dyDescent="0.15">
      <c r="A194" s="46"/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K194" s="46"/>
      <c r="AL194" s="46"/>
      <c r="AM194" s="46"/>
    </row>
    <row r="195" spans="1:39" x14ac:dyDescent="0.15">
      <c r="A195" s="46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K195" s="46"/>
      <c r="AL195" s="46"/>
      <c r="AM195" s="46"/>
    </row>
    <row r="196" spans="1:39" x14ac:dyDescent="0.15">
      <c r="A196" s="46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K196" s="46"/>
      <c r="AL196" s="46"/>
      <c r="AM196" s="46"/>
    </row>
    <row r="197" spans="1:39" x14ac:dyDescent="0.15">
      <c r="A197" s="46"/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K197" s="46"/>
      <c r="AL197" s="46"/>
      <c r="AM197" s="46"/>
    </row>
    <row r="198" spans="1:39" x14ac:dyDescent="0.15">
      <c r="A198" s="46"/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K198" s="46"/>
      <c r="AL198" s="46"/>
      <c r="AM198" s="46"/>
    </row>
    <row r="199" spans="1:39" x14ac:dyDescent="0.15">
      <c r="A199" s="46"/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K199" s="46"/>
      <c r="AL199" s="46"/>
      <c r="AM199" s="46"/>
    </row>
    <row r="200" spans="1:39" x14ac:dyDescent="0.15">
      <c r="A200" s="46"/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K200" s="46"/>
      <c r="AL200" s="46"/>
      <c r="AM200" s="46"/>
    </row>
    <row r="201" spans="1:39" x14ac:dyDescent="0.15">
      <c r="A201" s="46"/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K201" s="46"/>
      <c r="AL201" s="46"/>
      <c r="AM201" s="46"/>
    </row>
    <row r="202" spans="1:39" x14ac:dyDescent="0.15">
      <c r="A202" s="46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K202" s="46"/>
      <c r="AL202" s="46"/>
      <c r="AM202" s="46"/>
    </row>
    <row r="203" spans="1:39" x14ac:dyDescent="0.15">
      <c r="A203" s="46"/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K203" s="46"/>
      <c r="AL203" s="46"/>
      <c r="AM203" s="46"/>
    </row>
    <row r="204" spans="1:39" x14ac:dyDescent="0.15">
      <c r="A204" s="46"/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K204" s="46"/>
      <c r="AL204" s="46"/>
      <c r="AM204" s="46"/>
    </row>
    <row r="205" spans="1:39" x14ac:dyDescent="0.15">
      <c r="A205" s="46"/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K205" s="46"/>
      <c r="AL205" s="46"/>
      <c r="AM205" s="46"/>
    </row>
    <row r="206" spans="1:39" x14ac:dyDescent="0.15">
      <c r="A206" s="46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K206" s="46"/>
      <c r="AL206" s="46"/>
      <c r="AM206" s="46"/>
    </row>
    <row r="207" spans="1:39" x14ac:dyDescent="0.15">
      <c r="A207" s="46"/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K207" s="46"/>
      <c r="AL207" s="46"/>
      <c r="AM207" s="46"/>
    </row>
    <row r="208" spans="1:39" x14ac:dyDescent="0.15">
      <c r="A208" s="46"/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K208" s="46"/>
      <c r="AL208" s="46"/>
      <c r="AM208" s="46"/>
    </row>
    <row r="209" spans="1:39" x14ac:dyDescent="0.15">
      <c r="A209" s="46"/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K209" s="46"/>
      <c r="AL209" s="46"/>
      <c r="AM209" s="46"/>
    </row>
    <row r="210" spans="1:39" x14ac:dyDescent="0.15">
      <c r="A210" s="46"/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K210" s="46"/>
      <c r="AL210" s="46"/>
      <c r="AM210" s="46"/>
    </row>
    <row r="211" spans="1:39" x14ac:dyDescent="0.15">
      <c r="A211" s="46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K211" s="46"/>
      <c r="AL211" s="46"/>
      <c r="AM211" s="46"/>
    </row>
    <row r="212" spans="1:39" x14ac:dyDescent="0.15">
      <c r="A212" s="46"/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K212" s="46"/>
      <c r="AL212" s="46"/>
      <c r="AM212" s="46"/>
    </row>
    <row r="213" spans="1:39" x14ac:dyDescent="0.15">
      <c r="A213" s="46"/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K213" s="46"/>
      <c r="AL213" s="46"/>
      <c r="AM213" s="46"/>
    </row>
    <row r="214" spans="1:39" x14ac:dyDescent="0.15">
      <c r="A214" s="46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K214" s="46"/>
      <c r="AL214" s="46"/>
      <c r="AM214" s="46"/>
    </row>
    <row r="215" spans="1:39" x14ac:dyDescent="0.15">
      <c r="A215" s="46"/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K215" s="46"/>
      <c r="AL215" s="46"/>
      <c r="AM215" s="46"/>
    </row>
    <row r="216" spans="1:39" x14ac:dyDescent="0.15">
      <c r="A216" s="46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K216" s="46"/>
      <c r="AL216" s="46"/>
      <c r="AM216" s="46"/>
    </row>
    <row r="217" spans="1:39" x14ac:dyDescent="0.15">
      <c r="A217" s="46"/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K217" s="46"/>
      <c r="AL217" s="46"/>
      <c r="AM217" s="46"/>
    </row>
    <row r="218" spans="1:39" x14ac:dyDescent="0.1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K218" s="46"/>
      <c r="AL218" s="46"/>
      <c r="AM218" s="46"/>
    </row>
    <row r="219" spans="1:39" x14ac:dyDescent="0.1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K219" s="46"/>
      <c r="AL219" s="46"/>
      <c r="AM219" s="46"/>
    </row>
    <row r="220" spans="1:39" x14ac:dyDescent="0.1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K220" s="46"/>
      <c r="AL220" s="46"/>
      <c r="AM220" s="46"/>
    </row>
    <row r="221" spans="1:39" x14ac:dyDescent="0.1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K221" s="46"/>
      <c r="AL221" s="46"/>
      <c r="AM221" s="46"/>
    </row>
    <row r="222" spans="1:39" x14ac:dyDescent="0.1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K222" s="46"/>
      <c r="AL222" s="46"/>
      <c r="AM222" s="46"/>
    </row>
    <row r="223" spans="1:39" x14ac:dyDescent="0.1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K223" s="46"/>
      <c r="AL223" s="46"/>
      <c r="AM223" s="46"/>
    </row>
    <row r="224" spans="1:39" x14ac:dyDescent="0.1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K224" s="46"/>
      <c r="AL224" s="46"/>
      <c r="AM224" s="46"/>
    </row>
    <row r="225" spans="1:39" x14ac:dyDescent="0.1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K225" s="46"/>
      <c r="AL225" s="46"/>
      <c r="AM225" s="46"/>
    </row>
    <row r="226" spans="1:39" x14ac:dyDescent="0.1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K226" s="46"/>
      <c r="AL226" s="46"/>
      <c r="AM226" s="46"/>
    </row>
    <row r="227" spans="1:39" x14ac:dyDescent="0.1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K227" s="46"/>
      <c r="AL227" s="46"/>
      <c r="AM227" s="46"/>
    </row>
    <row r="228" spans="1:39" x14ac:dyDescent="0.1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K228" s="46"/>
      <c r="AL228" s="46"/>
      <c r="AM228" s="46"/>
    </row>
    <row r="229" spans="1:39" x14ac:dyDescent="0.1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K229" s="46"/>
      <c r="AL229" s="46"/>
      <c r="AM229" s="46"/>
    </row>
    <row r="230" spans="1:39" x14ac:dyDescent="0.1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K230" s="46"/>
      <c r="AL230" s="46"/>
      <c r="AM230" s="46"/>
    </row>
    <row r="231" spans="1:39" x14ac:dyDescent="0.1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K231" s="46"/>
      <c r="AL231" s="46"/>
      <c r="AM231" s="46"/>
    </row>
    <row r="232" spans="1:39" x14ac:dyDescent="0.1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K232" s="46"/>
      <c r="AL232" s="46"/>
      <c r="AM232" s="46"/>
    </row>
    <row r="233" spans="1:39" x14ac:dyDescent="0.1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K233" s="46"/>
      <c r="AL233" s="46"/>
      <c r="AM233" s="46"/>
    </row>
    <row r="234" spans="1:39" x14ac:dyDescent="0.1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K234" s="46"/>
      <c r="AL234" s="46"/>
      <c r="AM234" s="46"/>
    </row>
    <row r="235" spans="1:39" x14ac:dyDescent="0.1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K235" s="46"/>
      <c r="AL235" s="46"/>
      <c r="AM235" s="46"/>
    </row>
    <row r="236" spans="1:39" x14ac:dyDescent="0.1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K236" s="46"/>
      <c r="AL236" s="46"/>
      <c r="AM236" s="46"/>
    </row>
    <row r="237" spans="1:39" x14ac:dyDescent="0.15">
      <c r="A237" s="46"/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K237" s="46"/>
      <c r="AL237" s="46"/>
      <c r="AM237" s="46"/>
    </row>
    <row r="238" spans="1:39" x14ac:dyDescent="0.15">
      <c r="A238" s="46"/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K238" s="46"/>
      <c r="AL238" s="46"/>
      <c r="AM238" s="46"/>
    </row>
    <row r="239" spans="1:39" x14ac:dyDescent="0.15">
      <c r="A239" s="46"/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K239" s="46"/>
      <c r="AL239" s="46"/>
      <c r="AM239" s="46"/>
    </row>
    <row r="240" spans="1:39" x14ac:dyDescent="0.15">
      <c r="A240" s="46"/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K240" s="46"/>
      <c r="AL240" s="46"/>
      <c r="AM240" s="46"/>
    </row>
    <row r="241" spans="1:39" x14ac:dyDescent="0.15">
      <c r="A241" s="46"/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K241" s="46"/>
      <c r="AL241" s="46"/>
      <c r="AM241" s="46"/>
    </row>
    <row r="242" spans="1:39" x14ac:dyDescent="0.15">
      <c r="A242" s="46"/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K242" s="46"/>
      <c r="AL242" s="46"/>
      <c r="AM242" s="46"/>
    </row>
    <row r="243" spans="1:39" x14ac:dyDescent="0.15">
      <c r="A243" s="46"/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K243" s="46"/>
      <c r="AL243" s="46"/>
      <c r="AM243" s="46"/>
    </row>
    <row r="244" spans="1:39" x14ac:dyDescent="0.15">
      <c r="A244" s="46"/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K244" s="46"/>
      <c r="AL244" s="46"/>
      <c r="AM244" s="46"/>
    </row>
    <row r="245" spans="1:39" x14ac:dyDescent="0.15">
      <c r="A245" s="46"/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K245" s="46"/>
      <c r="AL245" s="46"/>
      <c r="AM245" s="46"/>
    </row>
    <row r="246" spans="1:39" x14ac:dyDescent="0.15">
      <c r="A246" s="46"/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K246" s="46"/>
      <c r="AL246" s="46"/>
      <c r="AM246" s="46"/>
    </row>
    <row r="247" spans="1:39" x14ac:dyDescent="0.15">
      <c r="A247" s="46"/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K247" s="46"/>
      <c r="AL247" s="46"/>
      <c r="AM247" s="46"/>
    </row>
    <row r="248" spans="1:39" x14ac:dyDescent="0.15">
      <c r="A248" s="46"/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K248" s="46"/>
      <c r="AL248" s="46"/>
      <c r="AM248" s="46"/>
    </row>
    <row r="249" spans="1:39" x14ac:dyDescent="0.15">
      <c r="A249" s="46"/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K249" s="46"/>
      <c r="AL249" s="46"/>
      <c r="AM249" s="46"/>
    </row>
    <row r="250" spans="1:39" x14ac:dyDescent="0.15">
      <c r="A250" s="46"/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K250" s="46"/>
      <c r="AL250" s="46"/>
      <c r="AM250" s="46"/>
    </row>
    <row r="251" spans="1:39" x14ac:dyDescent="0.15">
      <c r="A251" s="46"/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K251" s="46"/>
      <c r="AL251" s="46"/>
      <c r="AM251" s="46"/>
    </row>
    <row r="252" spans="1:39" x14ac:dyDescent="0.15">
      <c r="A252" s="46"/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K252" s="46"/>
      <c r="AL252" s="46"/>
      <c r="AM252" s="46"/>
    </row>
    <row r="253" spans="1:39" x14ac:dyDescent="0.15">
      <c r="A253" s="46"/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K253" s="46"/>
      <c r="AL253" s="46"/>
      <c r="AM253" s="46"/>
    </row>
    <row r="254" spans="1:39" x14ac:dyDescent="0.15">
      <c r="A254" s="46"/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K254" s="46"/>
      <c r="AL254" s="46"/>
      <c r="AM254" s="46"/>
    </row>
    <row r="255" spans="1:39" x14ac:dyDescent="0.15">
      <c r="A255" s="46"/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K255" s="46"/>
      <c r="AL255" s="46"/>
      <c r="AM255" s="46"/>
    </row>
    <row r="256" spans="1:39" x14ac:dyDescent="0.15">
      <c r="A256" s="46"/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K256" s="46"/>
      <c r="AL256" s="46"/>
      <c r="AM256" s="46"/>
    </row>
    <row r="257" spans="1:39" x14ac:dyDescent="0.15">
      <c r="A257" s="46"/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K257" s="46"/>
      <c r="AL257" s="46"/>
      <c r="AM257" s="46"/>
    </row>
    <row r="258" spans="1:39" x14ac:dyDescent="0.15">
      <c r="A258" s="46"/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K258" s="46"/>
      <c r="AL258" s="46"/>
      <c r="AM258" s="46"/>
    </row>
    <row r="259" spans="1:39" x14ac:dyDescent="0.15">
      <c r="A259" s="46"/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K259" s="46"/>
      <c r="AL259" s="46"/>
      <c r="AM259" s="46"/>
    </row>
    <row r="260" spans="1:39" x14ac:dyDescent="0.15">
      <c r="A260" s="46"/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K260" s="46"/>
      <c r="AL260" s="46"/>
      <c r="AM260" s="46"/>
    </row>
    <row r="261" spans="1:39" x14ac:dyDescent="0.15">
      <c r="A261" s="46"/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K261" s="46"/>
      <c r="AL261" s="46"/>
      <c r="AM261" s="46"/>
    </row>
    <row r="262" spans="1:39" x14ac:dyDescent="0.15">
      <c r="A262" s="46"/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K262" s="46"/>
      <c r="AL262" s="46"/>
      <c r="AM262" s="46"/>
    </row>
    <row r="263" spans="1:39" x14ac:dyDescent="0.15">
      <c r="A263" s="46"/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K263" s="46"/>
      <c r="AL263" s="46"/>
      <c r="AM263" s="46"/>
    </row>
    <row r="264" spans="1:39" x14ac:dyDescent="0.15">
      <c r="A264" s="46"/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K264" s="46"/>
      <c r="AL264" s="46"/>
      <c r="AM264" s="46"/>
    </row>
    <row r="265" spans="1:39" x14ac:dyDescent="0.15">
      <c r="A265" s="46"/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K265" s="46"/>
      <c r="AL265" s="46"/>
      <c r="AM265" s="46"/>
    </row>
    <row r="266" spans="1:39" x14ac:dyDescent="0.15">
      <c r="A266" s="46"/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K266" s="46"/>
      <c r="AL266" s="46"/>
      <c r="AM266" s="46"/>
    </row>
    <row r="267" spans="1:39" x14ac:dyDescent="0.15">
      <c r="A267" s="46"/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K267" s="46"/>
      <c r="AL267" s="46"/>
      <c r="AM267" s="46"/>
    </row>
    <row r="268" spans="1:39" x14ac:dyDescent="0.15">
      <c r="A268" s="46"/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K268" s="46"/>
      <c r="AL268" s="46"/>
      <c r="AM268" s="46"/>
    </row>
    <row r="269" spans="1:39" x14ac:dyDescent="0.15">
      <c r="A269" s="46"/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K269" s="46"/>
      <c r="AL269" s="46"/>
      <c r="AM269" s="46"/>
    </row>
    <row r="270" spans="1:39" x14ac:dyDescent="0.15">
      <c r="A270" s="46"/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K270" s="46"/>
      <c r="AL270" s="46"/>
      <c r="AM270" s="46"/>
    </row>
    <row r="271" spans="1:39" x14ac:dyDescent="0.15">
      <c r="A271" s="46"/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K271" s="46"/>
      <c r="AL271" s="46"/>
      <c r="AM271" s="46"/>
    </row>
    <row r="272" spans="1:39" x14ac:dyDescent="0.15">
      <c r="A272" s="46"/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K272" s="46"/>
      <c r="AL272" s="46"/>
      <c r="AM272" s="46"/>
    </row>
    <row r="273" spans="1:39" x14ac:dyDescent="0.15">
      <c r="A273" s="46"/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K273" s="46"/>
      <c r="AL273" s="46"/>
      <c r="AM273" s="46"/>
    </row>
    <row r="274" spans="1:39" x14ac:dyDescent="0.15">
      <c r="A274" s="46"/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K274" s="46"/>
      <c r="AL274" s="46"/>
      <c r="AM274" s="46"/>
    </row>
    <row r="275" spans="1:39" x14ac:dyDescent="0.15">
      <c r="A275" s="46"/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K275" s="46"/>
      <c r="AL275" s="46"/>
      <c r="AM275" s="46"/>
    </row>
    <row r="276" spans="1:39" x14ac:dyDescent="0.15">
      <c r="A276" s="46"/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K276" s="46"/>
      <c r="AL276" s="46"/>
      <c r="AM276" s="46"/>
    </row>
    <row r="277" spans="1:39" x14ac:dyDescent="0.15">
      <c r="A277" s="46"/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K277" s="46"/>
      <c r="AL277" s="46"/>
      <c r="AM277" s="46"/>
    </row>
    <row r="278" spans="1:39" x14ac:dyDescent="0.15">
      <c r="A278" s="46"/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K278" s="46"/>
      <c r="AL278" s="46"/>
      <c r="AM278" s="46"/>
    </row>
    <row r="279" spans="1:39" x14ac:dyDescent="0.15">
      <c r="A279" s="46"/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K279" s="46"/>
      <c r="AL279" s="46"/>
      <c r="AM279" s="46"/>
    </row>
    <row r="280" spans="1:39" x14ac:dyDescent="0.15">
      <c r="A280" s="46"/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K280" s="46"/>
      <c r="AL280" s="46"/>
      <c r="AM280" s="46"/>
    </row>
    <row r="281" spans="1:39" x14ac:dyDescent="0.15">
      <c r="A281" s="46"/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K281" s="46"/>
      <c r="AL281" s="46"/>
      <c r="AM281" s="46"/>
    </row>
    <row r="282" spans="1:39" x14ac:dyDescent="0.15">
      <c r="A282" s="46"/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K282" s="46"/>
      <c r="AL282" s="46"/>
      <c r="AM282" s="46"/>
    </row>
    <row r="283" spans="1:39" x14ac:dyDescent="0.15">
      <c r="A283" s="46"/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K283" s="46"/>
      <c r="AL283" s="46"/>
      <c r="AM283" s="46"/>
    </row>
    <row r="284" spans="1:39" x14ac:dyDescent="0.15">
      <c r="A284" s="46"/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K284" s="46"/>
      <c r="AL284" s="46"/>
      <c r="AM284" s="46"/>
    </row>
    <row r="285" spans="1:39" x14ac:dyDescent="0.15">
      <c r="A285" s="46"/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K285" s="46"/>
      <c r="AL285" s="46"/>
      <c r="AM285" s="46"/>
    </row>
    <row r="286" spans="1:39" x14ac:dyDescent="0.15">
      <c r="A286" s="46"/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K286" s="46"/>
      <c r="AL286" s="46"/>
      <c r="AM286" s="46"/>
    </row>
    <row r="287" spans="1:39" x14ac:dyDescent="0.15">
      <c r="A287" s="46"/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K287" s="46"/>
      <c r="AL287" s="46"/>
      <c r="AM287" s="46"/>
    </row>
    <row r="288" spans="1:39" x14ac:dyDescent="0.15">
      <c r="A288" s="46"/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K288" s="46"/>
      <c r="AL288" s="46"/>
      <c r="AM288" s="46"/>
    </row>
    <row r="289" spans="1:39" x14ac:dyDescent="0.15">
      <c r="A289" s="46"/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K289" s="46"/>
      <c r="AL289" s="46"/>
      <c r="AM289" s="46"/>
    </row>
    <row r="290" spans="1:39" x14ac:dyDescent="0.15">
      <c r="A290" s="46"/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K290" s="46"/>
      <c r="AL290" s="46"/>
      <c r="AM290" s="46"/>
    </row>
    <row r="291" spans="1:39" x14ac:dyDescent="0.15">
      <c r="A291" s="46"/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K291" s="46"/>
      <c r="AL291" s="46"/>
      <c r="AM291" s="46"/>
    </row>
    <row r="292" spans="1:39" x14ac:dyDescent="0.15">
      <c r="A292" s="46"/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K292" s="46"/>
      <c r="AL292" s="46"/>
      <c r="AM292" s="46"/>
    </row>
    <row r="293" spans="1:39" x14ac:dyDescent="0.15">
      <c r="A293" s="46"/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K293" s="46"/>
      <c r="AL293" s="46"/>
      <c r="AM293" s="46"/>
    </row>
    <row r="294" spans="1:39" x14ac:dyDescent="0.15">
      <c r="A294" s="46"/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K294" s="46"/>
      <c r="AL294" s="46"/>
      <c r="AM294" s="46"/>
    </row>
    <row r="295" spans="1:39" x14ac:dyDescent="0.15">
      <c r="A295" s="46"/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K295" s="46"/>
      <c r="AL295" s="46"/>
      <c r="AM295" s="46"/>
    </row>
    <row r="296" spans="1:39" x14ac:dyDescent="0.15">
      <c r="A296" s="46"/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K296" s="46"/>
      <c r="AL296" s="46"/>
      <c r="AM296" s="46"/>
    </row>
    <row r="297" spans="1:39" x14ac:dyDescent="0.15">
      <c r="A297" s="46"/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K297" s="46"/>
      <c r="AL297" s="46"/>
      <c r="AM297" s="46"/>
    </row>
    <row r="298" spans="1:39" x14ac:dyDescent="0.15">
      <c r="A298" s="46"/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K298" s="46"/>
      <c r="AL298" s="46"/>
      <c r="AM298" s="46"/>
    </row>
    <row r="299" spans="1:39" x14ac:dyDescent="0.15">
      <c r="A299" s="46"/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K299" s="46"/>
      <c r="AL299" s="46"/>
      <c r="AM299" s="46"/>
    </row>
    <row r="300" spans="1:39" x14ac:dyDescent="0.15">
      <c r="A300" s="46"/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K300" s="46"/>
      <c r="AL300" s="46"/>
      <c r="AM300" s="46"/>
    </row>
    <row r="301" spans="1:39" x14ac:dyDescent="0.15">
      <c r="A301" s="46"/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K301" s="46"/>
      <c r="AL301" s="46"/>
      <c r="AM301" s="46"/>
    </row>
    <row r="302" spans="1:39" x14ac:dyDescent="0.15">
      <c r="A302" s="46"/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K302" s="46"/>
      <c r="AL302" s="46"/>
      <c r="AM302" s="46"/>
    </row>
    <row r="303" spans="1:39" x14ac:dyDescent="0.15">
      <c r="A303" s="46"/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K303" s="46"/>
      <c r="AL303" s="46"/>
      <c r="AM303" s="46"/>
    </row>
    <row r="304" spans="1:39" x14ac:dyDescent="0.15">
      <c r="A304" s="46"/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K304" s="46"/>
      <c r="AL304" s="46"/>
      <c r="AM304" s="46"/>
    </row>
    <row r="305" spans="1:39" x14ac:dyDescent="0.15">
      <c r="A305" s="46"/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K305" s="46"/>
      <c r="AL305" s="46"/>
      <c r="AM305" s="46"/>
    </row>
    <row r="306" spans="1:39" x14ac:dyDescent="0.15">
      <c r="A306" s="46"/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K306" s="46"/>
      <c r="AL306" s="46"/>
      <c r="AM306" s="46"/>
    </row>
    <row r="307" spans="1:39" x14ac:dyDescent="0.15">
      <c r="A307" s="46"/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K307" s="46"/>
      <c r="AL307" s="46"/>
      <c r="AM307" s="46"/>
    </row>
    <row r="308" spans="1:39" x14ac:dyDescent="0.15">
      <c r="A308" s="46"/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K308" s="46"/>
      <c r="AL308" s="46"/>
      <c r="AM308" s="46"/>
    </row>
    <row r="309" spans="1:39" x14ac:dyDescent="0.15">
      <c r="A309" s="46"/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K309" s="46"/>
      <c r="AL309" s="46"/>
      <c r="AM309" s="46"/>
    </row>
    <row r="310" spans="1:39" x14ac:dyDescent="0.15">
      <c r="A310" s="46"/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K310" s="46"/>
      <c r="AL310" s="46"/>
      <c r="AM310" s="46"/>
    </row>
    <row r="311" spans="1:39" x14ac:dyDescent="0.15">
      <c r="A311" s="46"/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K311" s="46"/>
      <c r="AL311" s="46"/>
      <c r="AM311" s="46"/>
    </row>
    <row r="312" spans="1:39" x14ac:dyDescent="0.15">
      <c r="A312" s="46"/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K312" s="46"/>
      <c r="AL312" s="46"/>
      <c r="AM312" s="46"/>
    </row>
    <row r="313" spans="1:39" x14ac:dyDescent="0.15">
      <c r="A313" s="46"/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K313" s="46"/>
      <c r="AL313" s="46"/>
      <c r="AM313" s="46"/>
    </row>
    <row r="314" spans="1:39" x14ac:dyDescent="0.15">
      <c r="A314" s="46"/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K314" s="46"/>
      <c r="AL314" s="46"/>
      <c r="AM314" s="46"/>
    </row>
    <row r="315" spans="1:39" x14ac:dyDescent="0.15">
      <c r="A315" s="46"/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K315" s="46"/>
      <c r="AL315" s="46"/>
      <c r="AM315" s="46"/>
    </row>
    <row r="316" spans="1:39" x14ac:dyDescent="0.15">
      <c r="A316" s="46"/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K316" s="46"/>
      <c r="AL316" s="46"/>
      <c r="AM316" s="46"/>
    </row>
    <row r="317" spans="1:39" x14ac:dyDescent="0.15">
      <c r="A317" s="46"/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K317" s="46"/>
      <c r="AL317" s="46"/>
      <c r="AM317" s="46"/>
    </row>
    <row r="318" spans="1:39" x14ac:dyDescent="0.15">
      <c r="A318" s="46"/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K318" s="46"/>
      <c r="AL318" s="46"/>
      <c r="AM318" s="46"/>
    </row>
    <row r="319" spans="1:39" x14ac:dyDescent="0.15">
      <c r="A319" s="46"/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K319" s="46"/>
      <c r="AL319" s="46"/>
      <c r="AM319" s="46"/>
    </row>
    <row r="320" spans="1:39" x14ac:dyDescent="0.15">
      <c r="A320" s="46"/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K320" s="46"/>
      <c r="AL320" s="46"/>
      <c r="AM320" s="46"/>
    </row>
    <row r="321" spans="1:39" x14ac:dyDescent="0.15">
      <c r="A321" s="46"/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K321" s="46"/>
      <c r="AL321" s="46"/>
      <c r="AM321" s="46"/>
    </row>
    <row r="322" spans="1:39" x14ac:dyDescent="0.15">
      <c r="A322" s="46"/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K322" s="46"/>
      <c r="AL322" s="46"/>
      <c r="AM322" s="46"/>
    </row>
    <row r="323" spans="1:39" x14ac:dyDescent="0.15">
      <c r="A323" s="46"/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K323" s="46"/>
      <c r="AL323" s="46"/>
      <c r="AM323" s="46"/>
    </row>
    <row r="324" spans="1:39" x14ac:dyDescent="0.15">
      <c r="A324" s="46"/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K324" s="46"/>
      <c r="AL324" s="46"/>
      <c r="AM324" s="46"/>
    </row>
    <row r="325" spans="1:39" x14ac:dyDescent="0.15">
      <c r="A325" s="46"/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K325" s="46"/>
      <c r="AL325" s="46"/>
      <c r="AM325" s="46"/>
    </row>
    <row r="326" spans="1:39" x14ac:dyDescent="0.15">
      <c r="A326" s="46"/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K326" s="46"/>
      <c r="AL326" s="46"/>
      <c r="AM326" s="46"/>
    </row>
    <row r="327" spans="1:39" x14ac:dyDescent="0.15">
      <c r="A327" s="46"/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K327" s="46"/>
      <c r="AL327" s="46"/>
      <c r="AM327" s="46"/>
    </row>
    <row r="328" spans="1:39" x14ac:dyDescent="0.15">
      <c r="A328" s="46"/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K328" s="46"/>
      <c r="AL328" s="46"/>
      <c r="AM328" s="46"/>
    </row>
    <row r="329" spans="1:39" x14ac:dyDescent="0.15">
      <c r="A329" s="46"/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K329" s="46"/>
      <c r="AL329" s="46"/>
      <c r="AM329" s="46"/>
    </row>
    <row r="330" spans="1:39" x14ac:dyDescent="0.15">
      <c r="A330" s="46"/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K330" s="46"/>
      <c r="AL330" s="46"/>
      <c r="AM330" s="46"/>
    </row>
    <row r="331" spans="1:39" x14ac:dyDescent="0.15">
      <c r="A331" s="46"/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K331" s="46"/>
      <c r="AL331" s="46"/>
      <c r="AM331" s="46"/>
    </row>
    <row r="332" spans="1:39" x14ac:dyDescent="0.15">
      <c r="A332" s="46"/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K332" s="46"/>
      <c r="AL332" s="46"/>
      <c r="AM332" s="46"/>
    </row>
    <row r="333" spans="1:39" x14ac:dyDescent="0.15">
      <c r="A333" s="46"/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K333" s="46"/>
      <c r="AL333" s="46"/>
      <c r="AM333" s="46"/>
    </row>
    <row r="334" spans="1:39" x14ac:dyDescent="0.15">
      <c r="A334" s="46"/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K334" s="46"/>
      <c r="AL334" s="46"/>
      <c r="AM334" s="46"/>
    </row>
    <row r="335" spans="1:39" x14ac:dyDescent="0.15">
      <c r="A335" s="46"/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K335" s="46"/>
      <c r="AL335" s="46"/>
      <c r="AM335" s="46"/>
    </row>
    <row r="336" spans="1:39" x14ac:dyDescent="0.15">
      <c r="A336" s="46"/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K336" s="46"/>
      <c r="AL336" s="46"/>
      <c r="AM336" s="46"/>
    </row>
    <row r="337" spans="1:39" x14ac:dyDescent="0.15">
      <c r="A337" s="46"/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K337" s="46"/>
      <c r="AL337" s="46"/>
      <c r="AM337" s="46"/>
    </row>
    <row r="338" spans="1:39" x14ac:dyDescent="0.15">
      <c r="A338" s="46"/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K338" s="46"/>
      <c r="AL338" s="46"/>
      <c r="AM338" s="46"/>
    </row>
    <row r="339" spans="1:39" x14ac:dyDescent="0.15">
      <c r="A339" s="46"/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K339" s="46"/>
      <c r="AL339" s="46"/>
      <c r="AM339" s="46"/>
    </row>
    <row r="340" spans="1:39" x14ac:dyDescent="0.15">
      <c r="A340" s="46"/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K340" s="46"/>
      <c r="AL340" s="46"/>
      <c r="AM340" s="46"/>
    </row>
    <row r="341" spans="1:39" x14ac:dyDescent="0.15">
      <c r="A341" s="46"/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K341" s="46"/>
      <c r="AL341" s="46"/>
      <c r="AM341" s="46"/>
    </row>
    <row r="342" spans="1:39" x14ac:dyDescent="0.15">
      <c r="A342" s="46"/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K342" s="46"/>
      <c r="AL342" s="46"/>
      <c r="AM342" s="46"/>
    </row>
    <row r="343" spans="1:39" x14ac:dyDescent="0.15">
      <c r="A343" s="46"/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K343" s="46"/>
      <c r="AL343" s="46"/>
      <c r="AM343" s="46"/>
    </row>
    <row r="344" spans="1:39" x14ac:dyDescent="0.15">
      <c r="A344" s="46"/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K344" s="46"/>
      <c r="AL344" s="46"/>
      <c r="AM344" s="46"/>
    </row>
    <row r="345" spans="1:39" x14ac:dyDescent="0.15">
      <c r="A345" s="46"/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K345" s="46"/>
      <c r="AL345" s="46"/>
      <c r="AM345" s="46"/>
    </row>
    <row r="346" spans="1:39" x14ac:dyDescent="0.15">
      <c r="A346" s="46"/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K346" s="46"/>
      <c r="AL346" s="46"/>
      <c r="AM346" s="46"/>
    </row>
    <row r="347" spans="1:39" x14ac:dyDescent="0.15">
      <c r="A347" s="46"/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K347" s="46"/>
      <c r="AL347" s="46"/>
      <c r="AM347" s="46"/>
    </row>
    <row r="348" spans="1:39" x14ac:dyDescent="0.15">
      <c r="A348" s="46"/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K348" s="46"/>
      <c r="AL348" s="46"/>
      <c r="AM348" s="46"/>
    </row>
    <row r="349" spans="1:39" x14ac:dyDescent="0.15">
      <c r="A349" s="46"/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K349" s="46"/>
      <c r="AL349" s="46"/>
      <c r="AM349" s="46"/>
    </row>
    <row r="350" spans="1:39" x14ac:dyDescent="0.15">
      <c r="A350" s="46"/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K350" s="46"/>
      <c r="AL350" s="46"/>
      <c r="AM350" s="46"/>
    </row>
    <row r="351" spans="1:39" x14ac:dyDescent="0.15">
      <c r="A351" s="46"/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K351" s="46"/>
      <c r="AL351" s="46"/>
      <c r="AM351" s="46"/>
    </row>
    <row r="352" spans="1:39" x14ac:dyDescent="0.15">
      <c r="A352" s="46"/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K352" s="46"/>
      <c r="AL352" s="46"/>
      <c r="AM352" s="46"/>
    </row>
    <row r="353" spans="1:39" x14ac:dyDescent="0.15">
      <c r="A353" s="46"/>
      <c r="B353" s="46"/>
      <c r="C353" s="46"/>
      <c r="D353" s="46"/>
      <c r="E353" s="46"/>
      <c r="F353" s="46"/>
      <c r="G353" s="46"/>
      <c r="H353" s="46"/>
      <c r="I353" s="46"/>
      <c r="J353" s="46"/>
      <c r="K353" s="46"/>
      <c r="L353" s="46"/>
      <c r="M353" s="46"/>
      <c r="N353" s="46"/>
      <c r="O353" s="46"/>
      <c r="P353" s="46"/>
      <c r="Q353" s="46"/>
      <c r="R353" s="46"/>
      <c r="S353" s="46"/>
      <c r="T353" s="46"/>
      <c r="U353" s="46"/>
      <c r="V353" s="46"/>
      <c r="W353" s="46"/>
      <c r="X353" s="46"/>
      <c r="Y353" s="46"/>
      <c r="Z353" s="46"/>
      <c r="AA353" s="46"/>
      <c r="AB353" s="46"/>
      <c r="AK353" s="46"/>
      <c r="AL353" s="46"/>
      <c r="AM353" s="46"/>
    </row>
    <row r="354" spans="1:39" x14ac:dyDescent="0.15">
      <c r="A354" s="46"/>
      <c r="B354" s="46"/>
      <c r="C354" s="46"/>
      <c r="D354" s="46"/>
      <c r="E354" s="46"/>
      <c r="F354" s="46"/>
      <c r="G354" s="46"/>
      <c r="H354" s="46"/>
      <c r="I354" s="46"/>
      <c r="J354" s="46"/>
      <c r="K354" s="46"/>
      <c r="L354" s="46"/>
      <c r="M354" s="46"/>
      <c r="N354" s="46"/>
      <c r="O354" s="46"/>
      <c r="P354" s="46"/>
      <c r="Q354" s="46"/>
      <c r="R354" s="46"/>
      <c r="S354" s="46"/>
      <c r="T354" s="46"/>
      <c r="U354" s="46"/>
      <c r="V354" s="46"/>
      <c r="W354" s="46"/>
      <c r="X354" s="46"/>
      <c r="Y354" s="46"/>
      <c r="Z354" s="46"/>
      <c r="AA354" s="46"/>
      <c r="AB354" s="46"/>
      <c r="AK354" s="46"/>
      <c r="AL354" s="46"/>
      <c r="AM354" s="46"/>
    </row>
    <row r="355" spans="1:39" x14ac:dyDescent="0.15">
      <c r="A355" s="46"/>
      <c r="B355" s="46"/>
      <c r="C355" s="46"/>
      <c r="D355" s="46"/>
      <c r="E355" s="46"/>
      <c r="F355" s="46"/>
      <c r="G355" s="46"/>
      <c r="H355" s="46"/>
      <c r="I355" s="46"/>
      <c r="J355" s="46"/>
      <c r="K355" s="46"/>
      <c r="L355" s="46"/>
      <c r="M355" s="46"/>
      <c r="N355" s="46"/>
      <c r="O355" s="46"/>
      <c r="P355" s="46"/>
      <c r="Q355" s="46"/>
      <c r="R355" s="46"/>
      <c r="S355" s="46"/>
      <c r="T355" s="46"/>
      <c r="U355" s="46"/>
      <c r="V355" s="46"/>
      <c r="W355" s="46"/>
      <c r="X355" s="46"/>
      <c r="Y355" s="46"/>
      <c r="Z355" s="46"/>
      <c r="AA355" s="46"/>
      <c r="AB355" s="46"/>
      <c r="AK355" s="46"/>
      <c r="AL355" s="46"/>
      <c r="AM355" s="46"/>
    </row>
    <row r="356" spans="1:39" x14ac:dyDescent="0.15">
      <c r="A356" s="46"/>
      <c r="B356" s="46"/>
      <c r="C356" s="46"/>
      <c r="D356" s="46"/>
      <c r="E356" s="46"/>
      <c r="F356" s="46"/>
      <c r="G356" s="46"/>
      <c r="H356" s="46"/>
      <c r="I356" s="46"/>
      <c r="J356" s="46"/>
      <c r="K356" s="46"/>
      <c r="L356" s="46"/>
      <c r="M356" s="46"/>
      <c r="N356" s="46"/>
      <c r="O356" s="46"/>
      <c r="P356" s="46"/>
      <c r="Q356" s="46"/>
      <c r="R356" s="46"/>
      <c r="S356" s="46"/>
      <c r="T356" s="46"/>
      <c r="U356" s="46"/>
      <c r="V356" s="46"/>
      <c r="W356" s="46"/>
      <c r="X356" s="46"/>
      <c r="Y356" s="46"/>
      <c r="Z356" s="46"/>
      <c r="AA356" s="46"/>
      <c r="AB356" s="46"/>
      <c r="AK356" s="46"/>
      <c r="AL356" s="46"/>
      <c r="AM356" s="46"/>
    </row>
    <row r="357" spans="1:39" x14ac:dyDescent="0.15">
      <c r="A357" s="46"/>
      <c r="B357" s="46"/>
      <c r="C357" s="46"/>
      <c r="D357" s="46"/>
      <c r="E357" s="46"/>
      <c r="F357" s="46"/>
      <c r="G357" s="46"/>
      <c r="H357" s="46"/>
      <c r="I357" s="46"/>
      <c r="J357" s="46"/>
      <c r="K357" s="46"/>
      <c r="L357" s="46"/>
      <c r="M357" s="46"/>
      <c r="N357" s="46"/>
      <c r="O357" s="46"/>
      <c r="P357" s="46"/>
      <c r="Q357" s="46"/>
      <c r="R357" s="46"/>
      <c r="S357" s="46"/>
      <c r="T357" s="46"/>
      <c r="U357" s="46"/>
      <c r="V357" s="46"/>
      <c r="W357" s="46"/>
      <c r="X357" s="46"/>
      <c r="Y357" s="46"/>
      <c r="Z357" s="46"/>
      <c r="AA357" s="46"/>
      <c r="AB357" s="46"/>
      <c r="AK357" s="46"/>
      <c r="AL357" s="46"/>
      <c r="AM357" s="46"/>
    </row>
    <row r="358" spans="1:39" x14ac:dyDescent="0.15">
      <c r="A358" s="46"/>
      <c r="B358" s="46"/>
      <c r="C358" s="46"/>
      <c r="D358" s="46"/>
      <c r="E358" s="46"/>
      <c r="F358" s="46"/>
      <c r="G358" s="46"/>
      <c r="H358" s="46"/>
      <c r="I358" s="46"/>
      <c r="J358" s="46"/>
      <c r="K358" s="46"/>
      <c r="L358" s="46"/>
      <c r="M358" s="46"/>
      <c r="N358" s="46"/>
      <c r="O358" s="46"/>
      <c r="P358" s="46"/>
      <c r="Q358" s="46"/>
      <c r="R358" s="46"/>
      <c r="S358" s="46"/>
      <c r="T358" s="46"/>
      <c r="U358" s="46"/>
      <c r="V358" s="46"/>
      <c r="W358" s="46"/>
      <c r="X358" s="46"/>
      <c r="Y358" s="46"/>
      <c r="Z358" s="46"/>
      <c r="AA358" s="46"/>
      <c r="AB358" s="46"/>
      <c r="AK358" s="46"/>
      <c r="AL358" s="46"/>
      <c r="AM358" s="46"/>
    </row>
    <row r="359" spans="1:39" x14ac:dyDescent="0.15">
      <c r="A359" s="46"/>
      <c r="B359" s="46"/>
      <c r="C359" s="46"/>
      <c r="D359" s="46"/>
      <c r="E359" s="46"/>
      <c r="F359" s="46"/>
      <c r="G359" s="46"/>
      <c r="H359" s="46"/>
      <c r="I359" s="46"/>
      <c r="J359" s="46"/>
      <c r="K359" s="46"/>
      <c r="L359" s="46"/>
      <c r="M359" s="46"/>
      <c r="N359" s="46"/>
      <c r="O359" s="46"/>
      <c r="P359" s="46"/>
      <c r="Q359" s="46"/>
      <c r="R359" s="46"/>
      <c r="S359" s="46"/>
      <c r="T359" s="46"/>
      <c r="U359" s="46"/>
      <c r="V359" s="46"/>
      <c r="W359" s="46"/>
      <c r="X359" s="46"/>
      <c r="Y359" s="46"/>
      <c r="Z359" s="46"/>
      <c r="AA359" s="46"/>
      <c r="AB359" s="46"/>
      <c r="AK359" s="46"/>
      <c r="AL359" s="46"/>
      <c r="AM359" s="46"/>
    </row>
    <row r="360" spans="1:39" x14ac:dyDescent="0.15">
      <c r="A360" s="46"/>
      <c r="B360" s="46"/>
      <c r="C360" s="46"/>
      <c r="D360" s="46"/>
      <c r="E360" s="46"/>
      <c r="F360" s="46"/>
      <c r="G360" s="46"/>
      <c r="H360" s="46"/>
      <c r="I360" s="46"/>
      <c r="J360" s="46"/>
      <c r="K360" s="46"/>
      <c r="L360" s="46"/>
      <c r="M360" s="46"/>
      <c r="N360" s="46"/>
      <c r="O360" s="46"/>
      <c r="P360" s="46"/>
      <c r="Q360" s="46"/>
      <c r="R360" s="46"/>
      <c r="S360" s="46"/>
      <c r="T360" s="46"/>
      <c r="U360" s="46"/>
      <c r="V360" s="46"/>
      <c r="W360" s="46"/>
      <c r="X360" s="46"/>
      <c r="Y360" s="46"/>
      <c r="Z360" s="46"/>
      <c r="AA360" s="46"/>
      <c r="AB360" s="46"/>
      <c r="AK360" s="46"/>
      <c r="AL360" s="46"/>
      <c r="AM360" s="46"/>
    </row>
    <row r="361" spans="1:39" x14ac:dyDescent="0.15">
      <c r="A361" s="46"/>
      <c r="B361" s="46"/>
      <c r="C361" s="46"/>
      <c r="D361" s="46"/>
      <c r="E361" s="46"/>
      <c r="F361" s="46"/>
      <c r="G361" s="46"/>
      <c r="H361" s="46"/>
      <c r="I361" s="46"/>
      <c r="J361" s="46"/>
      <c r="K361" s="46"/>
      <c r="L361" s="46"/>
      <c r="M361" s="46"/>
      <c r="N361" s="46"/>
      <c r="O361" s="46"/>
      <c r="P361" s="46"/>
      <c r="Q361" s="46"/>
      <c r="R361" s="46"/>
      <c r="S361" s="46"/>
      <c r="T361" s="46"/>
      <c r="U361" s="46"/>
      <c r="V361" s="46"/>
      <c r="W361" s="46"/>
      <c r="X361" s="46"/>
      <c r="Y361" s="46"/>
      <c r="Z361" s="46"/>
      <c r="AA361" s="46"/>
      <c r="AB361" s="46"/>
      <c r="AK361" s="46"/>
      <c r="AL361" s="46"/>
      <c r="AM361" s="46"/>
    </row>
    <row r="362" spans="1:39" x14ac:dyDescent="0.15">
      <c r="A362" s="46"/>
      <c r="B362" s="46"/>
      <c r="C362" s="46"/>
      <c r="D362" s="46"/>
      <c r="E362" s="46"/>
      <c r="F362" s="46"/>
      <c r="G362" s="46"/>
      <c r="H362" s="46"/>
      <c r="I362" s="46"/>
      <c r="J362" s="46"/>
      <c r="K362" s="46"/>
      <c r="L362" s="46"/>
      <c r="M362" s="46"/>
      <c r="N362" s="46"/>
      <c r="O362" s="46"/>
      <c r="P362" s="46"/>
      <c r="Q362" s="46"/>
      <c r="R362" s="46"/>
      <c r="S362" s="46"/>
      <c r="T362" s="46"/>
      <c r="U362" s="46"/>
      <c r="V362" s="46"/>
      <c r="W362" s="46"/>
      <c r="X362" s="46"/>
      <c r="Y362" s="46"/>
      <c r="Z362" s="46"/>
      <c r="AA362" s="46"/>
      <c r="AB362" s="46"/>
      <c r="AK362" s="46"/>
      <c r="AL362" s="46"/>
      <c r="AM362" s="46"/>
    </row>
    <row r="363" spans="1:39" x14ac:dyDescent="0.15">
      <c r="A363" s="46"/>
      <c r="B363" s="46"/>
      <c r="C363" s="46"/>
      <c r="D363" s="46"/>
      <c r="E363" s="46"/>
      <c r="F363" s="46"/>
      <c r="G363" s="46"/>
      <c r="H363" s="46"/>
      <c r="I363" s="46"/>
      <c r="J363" s="46"/>
      <c r="K363" s="46"/>
      <c r="L363" s="46"/>
      <c r="M363" s="46"/>
      <c r="N363" s="46"/>
      <c r="O363" s="46"/>
      <c r="P363" s="46"/>
      <c r="Q363" s="46"/>
      <c r="R363" s="46"/>
      <c r="S363" s="46"/>
      <c r="T363" s="46"/>
      <c r="U363" s="46"/>
      <c r="V363" s="46"/>
      <c r="W363" s="46"/>
      <c r="X363" s="46"/>
      <c r="Y363" s="46"/>
      <c r="Z363" s="46"/>
      <c r="AA363" s="46"/>
      <c r="AB363" s="46"/>
      <c r="AK363" s="46"/>
      <c r="AL363" s="46"/>
      <c r="AM363" s="46"/>
    </row>
    <row r="364" spans="1:39" x14ac:dyDescent="0.15">
      <c r="A364" s="46"/>
      <c r="B364" s="46"/>
      <c r="C364" s="46"/>
      <c r="D364" s="46"/>
      <c r="E364" s="46"/>
      <c r="F364" s="46"/>
      <c r="G364" s="46"/>
      <c r="H364" s="46"/>
      <c r="I364" s="46"/>
      <c r="J364" s="46"/>
      <c r="K364" s="46"/>
      <c r="L364" s="46"/>
      <c r="M364" s="46"/>
      <c r="N364" s="46"/>
      <c r="O364" s="46"/>
      <c r="P364" s="46"/>
      <c r="Q364" s="46"/>
      <c r="R364" s="46"/>
      <c r="S364" s="46"/>
      <c r="T364" s="46"/>
      <c r="U364" s="46"/>
      <c r="V364" s="46"/>
      <c r="W364" s="46"/>
      <c r="X364" s="46"/>
      <c r="Y364" s="46"/>
      <c r="Z364" s="46"/>
      <c r="AA364" s="46"/>
      <c r="AB364" s="46"/>
      <c r="AK364" s="46"/>
      <c r="AL364" s="46"/>
      <c r="AM364" s="46"/>
    </row>
    <row r="365" spans="1:39" x14ac:dyDescent="0.15">
      <c r="A365" s="46"/>
      <c r="B365" s="46"/>
      <c r="C365" s="46"/>
      <c r="D365" s="46"/>
      <c r="E365" s="46"/>
      <c r="F365" s="46"/>
      <c r="G365" s="46"/>
      <c r="H365" s="46"/>
      <c r="I365" s="46"/>
      <c r="J365" s="46"/>
      <c r="K365" s="46"/>
      <c r="L365" s="46"/>
      <c r="M365" s="46"/>
      <c r="N365" s="46"/>
      <c r="O365" s="46"/>
      <c r="P365" s="46"/>
      <c r="Q365" s="46"/>
      <c r="R365" s="46"/>
      <c r="S365" s="46"/>
      <c r="T365" s="46"/>
      <c r="U365" s="46"/>
      <c r="V365" s="46"/>
      <c r="W365" s="46"/>
      <c r="X365" s="46"/>
      <c r="Y365" s="46"/>
      <c r="Z365" s="46"/>
      <c r="AA365" s="46"/>
      <c r="AB365" s="46"/>
      <c r="AK365" s="46"/>
      <c r="AL365" s="46"/>
      <c r="AM365" s="46"/>
    </row>
    <row r="366" spans="1:39" x14ac:dyDescent="0.15">
      <c r="A366" s="46"/>
      <c r="B366" s="46"/>
      <c r="C366" s="46"/>
      <c r="D366" s="46"/>
      <c r="E366" s="46"/>
      <c r="F366" s="46"/>
      <c r="G366" s="46"/>
      <c r="H366" s="46"/>
      <c r="I366" s="46"/>
      <c r="J366" s="46"/>
      <c r="K366" s="46"/>
      <c r="L366" s="46"/>
      <c r="M366" s="46"/>
      <c r="N366" s="46"/>
      <c r="O366" s="46"/>
      <c r="P366" s="46"/>
      <c r="Q366" s="46"/>
      <c r="R366" s="46"/>
      <c r="S366" s="46"/>
      <c r="T366" s="46"/>
      <c r="U366" s="46"/>
      <c r="V366" s="46"/>
      <c r="W366" s="46"/>
      <c r="X366" s="46"/>
      <c r="Y366" s="46"/>
      <c r="Z366" s="46"/>
      <c r="AA366" s="46"/>
      <c r="AB366" s="46"/>
      <c r="AK366" s="46"/>
      <c r="AL366" s="46"/>
      <c r="AM366" s="46"/>
    </row>
    <row r="367" spans="1:39" x14ac:dyDescent="0.15">
      <c r="A367" s="46"/>
      <c r="B367" s="46"/>
      <c r="C367" s="46"/>
      <c r="D367" s="46"/>
      <c r="E367" s="46"/>
      <c r="F367" s="46"/>
      <c r="G367" s="46"/>
      <c r="H367" s="46"/>
      <c r="I367" s="46"/>
      <c r="J367" s="46"/>
      <c r="K367" s="46"/>
      <c r="L367" s="46"/>
      <c r="M367" s="46"/>
      <c r="N367" s="46"/>
      <c r="O367" s="46"/>
      <c r="P367" s="46"/>
      <c r="Q367" s="46"/>
      <c r="R367" s="46"/>
      <c r="S367" s="46"/>
      <c r="T367" s="46"/>
      <c r="U367" s="46"/>
      <c r="V367" s="46"/>
      <c r="W367" s="46"/>
      <c r="X367" s="46"/>
      <c r="Y367" s="46"/>
      <c r="Z367" s="46"/>
      <c r="AA367" s="46"/>
      <c r="AB367" s="46"/>
      <c r="AK367" s="46"/>
      <c r="AL367" s="46"/>
      <c r="AM367" s="46"/>
    </row>
    <row r="368" spans="1:39" x14ac:dyDescent="0.15">
      <c r="A368" s="46"/>
      <c r="B368" s="46"/>
      <c r="C368" s="46"/>
      <c r="D368" s="46"/>
      <c r="E368" s="46"/>
      <c r="F368" s="46"/>
      <c r="G368" s="46"/>
      <c r="H368" s="46"/>
      <c r="I368" s="46"/>
      <c r="J368" s="46"/>
      <c r="K368" s="46"/>
      <c r="L368" s="46"/>
      <c r="M368" s="46"/>
      <c r="N368" s="46"/>
      <c r="O368" s="46"/>
      <c r="P368" s="46"/>
      <c r="Q368" s="46"/>
      <c r="R368" s="46"/>
      <c r="S368" s="46"/>
      <c r="T368" s="46"/>
      <c r="U368" s="46"/>
      <c r="V368" s="46"/>
      <c r="W368" s="46"/>
      <c r="X368" s="46"/>
      <c r="Y368" s="46"/>
      <c r="Z368" s="46"/>
      <c r="AA368" s="46"/>
      <c r="AB368" s="46"/>
      <c r="AK368" s="46"/>
      <c r="AL368" s="46"/>
      <c r="AM368" s="46"/>
    </row>
    <row r="369" spans="1:39" x14ac:dyDescent="0.15">
      <c r="A369" s="46"/>
      <c r="B369" s="46"/>
      <c r="C369" s="46"/>
      <c r="D369" s="46"/>
      <c r="E369" s="46"/>
      <c r="F369" s="46"/>
      <c r="G369" s="46"/>
      <c r="H369" s="46"/>
      <c r="I369" s="46"/>
      <c r="J369" s="46"/>
      <c r="K369" s="46"/>
      <c r="L369" s="46"/>
      <c r="M369" s="46"/>
      <c r="N369" s="46"/>
      <c r="O369" s="46"/>
      <c r="P369" s="46"/>
      <c r="Q369" s="46"/>
      <c r="R369" s="46"/>
      <c r="S369" s="46"/>
      <c r="T369" s="46"/>
      <c r="U369" s="46"/>
      <c r="V369" s="46"/>
      <c r="W369" s="46"/>
      <c r="X369" s="46"/>
      <c r="Y369" s="46"/>
      <c r="Z369" s="46"/>
      <c r="AA369" s="46"/>
      <c r="AB369" s="46"/>
      <c r="AK369" s="46"/>
      <c r="AL369" s="46"/>
      <c r="AM369" s="46"/>
    </row>
    <row r="370" spans="1:39" x14ac:dyDescent="0.15">
      <c r="A370" s="46"/>
      <c r="B370" s="46"/>
      <c r="C370" s="46"/>
      <c r="D370" s="46"/>
      <c r="E370" s="46"/>
      <c r="F370" s="46"/>
      <c r="G370" s="46"/>
      <c r="H370" s="46"/>
      <c r="I370" s="46"/>
      <c r="J370" s="46"/>
      <c r="K370" s="46"/>
      <c r="L370" s="46"/>
      <c r="M370" s="46"/>
      <c r="N370" s="46"/>
      <c r="O370" s="46"/>
      <c r="P370" s="46"/>
      <c r="Q370" s="46"/>
      <c r="R370" s="46"/>
      <c r="S370" s="46"/>
      <c r="T370" s="46"/>
      <c r="U370" s="46"/>
      <c r="V370" s="46"/>
      <c r="W370" s="46"/>
      <c r="X370" s="46"/>
      <c r="Y370" s="46"/>
      <c r="Z370" s="46"/>
      <c r="AA370" s="46"/>
      <c r="AB370" s="46"/>
      <c r="AK370" s="46"/>
      <c r="AL370" s="46"/>
      <c r="AM370" s="46"/>
    </row>
    <row r="371" spans="1:39" x14ac:dyDescent="0.15">
      <c r="A371" s="46"/>
      <c r="B371" s="46"/>
      <c r="C371" s="46"/>
      <c r="D371" s="46"/>
      <c r="E371" s="46"/>
      <c r="F371" s="46"/>
      <c r="G371" s="46"/>
      <c r="H371" s="46"/>
      <c r="I371" s="46"/>
      <c r="J371" s="46"/>
      <c r="K371" s="46"/>
      <c r="L371" s="46"/>
      <c r="M371" s="46"/>
      <c r="N371" s="46"/>
      <c r="O371" s="46"/>
      <c r="P371" s="46"/>
      <c r="Q371" s="46"/>
      <c r="R371" s="46"/>
      <c r="S371" s="46"/>
      <c r="T371" s="46"/>
      <c r="U371" s="46"/>
      <c r="V371" s="46"/>
      <c r="W371" s="46"/>
      <c r="X371" s="46"/>
      <c r="Y371" s="46"/>
      <c r="Z371" s="46"/>
      <c r="AA371" s="46"/>
      <c r="AB371" s="46"/>
      <c r="AK371" s="46"/>
      <c r="AL371" s="46"/>
      <c r="AM371" s="46"/>
    </row>
    <row r="372" spans="1:39" x14ac:dyDescent="0.15">
      <c r="A372" s="46"/>
      <c r="B372" s="46"/>
      <c r="C372" s="46"/>
      <c r="D372" s="46"/>
      <c r="E372" s="46"/>
      <c r="F372" s="46"/>
      <c r="G372" s="46"/>
      <c r="H372" s="46"/>
      <c r="I372" s="46"/>
      <c r="J372" s="46"/>
      <c r="K372" s="46"/>
      <c r="L372" s="46"/>
      <c r="M372" s="46"/>
      <c r="N372" s="46"/>
      <c r="O372" s="46"/>
      <c r="P372" s="46"/>
      <c r="Q372" s="46"/>
      <c r="R372" s="46"/>
      <c r="S372" s="46"/>
      <c r="T372" s="46"/>
      <c r="U372" s="46"/>
      <c r="V372" s="46"/>
      <c r="W372" s="46"/>
      <c r="X372" s="46"/>
      <c r="Y372" s="46"/>
      <c r="Z372" s="46"/>
      <c r="AA372" s="46"/>
      <c r="AB372" s="46"/>
      <c r="AK372" s="46"/>
      <c r="AL372" s="46"/>
      <c r="AM372" s="46"/>
    </row>
    <row r="373" spans="1:39" x14ac:dyDescent="0.15">
      <c r="A373" s="46"/>
      <c r="B373" s="46"/>
      <c r="C373" s="46"/>
      <c r="D373" s="46"/>
      <c r="E373" s="46"/>
      <c r="F373" s="46"/>
      <c r="G373" s="46"/>
      <c r="H373" s="46"/>
      <c r="I373" s="46"/>
      <c r="J373" s="46"/>
      <c r="K373" s="46"/>
      <c r="L373" s="46"/>
      <c r="M373" s="46"/>
      <c r="N373" s="46"/>
      <c r="O373" s="46"/>
      <c r="P373" s="46"/>
      <c r="Q373" s="46"/>
      <c r="R373" s="46"/>
      <c r="S373" s="46"/>
      <c r="T373" s="46"/>
      <c r="U373" s="46"/>
      <c r="V373" s="46"/>
      <c r="W373" s="46"/>
      <c r="X373" s="46"/>
      <c r="Y373" s="46"/>
      <c r="Z373" s="46"/>
      <c r="AA373" s="46"/>
      <c r="AB373" s="46"/>
      <c r="AK373" s="46"/>
      <c r="AL373" s="46"/>
      <c r="AM373" s="46"/>
    </row>
    <row r="374" spans="1:39" x14ac:dyDescent="0.15">
      <c r="A374" s="46"/>
      <c r="B374" s="46"/>
      <c r="C374" s="46"/>
      <c r="D374" s="46"/>
      <c r="E374" s="46"/>
      <c r="F374" s="46"/>
      <c r="G374" s="46"/>
      <c r="H374" s="46"/>
      <c r="I374" s="46"/>
      <c r="J374" s="46"/>
      <c r="K374" s="46"/>
      <c r="L374" s="46"/>
      <c r="M374" s="46"/>
      <c r="N374" s="46"/>
      <c r="O374" s="46"/>
      <c r="P374" s="46"/>
      <c r="Q374" s="46"/>
      <c r="R374" s="46"/>
      <c r="S374" s="46"/>
      <c r="T374" s="46"/>
      <c r="U374" s="46"/>
      <c r="V374" s="46"/>
      <c r="W374" s="46"/>
      <c r="X374" s="46"/>
      <c r="Y374" s="46"/>
      <c r="Z374" s="46"/>
      <c r="AA374" s="46"/>
      <c r="AB374" s="46"/>
      <c r="AK374" s="46"/>
      <c r="AL374" s="46"/>
      <c r="AM374" s="46"/>
    </row>
    <row r="375" spans="1:39" x14ac:dyDescent="0.15">
      <c r="A375" s="46"/>
      <c r="B375" s="46"/>
      <c r="C375" s="46"/>
      <c r="D375" s="46"/>
      <c r="E375" s="46"/>
      <c r="F375" s="46"/>
      <c r="G375" s="46"/>
      <c r="H375" s="46"/>
      <c r="I375" s="46"/>
      <c r="J375" s="46"/>
      <c r="K375" s="46"/>
      <c r="L375" s="46"/>
      <c r="M375" s="46"/>
      <c r="N375" s="46"/>
      <c r="O375" s="46"/>
      <c r="P375" s="46"/>
      <c r="Q375" s="46"/>
      <c r="R375" s="46"/>
      <c r="S375" s="46"/>
      <c r="T375" s="46"/>
      <c r="U375" s="46"/>
      <c r="V375" s="46"/>
      <c r="W375" s="46"/>
      <c r="X375" s="46"/>
      <c r="Y375" s="46"/>
      <c r="Z375" s="46"/>
      <c r="AA375" s="46"/>
      <c r="AB375" s="46"/>
      <c r="AK375" s="46"/>
      <c r="AL375" s="46"/>
      <c r="AM375" s="46"/>
    </row>
    <row r="376" spans="1:39" x14ac:dyDescent="0.15">
      <c r="A376" s="46"/>
      <c r="B376" s="46"/>
      <c r="C376" s="46"/>
      <c r="D376" s="46"/>
      <c r="E376" s="46"/>
      <c r="F376" s="46"/>
      <c r="G376" s="46"/>
      <c r="H376" s="46"/>
      <c r="I376" s="46"/>
      <c r="J376" s="46"/>
      <c r="K376" s="46"/>
      <c r="L376" s="46"/>
      <c r="M376" s="46"/>
      <c r="N376" s="46"/>
      <c r="O376" s="46"/>
      <c r="P376" s="46"/>
      <c r="Q376" s="46"/>
      <c r="R376" s="46"/>
      <c r="S376" s="46"/>
      <c r="T376" s="46"/>
      <c r="U376" s="46"/>
      <c r="V376" s="46"/>
      <c r="W376" s="46"/>
      <c r="X376" s="46"/>
      <c r="Y376" s="46"/>
      <c r="Z376" s="46"/>
      <c r="AA376" s="46"/>
      <c r="AB376" s="46"/>
      <c r="AK376" s="46"/>
      <c r="AL376" s="46"/>
      <c r="AM376" s="46"/>
    </row>
    <row r="377" spans="1:39" x14ac:dyDescent="0.15">
      <c r="A377" s="46"/>
      <c r="B377" s="46"/>
      <c r="C377" s="46"/>
      <c r="D377" s="46"/>
      <c r="E377" s="46"/>
      <c r="F377" s="46"/>
      <c r="G377" s="46"/>
      <c r="H377" s="46"/>
      <c r="I377" s="46"/>
      <c r="J377" s="46"/>
      <c r="K377" s="46"/>
      <c r="L377" s="46"/>
      <c r="M377" s="46"/>
      <c r="N377" s="46"/>
      <c r="O377" s="46"/>
      <c r="P377" s="46"/>
      <c r="Q377" s="46"/>
      <c r="R377" s="46"/>
      <c r="S377" s="46"/>
      <c r="T377" s="46"/>
      <c r="U377" s="46"/>
      <c r="V377" s="46"/>
      <c r="W377" s="46"/>
      <c r="X377" s="46"/>
      <c r="Y377" s="46"/>
      <c r="Z377" s="46"/>
      <c r="AA377" s="46"/>
      <c r="AB377" s="46"/>
      <c r="AK377" s="46"/>
      <c r="AL377" s="46"/>
      <c r="AM377" s="46"/>
    </row>
    <row r="378" spans="1:39" x14ac:dyDescent="0.15">
      <c r="A378" s="46"/>
      <c r="B378" s="46"/>
      <c r="C378" s="46"/>
      <c r="D378" s="46"/>
      <c r="E378" s="46"/>
      <c r="F378" s="46"/>
      <c r="G378" s="46"/>
      <c r="H378" s="46"/>
      <c r="I378" s="46"/>
      <c r="J378" s="46"/>
      <c r="K378" s="46"/>
      <c r="L378" s="46"/>
      <c r="M378" s="46"/>
      <c r="N378" s="46"/>
      <c r="O378" s="46"/>
      <c r="P378" s="46"/>
      <c r="Q378" s="46"/>
      <c r="R378" s="46"/>
      <c r="S378" s="46"/>
      <c r="T378" s="46"/>
      <c r="U378" s="46"/>
      <c r="V378" s="46"/>
      <c r="W378" s="46"/>
      <c r="X378" s="46"/>
      <c r="Y378" s="46"/>
      <c r="Z378" s="46"/>
      <c r="AA378" s="46"/>
      <c r="AB378" s="46"/>
      <c r="AK378" s="46"/>
      <c r="AL378" s="46"/>
      <c r="AM378" s="46"/>
    </row>
    <row r="379" spans="1:39" x14ac:dyDescent="0.15">
      <c r="A379" s="46"/>
      <c r="B379" s="46"/>
      <c r="C379" s="46"/>
      <c r="D379" s="46"/>
      <c r="E379" s="46"/>
      <c r="F379" s="46"/>
      <c r="G379" s="46"/>
      <c r="H379" s="46"/>
      <c r="I379" s="46"/>
      <c r="J379" s="46"/>
      <c r="K379" s="46"/>
      <c r="L379" s="46"/>
      <c r="M379" s="46"/>
      <c r="N379" s="46"/>
      <c r="O379" s="46"/>
      <c r="P379" s="46"/>
      <c r="Q379" s="46"/>
      <c r="R379" s="46"/>
      <c r="S379" s="46"/>
      <c r="T379" s="46"/>
      <c r="U379" s="46"/>
      <c r="V379" s="46"/>
      <c r="W379" s="46"/>
      <c r="X379" s="46"/>
      <c r="Y379" s="46"/>
      <c r="Z379" s="46"/>
      <c r="AA379" s="46"/>
      <c r="AB379" s="46"/>
      <c r="AK379" s="46"/>
      <c r="AL379" s="46"/>
      <c r="AM379" s="46"/>
    </row>
    <row r="380" spans="1:39" x14ac:dyDescent="0.15">
      <c r="A380" s="46"/>
      <c r="B380" s="46"/>
      <c r="C380" s="46"/>
      <c r="D380" s="46"/>
      <c r="E380" s="46"/>
      <c r="F380" s="46"/>
      <c r="G380" s="46"/>
      <c r="H380" s="46"/>
      <c r="I380" s="46"/>
      <c r="J380" s="46"/>
      <c r="K380" s="46"/>
      <c r="L380" s="46"/>
      <c r="M380" s="46"/>
      <c r="N380" s="46"/>
      <c r="O380" s="46"/>
      <c r="P380" s="46"/>
      <c r="Q380" s="46"/>
      <c r="R380" s="46"/>
      <c r="S380" s="46"/>
      <c r="T380" s="46"/>
      <c r="U380" s="46"/>
      <c r="V380" s="46"/>
      <c r="W380" s="46"/>
      <c r="X380" s="46"/>
      <c r="Y380" s="46"/>
      <c r="Z380" s="46"/>
      <c r="AA380" s="46"/>
      <c r="AB380" s="46"/>
      <c r="AK380" s="46"/>
      <c r="AL380" s="46"/>
      <c r="AM380" s="46"/>
    </row>
    <row r="381" spans="1:39" x14ac:dyDescent="0.15">
      <c r="A381" s="46"/>
      <c r="B381" s="46"/>
      <c r="C381" s="46"/>
      <c r="D381" s="46"/>
      <c r="E381" s="46"/>
      <c r="F381" s="46"/>
      <c r="G381" s="46"/>
      <c r="H381" s="46"/>
      <c r="I381" s="46"/>
      <c r="J381" s="46"/>
      <c r="K381" s="46"/>
      <c r="L381" s="46"/>
      <c r="M381" s="46"/>
      <c r="N381" s="46"/>
      <c r="O381" s="46"/>
      <c r="P381" s="46"/>
      <c r="Q381" s="46"/>
      <c r="R381" s="46"/>
      <c r="S381" s="46"/>
      <c r="T381" s="46"/>
      <c r="U381" s="46"/>
      <c r="V381" s="46"/>
      <c r="W381" s="46"/>
      <c r="X381" s="46"/>
      <c r="Y381" s="46"/>
      <c r="Z381" s="46"/>
      <c r="AA381" s="46"/>
      <c r="AB381" s="46"/>
      <c r="AK381" s="46"/>
      <c r="AL381" s="46"/>
      <c r="AM381" s="46"/>
    </row>
    <row r="382" spans="1:39" x14ac:dyDescent="0.15">
      <c r="A382" s="46"/>
      <c r="B382" s="46"/>
      <c r="C382" s="46"/>
      <c r="D382" s="46"/>
      <c r="E382" s="46"/>
      <c r="F382" s="46"/>
      <c r="G382" s="46"/>
      <c r="H382" s="46"/>
      <c r="I382" s="46"/>
      <c r="J382" s="46"/>
      <c r="K382" s="46"/>
      <c r="L382" s="46"/>
      <c r="M382" s="46"/>
      <c r="N382" s="46"/>
      <c r="O382" s="46"/>
      <c r="P382" s="46"/>
      <c r="Q382" s="46"/>
      <c r="R382" s="46"/>
      <c r="S382" s="46"/>
      <c r="T382" s="46"/>
      <c r="U382" s="46"/>
      <c r="V382" s="46"/>
      <c r="W382" s="46"/>
      <c r="X382" s="46"/>
      <c r="Y382" s="46"/>
      <c r="Z382" s="46"/>
      <c r="AA382" s="46"/>
      <c r="AB382" s="46"/>
      <c r="AK382" s="46"/>
      <c r="AL382" s="46"/>
      <c r="AM382" s="46"/>
    </row>
    <row r="383" spans="1:39" x14ac:dyDescent="0.15">
      <c r="A383" s="46"/>
      <c r="B383" s="46"/>
      <c r="C383" s="46"/>
      <c r="D383" s="46"/>
      <c r="E383" s="46"/>
      <c r="F383" s="46"/>
      <c r="G383" s="46"/>
      <c r="H383" s="46"/>
      <c r="I383" s="46"/>
      <c r="J383" s="46"/>
      <c r="K383" s="46"/>
      <c r="L383" s="46"/>
      <c r="M383" s="46"/>
      <c r="N383" s="46"/>
      <c r="O383" s="46"/>
      <c r="P383" s="46"/>
      <c r="Q383" s="46"/>
      <c r="R383" s="46"/>
      <c r="S383" s="46"/>
      <c r="T383" s="46"/>
      <c r="U383" s="46"/>
      <c r="V383" s="46"/>
      <c r="W383" s="46"/>
      <c r="X383" s="46"/>
      <c r="Y383" s="46"/>
      <c r="Z383" s="46"/>
      <c r="AA383" s="46"/>
      <c r="AB383" s="46"/>
      <c r="AK383" s="46"/>
      <c r="AL383" s="46"/>
      <c r="AM383" s="46"/>
    </row>
    <row r="384" spans="1:39" x14ac:dyDescent="0.15">
      <c r="A384" s="46"/>
      <c r="B384" s="46"/>
      <c r="C384" s="46"/>
      <c r="D384" s="46"/>
      <c r="E384" s="46"/>
      <c r="F384" s="46"/>
      <c r="G384" s="46"/>
      <c r="H384" s="46"/>
      <c r="I384" s="46"/>
      <c r="J384" s="46"/>
      <c r="K384" s="46"/>
      <c r="L384" s="46"/>
      <c r="M384" s="46"/>
      <c r="N384" s="46"/>
      <c r="O384" s="46"/>
      <c r="P384" s="46"/>
      <c r="Q384" s="46"/>
      <c r="R384" s="46"/>
      <c r="S384" s="46"/>
      <c r="T384" s="46"/>
      <c r="U384" s="46"/>
      <c r="V384" s="46"/>
      <c r="W384" s="46"/>
      <c r="X384" s="46"/>
      <c r="Y384" s="46"/>
      <c r="Z384" s="46"/>
      <c r="AA384" s="46"/>
      <c r="AB384" s="46"/>
      <c r="AK384" s="46"/>
      <c r="AL384" s="46"/>
      <c r="AM384" s="46"/>
    </row>
    <row r="385" spans="1:39" x14ac:dyDescent="0.15">
      <c r="A385" s="46"/>
      <c r="B385" s="46"/>
      <c r="C385" s="46"/>
      <c r="D385" s="46"/>
      <c r="E385" s="46"/>
      <c r="F385" s="46"/>
      <c r="G385" s="46"/>
      <c r="H385" s="46"/>
      <c r="I385" s="46"/>
      <c r="J385" s="46"/>
      <c r="K385" s="46"/>
      <c r="L385" s="46"/>
      <c r="M385" s="46"/>
      <c r="N385" s="46"/>
      <c r="O385" s="46"/>
      <c r="P385" s="46"/>
      <c r="Q385" s="46"/>
      <c r="R385" s="46"/>
      <c r="S385" s="46"/>
      <c r="T385" s="46"/>
      <c r="U385" s="46"/>
      <c r="V385" s="46"/>
      <c r="W385" s="46"/>
      <c r="X385" s="46"/>
      <c r="Y385" s="46"/>
      <c r="Z385" s="46"/>
      <c r="AA385" s="46"/>
      <c r="AB385" s="46"/>
      <c r="AK385" s="46"/>
      <c r="AL385" s="46"/>
      <c r="AM385" s="46"/>
    </row>
    <row r="386" spans="1:39" x14ac:dyDescent="0.15">
      <c r="A386" s="46"/>
      <c r="B386" s="46"/>
      <c r="C386" s="46"/>
      <c r="D386" s="46"/>
      <c r="E386" s="46"/>
      <c r="F386" s="46"/>
      <c r="G386" s="46"/>
      <c r="H386" s="46"/>
      <c r="I386" s="46"/>
      <c r="J386" s="46"/>
      <c r="K386" s="46"/>
      <c r="L386" s="46"/>
      <c r="M386" s="46"/>
      <c r="N386" s="46"/>
      <c r="O386" s="46"/>
      <c r="P386" s="46"/>
      <c r="Q386" s="46"/>
      <c r="R386" s="46"/>
      <c r="S386" s="46"/>
      <c r="T386" s="46"/>
      <c r="U386" s="46"/>
      <c r="V386" s="46"/>
      <c r="W386" s="46"/>
      <c r="X386" s="46"/>
      <c r="Y386" s="46"/>
      <c r="Z386" s="46"/>
      <c r="AA386" s="46"/>
      <c r="AB386" s="46"/>
      <c r="AK386" s="46"/>
      <c r="AL386" s="46"/>
      <c r="AM386" s="46"/>
    </row>
    <row r="387" spans="1:39" x14ac:dyDescent="0.15">
      <c r="A387" s="46"/>
      <c r="B387" s="46"/>
      <c r="C387" s="46"/>
      <c r="D387" s="46"/>
      <c r="E387" s="46"/>
      <c r="F387" s="46"/>
      <c r="G387" s="46"/>
      <c r="H387" s="46"/>
      <c r="I387" s="46"/>
      <c r="J387" s="46"/>
      <c r="K387" s="46"/>
      <c r="L387" s="46"/>
      <c r="M387" s="46"/>
      <c r="N387" s="46"/>
      <c r="O387" s="46"/>
      <c r="P387" s="46"/>
      <c r="Q387" s="46"/>
      <c r="R387" s="46"/>
      <c r="S387" s="46"/>
      <c r="T387" s="46"/>
      <c r="U387" s="46"/>
      <c r="V387" s="46"/>
      <c r="W387" s="46"/>
      <c r="X387" s="46"/>
      <c r="Y387" s="46"/>
      <c r="Z387" s="46"/>
      <c r="AA387" s="46"/>
      <c r="AB387" s="46"/>
      <c r="AK387" s="46"/>
      <c r="AL387" s="46"/>
      <c r="AM387" s="46"/>
    </row>
    <row r="388" spans="1:39" x14ac:dyDescent="0.15">
      <c r="A388" s="46"/>
      <c r="B388" s="46"/>
      <c r="C388" s="46"/>
      <c r="D388" s="46"/>
      <c r="E388" s="46"/>
      <c r="F388" s="46"/>
      <c r="G388" s="46"/>
      <c r="H388" s="46"/>
      <c r="I388" s="46"/>
      <c r="J388" s="46"/>
      <c r="K388" s="46"/>
      <c r="L388" s="46"/>
      <c r="M388" s="46"/>
      <c r="N388" s="46"/>
      <c r="O388" s="46"/>
      <c r="P388" s="46"/>
      <c r="Q388" s="46"/>
      <c r="R388" s="46"/>
      <c r="S388" s="46"/>
      <c r="T388" s="46"/>
      <c r="U388" s="46"/>
      <c r="V388" s="46"/>
      <c r="W388" s="46"/>
      <c r="X388" s="46"/>
      <c r="Y388" s="46"/>
      <c r="Z388" s="46"/>
      <c r="AA388" s="46"/>
      <c r="AB388" s="46"/>
      <c r="AK388" s="46"/>
      <c r="AL388" s="46"/>
      <c r="AM388" s="46"/>
    </row>
    <row r="389" spans="1:39" x14ac:dyDescent="0.15">
      <c r="A389" s="46"/>
      <c r="B389" s="46"/>
      <c r="C389" s="46"/>
      <c r="D389" s="46"/>
      <c r="E389" s="46"/>
      <c r="F389" s="46"/>
      <c r="G389" s="46"/>
      <c r="H389" s="46"/>
      <c r="I389" s="46"/>
      <c r="J389" s="46"/>
      <c r="K389" s="46"/>
      <c r="L389" s="46"/>
      <c r="M389" s="46"/>
      <c r="N389" s="46"/>
      <c r="O389" s="46"/>
      <c r="P389" s="46"/>
      <c r="Q389" s="46"/>
      <c r="R389" s="46"/>
      <c r="S389" s="46"/>
      <c r="T389" s="46"/>
      <c r="U389" s="46"/>
      <c r="V389" s="46"/>
      <c r="W389" s="46"/>
      <c r="X389" s="46"/>
      <c r="Y389" s="46"/>
      <c r="Z389" s="46"/>
      <c r="AA389" s="46"/>
      <c r="AB389" s="46"/>
      <c r="AK389" s="46"/>
      <c r="AL389" s="46"/>
      <c r="AM389" s="46"/>
    </row>
    <row r="390" spans="1:39" x14ac:dyDescent="0.15">
      <c r="A390" s="46"/>
      <c r="B390" s="46"/>
      <c r="C390" s="46"/>
      <c r="D390" s="46"/>
      <c r="E390" s="46"/>
      <c r="F390" s="46"/>
      <c r="G390" s="46"/>
      <c r="H390" s="46"/>
      <c r="I390" s="46"/>
      <c r="J390" s="46"/>
      <c r="K390" s="46"/>
      <c r="L390" s="46"/>
      <c r="M390" s="46"/>
      <c r="N390" s="46"/>
      <c r="O390" s="46"/>
      <c r="P390" s="46"/>
      <c r="Q390" s="46"/>
      <c r="R390" s="46"/>
      <c r="S390" s="46"/>
      <c r="T390" s="46"/>
      <c r="U390" s="46"/>
      <c r="V390" s="46"/>
      <c r="W390" s="46"/>
      <c r="X390" s="46"/>
      <c r="Y390" s="46"/>
      <c r="Z390" s="46"/>
      <c r="AA390" s="46"/>
      <c r="AB390" s="46"/>
      <c r="AK390" s="46"/>
      <c r="AL390" s="46"/>
      <c r="AM390" s="46"/>
    </row>
    <row r="391" spans="1:39" x14ac:dyDescent="0.15">
      <c r="A391" s="46"/>
      <c r="B391" s="46"/>
      <c r="C391" s="46"/>
      <c r="D391" s="46"/>
      <c r="E391" s="46"/>
      <c r="F391" s="46"/>
      <c r="G391" s="46"/>
      <c r="H391" s="46"/>
      <c r="I391" s="46"/>
      <c r="J391" s="46"/>
      <c r="K391" s="46"/>
      <c r="L391" s="46"/>
      <c r="M391" s="46"/>
      <c r="N391" s="46"/>
      <c r="O391" s="46"/>
      <c r="P391" s="46"/>
      <c r="Q391" s="46"/>
      <c r="R391" s="46"/>
      <c r="S391" s="46"/>
      <c r="T391" s="46"/>
      <c r="U391" s="46"/>
      <c r="V391" s="46"/>
      <c r="W391" s="46"/>
      <c r="X391" s="46"/>
      <c r="Y391" s="46"/>
      <c r="Z391" s="46"/>
      <c r="AA391" s="46"/>
      <c r="AB391" s="46"/>
      <c r="AK391" s="46"/>
      <c r="AL391" s="46"/>
      <c r="AM391" s="46"/>
    </row>
    <row r="392" spans="1:39" x14ac:dyDescent="0.15">
      <c r="A392" s="46"/>
      <c r="B392" s="46"/>
      <c r="C392" s="46"/>
      <c r="D392" s="46"/>
      <c r="E392" s="46"/>
      <c r="F392" s="46"/>
      <c r="G392" s="46"/>
      <c r="H392" s="46"/>
      <c r="I392" s="46"/>
      <c r="J392" s="46"/>
      <c r="K392" s="46"/>
      <c r="L392" s="46"/>
      <c r="M392" s="46"/>
      <c r="N392" s="46"/>
      <c r="O392" s="46"/>
      <c r="P392" s="46"/>
      <c r="Q392" s="46"/>
      <c r="R392" s="46"/>
      <c r="S392" s="46"/>
      <c r="T392" s="46"/>
      <c r="U392" s="46"/>
      <c r="V392" s="46"/>
      <c r="W392" s="46"/>
      <c r="X392" s="46"/>
      <c r="Y392" s="46"/>
      <c r="Z392" s="46"/>
      <c r="AA392" s="46"/>
      <c r="AB392" s="46"/>
      <c r="AK392" s="46"/>
      <c r="AL392" s="46"/>
      <c r="AM392" s="46"/>
    </row>
    <row r="393" spans="1:39" x14ac:dyDescent="0.15">
      <c r="A393" s="46"/>
      <c r="B393" s="46"/>
      <c r="C393" s="46"/>
      <c r="D393" s="46"/>
      <c r="E393" s="46"/>
      <c r="F393" s="46"/>
      <c r="G393" s="46"/>
      <c r="H393" s="46"/>
      <c r="I393" s="46"/>
      <c r="J393" s="46"/>
      <c r="K393" s="46"/>
      <c r="L393" s="46"/>
      <c r="M393" s="46"/>
      <c r="N393" s="46"/>
      <c r="O393" s="46"/>
      <c r="P393" s="46"/>
      <c r="Q393" s="46"/>
      <c r="R393" s="46"/>
      <c r="S393" s="46"/>
      <c r="T393" s="46"/>
      <c r="U393" s="46"/>
      <c r="V393" s="46"/>
      <c r="W393" s="46"/>
      <c r="X393" s="46"/>
      <c r="Y393" s="46"/>
      <c r="Z393" s="46"/>
      <c r="AA393" s="46"/>
      <c r="AB393" s="46"/>
      <c r="AK393" s="46"/>
      <c r="AL393" s="46"/>
      <c r="AM393" s="46"/>
    </row>
    <row r="394" spans="1:39" x14ac:dyDescent="0.15">
      <c r="A394" s="46"/>
      <c r="B394" s="46"/>
      <c r="C394" s="46"/>
      <c r="D394" s="46"/>
      <c r="E394" s="46"/>
      <c r="F394" s="46"/>
      <c r="G394" s="46"/>
      <c r="H394" s="46"/>
      <c r="I394" s="46"/>
      <c r="J394" s="46"/>
      <c r="K394" s="46"/>
      <c r="L394" s="46"/>
      <c r="M394" s="46"/>
      <c r="N394" s="46"/>
      <c r="O394" s="46"/>
      <c r="P394" s="46"/>
      <c r="Q394" s="46"/>
      <c r="R394" s="46"/>
      <c r="S394" s="46"/>
      <c r="T394" s="46"/>
      <c r="U394" s="46"/>
      <c r="V394" s="46"/>
      <c r="W394" s="46"/>
      <c r="X394" s="46"/>
      <c r="Y394" s="46"/>
      <c r="Z394" s="46"/>
      <c r="AA394" s="46"/>
      <c r="AB394" s="46"/>
      <c r="AK394" s="46"/>
      <c r="AL394" s="46"/>
      <c r="AM394" s="46"/>
    </row>
    <row r="395" spans="1:39" x14ac:dyDescent="0.15">
      <c r="A395" s="46"/>
      <c r="B395" s="46"/>
      <c r="C395" s="46"/>
      <c r="D395" s="46"/>
      <c r="E395" s="46"/>
      <c r="F395" s="46"/>
      <c r="G395" s="46"/>
      <c r="H395" s="46"/>
      <c r="I395" s="46"/>
      <c r="J395" s="46"/>
      <c r="K395" s="46"/>
      <c r="L395" s="46"/>
      <c r="M395" s="46"/>
      <c r="N395" s="46"/>
      <c r="O395" s="46"/>
      <c r="P395" s="46"/>
      <c r="Q395" s="46"/>
      <c r="R395" s="46"/>
      <c r="S395" s="46"/>
      <c r="T395" s="46"/>
      <c r="U395" s="46"/>
      <c r="V395" s="46"/>
      <c r="W395" s="46"/>
      <c r="X395" s="46"/>
      <c r="Y395" s="46"/>
      <c r="Z395" s="46"/>
      <c r="AA395" s="46"/>
      <c r="AB395" s="46"/>
      <c r="AK395" s="46"/>
      <c r="AL395" s="46"/>
      <c r="AM395" s="46"/>
    </row>
    <row r="396" spans="1:39" x14ac:dyDescent="0.15">
      <c r="A396" s="46"/>
      <c r="B396" s="46"/>
      <c r="C396" s="46"/>
      <c r="D396" s="46"/>
      <c r="E396" s="46"/>
      <c r="F396" s="46"/>
      <c r="G396" s="46"/>
      <c r="H396" s="46"/>
      <c r="I396" s="46"/>
      <c r="J396" s="46"/>
      <c r="K396" s="46"/>
      <c r="L396" s="46"/>
      <c r="M396" s="46"/>
      <c r="N396" s="46"/>
      <c r="O396" s="46"/>
      <c r="P396" s="46"/>
      <c r="Q396" s="46"/>
      <c r="R396" s="46"/>
      <c r="S396" s="46"/>
      <c r="T396" s="46"/>
      <c r="U396" s="46"/>
      <c r="V396" s="46"/>
      <c r="W396" s="46"/>
      <c r="X396" s="46"/>
      <c r="Y396" s="46"/>
      <c r="Z396" s="46"/>
      <c r="AA396" s="46"/>
      <c r="AB396" s="46"/>
      <c r="AK396" s="46"/>
      <c r="AL396" s="46"/>
      <c r="AM396" s="46"/>
    </row>
    <row r="397" spans="1:39" x14ac:dyDescent="0.15">
      <c r="A397" s="46"/>
      <c r="B397" s="46"/>
      <c r="C397" s="46"/>
      <c r="D397" s="46"/>
      <c r="E397" s="46"/>
      <c r="F397" s="46"/>
      <c r="G397" s="46"/>
      <c r="H397" s="46"/>
      <c r="I397" s="46"/>
      <c r="J397" s="46"/>
      <c r="K397" s="46"/>
      <c r="L397" s="46"/>
      <c r="M397" s="46"/>
      <c r="N397" s="46"/>
      <c r="O397" s="46"/>
      <c r="P397" s="46"/>
      <c r="Q397" s="46"/>
      <c r="R397" s="46"/>
      <c r="S397" s="46"/>
      <c r="T397" s="46"/>
      <c r="U397" s="46"/>
      <c r="V397" s="46"/>
      <c r="W397" s="46"/>
      <c r="X397" s="46"/>
      <c r="Y397" s="46"/>
      <c r="Z397" s="46"/>
      <c r="AA397" s="46"/>
      <c r="AB397" s="46"/>
      <c r="AK397" s="46"/>
      <c r="AL397" s="46"/>
      <c r="AM397" s="46"/>
    </row>
    <row r="398" spans="1:39" x14ac:dyDescent="0.15">
      <c r="A398" s="46"/>
      <c r="B398" s="46"/>
      <c r="C398" s="46"/>
      <c r="D398" s="46"/>
      <c r="E398" s="46"/>
      <c r="F398" s="46"/>
      <c r="G398" s="46"/>
      <c r="H398" s="46"/>
      <c r="I398" s="46"/>
      <c r="J398" s="46"/>
      <c r="K398" s="46"/>
      <c r="L398" s="46"/>
      <c r="M398" s="46"/>
      <c r="N398" s="46"/>
      <c r="O398" s="46"/>
      <c r="P398" s="46"/>
      <c r="Q398" s="46"/>
      <c r="R398" s="46"/>
      <c r="S398" s="46"/>
      <c r="T398" s="46"/>
      <c r="U398" s="46"/>
      <c r="V398" s="46"/>
      <c r="W398" s="46"/>
      <c r="X398" s="46"/>
      <c r="Y398" s="46"/>
      <c r="Z398" s="46"/>
      <c r="AA398" s="46"/>
      <c r="AB398" s="46"/>
      <c r="AK398" s="46"/>
      <c r="AL398" s="46"/>
      <c r="AM398" s="46"/>
    </row>
    <row r="399" spans="1:39" x14ac:dyDescent="0.15">
      <c r="A399" s="46"/>
      <c r="B399" s="46"/>
      <c r="C399" s="46"/>
      <c r="D399" s="46"/>
      <c r="E399" s="46"/>
      <c r="F399" s="46"/>
      <c r="G399" s="46"/>
      <c r="H399" s="46"/>
      <c r="I399" s="46"/>
      <c r="J399" s="46"/>
      <c r="K399" s="46"/>
      <c r="L399" s="46"/>
      <c r="M399" s="46"/>
      <c r="N399" s="46"/>
      <c r="O399" s="46"/>
      <c r="P399" s="46"/>
      <c r="Q399" s="46"/>
      <c r="R399" s="46"/>
      <c r="S399" s="46"/>
      <c r="T399" s="46"/>
      <c r="U399" s="46"/>
      <c r="V399" s="46"/>
      <c r="W399" s="46"/>
      <c r="X399" s="46"/>
      <c r="Y399" s="46"/>
      <c r="Z399" s="46"/>
      <c r="AA399" s="46"/>
      <c r="AB399" s="46"/>
      <c r="AK399" s="46"/>
      <c r="AL399" s="46"/>
      <c r="AM399" s="46"/>
    </row>
    <row r="400" spans="1:39" x14ac:dyDescent="0.15">
      <c r="A400" s="46"/>
      <c r="B400" s="46"/>
      <c r="C400" s="46"/>
      <c r="D400" s="46"/>
      <c r="E400" s="46"/>
      <c r="F400" s="46"/>
      <c r="G400" s="46"/>
      <c r="H400" s="46"/>
      <c r="I400" s="46"/>
      <c r="J400" s="46"/>
      <c r="K400" s="46"/>
      <c r="L400" s="46"/>
      <c r="M400" s="46"/>
      <c r="N400" s="46"/>
      <c r="O400" s="46"/>
      <c r="P400" s="46"/>
      <c r="Q400" s="46"/>
      <c r="R400" s="46"/>
      <c r="S400" s="46"/>
      <c r="T400" s="46"/>
      <c r="U400" s="46"/>
      <c r="V400" s="46"/>
      <c r="W400" s="46"/>
      <c r="X400" s="46"/>
      <c r="Y400" s="46"/>
      <c r="Z400" s="46"/>
      <c r="AA400" s="46"/>
      <c r="AB400" s="46"/>
      <c r="AK400" s="46"/>
      <c r="AL400" s="46"/>
      <c r="AM400" s="46"/>
    </row>
    <row r="401" spans="1:39" x14ac:dyDescent="0.15">
      <c r="A401" s="46"/>
      <c r="B401" s="46"/>
      <c r="C401" s="46"/>
      <c r="D401" s="46"/>
      <c r="E401" s="46"/>
      <c r="F401" s="46"/>
      <c r="G401" s="46"/>
      <c r="H401" s="46"/>
      <c r="I401" s="46"/>
      <c r="J401" s="46"/>
      <c r="K401" s="46"/>
      <c r="L401" s="46"/>
      <c r="M401" s="46"/>
      <c r="N401" s="46"/>
      <c r="O401" s="46"/>
      <c r="P401" s="46"/>
      <c r="Q401" s="46"/>
      <c r="R401" s="46"/>
      <c r="S401" s="46"/>
      <c r="T401" s="46"/>
      <c r="U401" s="46"/>
      <c r="V401" s="46"/>
      <c r="W401" s="46"/>
      <c r="X401" s="46"/>
      <c r="Y401" s="46"/>
      <c r="Z401" s="46"/>
      <c r="AA401" s="46"/>
      <c r="AB401" s="46"/>
      <c r="AK401" s="46"/>
      <c r="AL401" s="46"/>
      <c r="AM401" s="46"/>
    </row>
    <row r="402" spans="1:39" x14ac:dyDescent="0.15">
      <c r="A402" s="46"/>
      <c r="B402" s="46"/>
      <c r="C402" s="46"/>
      <c r="D402" s="46"/>
      <c r="E402" s="46"/>
      <c r="F402" s="46"/>
      <c r="G402" s="46"/>
      <c r="H402" s="46"/>
      <c r="I402" s="46"/>
      <c r="J402" s="46"/>
      <c r="K402" s="46"/>
      <c r="L402" s="46"/>
      <c r="M402" s="46"/>
      <c r="N402" s="46"/>
      <c r="O402" s="46"/>
      <c r="P402" s="46"/>
      <c r="Q402" s="46"/>
      <c r="R402" s="46"/>
      <c r="S402" s="46"/>
      <c r="T402" s="46"/>
      <c r="U402" s="46"/>
      <c r="V402" s="46"/>
      <c r="W402" s="46"/>
      <c r="X402" s="46"/>
      <c r="Y402" s="46"/>
      <c r="Z402" s="46"/>
      <c r="AA402" s="46"/>
      <c r="AB402" s="46"/>
      <c r="AK402" s="46"/>
      <c r="AL402" s="46"/>
      <c r="AM402" s="46"/>
    </row>
    <row r="403" spans="1:39" x14ac:dyDescent="0.15">
      <c r="A403" s="46"/>
      <c r="B403" s="46"/>
      <c r="C403" s="46"/>
      <c r="D403" s="46"/>
      <c r="E403" s="46"/>
      <c r="F403" s="46"/>
      <c r="G403" s="46"/>
      <c r="H403" s="46"/>
      <c r="I403" s="46"/>
      <c r="J403" s="46"/>
      <c r="K403" s="46"/>
      <c r="L403" s="46"/>
      <c r="M403" s="46"/>
      <c r="N403" s="46"/>
      <c r="O403" s="46"/>
      <c r="P403" s="46"/>
      <c r="Q403" s="46"/>
      <c r="R403" s="46"/>
      <c r="S403" s="46"/>
      <c r="T403" s="46"/>
      <c r="U403" s="46"/>
      <c r="V403" s="46"/>
      <c r="W403" s="46"/>
      <c r="X403" s="46"/>
      <c r="Y403" s="46"/>
      <c r="Z403" s="46"/>
      <c r="AA403" s="46"/>
      <c r="AB403" s="46"/>
      <c r="AK403" s="46"/>
      <c r="AL403" s="46"/>
      <c r="AM403" s="46"/>
    </row>
    <row r="404" spans="1:39" x14ac:dyDescent="0.15">
      <c r="A404" s="46"/>
      <c r="B404" s="46"/>
      <c r="C404" s="46"/>
      <c r="D404" s="46"/>
      <c r="E404" s="46"/>
      <c r="F404" s="46"/>
      <c r="G404" s="46"/>
      <c r="H404" s="46"/>
      <c r="I404" s="46"/>
      <c r="J404" s="46"/>
      <c r="K404" s="46"/>
      <c r="L404" s="46"/>
      <c r="M404" s="46"/>
      <c r="N404" s="46"/>
      <c r="O404" s="46"/>
      <c r="P404" s="46"/>
      <c r="Q404" s="46"/>
      <c r="R404" s="46"/>
      <c r="S404" s="46"/>
      <c r="T404" s="46"/>
      <c r="U404" s="46"/>
      <c r="V404" s="46"/>
      <c r="W404" s="46"/>
      <c r="X404" s="46"/>
      <c r="Y404" s="46"/>
      <c r="Z404" s="46"/>
      <c r="AA404" s="46"/>
      <c r="AB404" s="46"/>
      <c r="AK404" s="46"/>
      <c r="AL404" s="46"/>
      <c r="AM404" s="46"/>
    </row>
    <row r="405" spans="1:39" x14ac:dyDescent="0.15">
      <c r="A405" s="46"/>
      <c r="B405" s="46"/>
      <c r="C405" s="46"/>
      <c r="D405" s="46"/>
      <c r="E405" s="46"/>
      <c r="F405" s="46"/>
      <c r="G405" s="46"/>
      <c r="H405" s="46"/>
      <c r="I405" s="46"/>
      <c r="J405" s="46"/>
      <c r="K405" s="46"/>
      <c r="L405" s="46"/>
      <c r="M405" s="46"/>
      <c r="N405" s="46"/>
      <c r="O405" s="46"/>
      <c r="P405" s="46"/>
      <c r="Q405" s="46"/>
      <c r="R405" s="46"/>
      <c r="S405" s="46"/>
      <c r="T405" s="46"/>
      <c r="U405" s="46"/>
      <c r="V405" s="46"/>
      <c r="W405" s="46"/>
      <c r="X405" s="46"/>
      <c r="Y405" s="46"/>
      <c r="Z405" s="46"/>
      <c r="AA405" s="46"/>
      <c r="AB405" s="46"/>
      <c r="AK405" s="46"/>
      <c r="AL405" s="46"/>
      <c r="AM405" s="46"/>
    </row>
    <row r="406" spans="1:39" x14ac:dyDescent="0.15">
      <c r="A406" s="46"/>
      <c r="B406" s="46"/>
      <c r="C406" s="46"/>
      <c r="D406" s="46"/>
      <c r="E406" s="46"/>
      <c r="F406" s="46"/>
      <c r="G406" s="46"/>
      <c r="H406" s="46"/>
      <c r="I406" s="46"/>
      <c r="J406" s="46"/>
      <c r="K406" s="46"/>
      <c r="L406" s="46"/>
      <c r="M406" s="46"/>
      <c r="N406" s="46"/>
      <c r="O406" s="46"/>
      <c r="P406" s="46"/>
      <c r="Q406" s="46"/>
      <c r="R406" s="46"/>
      <c r="S406" s="46"/>
      <c r="T406" s="46"/>
      <c r="U406" s="46"/>
      <c r="V406" s="46"/>
      <c r="W406" s="46"/>
      <c r="X406" s="46"/>
      <c r="Y406" s="46"/>
      <c r="Z406" s="46"/>
      <c r="AA406" s="46"/>
      <c r="AB406" s="46"/>
      <c r="AK406" s="46"/>
      <c r="AL406" s="46"/>
      <c r="AM406" s="46"/>
    </row>
    <row r="407" spans="1:39" x14ac:dyDescent="0.15">
      <c r="A407" s="46"/>
      <c r="B407" s="46"/>
      <c r="C407" s="46"/>
      <c r="D407" s="46"/>
      <c r="E407" s="46"/>
      <c r="F407" s="46"/>
      <c r="G407" s="46"/>
      <c r="H407" s="46"/>
      <c r="I407" s="46"/>
      <c r="J407" s="46"/>
      <c r="K407" s="46"/>
      <c r="L407" s="46"/>
      <c r="M407" s="46"/>
      <c r="N407" s="46"/>
      <c r="O407" s="46"/>
      <c r="P407" s="46"/>
      <c r="Q407" s="46"/>
      <c r="R407" s="46"/>
      <c r="S407" s="46"/>
      <c r="T407" s="46"/>
      <c r="U407" s="46"/>
      <c r="V407" s="46"/>
      <c r="W407" s="46"/>
      <c r="X407" s="46"/>
      <c r="Y407" s="46"/>
      <c r="Z407" s="46"/>
      <c r="AA407" s="46"/>
      <c r="AB407" s="46"/>
      <c r="AK407" s="46"/>
      <c r="AL407" s="46"/>
      <c r="AM407" s="46"/>
    </row>
    <row r="408" spans="1:39" x14ac:dyDescent="0.15">
      <c r="A408" s="46"/>
      <c r="B408" s="46"/>
      <c r="C408" s="46"/>
      <c r="D408" s="46"/>
      <c r="E408" s="46"/>
      <c r="F408" s="46"/>
      <c r="G408" s="46"/>
      <c r="H408" s="46"/>
      <c r="I408" s="46"/>
      <c r="J408" s="46"/>
      <c r="K408" s="46"/>
      <c r="L408" s="46"/>
      <c r="M408" s="46"/>
      <c r="N408" s="46"/>
      <c r="O408" s="46"/>
      <c r="P408" s="46"/>
      <c r="Q408" s="46"/>
      <c r="R408" s="46"/>
      <c r="S408" s="46"/>
      <c r="T408" s="46"/>
      <c r="U408" s="46"/>
      <c r="V408" s="46"/>
      <c r="W408" s="46"/>
      <c r="X408" s="46"/>
      <c r="Y408" s="46"/>
      <c r="Z408" s="46"/>
      <c r="AA408" s="46"/>
      <c r="AB408" s="46"/>
      <c r="AK408" s="46"/>
      <c r="AL408" s="46"/>
      <c r="AM408" s="46"/>
    </row>
    <row r="409" spans="1:39" x14ac:dyDescent="0.15">
      <c r="A409" s="46"/>
      <c r="B409" s="46"/>
      <c r="C409" s="46"/>
      <c r="D409" s="46"/>
      <c r="E409" s="46"/>
      <c r="F409" s="46"/>
      <c r="G409" s="46"/>
      <c r="H409" s="46"/>
      <c r="I409" s="46"/>
      <c r="J409" s="46"/>
      <c r="K409" s="46"/>
      <c r="L409" s="46"/>
      <c r="M409" s="46"/>
      <c r="N409" s="46"/>
      <c r="O409" s="46"/>
      <c r="P409" s="46"/>
      <c r="Q409" s="46"/>
      <c r="R409" s="46"/>
      <c r="S409" s="46"/>
      <c r="T409" s="46"/>
      <c r="U409" s="46"/>
      <c r="V409" s="46"/>
      <c r="W409" s="46"/>
      <c r="X409" s="46"/>
      <c r="Y409" s="46"/>
      <c r="Z409" s="46"/>
      <c r="AA409" s="46"/>
      <c r="AB409" s="46"/>
      <c r="AK409" s="46"/>
      <c r="AL409" s="46"/>
      <c r="AM409" s="46"/>
    </row>
    <row r="410" spans="1:39" x14ac:dyDescent="0.15">
      <c r="A410" s="46"/>
      <c r="B410" s="46"/>
      <c r="C410" s="46"/>
      <c r="D410" s="46"/>
      <c r="E410" s="46"/>
      <c r="F410" s="46"/>
      <c r="G410" s="46"/>
      <c r="H410" s="46"/>
      <c r="I410" s="46"/>
      <c r="J410" s="46"/>
      <c r="K410" s="46"/>
      <c r="L410" s="46"/>
      <c r="M410" s="46"/>
      <c r="N410" s="46"/>
      <c r="O410" s="46"/>
      <c r="P410" s="46"/>
      <c r="Q410" s="46"/>
      <c r="R410" s="46"/>
      <c r="S410" s="46"/>
      <c r="T410" s="46"/>
      <c r="U410" s="46"/>
      <c r="V410" s="46"/>
      <c r="W410" s="46"/>
      <c r="X410" s="46"/>
      <c r="Y410" s="46"/>
      <c r="Z410" s="46"/>
      <c r="AA410" s="46"/>
      <c r="AB410" s="46"/>
      <c r="AK410" s="46"/>
      <c r="AL410" s="46"/>
      <c r="AM410" s="46"/>
    </row>
    <row r="411" spans="1:39" x14ac:dyDescent="0.15">
      <c r="A411" s="46"/>
      <c r="B411" s="46"/>
      <c r="C411" s="46"/>
      <c r="D411" s="46"/>
      <c r="E411" s="46"/>
      <c r="F411" s="46"/>
      <c r="G411" s="46"/>
      <c r="H411" s="46"/>
      <c r="I411" s="46"/>
      <c r="J411" s="46"/>
      <c r="K411" s="46"/>
      <c r="L411" s="46"/>
      <c r="M411" s="46"/>
      <c r="N411" s="46"/>
      <c r="O411" s="46"/>
      <c r="P411" s="46"/>
      <c r="Q411" s="46"/>
      <c r="R411" s="46"/>
      <c r="S411" s="46"/>
      <c r="T411" s="46"/>
      <c r="U411" s="46"/>
      <c r="V411" s="46"/>
      <c r="W411" s="46"/>
      <c r="X411" s="46"/>
      <c r="Y411" s="46"/>
      <c r="Z411" s="46"/>
      <c r="AA411" s="46"/>
      <c r="AB411" s="46"/>
      <c r="AK411" s="46"/>
      <c r="AL411" s="46"/>
      <c r="AM411" s="46"/>
    </row>
    <row r="412" spans="1:39" x14ac:dyDescent="0.15">
      <c r="A412" s="46"/>
      <c r="B412" s="46"/>
      <c r="C412" s="46"/>
      <c r="D412" s="46"/>
      <c r="E412" s="46"/>
      <c r="F412" s="46"/>
      <c r="G412" s="46"/>
      <c r="H412" s="46"/>
      <c r="I412" s="46"/>
      <c r="J412" s="46"/>
      <c r="K412" s="46"/>
      <c r="L412" s="46"/>
      <c r="M412" s="46"/>
      <c r="N412" s="46"/>
      <c r="O412" s="46"/>
      <c r="P412" s="46"/>
      <c r="Q412" s="46"/>
      <c r="R412" s="46"/>
      <c r="S412" s="46"/>
      <c r="T412" s="46"/>
      <c r="U412" s="46"/>
      <c r="V412" s="46"/>
      <c r="W412" s="46"/>
      <c r="X412" s="46"/>
      <c r="Y412" s="46"/>
      <c r="Z412" s="46"/>
      <c r="AA412" s="46"/>
      <c r="AB412" s="46"/>
      <c r="AK412" s="46"/>
      <c r="AL412" s="46"/>
      <c r="AM412" s="46"/>
    </row>
    <row r="413" spans="1:39" x14ac:dyDescent="0.15">
      <c r="A413" s="46"/>
      <c r="B413" s="46"/>
      <c r="C413" s="46"/>
      <c r="D413" s="46"/>
      <c r="E413" s="46"/>
      <c r="F413" s="46"/>
      <c r="G413" s="46"/>
      <c r="H413" s="46"/>
      <c r="I413" s="46"/>
      <c r="J413" s="46"/>
      <c r="K413" s="46"/>
      <c r="L413" s="46"/>
      <c r="M413" s="46"/>
      <c r="N413" s="46"/>
      <c r="O413" s="46"/>
      <c r="P413" s="46"/>
      <c r="Q413" s="46"/>
      <c r="R413" s="46"/>
      <c r="S413" s="46"/>
      <c r="T413" s="46"/>
      <c r="U413" s="46"/>
      <c r="V413" s="46"/>
      <c r="W413" s="46"/>
      <c r="X413" s="46"/>
      <c r="Y413" s="46"/>
      <c r="Z413" s="46"/>
      <c r="AA413" s="46"/>
      <c r="AB413" s="46"/>
      <c r="AK413" s="46"/>
      <c r="AL413" s="46"/>
      <c r="AM413" s="46"/>
    </row>
    <row r="414" spans="1:39" x14ac:dyDescent="0.15">
      <c r="A414" s="46"/>
      <c r="B414" s="46"/>
      <c r="C414" s="46"/>
      <c r="D414" s="46"/>
      <c r="E414" s="46"/>
      <c r="F414" s="46"/>
      <c r="G414" s="46"/>
      <c r="H414" s="46"/>
      <c r="I414" s="46"/>
      <c r="J414" s="46"/>
      <c r="K414" s="46"/>
      <c r="L414" s="46"/>
      <c r="M414" s="46"/>
      <c r="N414" s="46"/>
      <c r="O414" s="46"/>
      <c r="P414" s="46"/>
      <c r="Q414" s="46"/>
      <c r="R414" s="46"/>
      <c r="S414" s="46"/>
      <c r="T414" s="46"/>
      <c r="U414" s="46"/>
      <c r="V414" s="46"/>
      <c r="W414" s="46"/>
      <c r="X414" s="46"/>
      <c r="Y414" s="46"/>
      <c r="Z414" s="46"/>
      <c r="AA414" s="46"/>
      <c r="AB414" s="46"/>
      <c r="AK414" s="46"/>
      <c r="AL414" s="46"/>
      <c r="AM414" s="46"/>
    </row>
    <row r="415" spans="1:39" x14ac:dyDescent="0.15">
      <c r="A415" s="46"/>
      <c r="B415" s="46"/>
      <c r="C415" s="46"/>
      <c r="D415" s="46"/>
      <c r="E415" s="46"/>
      <c r="F415" s="46"/>
      <c r="G415" s="46"/>
      <c r="H415" s="46"/>
      <c r="I415" s="46"/>
      <c r="J415" s="46"/>
      <c r="K415" s="46"/>
      <c r="L415" s="46"/>
      <c r="M415" s="46"/>
      <c r="N415" s="46"/>
      <c r="O415" s="46"/>
      <c r="P415" s="46"/>
      <c r="Q415" s="46"/>
      <c r="R415" s="46"/>
      <c r="S415" s="46"/>
      <c r="T415" s="46"/>
      <c r="U415" s="46"/>
      <c r="V415" s="46"/>
      <c r="W415" s="46"/>
      <c r="X415" s="46"/>
      <c r="Y415" s="46"/>
      <c r="Z415" s="46"/>
      <c r="AA415" s="46"/>
      <c r="AB415" s="46"/>
      <c r="AK415" s="46"/>
      <c r="AL415" s="46"/>
      <c r="AM415" s="46"/>
    </row>
    <row r="416" spans="1:39" x14ac:dyDescent="0.15">
      <c r="A416" s="46"/>
      <c r="B416" s="46"/>
      <c r="C416" s="46"/>
      <c r="D416" s="46"/>
      <c r="E416" s="46"/>
      <c r="F416" s="46"/>
      <c r="G416" s="46"/>
      <c r="H416" s="46"/>
      <c r="I416" s="46"/>
      <c r="J416" s="46"/>
      <c r="K416" s="46"/>
      <c r="L416" s="46"/>
      <c r="M416" s="46"/>
      <c r="N416" s="46"/>
      <c r="O416" s="46"/>
      <c r="P416" s="46"/>
      <c r="Q416" s="46"/>
      <c r="R416" s="46"/>
      <c r="S416" s="46"/>
      <c r="T416" s="46"/>
      <c r="U416" s="46"/>
      <c r="V416" s="46"/>
      <c r="W416" s="46"/>
      <c r="X416" s="46"/>
      <c r="Y416" s="46"/>
      <c r="Z416" s="46"/>
      <c r="AA416" s="46"/>
      <c r="AB416" s="46"/>
      <c r="AK416" s="46"/>
      <c r="AL416" s="46"/>
      <c r="AM416" s="46"/>
    </row>
    <row r="417" spans="1:39" x14ac:dyDescent="0.15">
      <c r="A417" s="46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6"/>
      <c r="N417" s="46"/>
      <c r="O417" s="46"/>
      <c r="P417" s="46"/>
      <c r="Q417" s="46"/>
      <c r="R417" s="46"/>
      <c r="S417" s="46"/>
      <c r="T417" s="46"/>
      <c r="U417" s="46"/>
      <c r="V417" s="46"/>
      <c r="W417" s="46"/>
      <c r="X417" s="46"/>
      <c r="Y417" s="46"/>
      <c r="Z417" s="46"/>
      <c r="AA417" s="46"/>
      <c r="AB417" s="46"/>
      <c r="AK417" s="46"/>
      <c r="AL417" s="46"/>
      <c r="AM417" s="46"/>
    </row>
    <row r="418" spans="1:39" x14ac:dyDescent="0.15">
      <c r="A418" s="46"/>
      <c r="B418" s="46"/>
      <c r="C418" s="46"/>
      <c r="D418" s="46"/>
      <c r="E418" s="46"/>
      <c r="F418" s="46"/>
      <c r="G418" s="46"/>
      <c r="H418" s="46"/>
      <c r="I418" s="46"/>
      <c r="J418" s="46"/>
      <c r="K418" s="46"/>
      <c r="L418" s="46"/>
      <c r="M418" s="46"/>
      <c r="N418" s="46"/>
      <c r="O418" s="46"/>
      <c r="P418" s="46"/>
      <c r="Q418" s="46"/>
      <c r="R418" s="46"/>
      <c r="S418" s="46"/>
      <c r="T418" s="46"/>
      <c r="U418" s="46"/>
      <c r="V418" s="46"/>
      <c r="W418" s="46"/>
      <c r="X418" s="46"/>
      <c r="Y418" s="46"/>
      <c r="Z418" s="46"/>
      <c r="AA418" s="46"/>
      <c r="AB418" s="46"/>
      <c r="AK418" s="46"/>
      <c r="AL418" s="46"/>
      <c r="AM418" s="46"/>
    </row>
    <row r="419" spans="1:39" x14ac:dyDescent="0.15">
      <c r="A419" s="46"/>
      <c r="B419" s="46"/>
      <c r="C419" s="46"/>
      <c r="D419" s="46"/>
      <c r="E419" s="46"/>
      <c r="F419" s="46"/>
      <c r="G419" s="46"/>
      <c r="H419" s="46"/>
      <c r="I419" s="46"/>
      <c r="J419" s="46"/>
      <c r="K419" s="46"/>
      <c r="L419" s="46"/>
      <c r="M419" s="46"/>
      <c r="N419" s="46"/>
      <c r="O419" s="46"/>
      <c r="P419" s="46"/>
      <c r="Q419" s="46"/>
      <c r="R419" s="46"/>
      <c r="S419" s="46"/>
      <c r="T419" s="46"/>
      <c r="U419" s="46"/>
      <c r="V419" s="46"/>
      <c r="W419" s="46"/>
      <c r="X419" s="46"/>
      <c r="Y419" s="46"/>
      <c r="Z419" s="46"/>
      <c r="AA419" s="46"/>
      <c r="AB419" s="46"/>
      <c r="AK419" s="46"/>
      <c r="AL419" s="46"/>
      <c r="AM419" s="46"/>
    </row>
    <row r="420" spans="1:39" x14ac:dyDescent="0.15">
      <c r="A420" s="46"/>
      <c r="B420" s="46"/>
      <c r="C420" s="46"/>
      <c r="D420" s="46"/>
      <c r="E420" s="46"/>
      <c r="F420" s="46"/>
      <c r="G420" s="46"/>
      <c r="H420" s="46"/>
      <c r="I420" s="46"/>
      <c r="J420" s="46"/>
      <c r="K420" s="46"/>
      <c r="L420" s="46"/>
      <c r="M420" s="46"/>
      <c r="N420" s="46"/>
      <c r="O420" s="46"/>
      <c r="P420" s="46"/>
      <c r="Q420" s="46"/>
      <c r="R420" s="46"/>
      <c r="S420" s="46"/>
      <c r="T420" s="46"/>
      <c r="U420" s="46"/>
      <c r="V420" s="46"/>
      <c r="W420" s="46"/>
      <c r="X420" s="46"/>
      <c r="Y420" s="46"/>
      <c r="Z420" s="46"/>
      <c r="AA420" s="46"/>
      <c r="AB420" s="46"/>
      <c r="AK420" s="46"/>
      <c r="AL420" s="46"/>
      <c r="AM420" s="46"/>
    </row>
    <row r="421" spans="1:39" x14ac:dyDescent="0.15">
      <c r="A421" s="46"/>
      <c r="B421" s="46"/>
      <c r="C421" s="46"/>
      <c r="D421" s="46"/>
      <c r="E421" s="46"/>
      <c r="F421" s="46"/>
      <c r="G421" s="46"/>
      <c r="H421" s="46"/>
      <c r="I421" s="46"/>
      <c r="J421" s="46"/>
      <c r="K421" s="46"/>
      <c r="L421" s="46"/>
      <c r="M421" s="46"/>
      <c r="N421" s="46"/>
      <c r="O421" s="46"/>
      <c r="P421" s="46"/>
      <c r="Q421" s="46"/>
      <c r="R421" s="46"/>
      <c r="S421" s="46"/>
      <c r="T421" s="46"/>
      <c r="U421" s="46"/>
      <c r="V421" s="46"/>
      <c r="W421" s="46"/>
      <c r="X421" s="46"/>
      <c r="Y421" s="46"/>
      <c r="Z421" s="46"/>
      <c r="AA421" s="46"/>
      <c r="AB421" s="46"/>
      <c r="AK421" s="46"/>
      <c r="AL421" s="46"/>
      <c r="AM421" s="46"/>
    </row>
    <row r="422" spans="1:39" x14ac:dyDescent="0.15">
      <c r="A422" s="46"/>
      <c r="B422" s="46"/>
      <c r="C422" s="46"/>
      <c r="D422" s="46"/>
      <c r="E422" s="46"/>
      <c r="F422" s="46"/>
      <c r="G422" s="46"/>
      <c r="H422" s="46"/>
      <c r="I422" s="46"/>
      <c r="J422" s="46"/>
      <c r="K422" s="46"/>
      <c r="L422" s="46"/>
      <c r="M422" s="46"/>
      <c r="N422" s="46"/>
      <c r="O422" s="46"/>
      <c r="P422" s="46"/>
      <c r="Q422" s="46"/>
      <c r="R422" s="46"/>
      <c r="S422" s="46"/>
      <c r="T422" s="46"/>
      <c r="U422" s="46"/>
      <c r="V422" s="46"/>
      <c r="W422" s="46"/>
      <c r="X422" s="46"/>
      <c r="Y422" s="46"/>
      <c r="Z422" s="46"/>
      <c r="AA422" s="46"/>
      <c r="AB422" s="46"/>
      <c r="AK422" s="46"/>
      <c r="AL422" s="46"/>
      <c r="AM422" s="46"/>
    </row>
    <row r="423" spans="1:39" x14ac:dyDescent="0.15">
      <c r="A423" s="46"/>
      <c r="B423" s="46"/>
      <c r="C423" s="46"/>
      <c r="D423" s="46"/>
      <c r="E423" s="46"/>
      <c r="F423" s="46"/>
      <c r="G423" s="46"/>
      <c r="H423" s="46"/>
      <c r="I423" s="46"/>
      <c r="J423" s="46"/>
      <c r="K423" s="46"/>
      <c r="L423" s="46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K423" s="46"/>
      <c r="AL423" s="46"/>
      <c r="AM423" s="46"/>
    </row>
    <row r="424" spans="1:39" x14ac:dyDescent="0.15">
      <c r="A424" s="46"/>
      <c r="B424" s="46"/>
      <c r="C424" s="46"/>
      <c r="D424" s="46"/>
      <c r="E424" s="46"/>
      <c r="F424" s="46"/>
      <c r="G424" s="46"/>
      <c r="H424" s="46"/>
      <c r="I424" s="46"/>
      <c r="J424" s="46"/>
      <c r="K424" s="46"/>
      <c r="L424" s="46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K424" s="46"/>
      <c r="AL424" s="46"/>
      <c r="AM424" s="46"/>
    </row>
    <row r="425" spans="1:39" x14ac:dyDescent="0.15">
      <c r="A425" s="46"/>
      <c r="B425" s="46"/>
      <c r="C425" s="46"/>
      <c r="D425" s="46"/>
      <c r="E425" s="46"/>
      <c r="F425" s="46"/>
      <c r="G425" s="46"/>
      <c r="H425" s="46"/>
      <c r="I425" s="46"/>
      <c r="J425" s="46"/>
      <c r="K425" s="46"/>
      <c r="L425" s="46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K425" s="46"/>
      <c r="AL425" s="46"/>
      <c r="AM425" s="46"/>
    </row>
    <row r="426" spans="1:39" x14ac:dyDescent="0.15">
      <c r="A426" s="46"/>
      <c r="B426" s="46"/>
      <c r="C426" s="46"/>
      <c r="D426" s="46"/>
      <c r="E426" s="46"/>
      <c r="F426" s="46"/>
      <c r="G426" s="46"/>
      <c r="H426" s="46"/>
      <c r="I426" s="46"/>
      <c r="J426" s="46"/>
      <c r="K426" s="46"/>
      <c r="L426" s="46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K426" s="46"/>
      <c r="AL426" s="46"/>
      <c r="AM426" s="46"/>
    </row>
    <row r="427" spans="1:39" x14ac:dyDescent="0.15">
      <c r="A427" s="46"/>
      <c r="B427" s="46"/>
      <c r="C427" s="46"/>
      <c r="D427" s="46"/>
      <c r="E427" s="46"/>
      <c r="F427" s="46"/>
      <c r="G427" s="46"/>
      <c r="H427" s="46"/>
      <c r="I427" s="46"/>
      <c r="J427" s="46"/>
      <c r="K427" s="46"/>
      <c r="L427" s="46"/>
      <c r="M427" s="46"/>
      <c r="N427" s="46"/>
      <c r="O427" s="46"/>
      <c r="P427" s="46"/>
      <c r="Q427" s="46"/>
      <c r="R427" s="46"/>
      <c r="S427" s="46"/>
      <c r="T427" s="46"/>
      <c r="U427" s="46"/>
      <c r="V427" s="46"/>
      <c r="W427" s="46"/>
      <c r="X427" s="46"/>
      <c r="Y427" s="46"/>
      <c r="Z427" s="46"/>
      <c r="AA427" s="46"/>
      <c r="AB427" s="46"/>
      <c r="AK427" s="46"/>
      <c r="AL427" s="46"/>
      <c r="AM427" s="46"/>
    </row>
    <row r="428" spans="1:39" x14ac:dyDescent="0.15">
      <c r="A428" s="46"/>
      <c r="B428" s="46"/>
      <c r="C428" s="46"/>
      <c r="D428" s="46"/>
      <c r="E428" s="46"/>
      <c r="F428" s="46"/>
      <c r="G428" s="46"/>
      <c r="H428" s="46"/>
      <c r="I428" s="46"/>
      <c r="J428" s="46"/>
      <c r="K428" s="46"/>
      <c r="L428" s="46"/>
      <c r="M428" s="46"/>
      <c r="N428" s="46"/>
      <c r="O428" s="46"/>
      <c r="P428" s="46"/>
      <c r="Q428" s="46"/>
      <c r="R428" s="46"/>
      <c r="S428" s="46"/>
      <c r="T428" s="46"/>
      <c r="U428" s="46"/>
      <c r="V428" s="46"/>
      <c r="W428" s="46"/>
      <c r="X428" s="46"/>
      <c r="Y428" s="46"/>
      <c r="Z428" s="46"/>
      <c r="AA428" s="46"/>
      <c r="AB428" s="46"/>
      <c r="AK428" s="46"/>
      <c r="AL428" s="46"/>
      <c r="AM428" s="46"/>
    </row>
    <row r="429" spans="1:39" x14ac:dyDescent="0.15">
      <c r="A429" s="46"/>
      <c r="B429" s="46"/>
      <c r="C429" s="46"/>
      <c r="D429" s="46"/>
      <c r="E429" s="46"/>
      <c r="F429" s="46"/>
      <c r="G429" s="46"/>
      <c r="H429" s="46"/>
      <c r="I429" s="46"/>
      <c r="J429" s="46"/>
      <c r="K429" s="46"/>
      <c r="L429" s="46"/>
      <c r="M429" s="46"/>
      <c r="N429" s="46"/>
      <c r="O429" s="46"/>
      <c r="P429" s="46"/>
      <c r="Q429" s="46"/>
      <c r="R429" s="46"/>
      <c r="S429" s="46"/>
      <c r="T429" s="46"/>
      <c r="U429" s="46"/>
      <c r="V429" s="46"/>
      <c r="W429" s="46"/>
      <c r="X429" s="46"/>
      <c r="Y429" s="46"/>
      <c r="Z429" s="46"/>
      <c r="AA429" s="46"/>
      <c r="AB429" s="46"/>
      <c r="AK429" s="46"/>
      <c r="AL429" s="46"/>
      <c r="AM429" s="46"/>
    </row>
    <row r="430" spans="1:39" x14ac:dyDescent="0.15">
      <c r="A430" s="46"/>
      <c r="B430" s="46"/>
      <c r="C430" s="46"/>
      <c r="D430" s="46"/>
      <c r="E430" s="46"/>
      <c r="F430" s="46"/>
      <c r="G430" s="46"/>
      <c r="H430" s="46"/>
      <c r="I430" s="46"/>
      <c r="J430" s="46"/>
      <c r="K430" s="46"/>
      <c r="L430" s="46"/>
      <c r="M430" s="46"/>
      <c r="N430" s="46"/>
      <c r="O430" s="46"/>
      <c r="P430" s="46"/>
      <c r="Q430" s="46"/>
      <c r="R430" s="46"/>
      <c r="S430" s="46"/>
      <c r="T430" s="46"/>
      <c r="U430" s="46"/>
      <c r="V430" s="46"/>
      <c r="W430" s="46"/>
      <c r="X430" s="46"/>
      <c r="Y430" s="46"/>
      <c r="Z430" s="46"/>
      <c r="AA430" s="46"/>
      <c r="AB430" s="46"/>
      <c r="AK430" s="46"/>
      <c r="AL430" s="46"/>
      <c r="AM430" s="46"/>
    </row>
    <row r="431" spans="1:39" x14ac:dyDescent="0.15">
      <c r="A431" s="46"/>
      <c r="B431" s="46"/>
      <c r="C431" s="46"/>
      <c r="D431" s="46"/>
      <c r="E431" s="46"/>
      <c r="F431" s="46"/>
      <c r="G431" s="46"/>
      <c r="H431" s="46"/>
      <c r="I431" s="46"/>
      <c r="J431" s="46"/>
      <c r="K431" s="46"/>
      <c r="L431" s="46"/>
      <c r="M431" s="46"/>
      <c r="N431" s="46"/>
      <c r="O431" s="46"/>
      <c r="P431" s="46"/>
      <c r="Q431" s="46"/>
      <c r="R431" s="46"/>
      <c r="S431" s="46"/>
      <c r="T431" s="46"/>
      <c r="U431" s="46"/>
      <c r="V431" s="46"/>
      <c r="W431" s="46"/>
      <c r="X431" s="46"/>
      <c r="Y431" s="46"/>
      <c r="Z431" s="46"/>
      <c r="AA431" s="46"/>
      <c r="AB431" s="46"/>
      <c r="AK431" s="46"/>
      <c r="AL431" s="46"/>
      <c r="AM431" s="46"/>
    </row>
    <row r="432" spans="1:39" x14ac:dyDescent="0.15">
      <c r="A432" s="46"/>
      <c r="B432" s="46"/>
      <c r="C432" s="46"/>
      <c r="D432" s="46"/>
      <c r="E432" s="46"/>
      <c r="F432" s="46"/>
      <c r="G432" s="46"/>
      <c r="H432" s="46"/>
      <c r="I432" s="46"/>
      <c r="J432" s="46"/>
      <c r="K432" s="46"/>
      <c r="L432" s="46"/>
      <c r="M432" s="46"/>
      <c r="N432" s="46"/>
      <c r="O432" s="46"/>
      <c r="P432" s="46"/>
      <c r="Q432" s="46"/>
      <c r="R432" s="46"/>
      <c r="S432" s="46"/>
      <c r="T432" s="46"/>
      <c r="U432" s="46"/>
      <c r="V432" s="46"/>
      <c r="W432" s="46"/>
      <c r="X432" s="46"/>
      <c r="Y432" s="46"/>
      <c r="Z432" s="46"/>
      <c r="AA432" s="46"/>
      <c r="AB432" s="46"/>
      <c r="AK432" s="46"/>
      <c r="AL432" s="46"/>
      <c r="AM432" s="46"/>
    </row>
    <row r="433" spans="1:39" x14ac:dyDescent="0.15">
      <c r="A433" s="46"/>
      <c r="B433" s="46"/>
      <c r="C433" s="46"/>
      <c r="D433" s="46"/>
      <c r="E433" s="46"/>
      <c r="F433" s="46"/>
      <c r="G433" s="46"/>
      <c r="H433" s="46"/>
      <c r="I433" s="46"/>
      <c r="J433" s="46"/>
      <c r="K433" s="46"/>
      <c r="L433" s="46"/>
      <c r="M433" s="46"/>
      <c r="N433" s="46"/>
      <c r="O433" s="46"/>
      <c r="P433" s="46"/>
      <c r="Q433" s="46"/>
      <c r="R433" s="46"/>
      <c r="S433" s="46"/>
      <c r="T433" s="46"/>
      <c r="U433" s="46"/>
      <c r="V433" s="46"/>
      <c r="W433" s="46"/>
      <c r="X433" s="46"/>
      <c r="Y433" s="46"/>
      <c r="Z433" s="46"/>
      <c r="AA433" s="46"/>
      <c r="AB433" s="46"/>
      <c r="AK433" s="46"/>
      <c r="AL433" s="46"/>
      <c r="AM433" s="46"/>
    </row>
    <row r="434" spans="1:39" x14ac:dyDescent="0.15">
      <c r="A434" s="46"/>
      <c r="B434" s="46"/>
      <c r="C434" s="46"/>
      <c r="D434" s="46"/>
      <c r="E434" s="46"/>
      <c r="F434" s="46"/>
      <c r="G434" s="46"/>
      <c r="H434" s="46"/>
      <c r="I434" s="46"/>
      <c r="J434" s="46"/>
      <c r="K434" s="46"/>
      <c r="L434" s="46"/>
      <c r="M434" s="46"/>
      <c r="N434" s="46"/>
      <c r="O434" s="46"/>
      <c r="P434" s="46"/>
      <c r="Q434" s="46"/>
      <c r="R434" s="46"/>
      <c r="S434" s="46"/>
      <c r="T434" s="46"/>
      <c r="U434" s="46"/>
      <c r="V434" s="46"/>
      <c r="W434" s="46"/>
      <c r="X434" s="46"/>
      <c r="Y434" s="46"/>
      <c r="Z434" s="46"/>
      <c r="AA434" s="46"/>
      <c r="AB434" s="46"/>
      <c r="AK434" s="46"/>
      <c r="AL434" s="46"/>
      <c r="AM434" s="46"/>
    </row>
    <row r="435" spans="1:39" x14ac:dyDescent="0.15">
      <c r="A435" s="46"/>
      <c r="B435" s="46"/>
      <c r="C435" s="46"/>
      <c r="D435" s="46"/>
      <c r="E435" s="46"/>
      <c r="F435" s="46"/>
      <c r="G435" s="46"/>
      <c r="H435" s="46"/>
      <c r="I435" s="46"/>
      <c r="J435" s="46"/>
      <c r="K435" s="46"/>
      <c r="L435" s="46"/>
      <c r="M435" s="46"/>
      <c r="N435" s="46"/>
      <c r="O435" s="46"/>
      <c r="P435" s="46"/>
      <c r="Q435" s="46"/>
      <c r="R435" s="46"/>
      <c r="S435" s="46"/>
      <c r="T435" s="46"/>
      <c r="U435" s="46"/>
      <c r="V435" s="46"/>
      <c r="W435" s="46"/>
      <c r="X435" s="46"/>
      <c r="Y435" s="46"/>
      <c r="Z435" s="46"/>
      <c r="AA435" s="46"/>
      <c r="AB435" s="46"/>
      <c r="AK435" s="46"/>
      <c r="AL435" s="46"/>
      <c r="AM435" s="46"/>
    </row>
    <row r="436" spans="1:39" x14ac:dyDescent="0.15">
      <c r="A436" s="46"/>
      <c r="B436" s="46"/>
      <c r="C436" s="46"/>
      <c r="D436" s="46"/>
      <c r="E436" s="46"/>
      <c r="F436" s="46"/>
      <c r="G436" s="46"/>
      <c r="H436" s="46"/>
      <c r="I436" s="46"/>
      <c r="J436" s="46"/>
      <c r="K436" s="46"/>
      <c r="L436" s="46"/>
      <c r="M436" s="46"/>
      <c r="N436" s="46"/>
      <c r="O436" s="46"/>
      <c r="P436" s="46"/>
      <c r="Q436" s="46"/>
      <c r="R436" s="46"/>
      <c r="S436" s="46"/>
      <c r="T436" s="46"/>
      <c r="U436" s="46"/>
      <c r="V436" s="46"/>
      <c r="W436" s="46"/>
      <c r="X436" s="46"/>
      <c r="Y436" s="46"/>
      <c r="Z436" s="46"/>
      <c r="AA436" s="46"/>
      <c r="AB436" s="46"/>
      <c r="AK436" s="46"/>
      <c r="AL436" s="46"/>
      <c r="AM436" s="46"/>
    </row>
    <row r="437" spans="1:39" x14ac:dyDescent="0.15">
      <c r="A437" s="46"/>
      <c r="B437" s="46"/>
      <c r="C437" s="46"/>
      <c r="D437" s="46"/>
      <c r="E437" s="46"/>
      <c r="F437" s="46"/>
      <c r="G437" s="46"/>
      <c r="H437" s="46"/>
      <c r="I437" s="46"/>
      <c r="J437" s="46"/>
      <c r="K437" s="46"/>
      <c r="L437" s="46"/>
      <c r="M437" s="46"/>
      <c r="N437" s="46"/>
      <c r="O437" s="46"/>
      <c r="P437" s="46"/>
      <c r="Q437" s="46"/>
      <c r="R437" s="46"/>
      <c r="S437" s="46"/>
      <c r="T437" s="46"/>
      <c r="U437" s="46"/>
      <c r="V437" s="46"/>
      <c r="W437" s="46"/>
      <c r="X437" s="46"/>
      <c r="Y437" s="46"/>
      <c r="Z437" s="46"/>
      <c r="AA437" s="46"/>
      <c r="AB437" s="46"/>
      <c r="AK437" s="46"/>
      <c r="AL437" s="46"/>
      <c r="AM437" s="46"/>
    </row>
    <row r="438" spans="1:39" x14ac:dyDescent="0.15">
      <c r="A438" s="46"/>
      <c r="B438" s="46"/>
      <c r="C438" s="46"/>
      <c r="D438" s="46"/>
      <c r="E438" s="46"/>
      <c r="F438" s="46"/>
      <c r="G438" s="46"/>
      <c r="H438" s="46"/>
      <c r="I438" s="46"/>
      <c r="J438" s="46"/>
      <c r="K438" s="46"/>
      <c r="L438" s="46"/>
      <c r="M438" s="46"/>
      <c r="N438" s="46"/>
      <c r="O438" s="46"/>
      <c r="P438" s="46"/>
      <c r="Q438" s="46"/>
      <c r="R438" s="46"/>
      <c r="S438" s="46"/>
      <c r="T438" s="46"/>
      <c r="U438" s="46"/>
      <c r="V438" s="46"/>
      <c r="W438" s="46"/>
      <c r="X438" s="46"/>
      <c r="Y438" s="46"/>
      <c r="Z438" s="46"/>
      <c r="AA438" s="46"/>
      <c r="AB438" s="46"/>
      <c r="AK438" s="46"/>
      <c r="AL438" s="46"/>
      <c r="AM438" s="46"/>
    </row>
    <row r="439" spans="1:39" x14ac:dyDescent="0.15">
      <c r="A439" s="46"/>
      <c r="B439" s="46"/>
      <c r="C439" s="46"/>
      <c r="D439" s="46"/>
      <c r="E439" s="46"/>
      <c r="F439" s="46"/>
      <c r="G439" s="46"/>
      <c r="H439" s="46"/>
      <c r="I439" s="46"/>
      <c r="J439" s="46"/>
      <c r="K439" s="46"/>
      <c r="L439" s="46"/>
      <c r="M439" s="46"/>
      <c r="N439" s="46"/>
      <c r="O439" s="46"/>
      <c r="P439" s="46"/>
      <c r="Q439" s="46"/>
      <c r="R439" s="46"/>
      <c r="S439" s="46"/>
      <c r="T439" s="46"/>
      <c r="U439" s="46"/>
      <c r="V439" s="46"/>
      <c r="W439" s="46"/>
      <c r="X439" s="46"/>
      <c r="Y439" s="46"/>
      <c r="Z439" s="46"/>
      <c r="AA439" s="46"/>
      <c r="AB439" s="46"/>
      <c r="AK439" s="46"/>
      <c r="AL439" s="46"/>
      <c r="AM439" s="46"/>
    </row>
    <row r="440" spans="1:39" x14ac:dyDescent="0.15">
      <c r="A440" s="46"/>
      <c r="B440" s="46"/>
      <c r="C440" s="46"/>
      <c r="D440" s="46"/>
      <c r="E440" s="46"/>
      <c r="F440" s="46"/>
      <c r="G440" s="46"/>
      <c r="H440" s="46"/>
      <c r="I440" s="46"/>
      <c r="J440" s="46"/>
      <c r="K440" s="46"/>
      <c r="L440" s="46"/>
      <c r="M440" s="46"/>
      <c r="N440" s="46"/>
      <c r="O440" s="46"/>
      <c r="P440" s="46"/>
      <c r="Q440" s="46"/>
      <c r="R440" s="46"/>
      <c r="S440" s="46"/>
      <c r="T440" s="46"/>
      <c r="U440" s="46"/>
      <c r="V440" s="46"/>
      <c r="W440" s="46"/>
      <c r="X440" s="46"/>
      <c r="Y440" s="46"/>
      <c r="Z440" s="46"/>
      <c r="AA440" s="46"/>
      <c r="AB440" s="46"/>
      <c r="AK440" s="46"/>
      <c r="AL440" s="46"/>
      <c r="AM440" s="46"/>
    </row>
    <row r="441" spans="1:39" x14ac:dyDescent="0.15">
      <c r="A441" s="46"/>
      <c r="B441" s="46"/>
      <c r="C441" s="46"/>
      <c r="D441" s="46"/>
      <c r="E441" s="46"/>
      <c r="F441" s="46"/>
      <c r="G441" s="46"/>
      <c r="H441" s="46"/>
      <c r="I441" s="46"/>
      <c r="J441" s="46"/>
      <c r="K441" s="46"/>
      <c r="L441" s="46"/>
      <c r="M441" s="46"/>
      <c r="N441" s="46"/>
      <c r="O441" s="46"/>
      <c r="P441" s="46"/>
      <c r="Q441" s="46"/>
      <c r="R441" s="46"/>
      <c r="S441" s="46"/>
      <c r="T441" s="46"/>
      <c r="U441" s="46"/>
      <c r="V441" s="46"/>
      <c r="W441" s="46"/>
      <c r="X441" s="46"/>
      <c r="Y441" s="46"/>
      <c r="Z441" s="46"/>
      <c r="AA441" s="46"/>
      <c r="AB441" s="46"/>
      <c r="AK441" s="46"/>
      <c r="AL441" s="46"/>
      <c r="AM441" s="46"/>
    </row>
    <row r="442" spans="1:39" x14ac:dyDescent="0.15">
      <c r="A442" s="46"/>
      <c r="B442" s="46"/>
      <c r="C442" s="46"/>
      <c r="D442" s="46"/>
      <c r="E442" s="46"/>
      <c r="F442" s="46"/>
      <c r="G442" s="46"/>
      <c r="H442" s="46"/>
      <c r="I442" s="46"/>
      <c r="J442" s="46"/>
      <c r="K442" s="46"/>
      <c r="L442" s="46"/>
      <c r="M442" s="46"/>
      <c r="N442" s="46"/>
      <c r="O442" s="46"/>
      <c r="P442" s="46"/>
      <c r="Q442" s="46"/>
      <c r="R442" s="46"/>
      <c r="S442" s="46"/>
      <c r="T442" s="46"/>
      <c r="U442" s="46"/>
      <c r="V442" s="46"/>
      <c r="W442" s="46"/>
      <c r="X442" s="46"/>
      <c r="Y442" s="46"/>
      <c r="Z442" s="46"/>
      <c r="AA442" s="46"/>
      <c r="AB442" s="46"/>
      <c r="AK442" s="46"/>
      <c r="AL442" s="46"/>
      <c r="AM442" s="46"/>
    </row>
    <row r="443" spans="1:39" x14ac:dyDescent="0.15">
      <c r="A443" s="46"/>
      <c r="B443" s="46"/>
      <c r="C443" s="46"/>
      <c r="D443" s="46"/>
      <c r="E443" s="46"/>
      <c r="F443" s="46"/>
      <c r="G443" s="46"/>
      <c r="H443" s="46"/>
      <c r="I443" s="46"/>
      <c r="J443" s="46"/>
      <c r="K443" s="46"/>
      <c r="L443" s="46"/>
      <c r="M443" s="46"/>
      <c r="N443" s="46"/>
      <c r="O443" s="46"/>
      <c r="P443" s="46"/>
      <c r="Q443" s="46"/>
      <c r="R443" s="46"/>
      <c r="S443" s="46"/>
      <c r="T443" s="46"/>
      <c r="U443" s="46"/>
      <c r="V443" s="46"/>
      <c r="W443" s="46"/>
      <c r="X443" s="46"/>
      <c r="Y443" s="46"/>
      <c r="Z443" s="46"/>
      <c r="AA443" s="46"/>
      <c r="AB443" s="46"/>
      <c r="AK443" s="46"/>
      <c r="AL443" s="46"/>
      <c r="AM443" s="46"/>
    </row>
    <row r="444" spans="1:39" x14ac:dyDescent="0.15">
      <c r="A444" s="46"/>
      <c r="B444" s="46"/>
      <c r="C444" s="46"/>
      <c r="D444" s="46"/>
      <c r="E444" s="46"/>
      <c r="F444" s="46"/>
      <c r="G444" s="46"/>
      <c r="H444" s="46"/>
      <c r="I444" s="46"/>
      <c r="J444" s="46"/>
      <c r="K444" s="46"/>
      <c r="L444" s="46"/>
      <c r="M444" s="46"/>
      <c r="N444" s="46"/>
      <c r="O444" s="46"/>
      <c r="P444" s="46"/>
      <c r="Q444" s="46"/>
      <c r="R444" s="46"/>
      <c r="S444" s="46"/>
      <c r="T444" s="46"/>
      <c r="U444" s="46"/>
      <c r="V444" s="46"/>
      <c r="W444" s="46"/>
      <c r="X444" s="46"/>
      <c r="Y444" s="46"/>
      <c r="Z444" s="46"/>
      <c r="AA444" s="46"/>
      <c r="AB444" s="46"/>
      <c r="AK444" s="46"/>
      <c r="AL444" s="46"/>
      <c r="AM444" s="46"/>
    </row>
    <row r="445" spans="1:39" x14ac:dyDescent="0.15">
      <c r="A445" s="46"/>
      <c r="B445" s="46"/>
      <c r="C445" s="46"/>
      <c r="D445" s="46"/>
      <c r="E445" s="46"/>
      <c r="F445" s="46"/>
      <c r="G445" s="46"/>
      <c r="H445" s="46"/>
      <c r="I445" s="46"/>
      <c r="J445" s="46"/>
      <c r="K445" s="46"/>
      <c r="L445" s="46"/>
      <c r="M445" s="46"/>
      <c r="N445" s="46"/>
      <c r="O445" s="46"/>
      <c r="P445" s="46"/>
      <c r="Q445" s="46"/>
      <c r="R445" s="46"/>
      <c r="S445" s="46"/>
      <c r="T445" s="46"/>
      <c r="U445" s="46"/>
      <c r="V445" s="46"/>
      <c r="W445" s="46"/>
      <c r="X445" s="46"/>
      <c r="Y445" s="46"/>
      <c r="Z445" s="46"/>
      <c r="AA445" s="46"/>
      <c r="AB445" s="46"/>
      <c r="AK445" s="46"/>
      <c r="AL445" s="46"/>
      <c r="AM445" s="46"/>
    </row>
    <row r="446" spans="1:39" x14ac:dyDescent="0.15">
      <c r="A446" s="46"/>
      <c r="B446" s="46"/>
      <c r="C446" s="46"/>
      <c r="D446" s="46"/>
      <c r="E446" s="46"/>
      <c r="F446" s="46"/>
      <c r="G446" s="46"/>
      <c r="H446" s="46"/>
      <c r="I446" s="46"/>
      <c r="J446" s="46"/>
      <c r="K446" s="46"/>
      <c r="L446" s="46"/>
      <c r="M446" s="46"/>
      <c r="N446" s="46"/>
      <c r="O446" s="46"/>
      <c r="P446" s="46"/>
      <c r="Q446" s="46"/>
      <c r="R446" s="46"/>
      <c r="S446" s="46"/>
      <c r="T446" s="46"/>
      <c r="U446" s="46"/>
      <c r="V446" s="46"/>
      <c r="W446" s="46"/>
      <c r="X446" s="46"/>
      <c r="Y446" s="46"/>
      <c r="Z446" s="46"/>
      <c r="AA446" s="46"/>
      <c r="AB446" s="46"/>
      <c r="AK446" s="46"/>
      <c r="AL446" s="46"/>
      <c r="AM446" s="46"/>
    </row>
    <row r="447" spans="1:39" x14ac:dyDescent="0.15">
      <c r="A447" s="46"/>
      <c r="B447" s="46"/>
      <c r="C447" s="46"/>
      <c r="D447" s="46"/>
      <c r="E447" s="46"/>
      <c r="F447" s="46"/>
      <c r="G447" s="46"/>
      <c r="H447" s="46"/>
      <c r="I447" s="46"/>
      <c r="J447" s="46"/>
      <c r="K447" s="46"/>
      <c r="L447" s="46"/>
      <c r="M447" s="46"/>
      <c r="N447" s="46"/>
      <c r="O447" s="46"/>
      <c r="P447" s="46"/>
      <c r="Q447" s="46"/>
      <c r="R447" s="46"/>
      <c r="S447" s="46"/>
      <c r="T447" s="46"/>
      <c r="U447" s="46"/>
      <c r="V447" s="46"/>
      <c r="W447" s="46"/>
      <c r="X447" s="46"/>
      <c r="Y447" s="46"/>
      <c r="Z447" s="46"/>
      <c r="AA447" s="46"/>
      <c r="AB447" s="46"/>
      <c r="AK447" s="46"/>
      <c r="AL447" s="46"/>
      <c r="AM447" s="46"/>
    </row>
    <row r="448" spans="1:39" x14ac:dyDescent="0.15">
      <c r="A448" s="46"/>
      <c r="B448" s="46"/>
      <c r="C448" s="46"/>
      <c r="D448" s="46"/>
      <c r="E448" s="46"/>
      <c r="F448" s="46"/>
      <c r="G448" s="46"/>
      <c r="H448" s="46"/>
      <c r="I448" s="46"/>
      <c r="J448" s="46"/>
      <c r="K448" s="46"/>
      <c r="L448" s="46"/>
      <c r="M448" s="46"/>
      <c r="N448" s="46"/>
      <c r="O448" s="46"/>
      <c r="P448" s="46"/>
      <c r="Q448" s="46"/>
      <c r="R448" s="46"/>
      <c r="S448" s="46"/>
      <c r="T448" s="46"/>
      <c r="U448" s="46"/>
      <c r="V448" s="46"/>
      <c r="W448" s="46"/>
      <c r="X448" s="46"/>
      <c r="Y448" s="46"/>
      <c r="Z448" s="46"/>
      <c r="AA448" s="46"/>
      <c r="AB448" s="46"/>
      <c r="AK448" s="46"/>
      <c r="AL448" s="46"/>
      <c r="AM448" s="46"/>
    </row>
    <row r="449" spans="1:39" x14ac:dyDescent="0.15">
      <c r="A449" s="46"/>
      <c r="B449" s="46"/>
      <c r="C449" s="46"/>
      <c r="D449" s="46"/>
      <c r="E449" s="46"/>
      <c r="F449" s="46"/>
      <c r="G449" s="46"/>
      <c r="H449" s="46"/>
      <c r="I449" s="46"/>
      <c r="J449" s="46"/>
      <c r="K449" s="46"/>
      <c r="L449" s="46"/>
      <c r="M449" s="46"/>
      <c r="N449" s="46"/>
      <c r="O449" s="46"/>
      <c r="P449" s="46"/>
      <c r="Q449" s="46"/>
      <c r="R449" s="46"/>
      <c r="S449" s="46"/>
      <c r="T449" s="46"/>
      <c r="U449" s="46"/>
      <c r="V449" s="46"/>
      <c r="W449" s="46"/>
      <c r="X449" s="46"/>
      <c r="Y449" s="46"/>
      <c r="Z449" s="46"/>
      <c r="AA449" s="46"/>
      <c r="AB449" s="46"/>
      <c r="AK449" s="46"/>
      <c r="AL449" s="46"/>
      <c r="AM449" s="46"/>
    </row>
    <row r="450" spans="1:39" x14ac:dyDescent="0.15">
      <c r="A450" s="46"/>
      <c r="B450" s="46"/>
      <c r="C450" s="46"/>
      <c r="D450" s="46"/>
      <c r="E450" s="46"/>
      <c r="F450" s="46"/>
      <c r="G450" s="46"/>
      <c r="H450" s="46"/>
      <c r="I450" s="46"/>
      <c r="J450" s="46"/>
      <c r="K450" s="46"/>
      <c r="L450" s="46"/>
      <c r="M450" s="46"/>
      <c r="N450" s="46"/>
      <c r="O450" s="46"/>
      <c r="P450" s="46"/>
      <c r="Q450" s="46"/>
      <c r="R450" s="46"/>
      <c r="S450" s="46"/>
      <c r="T450" s="46"/>
      <c r="U450" s="46"/>
      <c r="V450" s="46"/>
      <c r="W450" s="46"/>
      <c r="X450" s="46"/>
      <c r="Y450" s="46"/>
      <c r="Z450" s="46"/>
      <c r="AA450" s="46"/>
      <c r="AB450" s="46"/>
      <c r="AK450" s="46"/>
      <c r="AL450" s="46"/>
      <c r="AM450" s="46"/>
    </row>
    <row r="451" spans="1:39" x14ac:dyDescent="0.15">
      <c r="A451" s="46"/>
      <c r="B451" s="46"/>
      <c r="C451" s="46"/>
      <c r="D451" s="46"/>
      <c r="E451" s="46"/>
      <c r="F451" s="46"/>
      <c r="G451" s="46"/>
      <c r="H451" s="46"/>
      <c r="I451" s="46"/>
      <c r="J451" s="46"/>
      <c r="K451" s="46"/>
      <c r="L451" s="46"/>
      <c r="M451" s="46"/>
      <c r="N451" s="46"/>
      <c r="O451" s="46"/>
      <c r="P451" s="46"/>
      <c r="Q451" s="46"/>
      <c r="R451" s="46"/>
      <c r="S451" s="46"/>
      <c r="T451" s="46"/>
      <c r="U451" s="46"/>
      <c r="V451" s="46"/>
      <c r="W451" s="46"/>
      <c r="X451" s="46"/>
      <c r="Y451" s="46"/>
      <c r="Z451" s="46"/>
      <c r="AA451" s="46"/>
      <c r="AB451" s="46"/>
      <c r="AK451" s="46"/>
      <c r="AL451" s="46"/>
      <c r="AM451" s="46"/>
    </row>
    <row r="452" spans="1:39" x14ac:dyDescent="0.15">
      <c r="A452" s="46"/>
      <c r="B452" s="46"/>
      <c r="C452" s="46"/>
      <c r="D452" s="46"/>
      <c r="E452" s="46"/>
      <c r="F452" s="46"/>
      <c r="G452" s="46"/>
      <c r="H452" s="46"/>
      <c r="I452" s="46"/>
      <c r="J452" s="46"/>
      <c r="K452" s="46"/>
      <c r="L452" s="46"/>
      <c r="M452" s="46"/>
      <c r="N452" s="46"/>
      <c r="O452" s="46"/>
      <c r="P452" s="46"/>
      <c r="Q452" s="46"/>
      <c r="R452" s="46"/>
      <c r="S452" s="46"/>
      <c r="T452" s="46"/>
      <c r="U452" s="46"/>
      <c r="V452" s="46"/>
      <c r="W452" s="46"/>
      <c r="X452" s="46"/>
      <c r="Y452" s="46"/>
      <c r="Z452" s="46"/>
      <c r="AA452" s="46"/>
      <c r="AB452" s="46"/>
      <c r="AK452" s="46"/>
      <c r="AL452" s="46"/>
      <c r="AM452" s="46"/>
    </row>
    <row r="453" spans="1:39" x14ac:dyDescent="0.15">
      <c r="A453" s="46"/>
      <c r="B453" s="46"/>
      <c r="C453" s="46"/>
      <c r="D453" s="46"/>
      <c r="E453" s="46"/>
      <c r="F453" s="46"/>
      <c r="G453" s="46"/>
      <c r="H453" s="46"/>
      <c r="I453" s="46"/>
      <c r="J453" s="46"/>
      <c r="K453" s="46"/>
      <c r="L453" s="46"/>
      <c r="M453" s="46"/>
      <c r="N453" s="46"/>
      <c r="O453" s="46"/>
      <c r="P453" s="46"/>
      <c r="Q453" s="46"/>
      <c r="R453" s="46"/>
      <c r="S453" s="46"/>
      <c r="T453" s="46"/>
      <c r="U453" s="46"/>
      <c r="V453" s="46"/>
      <c r="W453" s="46"/>
      <c r="X453" s="46"/>
      <c r="Y453" s="46"/>
      <c r="Z453" s="46"/>
      <c r="AA453" s="46"/>
      <c r="AB453" s="46"/>
      <c r="AK453" s="46"/>
      <c r="AL453" s="46"/>
      <c r="AM453" s="46"/>
    </row>
    <row r="454" spans="1:39" x14ac:dyDescent="0.15">
      <c r="A454" s="46"/>
      <c r="B454" s="46"/>
      <c r="C454" s="46"/>
      <c r="D454" s="46"/>
      <c r="E454" s="46"/>
      <c r="F454" s="46"/>
      <c r="G454" s="46"/>
      <c r="H454" s="46"/>
      <c r="I454" s="46"/>
      <c r="J454" s="46"/>
      <c r="K454" s="46"/>
      <c r="L454" s="46"/>
      <c r="M454" s="46"/>
      <c r="N454" s="46"/>
      <c r="O454" s="46"/>
      <c r="P454" s="46"/>
      <c r="Q454" s="46"/>
      <c r="R454" s="46"/>
      <c r="S454" s="46"/>
      <c r="T454" s="46"/>
      <c r="U454" s="46"/>
      <c r="V454" s="46"/>
      <c r="W454" s="46"/>
      <c r="X454" s="46"/>
      <c r="Y454" s="46"/>
      <c r="Z454" s="46"/>
      <c r="AA454" s="46"/>
      <c r="AB454" s="46"/>
      <c r="AK454" s="46"/>
      <c r="AL454" s="46"/>
      <c r="AM454" s="46"/>
    </row>
    <row r="455" spans="1:39" x14ac:dyDescent="0.15">
      <c r="A455" s="46"/>
      <c r="B455" s="46"/>
      <c r="C455" s="46"/>
      <c r="D455" s="46"/>
      <c r="E455" s="46"/>
      <c r="F455" s="46"/>
      <c r="G455" s="46"/>
      <c r="H455" s="46"/>
      <c r="I455" s="46"/>
      <c r="J455" s="46"/>
      <c r="K455" s="46"/>
      <c r="L455" s="46"/>
      <c r="M455" s="46"/>
      <c r="N455" s="46"/>
      <c r="O455" s="46"/>
      <c r="P455" s="46"/>
      <c r="Q455" s="46"/>
      <c r="R455" s="46"/>
      <c r="S455" s="46"/>
      <c r="T455" s="46"/>
      <c r="U455" s="46"/>
      <c r="V455" s="46"/>
      <c r="W455" s="46"/>
      <c r="X455" s="46"/>
      <c r="Y455" s="46"/>
      <c r="Z455" s="46"/>
      <c r="AA455" s="46"/>
      <c r="AB455" s="46"/>
      <c r="AK455" s="46"/>
      <c r="AL455" s="46"/>
      <c r="AM455" s="46"/>
    </row>
    <row r="456" spans="1:39" x14ac:dyDescent="0.15">
      <c r="A456" s="46"/>
      <c r="B456" s="46"/>
      <c r="C456" s="46"/>
      <c r="D456" s="46"/>
      <c r="E456" s="46"/>
      <c r="F456" s="46"/>
      <c r="G456" s="46"/>
      <c r="H456" s="46"/>
      <c r="I456" s="46"/>
      <c r="J456" s="46"/>
      <c r="K456" s="46"/>
      <c r="L456" s="46"/>
      <c r="M456" s="46"/>
      <c r="N456" s="46"/>
      <c r="O456" s="46"/>
      <c r="P456" s="46"/>
      <c r="Q456" s="46"/>
      <c r="R456" s="46"/>
      <c r="S456" s="46"/>
      <c r="T456" s="46"/>
      <c r="U456" s="46"/>
      <c r="V456" s="46"/>
      <c r="W456" s="46"/>
      <c r="X456" s="46"/>
      <c r="Y456" s="46"/>
      <c r="Z456" s="46"/>
      <c r="AA456" s="46"/>
      <c r="AB456" s="46"/>
      <c r="AK456" s="46"/>
      <c r="AL456" s="46"/>
      <c r="AM456" s="46"/>
    </row>
    <row r="457" spans="1:39" x14ac:dyDescent="0.15">
      <c r="A457" s="46"/>
      <c r="B457" s="46"/>
      <c r="C457" s="46"/>
      <c r="D457" s="46"/>
      <c r="E457" s="46"/>
      <c r="F457" s="46"/>
      <c r="G457" s="46"/>
      <c r="H457" s="46"/>
      <c r="I457" s="46"/>
      <c r="J457" s="46"/>
      <c r="K457" s="46"/>
      <c r="L457" s="46"/>
      <c r="M457" s="46"/>
      <c r="N457" s="46"/>
      <c r="O457" s="46"/>
      <c r="P457" s="46"/>
      <c r="Q457" s="46"/>
      <c r="R457" s="46"/>
      <c r="S457" s="46"/>
      <c r="T457" s="46"/>
      <c r="U457" s="46"/>
      <c r="V457" s="46"/>
      <c r="W457" s="46"/>
      <c r="X457" s="46"/>
      <c r="Y457" s="46"/>
      <c r="Z457" s="46"/>
      <c r="AA457" s="46"/>
      <c r="AB457" s="46"/>
      <c r="AK457" s="46"/>
      <c r="AL457" s="46"/>
      <c r="AM457" s="46"/>
    </row>
    <row r="458" spans="1:39" x14ac:dyDescent="0.15">
      <c r="A458" s="46"/>
      <c r="B458" s="46"/>
      <c r="C458" s="46"/>
      <c r="D458" s="46"/>
      <c r="E458" s="46"/>
      <c r="F458" s="46"/>
      <c r="G458" s="46"/>
      <c r="H458" s="46"/>
      <c r="I458" s="46"/>
      <c r="J458" s="46"/>
      <c r="K458" s="46"/>
      <c r="L458" s="46"/>
      <c r="M458" s="46"/>
      <c r="N458" s="46"/>
      <c r="O458" s="46"/>
      <c r="P458" s="46"/>
      <c r="Q458" s="46"/>
      <c r="R458" s="46"/>
      <c r="S458" s="46"/>
      <c r="T458" s="46"/>
      <c r="U458" s="46"/>
      <c r="V458" s="46"/>
      <c r="W458" s="46"/>
      <c r="X458" s="46"/>
      <c r="Y458" s="46"/>
      <c r="Z458" s="46"/>
      <c r="AA458" s="46"/>
      <c r="AB458" s="46"/>
      <c r="AK458" s="46"/>
      <c r="AL458" s="46"/>
      <c r="AM458" s="46"/>
    </row>
    <row r="459" spans="1:39" x14ac:dyDescent="0.15">
      <c r="A459" s="46"/>
      <c r="B459" s="46"/>
      <c r="C459" s="46"/>
      <c r="D459" s="46"/>
      <c r="E459" s="46"/>
      <c r="F459" s="46"/>
      <c r="G459" s="46"/>
      <c r="H459" s="46"/>
      <c r="I459" s="46"/>
      <c r="J459" s="46"/>
      <c r="K459" s="46"/>
      <c r="L459" s="46"/>
      <c r="M459" s="46"/>
      <c r="N459" s="46"/>
      <c r="O459" s="46"/>
      <c r="P459" s="46"/>
      <c r="Q459" s="46"/>
      <c r="R459" s="46"/>
      <c r="S459" s="46"/>
      <c r="T459" s="46"/>
      <c r="U459" s="46"/>
      <c r="V459" s="46"/>
      <c r="W459" s="46"/>
      <c r="X459" s="46"/>
      <c r="Y459" s="46"/>
      <c r="Z459" s="46"/>
      <c r="AA459" s="46"/>
      <c r="AB459" s="46"/>
      <c r="AK459" s="46"/>
      <c r="AL459" s="46"/>
      <c r="AM459" s="46"/>
    </row>
    <row r="460" spans="1:39" x14ac:dyDescent="0.15">
      <c r="A460" s="46"/>
      <c r="B460" s="46"/>
      <c r="C460" s="46"/>
      <c r="D460" s="46"/>
      <c r="E460" s="46"/>
      <c r="F460" s="46"/>
      <c r="G460" s="46"/>
      <c r="H460" s="46"/>
      <c r="I460" s="46"/>
      <c r="J460" s="46"/>
      <c r="K460" s="46"/>
      <c r="L460" s="46"/>
      <c r="M460" s="46"/>
      <c r="N460" s="46"/>
      <c r="O460" s="46"/>
      <c r="P460" s="46"/>
      <c r="Q460" s="46"/>
      <c r="R460" s="46"/>
      <c r="S460" s="46"/>
      <c r="T460" s="46"/>
      <c r="U460" s="46"/>
      <c r="V460" s="46"/>
      <c r="W460" s="46"/>
      <c r="X460" s="46"/>
      <c r="Y460" s="46"/>
      <c r="Z460" s="46"/>
      <c r="AA460" s="46"/>
      <c r="AB460" s="46"/>
      <c r="AK460" s="46"/>
      <c r="AL460" s="46"/>
      <c r="AM460" s="46"/>
    </row>
    <row r="461" spans="1:39" x14ac:dyDescent="0.15">
      <c r="A461" s="46"/>
      <c r="B461" s="46"/>
      <c r="C461" s="46"/>
      <c r="D461" s="46"/>
      <c r="E461" s="46"/>
      <c r="F461" s="46"/>
      <c r="G461" s="46"/>
      <c r="H461" s="46"/>
      <c r="I461" s="46"/>
      <c r="J461" s="46"/>
      <c r="K461" s="46"/>
      <c r="L461" s="46"/>
      <c r="M461" s="46"/>
      <c r="N461" s="46"/>
      <c r="O461" s="46"/>
      <c r="P461" s="46"/>
      <c r="Q461" s="46"/>
      <c r="R461" s="46"/>
      <c r="S461" s="46"/>
      <c r="T461" s="46"/>
      <c r="U461" s="46"/>
      <c r="V461" s="46"/>
      <c r="W461" s="46"/>
      <c r="X461" s="46"/>
      <c r="Y461" s="46"/>
      <c r="Z461" s="46"/>
      <c r="AA461" s="46"/>
      <c r="AB461" s="46"/>
      <c r="AK461" s="46"/>
      <c r="AL461" s="46"/>
      <c r="AM461" s="46"/>
    </row>
    <row r="462" spans="1:39" x14ac:dyDescent="0.15">
      <c r="A462" s="46"/>
      <c r="B462" s="46"/>
      <c r="C462" s="46"/>
      <c r="D462" s="46"/>
      <c r="E462" s="46"/>
      <c r="F462" s="46"/>
      <c r="G462" s="46"/>
      <c r="H462" s="46"/>
      <c r="I462" s="46"/>
      <c r="J462" s="46"/>
      <c r="K462" s="46"/>
      <c r="L462" s="46"/>
      <c r="M462" s="46"/>
      <c r="N462" s="46"/>
      <c r="O462" s="46"/>
      <c r="P462" s="46"/>
      <c r="Q462" s="46"/>
      <c r="R462" s="46"/>
      <c r="S462" s="46"/>
      <c r="T462" s="46"/>
      <c r="U462" s="46"/>
      <c r="V462" s="46"/>
      <c r="W462" s="46"/>
      <c r="X462" s="46"/>
      <c r="Y462" s="46"/>
      <c r="Z462" s="46"/>
      <c r="AA462" s="46"/>
      <c r="AB462" s="46"/>
      <c r="AK462" s="46"/>
      <c r="AL462" s="46"/>
      <c r="AM462" s="46"/>
    </row>
    <row r="463" spans="1:39" x14ac:dyDescent="0.15">
      <c r="A463" s="46"/>
      <c r="B463" s="46"/>
      <c r="C463" s="46"/>
      <c r="D463" s="46"/>
      <c r="E463" s="46"/>
      <c r="F463" s="46"/>
      <c r="G463" s="46"/>
      <c r="H463" s="46"/>
      <c r="I463" s="46"/>
      <c r="J463" s="46"/>
      <c r="K463" s="46"/>
      <c r="L463" s="46"/>
      <c r="M463" s="46"/>
      <c r="N463" s="46"/>
      <c r="O463" s="46"/>
      <c r="P463" s="46"/>
      <c r="Q463" s="46"/>
      <c r="R463" s="46"/>
      <c r="S463" s="46"/>
      <c r="T463" s="46"/>
      <c r="U463" s="46"/>
      <c r="V463" s="46"/>
      <c r="W463" s="46"/>
      <c r="X463" s="46"/>
      <c r="Y463" s="46"/>
      <c r="Z463" s="46"/>
      <c r="AA463" s="46"/>
      <c r="AB463" s="46"/>
      <c r="AK463" s="46"/>
      <c r="AL463" s="46"/>
      <c r="AM463" s="46"/>
    </row>
    <row r="464" spans="1:39" x14ac:dyDescent="0.15">
      <c r="A464" s="46"/>
      <c r="B464" s="46"/>
      <c r="C464" s="46"/>
      <c r="D464" s="46"/>
      <c r="E464" s="46"/>
      <c r="F464" s="46"/>
      <c r="G464" s="46"/>
      <c r="H464" s="46"/>
      <c r="I464" s="46"/>
      <c r="J464" s="46"/>
      <c r="K464" s="46"/>
      <c r="L464" s="46"/>
      <c r="M464" s="46"/>
      <c r="N464" s="46"/>
      <c r="O464" s="46"/>
      <c r="P464" s="46"/>
      <c r="Q464" s="46"/>
      <c r="R464" s="46"/>
      <c r="S464" s="46"/>
      <c r="T464" s="46"/>
      <c r="U464" s="46"/>
      <c r="V464" s="46"/>
      <c r="W464" s="46"/>
      <c r="X464" s="46"/>
      <c r="Y464" s="46"/>
      <c r="Z464" s="46"/>
      <c r="AA464" s="46"/>
      <c r="AB464" s="46"/>
      <c r="AK464" s="46"/>
      <c r="AL464" s="46"/>
      <c r="AM464" s="46"/>
    </row>
    <row r="465" spans="1:39" x14ac:dyDescent="0.15">
      <c r="A465" s="46"/>
      <c r="B465" s="46"/>
      <c r="C465" s="46"/>
      <c r="D465" s="46"/>
      <c r="E465" s="46"/>
      <c r="F465" s="46"/>
      <c r="G465" s="46"/>
      <c r="H465" s="46"/>
      <c r="I465" s="46"/>
      <c r="J465" s="46"/>
      <c r="K465" s="46"/>
      <c r="L465" s="46"/>
      <c r="M465" s="46"/>
      <c r="N465" s="46"/>
      <c r="O465" s="46"/>
      <c r="P465" s="46"/>
      <c r="Q465" s="46"/>
      <c r="R465" s="46"/>
      <c r="S465" s="46"/>
      <c r="T465" s="46"/>
      <c r="U465" s="46"/>
      <c r="V465" s="46"/>
      <c r="W465" s="46"/>
      <c r="X465" s="46"/>
      <c r="Y465" s="46"/>
      <c r="Z465" s="46"/>
      <c r="AA465" s="46"/>
      <c r="AB465" s="46"/>
      <c r="AK465" s="46"/>
      <c r="AL465" s="46"/>
      <c r="AM465" s="46"/>
    </row>
    <row r="466" spans="1:39" x14ac:dyDescent="0.15">
      <c r="A466" s="46"/>
      <c r="B466" s="46"/>
      <c r="C466" s="46"/>
      <c r="D466" s="46"/>
      <c r="E466" s="46"/>
      <c r="F466" s="46"/>
      <c r="G466" s="46"/>
      <c r="H466" s="46"/>
      <c r="I466" s="46"/>
      <c r="J466" s="46"/>
      <c r="K466" s="46"/>
      <c r="L466" s="46"/>
      <c r="M466" s="46"/>
      <c r="N466" s="46"/>
      <c r="O466" s="46"/>
      <c r="P466" s="46"/>
      <c r="Q466" s="46"/>
      <c r="R466" s="46"/>
      <c r="S466" s="46"/>
      <c r="T466" s="46"/>
      <c r="U466" s="46"/>
      <c r="V466" s="46"/>
      <c r="W466" s="46"/>
      <c r="X466" s="46"/>
      <c r="Y466" s="46"/>
      <c r="Z466" s="46"/>
      <c r="AA466" s="46"/>
      <c r="AB466" s="46"/>
      <c r="AK466" s="46"/>
      <c r="AL466" s="46"/>
      <c r="AM466" s="46"/>
    </row>
    <row r="467" spans="1:39" x14ac:dyDescent="0.15">
      <c r="A467" s="46"/>
      <c r="B467" s="46"/>
      <c r="C467" s="46"/>
      <c r="D467" s="46"/>
      <c r="E467" s="46"/>
      <c r="F467" s="46"/>
      <c r="G467" s="46"/>
      <c r="H467" s="46"/>
      <c r="I467" s="46"/>
      <c r="J467" s="46"/>
      <c r="K467" s="46"/>
      <c r="L467" s="46"/>
      <c r="M467" s="46"/>
      <c r="N467" s="46"/>
      <c r="O467" s="46"/>
      <c r="P467" s="46"/>
      <c r="Q467" s="46"/>
      <c r="R467" s="46"/>
      <c r="S467" s="46"/>
      <c r="T467" s="46"/>
      <c r="U467" s="46"/>
      <c r="V467" s="46"/>
      <c r="W467" s="46"/>
      <c r="X467" s="46"/>
      <c r="Y467" s="46"/>
      <c r="Z467" s="46"/>
      <c r="AA467" s="46"/>
      <c r="AB467" s="46"/>
      <c r="AK467" s="46"/>
      <c r="AL467" s="46"/>
      <c r="AM467" s="46"/>
    </row>
    <row r="468" spans="1:39" x14ac:dyDescent="0.15">
      <c r="A468" s="46"/>
      <c r="B468" s="46"/>
      <c r="C468" s="46"/>
      <c r="D468" s="46"/>
      <c r="E468" s="46"/>
      <c r="F468" s="46"/>
      <c r="G468" s="46"/>
      <c r="H468" s="46"/>
      <c r="I468" s="46"/>
      <c r="J468" s="46"/>
      <c r="K468" s="46"/>
      <c r="L468" s="46"/>
      <c r="M468" s="46"/>
      <c r="N468" s="46"/>
      <c r="O468" s="46"/>
      <c r="P468" s="46"/>
      <c r="Q468" s="46"/>
      <c r="R468" s="46"/>
      <c r="S468" s="46"/>
      <c r="T468" s="46"/>
      <c r="U468" s="46"/>
      <c r="V468" s="46"/>
      <c r="W468" s="46"/>
      <c r="X468" s="46"/>
      <c r="Y468" s="46"/>
      <c r="Z468" s="46"/>
      <c r="AA468" s="46"/>
      <c r="AB468" s="46"/>
      <c r="AK468" s="46"/>
      <c r="AL468" s="46"/>
      <c r="AM468" s="46"/>
    </row>
    <row r="469" spans="1:39" x14ac:dyDescent="0.15">
      <c r="A469" s="46"/>
      <c r="B469" s="46"/>
      <c r="C469" s="46"/>
      <c r="D469" s="46"/>
      <c r="E469" s="46"/>
      <c r="F469" s="46"/>
      <c r="G469" s="46"/>
      <c r="H469" s="46"/>
      <c r="I469" s="46"/>
      <c r="J469" s="46"/>
      <c r="K469" s="46"/>
      <c r="L469" s="46"/>
      <c r="M469" s="46"/>
      <c r="N469" s="46"/>
      <c r="O469" s="46"/>
      <c r="P469" s="46"/>
      <c r="Q469" s="46"/>
      <c r="R469" s="46"/>
      <c r="S469" s="46"/>
      <c r="T469" s="46"/>
      <c r="U469" s="46"/>
      <c r="V469" s="46"/>
      <c r="W469" s="46"/>
      <c r="X469" s="46"/>
      <c r="Y469" s="46"/>
      <c r="Z469" s="46"/>
      <c r="AA469" s="46"/>
      <c r="AB469" s="46"/>
      <c r="AK469" s="46"/>
      <c r="AL469" s="46"/>
      <c r="AM469" s="46"/>
    </row>
    <row r="470" spans="1:39" x14ac:dyDescent="0.15">
      <c r="A470" s="46"/>
      <c r="B470" s="46"/>
      <c r="C470" s="46"/>
      <c r="D470" s="46"/>
      <c r="E470" s="46"/>
      <c r="F470" s="46"/>
      <c r="G470" s="46"/>
      <c r="H470" s="46"/>
      <c r="I470" s="46"/>
      <c r="J470" s="46"/>
      <c r="K470" s="46"/>
      <c r="L470" s="46"/>
      <c r="M470" s="46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K470" s="46"/>
      <c r="AL470" s="46"/>
      <c r="AM470" s="46"/>
    </row>
    <row r="471" spans="1:39" x14ac:dyDescent="0.15">
      <c r="A471" s="46"/>
      <c r="B471" s="46"/>
      <c r="C471" s="46"/>
      <c r="D471" s="46"/>
      <c r="E471" s="46"/>
      <c r="F471" s="46"/>
      <c r="G471" s="46"/>
      <c r="H471" s="46"/>
      <c r="I471" s="46"/>
      <c r="J471" s="46"/>
      <c r="K471" s="46"/>
      <c r="L471" s="46"/>
      <c r="M471" s="46"/>
      <c r="N471" s="46"/>
      <c r="O471" s="46"/>
      <c r="P471" s="46"/>
      <c r="Q471" s="46"/>
      <c r="R471" s="46"/>
      <c r="S471" s="46"/>
      <c r="T471" s="46"/>
      <c r="U471" s="46"/>
      <c r="V471" s="46"/>
      <c r="W471" s="46"/>
      <c r="X471" s="46"/>
      <c r="Y471" s="46"/>
      <c r="Z471" s="46"/>
      <c r="AA471" s="46"/>
      <c r="AB471" s="46"/>
      <c r="AK471" s="46"/>
      <c r="AL471" s="46"/>
      <c r="AM471" s="46"/>
    </row>
    <row r="472" spans="1:39" x14ac:dyDescent="0.15">
      <c r="A472" s="46"/>
      <c r="B472" s="46"/>
      <c r="C472" s="46"/>
      <c r="D472" s="46"/>
      <c r="E472" s="46"/>
      <c r="F472" s="46"/>
      <c r="G472" s="46"/>
      <c r="H472" s="46"/>
      <c r="I472" s="46"/>
      <c r="J472" s="46"/>
      <c r="K472" s="46"/>
      <c r="L472" s="46"/>
      <c r="M472" s="46"/>
      <c r="N472" s="46"/>
      <c r="O472" s="46"/>
      <c r="P472" s="46"/>
      <c r="Q472" s="46"/>
      <c r="R472" s="46"/>
      <c r="S472" s="46"/>
      <c r="T472" s="46"/>
      <c r="U472" s="46"/>
      <c r="V472" s="46"/>
      <c r="W472" s="46"/>
      <c r="X472" s="46"/>
      <c r="Y472" s="46"/>
      <c r="Z472" s="46"/>
      <c r="AA472" s="46"/>
      <c r="AB472" s="46"/>
      <c r="AK472" s="46"/>
      <c r="AL472" s="46"/>
      <c r="AM472" s="46"/>
    </row>
    <row r="473" spans="1:39" x14ac:dyDescent="0.15">
      <c r="A473" s="46"/>
      <c r="B473" s="46"/>
      <c r="C473" s="46"/>
      <c r="D473" s="46"/>
      <c r="E473" s="46"/>
      <c r="F473" s="46"/>
      <c r="G473" s="46"/>
      <c r="H473" s="46"/>
      <c r="I473" s="46"/>
      <c r="J473" s="46"/>
      <c r="K473" s="46"/>
      <c r="L473" s="46"/>
      <c r="M473" s="46"/>
      <c r="N473" s="46"/>
      <c r="O473" s="46"/>
      <c r="P473" s="46"/>
      <c r="Q473" s="46"/>
      <c r="R473" s="46"/>
      <c r="S473" s="46"/>
      <c r="T473" s="46"/>
      <c r="U473" s="46"/>
      <c r="V473" s="46"/>
      <c r="W473" s="46"/>
      <c r="X473" s="46"/>
      <c r="Y473" s="46"/>
      <c r="Z473" s="46"/>
      <c r="AA473" s="46"/>
      <c r="AB473" s="46"/>
      <c r="AK473" s="46"/>
      <c r="AL473" s="46"/>
      <c r="AM473" s="46"/>
    </row>
    <row r="474" spans="1:39" x14ac:dyDescent="0.15">
      <c r="A474" s="46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6"/>
      <c r="N474" s="46"/>
      <c r="O474" s="46"/>
      <c r="P474" s="46"/>
      <c r="Q474" s="46"/>
      <c r="R474" s="46"/>
      <c r="S474" s="46"/>
      <c r="T474" s="46"/>
      <c r="U474" s="46"/>
      <c r="V474" s="46"/>
      <c r="W474" s="46"/>
      <c r="X474" s="46"/>
      <c r="Y474" s="46"/>
      <c r="Z474" s="46"/>
      <c r="AA474" s="46"/>
      <c r="AB474" s="46"/>
      <c r="AK474" s="46"/>
      <c r="AL474" s="46"/>
      <c r="AM474" s="46"/>
    </row>
    <row r="475" spans="1:39" x14ac:dyDescent="0.15">
      <c r="A475" s="46"/>
      <c r="B475" s="46"/>
      <c r="C475" s="46"/>
      <c r="D475" s="46"/>
      <c r="E475" s="46"/>
      <c r="F475" s="46"/>
      <c r="G475" s="46"/>
      <c r="H475" s="46"/>
      <c r="I475" s="46"/>
      <c r="J475" s="46"/>
      <c r="K475" s="46"/>
      <c r="L475" s="46"/>
      <c r="M475" s="46"/>
      <c r="N475" s="46"/>
      <c r="O475" s="46"/>
      <c r="P475" s="46"/>
      <c r="Q475" s="46"/>
      <c r="R475" s="46"/>
      <c r="S475" s="46"/>
      <c r="T475" s="46"/>
      <c r="U475" s="46"/>
      <c r="V475" s="46"/>
      <c r="W475" s="46"/>
      <c r="X475" s="46"/>
      <c r="Y475" s="46"/>
      <c r="Z475" s="46"/>
      <c r="AA475" s="46"/>
      <c r="AB475" s="46"/>
      <c r="AK475" s="46"/>
      <c r="AL475" s="46"/>
      <c r="AM475" s="46"/>
    </row>
    <row r="476" spans="1:39" x14ac:dyDescent="0.15">
      <c r="A476" s="46"/>
      <c r="B476" s="46"/>
      <c r="C476" s="46"/>
      <c r="D476" s="46"/>
      <c r="E476" s="46"/>
      <c r="F476" s="46"/>
      <c r="G476" s="46"/>
      <c r="H476" s="46"/>
      <c r="I476" s="46"/>
      <c r="J476" s="46"/>
      <c r="K476" s="46"/>
      <c r="L476" s="46"/>
      <c r="M476" s="46"/>
      <c r="N476" s="46"/>
      <c r="O476" s="46"/>
      <c r="P476" s="46"/>
      <c r="Q476" s="46"/>
      <c r="R476" s="46"/>
      <c r="S476" s="46"/>
      <c r="T476" s="46"/>
      <c r="U476" s="46"/>
      <c r="V476" s="46"/>
      <c r="W476" s="46"/>
      <c r="X476" s="46"/>
      <c r="Y476" s="46"/>
      <c r="Z476" s="46"/>
      <c r="AA476" s="46"/>
      <c r="AB476" s="46"/>
      <c r="AK476" s="46"/>
      <c r="AL476" s="46"/>
      <c r="AM476" s="46"/>
    </row>
    <row r="477" spans="1:39" x14ac:dyDescent="0.15">
      <c r="A477" s="46"/>
      <c r="B477" s="46"/>
      <c r="C477" s="46"/>
      <c r="D477" s="46"/>
      <c r="E477" s="46"/>
      <c r="F477" s="46"/>
      <c r="G477" s="46"/>
      <c r="H477" s="46"/>
      <c r="I477" s="46"/>
      <c r="J477" s="46"/>
      <c r="K477" s="46"/>
      <c r="L477" s="46"/>
      <c r="M477" s="46"/>
      <c r="N477" s="46"/>
      <c r="O477" s="46"/>
      <c r="P477" s="46"/>
      <c r="Q477" s="46"/>
      <c r="R477" s="46"/>
      <c r="S477" s="46"/>
      <c r="T477" s="46"/>
      <c r="U477" s="46"/>
      <c r="V477" s="46"/>
      <c r="W477" s="46"/>
      <c r="X477" s="46"/>
      <c r="Y477" s="46"/>
      <c r="Z477" s="46"/>
      <c r="AA477" s="46"/>
      <c r="AB477" s="46"/>
      <c r="AK477" s="46"/>
      <c r="AL477" s="46"/>
      <c r="AM477" s="46"/>
    </row>
    <row r="478" spans="1:39" x14ac:dyDescent="0.15">
      <c r="A478" s="46"/>
      <c r="B478" s="46"/>
      <c r="C478" s="46"/>
      <c r="D478" s="46"/>
      <c r="E478" s="46"/>
      <c r="F478" s="46"/>
      <c r="G478" s="46"/>
      <c r="H478" s="46"/>
      <c r="I478" s="46"/>
      <c r="J478" s="46"/>
      <c r="K478" s="46"/>
      <c r="L478" s="46"/>
      <c r="M478" s="46"/>
      <c r="N478" s="46"/>
      <c r="O478" s="46"/>
      <c r="P478" s="46"/>
      <c r="Q478" s="46"/>
      <c r="R478" s="46"/>
      <c r="S478" s="46"/>
      <c r="T478" s="46"/>
      <c r="U478" s="46"/>
      <c r="V478" s="46"/>
      <c r="W478" s="46"/>
      <c r="X478" s="46"/>
      <c r="Y478" s="46"/>
      <c r="Z478" s="46"/>
      <c r="AA478" s="46"/>
      <c r="AB478" s="46"/>
      <c r="AK478" s="46"/>
      <c r="AL478" s="46"/>
      <c r="AM478" s="46"/>
    </row>
    <row r="479" spans="1:39" x14ac:dyDescent="0.15">
      <c r="A479" s="46"/>
      <c r="B479" s="46"/>
      <c r="C479" s="46"/>
      <c r="D479" s="46"/>
      <c r="E479" s="46"/>
      <c r="F479" s="46"/>
      <c r="G479" s="46"/>
      <c r="H479" s="46"/>
      <c r="I479" s="46"/>
      <c r="J479" s="46"/>
      <c r="K479" s="46"/>
      <c r="L479" s="46"/>
      <c r="M479" s="46"/>
      <c r="N479" s="46"/>
      <c r="O479" s="46"/>
      <c r="P479" s="46"/>
      <c r="Q479" s="46"/>
      <c r="R479" s="46"/>
      <c r="S479" s="46"/>
      <c r="T479" s="46"/>
      <c r="U479" s="46"/>
      <c r="V479" s="46"/>
      <c r="W479" s="46"/>
      <c r="X479" s="46"/>
      <c r="Y479" s="46"/>
      <c r="Z479" s="46"/>
      <c r="AA479" s="46"/>
      <c r="AB479" s="46"/>
      <c r="AK479" s="46"/>
      <c r="AL479" s="46"/>
      <c r="AM479" s="46"/>
    </row>
    <row r="480" spans="1:39" x14ac:dyDescent="0.15">
      <c r="A480" s="46"/>
      <c r="B480" s="46"/>
      <c r="C480" s="46"/>
      <c r="D480" s="46"/>
      <c r="E480" s="46"/>
      <c r="F480" s="46"/>
      <c r="G480" s="46"/>
      <c r="H480" s="46"/>
      <c r="I480" s="46"/>
      <c r="J480" s="46"/>
      <c r="K480" s="46"/>
      <c r="L480" s="46"/>
      <c r="M480" s="46"/>
      <c r="N480" s="46"/>
      <c r="O480" s="46"/>
      <c r="P480" s="46"/>
      <c r="Q480" s="46"/>
      <c r="R480" s="46"/>
      <c r="S480" s="46"/>
      <c r="T480" s="46"/>
      <c r="U480" s="46"/>
      <c r="V480" s="46"/>
      <c r="W480" s="46"/>
      <c r="X480" s="46"/>
      <c r="Y480" s="46"/>
      <c r="Z480" s="46"/>
      <c r="AA480" s="46"/>
      <c r="AB480" s="46"/>
      <c r="AK480" s="46"/>
      <c r="AL480" s="46"/>
      <c r="AM480" s="46"/>
    </row>
    <row r="481" spans="1:39" x14ac:dyDescent="0.15">
      <c r="A481" s="46"/>
      <c r="B481" s="46"/>
      <c r="C481" s="46"/>
      <c r="D481" s="46"/>
      <c r="E481" s="46"/>
      <c r="F481" s="46"/>
      <c r="G481" s="46"/>
      <c r="H481" s="46"/>
      <c r="I481" s="46"/>
      <c r="J481" s="46"/>
      <c r="K481" s="46"/>
      <c r="L481" s="46"/>
      <c r="M481" s="46"/>
      <c r="N481" s="46"/>
      <c r="O481" s="46"/>
      <c r="P481" s="46"/>
      <c r="Q481" s="46"/>
      <c r="R481" s="46"/>
      <c r="S481" s="46"/>
      <c r="T481" s="46"/>
      <c r="U481" s="46"/>
      <c r="V481" s="46"/>
      <c r="W481" s="46"/>
      <c r="X481" s="46"/>
      <c r="Y481" s="46"/>
      <c r="Z481" s="46"/>
      <c r="AA481" s="46"/>
      <c r="AB481" s="46"/>
      <c r="AK481" s="46"/>
      <c r="AL481" s="46"/>
      <c r="AM481" s="46"/>
    </row>
    <row r="482" spans="1:39" x14ac:dyDescent="0.15">
      <c r="A482" s="46"/>
      <c r="B482" s="46"/>
      <c r="C482" s="46"/>
      <c r="D482" s="46"/>
      <c r="E482" s="46"/>
      <c r="F482" s="46"/>
      <c r="G482" s="46"/>
      <c r="H482" s="46"/>
      <c r="I482" s="46"/>
      <c r="J482" s="46"/>
      <c r="K482" s="46"/>
      <c r="L482" s="46"/>
      <c r="M482" s="46"/>
      <c r="N482" s="46"/>
      <c r="O482" s="46"/>
      <c r="P482" s="46"/>
      <c r="Q482" s="46"/>
      <c r="R482" s="46"/>
      <c r="S482" s="46"/>
      <c r="T482" s="46"/>
      <c r="U482" s="46"/>
      <c r="V482" s="46"/>
      <c r="W482" s="46"/>
      <c r="X482" s="46"/>
      <c r="Y482" s="46"/>
      <c r="Z482" s="46"/>
      <c r="AA482" s="46"/>
      <c r="AB482" s="46"/>
      <c r="AK482" s="46"/>
      <c r="AL482" s="46"/>
      <c r="AM482" s="46"/>
    </row>
    <row r="483" spans="1:39" x14ac:dyDescent="0.15">
      <c r="A483" s="46"/>
      <c r="B483" s="46"/>
      <c r="C483" s="46"/>
      <c r="D483" s="46"/>
      <c r="E483" s="46"/>
      <c r="F483" s="46"/>
      <c r="G483" s="46"/>
      <c r="H483" s="46"/>
      <c r="I483" s="46"/>
      <c r="J483" s="46"/>
      <c r="K483" s="46"/>
      <c r="L483" s="46"/>
      <c r="M483" s="46"/>
      <c r="N483" s="46"/>
      <c r="O483" s="46"/>
      <c r="P483" s="46"/>
      <c r="Q483" s="46"/>
      <c r="R483" s="46"/>
      <c r="S483" s="46"/>
      <c r="T483" s="46"/>
      <c r="U483" s="46"/>
      <c r="V483" s="46"/>
      <c r="W483" s="46"/>
      <c r="X483" s="46"/>
      <c r="Y483" s="46"/>
      <c r="Z483" s="46"/>
      <c r="AA483" s="46"/>
      <c r="AB483" s="46"/>
      <c r="AK483" s="46"/>
      <c r="AL483" s="46"/>
      <c r="AM483" s="46"/>
    </row>
    <row r="484" spans="1:39" x14ac:dyDescent="0.15">
      <c r="A484" s="46"/>
      <c r="B484" s="46"/>
      <c r="C484" s="46"/>
      <c r="D484" s="46"/>
      <c r="E484" s="46"/>
      <c r="F484" s="46"/>
      <c r="G484" s="46"/>
      <c r="H484" s="46"/>
      <c r="I484" s="46"/>
      <c r="J484" s="46"/>
      <c r="K484" s="46"/>
      <c r="L484" s="46"/>
      <c r="M484" s="46"/>
      <c r="N484" s="46"/>
      <c r="O484" s="46"/>
      <c r="P484" s="46"/>
      <c r="Q484" s="46"/>
      <c r="R484" s="46"/>
      <c r="S484" s="46"/>
      <c r="T484" s="46"/>
      <c r="U484" s="46"/>
      <c r="V484" s="46"/>
      <c r="W484" s="46"/>
      <c r="X484" s="46"/>
      <c r="Y484" s="46"/>
      <c r="Z484" s="46"/>
      <c r="AA484" s="46"/>
      <c r="AB484" s="46"/>
      <c r="AK484" s="46"/>
      <c r="AL484" s="46"/>
      <c r="AM484" s="46"/>
    </row>
    <row r="485" spans="1:39" x14ac:dyDescent="0.15">
      <c r="A485" s="46"/>
      <c r="B485" s="46"/>
      <c r="C485" s="46"/>
      <c r="D485" s="46"/>
      <c r="E485" s="46"/>
      <c r="F485" s="46"/>
      <c r="G485" s="46"/>
      <c r="H485" s="46"/>
      <c r="I485" s="46"/>
      <c r="J485" s="46"/>
      <c r="K485" s="46"/>
      <c r="L485" s="46"/>
      <c r="M485" s="46"/>
      <c r="N485" s="46"/>
      <c r="O485" s="46"/>
      <c r="P485" s="46"/>
      <c r="Q485" s="46"/>
      <c r="R485" s="46"/>
      <c r="S485" s="46"/>
      <c r="T485" s="46"/>
      <c r="U485" s="46"/>
      <c r="V485" s="46"/>
      <c r="W485" s="46"/>
      <c r="X485" s="46"/>
      <c r="Y485" s="46"/>
      <c r="Z485" s="46"/>
      <c r="AA485" s="46"/>
      <c r="AB485" s="46"/>
      <c r="AK485" s="46"/>
      <c r="AL485" s="46"/>
      <c r="AM485" s="46"/>
    </row>
    <row r="486" spans="1:39" x14ac:dyDescent="0.15">
      <c r="A486" s="46"/>
      <c r="B486" s="46"/>
      <c r="C486" s="46"/>
      <c r="D486" s="46"/>
      <c r="E486" s="46"/>
      <c r="F486" s="46"/>
      <c r="G486" s="46"/>
      <c r="H486" s="46"/>
      <c r="I486" s="46"/>
      <c r="J486" s="46"/>
      <c r="K486" s="46"/>
      <c r="L486" s="46"/>
      <c r="M486" s="46"/>
      <c r="N486" s="46"/>
      <c r="O486" s="46"/>
      <c r="P486" s="46"/>
      <c r="Q486" s="46"/>
      <c r="R486" s="46"/>
      <c r="S486" s="46"/>
      <c r="T486" s="46"/>
      <c r="U486" s="46"/>
      <c r="V486" s="46"/>
      <c r="W486" s="46"/>
      <c r="X486" s="46"/>
      <c r="Y486" s="46"/>
      <c r="Z486" s="46"/>
      <c r="AA486" s="46"/>
      <c r="AB486" s="46"/>
      <c r="AK486" s="46"/>
      <c r="AL486" s="46"/>
      <c r="AM486" s="46"/>
    </row>
    <row r="487" spans="1:39" x14ac:dyDescent="0.15">
      <c r="A487" s="46"/>
      <c r="B487" s="46"/>
      <c r="C487" s="46"/>
      <c r="D487" s="46"/>
      <c r="E487" s="46"/>
      <c r="F487" s="46"/>
      <c r="G487" s="46"/>
      <c r="H487" s="46"/>
      <c r="I487" s="46"/>
      <c r="J487" s="46"/>
      <c r="K487" s="46"/>
      <c r="L487" s="46"/>
      <c r="M487" s="46"/>
      <c r="N487" s="46"/>
      <c r="O487" s="46"/>
      <c r="P487" s="46"/>
      <c r="Q487" s="46"/>
      <c r="R487" s="46"/>
      <c r="S487" s="46"/>
      <c r="T487" s="46"/>
      <c r="U487" s="46"/>
      <c r="V487" s="46"/>
      <c r="W487" s="46"/>
      <c r="X487" s="46"/>
      <c r="Y487" s="46"/>
      <c r="Z487" s="46"/>
      <c r="AA487" s="46"/>
      <c r="AB487" s="46"/>
      <c r="AK487" s="46"/>
      <c r="AL487" s="46"/>
      <c r="AM487" s="46"/>
    </row>
    <row r="488" spans="1:39" x14ac:dyDescent="0.15">
      <c r="A488" s="46"/>
      <c r="B488" s="46"/>
      <c r="C488" s="46"/>
      <c r="D488" s="46"/>
      <c r="E488" s="46"/>
      <c r="F488" s="46"/>
      <c r="G488" s="46"/>
      <c r="H488" s="46"/>
      <c r="I488" s="46"/>
      <c r="J488" s="46"/>
      <c r="K488" s="46"/>
      <c r="L488" s="46"/>
      <c r="M488" s="46"/>
      <c r="N488" s="46"/>
      <c r="O488" s="46"/>
      <c r="P488" s="46"/>
      <c r="Q488" s="46"/>
      <c r="R488" s="46"/>
      <c r="S488" s="46"/>
      <c r="T488" s="46"/>
      <c r="U488" s="46"/>
      <c r="V488" s="46"/>
      <c r="W488" s="46"/>
      <c r="X488" s="46"/>
      <c r="Y488" s="46"/>
      <c r="Z488" s="46"/>
      <c r="AA488" s="46"/>
      <c r="AB488" s="46"/>
      <c r="AK488" s="46"/>
      <c r="AL488" s="46"/>
      <c r="AM488" s="46"/>
    </row>
    <row r="489" spans="1:39" x14ac:dyDescent="0.15">
      <c r="A489" s="46"/>
      <c r="B489" s="46"/>
      <c r="C489" s="46"/>
      <c r="D489" s="46"/>
      <c r="E489" s="46"/>
      <c r="F489" s="46"/>
      <c r="G489" s="46"/>
      <c r="H489" s="46"/>
      <c r="I489" s="46"/>
      <c r="J489" s="46"/>
      <c r="K489" s="46"/>
      <c r="L489" s="46"/>
      <c r="M489" s="46"/>
      <c r="N489" s="46"/>
      <c r="O489" s="46"/>
      <c r="P489" s="46"/>
      <c r="Q489" s="46"/>
      <c r="R489" s="46"/>
      <c r="S489" s="46"/>
      <c r="T489" s="46"/>
      <c r="U489" s="46"/>
      <c r="V489" s="46"/>
      <c r="W489" s="46"/>
      <c r="X489" s="46"/>
      <c r="Y489" s="46"/>
      <c r="Z489" s="46"/>
      <c r="AA489" s="46"/>
      <c r="AB489" s="46"/>
      <c r="AK489" s="46"/>
      <c r="AL489" s="46"/>
      <c r="AM489" s="46"/>
    </row>
    <row r="490" spans="1:39" x14ac:dyDescent="0.15">
      <c r="A490" s="46"/>
      <c r="B490" s="46"/>
      <c r="C490" s="46"/>
      <c r="D490" s="46"/>
      <c r="E490" s="46"/>
      <c r="F490" s="46"/>
      <c r="G490" s="46"/>
      <c r="H490" s="46"/>
      <c r="I490" s="46"/>
      <c r="J490" s="46"/>
      <c r="K490" s="46"/>
      <c r="L490" s="46"/>
      <c r="M490" s="46"/>
      <c r="N490" s="46"/>
      <c r="O490" s="46"/>
      <c r="P490" s="46"/>
      <c r="Q490" s="46"/>
      <c r="R490" s="46"/>
      <c r="S490" s="46"/>
      <c r="T490" s="46"/>
      <c r="U490" s="46"/>
      <c r="V490" s="46"/>
      <c r="W490" s="46"/>
      <c r="X490" s="46"/>
      <c r="Y490" s="46"/>
      <c r="Z490" s="46"/>
      <c r="AA490" s="46"/>
      <c r="AB490" s="46"/>
      <c r="AK490" s="46"/>
      <c r="AL490" s="46"/>
      <c r="AM490" s="46"/>
    </row>
    <row r="491" spans="1:39" x14ac:dyDescent="0.15">
      <c r="A491" s="46"/>
      <c r="B491" s="46"/>
      <c r="C491" s="46"/>
      <c r="D491" s="46"/>
      <c r="E491" s="46"/>
      <c r="F491" s="46"/>
      <c r="G491" s="46"/>
      <c r="H491" s="46"/>
      <c r="I491" s="46"/>
      <c r="J491" s="46"/>
      <c r="K491" s="46"/>
      <c r="L491" s="46"/>
      <c r="M491" s="46"/>
      <c r="N491" s="46"/>
      <c r="O491" s="46"/>
      <c r="P491" s="46"/>
      <c r="Q491" s="46"/>
      <c r="R491" s="46"/>
      <c r="S491" s="46"/>
      <c r="T491" s="46"/>
      <c r="U491" s="46"/>
      <c r="V491" s="46"/>
      <c r="W491" s="46"/>
      <c r="X491" s="46"/>
      <c r="Y491" s="46"/>
      <c r="Z491" s="46"/>
      <c r="AA491" s="46"/>
      <c r="AB491" s="46"/>
      <c r="AK491" s="46"/>
      <c r="AL491" s="46"/>
      <c r="AM491" s="46"/>
    </row>
    <row r="492" spans="1:39" x14ac:dyDescent="0.15">
      <c r="A492" s="46"/>
      <c r="B492" s="46"/>
      <c r="C492" s="46"/>
      <c r="D492" s="46"/>
      <c r="E492" s="46"/>
      <c r="F492" s="46"/>
      <c r="G492" s="46"/>
      <c r="H492" s="46"/>
      <c r="I492" s="46"/>
      <c r="J492" s="46"/>
      <c r="K492" s="46"/>
      <c r="L492" s="46"/>
      <c r="M492" s="46"/>
      <c r="N492" s="46"/>
      <c r="O492" s="46"/>
      <c r="P492" s="46"/>
      <c r="Q492" s="46"/>
      <c r="R492" s="46"/>
      <c r="S492" s="46"/>
      <c r="T492" s="46"/>
      <c r="U492" s="46"/>
      <c r="V492" s="46"/>
      <c r="W492" s="46"/>
      <c r="X492" s="46"/>
      <c r="Y492" s="46"/>
      <c r="Z492" s="46"/>
      <c r="AA492" s="46"/>
      <c r="AB492" s="46"/>
      <c r="AK492" s="46"/>
      <c r="AL492" s="46"/>
      <c r="AM492" s="46"/>
    </row>
    <row r="493" spans="1:39" x14ac:dyDescent="0.15">
      <c r="A493" s="46"/>
      <c r="B493" s="46"/>
      <c r="C493" s="46"/>
      <c r="D493" s="46"/>
      <c r="E493" s="46"/>
      <c r="F493" s="46"/>
      <c r="G493" s="46"/>
      <c r="H493" s="46"/>
      <c r="I493" s="46"/>
      <c r="J493" s="46"/>
      <c r="K493" s="46"/>
      <c r="L493" s="46"/>
      <c r="M493" s="46"/>
      <c r="N493" s="46"/>
      <c r="O493" s="46"/>
      <c r="P493" s="46"/>
      <c r="Q493" s="46"/>
      <c r="R493" s="46"/>
      <c r="S493" s="46"/>
      <c r="T493" s="46"/>
      <c r="U493" s="46"/>
      <c r="V493" s="46"/>
      <c r="W493" s="46"/>
      <c r="X493" s="46"/>
      <c r="Y493" s="46"/>
      <c r="Z493" s="46"/>
      <c r="AA493" s="46"/>
      <c r="AB493" s="46"/>
      <c r="AK493" s="46"/>
      <c r="AL493" s="46"/>
      <c r="AM493" s="46"/>
    </row>
    <row r="494" spans="1:39" x14ac:dyDescent="0.15">
      <c r="A494" s="46"/>
      <c r="B494" s="46"/>
      <c r="C494" s="46"/>
      <c r="D494" s="46"/>
      <c r="E494" s="46"/>
      <c r="F494" s="46"/>
      <c r="G494" s="46"/>
      <c r="H494" s="46"/>
      <c r="I494" s="46"/>
      <c r="J494" s="46"/>
      <c r="K494" s="46"/>
      <c r="L494" s="46"/>
      <c r="M494" s="46"/>
      <c r="N494" s="46"/>
      <c r="O494" s="46"/>
      <c r="P494" s="46"/>
      <c r="Q494" s="46"/>
      <c r="R494" s="46"/>
      <c r="S494" s="46"/>
      <c r="T494" s="46"/>
      <c r="U494" s="46"/>
      <c r="V494" s="46"/>
      <c r="W494" s="46"/>
      <c r="X494" s="46"/>
      <c r="Y494" s="46"/>
      <c r="Z494" s="46"/>
      <c r="AA494" s="46"/>
      <c r="AB494" s="46"/>
      <c r="AK494" s="46"/>
      <c r="AL494" s="46"/>
      <c r="AM494" s="46"/>
    </row>
    <row r="495" spans="1:39" x14ac:dyDescent="0.15">
      <c r="A495" s="46"/>
      <c r="B495" s="46"/>
      <c r="C495" s="46"/>
      <c r="D495" s="46"/>
      <c r="E495" s="46"/>
      <c r="F495" s="46"/>
      <c r="G495" s="46"/>
      <c r="H495" s="46"/>
      <c r="I495" s="46"/>
      <c r="J495" s="46"/>
      <c r="K495" s="46"/>
      <c r="L495" s="46"/>
      <c r="M495" s="46"/>
      <c r="N495" s="46"/>
      <c r="O495" s="46"/>
      <c r="P495" s="46"/>
      <c r="Q495" s="46"/>
      <c r="R495" s="46"/>
      <c r="S495" s="46"/>
      <c r="T495" s="46"/>
      <c r="U495" s="46"/>
      <c r="V495" s="46"/>
      <c r="W495" s="46"/>
      <c r="X495" s="46"/>
      <c r="Y495" s="46"/>
      <c r="Z495" s="46"/>
      <c r="AA495" s="46"/>
      <c r="AB495" s="46"/>
      <c r="AK495" s="46"/>
      <c r="AL495" s="46"/>
      <c r="AM495" s="46"/>
    </row>
    <row r="496" spans="1:39" x14ac:dyDescent="0.15">
      <c r="A496" s="46"/>
      <c r="B496" s="46"/>
      <c r="C496" s="46"/>
      <c r="D496" s="46"/>
      <c r="E496" s="46"/>
      <c r="F496" s="46"/>
      <c r="G496" s="46"/>
      <c r="H496" s="46"/>
      <c r="I496" s="46"/>
      <c r="J496" s="46"/>
      <c r="K496" s="46"/>
      <c r="L496" s="46"/>
      <c r="M496" s="46"/>
      <c r="N496" s="46"/>
      <c r="O496" s="46"/>
      <c r="P496" s="46"/>
      <c r="Q496" s="46"/>
      <c r="R496" s="46"/>
      <c r="S496" s="46"/>
      <c r="T496" s="46"/>
      <c r="U496" s="46"/>
      <c r="V496" s="46"/>
      <c r="W496" s="46"/>
      <c r="X496" s="46"/>
      <c r="Y496" s="46"/>
      <c r="Z496" s="46"/>
      <c r="AA496" s="46"/>
      <c r="AB496" s="46"/>
      <c r="AK496" s="46"/>
      <c r="AL496" s="46"/>
      <c r="AM496" s="46"/>
    </row>
    <row r="497" spans="1:39" x14ac:dyDescent="0.15">
      <c r="A497" s="46"/>
      <c r="B497" s="46"/>
      <c r="C497" s="46"/>
      <c r="D497" s="46"/>
      <c r="E497" s="46"/>
      <c r="F497" s="46"/>
      <c r="G497" s="46"/>
      <c r="H497" s="46"/>
      <c r="I497" s="46"/>
      <c r="J497" s="46"/>
      <c r="K497" s="46"/>
      <c r="L497" s="46"/>
      <c r="M497" s="46"/>
      <c r="N497" s="46"/>
      <c r="O497" s="46"/>
      <c r="P497" s="46"/>
      <c r="Q497" s="46"/>
      <c r="R497" s="46"/>
      <c r="S497" s="46"/>
      <c r="T497" s="46"/>
      <c r="U497" s="46"/>
      <c r="V497" s="46"/>
      <c r="W497" s="46"/>
      <c r="X497" s="46"/>
      <c r="Y497" s="46"/>
      <c r="Z497" s="46"/>
      <c r="AA497" s="46"/>
      <c r="AB497" s="46"/>
      <c r="AK497" s="46"/>
      <c r="AL497" s="46"/>
      <c r="AM497" s="46"/>
    </row>
    <row r="498" spans="1:39" x14ac:dyDescent="0.15">
      <c r="A498" s="46"/>
      <c r="B498" s="46"/>
      <c r="C498" s="46"/>
      <c r="D498" s="46"/>
      <c r="E498" s="46"/>
      <c r="F498" s="46"/>
      <c r="G498" s="46"/>
      <c r="H498" s="46"/>
      <c r="I498" s="46"/>
      <c r="J498" s="46"/>
      <c r="K498" s="46"/>
      <c r="L498" s="46"/>
      <c r="M498" s="46"/>
      <c r="N498" s="46"/>
      <c r="O498" s="46"/>
      <c r="P498" s="46"/>
      <c r="Q498" s="46"/>
      <c r="R498" s="46"/>
      <c r="S498" s="46"/>
      <c r="T498" s="46"/>
      <c r="U498" s="46"/>
      <c r="V498" s="46"/>
      <c r="W498" s="46"/>
      <c r="X498" s="46"/>
      <c r="Y498" s="46"/>
      <c r="Z498" s="46"/>
      <c r="AA498" s="46"/>
      <c r="AB498" s="46"/>
      <c r="AK498" s="46"/>
      <c r="AL498" s="46"/>
      <c r="AM498" s="46"/>
    </row>
    <row r="499" spans="1:39" x14ac:dyDescent="0.15">
      <c r="A499" s="46"/>
      <c r="B499" s="46"/>
      <c r="C499" s="46"/>
      <c r="D499" s="46"/>
      <c r="E499" s="46"/>
      <c r="F499" s="46"/>
      <c r="G499" s="46"/>
      <c r="H499" s="46"/>
      <c r="I499" s="46"/>
      <c r="J499" s="46"/>
      <c r="K499" s="46"/>
      <c r="L499" s="46"/>
      <c r="M499" s="46"/>
      <c r="N499" s="46"/>
      <c r="O499" s="46"/>
      <c r="P499" s="46"/>
      <c r="Q499" s="46"/>
      <c r="R499" s="46"/>
      <c r="S499" s="46"/>
      <c r="T499" s="46"/>
      <c r="U499" s="46"/>
      <c r="V499" s="46"/>
      <c r="W499" s="46"/>
      <c r="X499" s="46"/>
      <c r="Y499" s="46"/>
      <c r="Z499" s="46"/>
      <c r="AA499" s="46"/>
      <c r="AB499" s="46"/>
      <c r="AK499" s="46"/>
      <c r="AL499" s="46"/>
      <c r="AM499" s="46"/>
    </row>
    <row r="500" spans="1:39" x14ac:dyDescent="0.15">
      <c r="A500" s="46"/>
      <c r="B500" s="46"/>
      <c r="C500" s="46"/>
      <c r="D500" s="46"/>
      <c r="E500" s="46"/>
      <c r="F500" s="46"/>
      <c r="G500" s="46"/>
      <c r="H500" s="46"/>
      <c r="I500" s="46"/>
      <c r="J500" s="46"/>
      <c r="K500" s="46"/>
      <c r="L500" s="46"/>
      <c r="M500" s="46"/>
      <c r="N500" s="46"/>
      <c r="O500" s="46"/>
      <c r="P500" s="46"/>
      <c r="Q500" s="46"/>
      <c r="R500" s="46"/>
      <c r="S500" s="46"/>
      <c r="T500" s="46"/>
      <c r="U500" s="46"/>
      <c r="V500" s="46"/>
      <c r="W500" s="46"/>
      <c r="X500" s="46"/>
      <c r="Y500" s="46"/>
      <c r="Z500" s="46"/>
      <c r="AA500" s="46"/>
      <c r="AB500" s="46"/>
      <c r="AK500" s="46"/>
      <c r="AL500" s="46"/>
      <c r="AM500" s="46"/>
    </row>
    <row r="501" spans="1:39" x14ac:dyDescent="0.15">
      <c r="A501" s="46"/>
      <c r="B501" s="46"/>
      <c r="C501" s="46"/>
      <c r="D501" s="46"/>
      <c r="E501" s="46"/>
      <c r="F501" s="46"/>
      <c r="G501" s="46"/>
      <c r="H501" s="46"/>
      <c r="I501" s="46"/>
      <c r="J501" s="46"/>
      <c r="K501" s="46"/>
      <c r="L501" s="46"/>
      <c r="M501" s="46"/>
      <c r="N501" s="46"/>
      <c r="O501" s="46"/>
      <c r="P501" s="46"/>
      <c r="Q501" s="46"/>
      <c r="R501" s="46"/>
      <c r="S501" s="46"/>
      <c r="T501" s="46"/>
      <c r="U501" s="46"/>
      <c r="V501" s="46"/>
      <c r="W501" s="46"/>
      <c r="X501" s="46"/>
      <c r="Y501" s="46"/>
      <c r="Z501" s="46"/>
      <c r="AA501" s="46"/>
      <c r="AB501" s="46"/>
      <c r="AK501" s="46"/>
      <c r="AL501" s="46"/>
      <c r="AM501" s="46"/>
    </row>
    <row r="502" spans="1:39" x14ac:dyDescent="0.15">
      <c r="A502" s="46"/>
      <c r="B502" s="46"/>
      <c r="C502" s="46"/>
      <c r="D502" s="46"/>
      <c r="E502" s="46"/>
      <c r="F502" s="46"/>
      <c r="G502" s="46"/>
      <c r="H502" s="46"/>
      <c r="I502" s="46"/>
      <c r="J502" s="46"/>
      <c r="K502" s="46"/>
      <c r="L502" s="46"/>
      <c r="M502" s="46"/>
      <c r="N502" s="46"/>
      <c r="O502" s="46"/>
      <c r="P502" s="46"/>
      <c r="Q502" s="46"/>
      <c r="R502" s="46"/>
      <c r="S502" s="46"/>
      <c r="T502" s="46"/>
      <c r="U502" s="46"/>
      <c r="V502" s="46"/>
      <c r="W502" s="46"/>
      <c r="X502" s="46"/>
      <c r="Y502" s="46"/>
      <c r="Z502" s="46"/>
      <c r="AA502" s="46"/>
      <c r="AB502" s="46"/>
      <c r="AK502" s="46"/>
      <c r="AL502" s="46"/>
      <c r="AM502" s="46"/>
    </row>
    <row r="503" spans="1:39" x14ac:dyDescent="0.15">
      <c r="A503" s="46"/>
      <c r="B503" s="46"/>
      <c r="C503" s="46"/>
      <c r="D503" s="46"/>
      <c r="E503" s="46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R503" s="46"/>
      <c r="S503" s="46"/>
      <c r="T503" s="46"/>
      <c r="U503" s="46"/>
      <c r="V503" s="46"/>
      <c r="W503" s="46"/>
      <c r="X503" s="46"/>
      <c r="Y503" s="46"/>
      <c r="Z503" s="46"/>
      <c r="AA503" s="46"/>
      <c r="AB503" s="46"/>
      <c r="AK503" s="46"/>
      <c r="AL503" s="46"/>
      <c r="AM503" s="46"/>
    </row>
    <row r="504" spans="1:39" x14ac:dyDescent="0.15">
      <c r="A504" s="46"/>
      <c r="B504" s="46"/>
      <c r="C504" s="46"/>
      <c r="D504" s="46"/>
      <c r="E504" s="46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6"/>
      <c r="Q504" s="46"/>
      <c r="R504" s="46"/>
      <c r="S504" s="46"/>
      <c r="T504" s="46"/>
      <c r="U504" s="46"/>
      <c r="V504" s="46"/>
      <c r="W504" s="46"/>
      <c r="X504" s="46"/>
      <c r="Y504" s="46"/>
      <c r="Z504" s="46"/>
      <c r="AA504" s="46"/>
      <c r="AB504" s="46"/>
      <c r="AK504" s="46"/>
      <c r="AL504" s="46"/>
      <c r="AM504" s="46"/>
    </row>
    <row r="505" spans="1:39" x14ac:dyDescent="0.15">
      <c r="A505" s="46"/>
      <c r="B505" s="46"/>
      <c r="C505" s="46"/>
      <c r="D505" s="46"/>
      <c r="E505" s="46"/>
      <c r="F505" s="46"/>
      <c r="G505" s="46"/>
      <c r="H505" s="46"/>
      <c r="I505" s="46"/>
      <c r="J505" s="46"/>
      <c r="K505" s="46"/>
      <c r="L505" s="46"/>
      <c r="M505" s="46"/>
      <c r="N505" s="46"/>
      <c r="O505" s="46"/>
      <c r="P505" s="46"/>
      <c r="Q505" s="46"/>
      <c r="R505" s="46"/>
      <c r="S505" s="46"/>
      <c r="T505" s="46"/>
      <c r="U505" s="46"/>
      <c r="V505" s="46"/>
      <c r="W505" s="46"/>
      <c r="X505" s="46"/>
      <c r="Y505" s="46"/>
      <c r="Z505" s="46"/>
      <c r="AA505" s="46"/>
      <c r="AB505" s="46"/>
      <c r="AK505" s="46"/>
      <c r="AL505" s="46"/>
      <c r="AM505" s="46"/>
    </row>
    <row r="506" spans="1:39" x14ac:dyDescent="0.15">
      <c r="A506" s="46"/>
      <c r="B506" s="46"/>
      <c r="C506" s="46"/>
      <c r="D506" s="46"/>
      <c r="E506" s="46"/>
      <c r="F506" s="46"/>
      <c r="G506" s="46"/>
      <c r="H506" s="46"/>
      <c r="I506" s="46"/>
      <c r="J506" s="46"/>
      <c r="K506" s="46"/>
      <c r="L506" s="46"/>
      <c r="M506" s="46"/>
      <c r="N506" s="46"/>
      <c r="O506" s="46"/>
      <c r="P506" s="46"/>
      <c r="Q506" s="46"/>
      <c r="R506" s="46"/>
      <c r="S506" s="46"/>
      <c r="T506" s="46"/>
      <c r="U506" s="46"/>
      <c r="V506" s="46"/>
      <c r="W506" s="46"/>
      <c r="X506" s="46"/>
      <c r="Y506" s="46"/>
      <c r="Z506" s="46"/>
      <c r="AA506" s="46"/>
      <c r="AB506" s="46"/>
      <c r="AK506" s="46"/>
      <c r="AL506" s="46"/>
      <c r="AM506" s="46"/>
    </row>
    <row r="507" spans="1:39" x14ac:dyDescent="0.15">
      <c r="A507" s="46"/>
      <c r="B507" s="46"/>
      <c r="C507" s="46"/>
      <c r="D507" s="46"/>
      <c r="E507" s="46"/>
      <c r="F507" s="46"/>
      <c r="G507" s="46"/>
      <c r="H507" s="46"/>
      <c r="I507" s="46"/>
      <c r="J507" s="46"/>
      <c r="K507" s="46"/>
      <c r="L507" s="46"/>
      <c r="M507" s="46"/>
      <c r="N507" s="46"/>
      <c r="O507" s="46"/>
      <c r="P507" s="46"/>
      <c r="Q507" s="46"/>
      <c r="R507" s="46"/>
      <c r="S507" s="46"/>
      <c r="T507" s="46"/>
      <c r="U507" s="46"/>
      <c r="V507" s="46"/>
      <c r="W507" s="46"/>
      <c r="X507" s="46"/>
      <c r="Y507" s="46"/>
      <c r="Z507" s="46"/>
      <c r="AA507" s="46"/>
      <c r="AB507" s="46"/>
      <c r="AK507" s="46"/>
      <c r="AL507" s="46"/>
      <c r="AM507" s="46"/>
    </row>
    <row r="508" spans="1:39" x14ac:dyDescent="0.15">
      <c r="A508" s="46"/>
      <c r="B508" s="46"/>
      <c r="C508" s="46"/>
      <c r="D508" s="46"/>
      <c r="E508" s="46"/>
      <c r="F508" s="46"/>
      <c r="G508" s="46"/>
      <c r="H508" s="46"/>
      <c r="I508" s="46"/>
      <c r="J508" s="46"/>
      <c r="K508" s="46"/>
      <c r="L508" s="46"/>
      <c r="M508" s="46"/>
      <c r="N508" s="46"/>
      <c r="O508" s="46"/>
      <c r="P508" s="46"/>
      <c r="Q508" s="46"/>
      <c r="R508" s="46"/>
      <c r="S508" s="46"/>
      <c r="T508" s="46"/>
      <c r="U508" s="46"/>
      <c r="V508" s="46"/>
      <c r="W508" s="46"/>
      <c r="X508" s="46"/>
      <c r="Y508" s="46"/>
      <c r="Z508" s="46"/>
      <c r="AA508" s="46"/>
      <c r="AB508" s="46"/>
      <c r="AK508" s="46"/>
      <c r="AL508" s="46"/>
      <c r="AM508" s="46"/>
    </row>
    <row r="509" spans="1:39" x14ac:dyDescent="0.15">
      <c r="A509" s="46"/>
      <c r="B509" s="46"/>
      <c r="C509" s="46"/>
      <c r="D509" s="46"/>
      <c r="E509" s="46"/>
      <c r="F509" s="46"/>
      <c r="G509" s="46"/>
      <c r="H509" s="46"/>
      <c r="I509" s="46"/>
      <c r="J509" s="46"/>
      <c r="K509" s="46"/>
      <c r="L509" s="46"/>
      <c r="M509" s="46"/>
      <c r="N509" s="46"/>
      <c r="O509" s="46"/>
      <c r="P509" s="46"/>
      <c r="Q509" s="46"/>
      <c r="R509" s="46"/>
      <c r="S509" s="46"/>
      <c r="T509" s="46"/>
      <c r="U509" s="46"/>
      <c r="V509" s="46"/>
      <c r="W509" s="46"/>
      <c r="X509" s="46"/>
      <c r="Y509" s="46"/>
      <c r="Z509" s="46"/>
      <c r="AA509" s="46"/>
      <c r="AB509" s="46"/>
      <c r="AK509" s="46"/>
      <c r="AL509" s="46"/>
      <c r="AM509" s="46"/>
    </row>
    <row r="510" spans="1:39" x14ac:dyDescent="0.15">
      <c r="A510" s="46"/>
      <c r="B510" s="46"/>
      <c r="C510" s="46"/>
      <c r="D510" s="46"/>
      <c r="E510" s="46"/>
      <c r="F510" s="46"/>
      <c r="G510" s="46"/>
      <c r="H510" s="46"/>
      <c r="I510" s="46"/>
      <c r="J510" s="46"/>
      <c r="K510" s="46"/>
      <c r="L510" s="46"/>
      <c r="M510" s="46"/>
      <c r="N510" s="46"/>
      <c r="O510" s="46"/>
      <c r="P510" s="46"/>
      <c r="Q510" s="46"/>
      <c r="R510" s="46"/>
      <c r="S510" s="46"/>
      <c r="T510" s="46"/>
      <c r="U510" s="46"/>
      <c r="V510" s="46"/>
      <c r="W510" s="46"/>
      <c r="X510" s="46"/>
      <c r="Y510" s="46"/>
      <c r="Z510" s="46"/>
      <c r="AA510" s="46"/>
      <c r="AB510" s="46"/>
      <c r="AK510" s="46"/>
      <c r="AL510" s="46"/>
      <c r="AM510" s="46"/>
    </row>
    <row r="511" spans="1:39" x14ac:dyDescent="0.15">
      <c r="A511" s="46"/>
      <c r="B511" s="46"/>
      <c r="C511" s="46"/>
      <c r="D511" s="46"/>
      <c r="E511" s="46"/>
      <c r="F511" s="46"/>
      <c r="G511" s="46"/>
      <c r="H511" s="46"/>
      <c r="I511" s="46"/>
      <c r="J511" s="46"/>
      <c r="K511" s="46"/>
      <c r="L511" s="46"/>
      <c r="M511" s="46"/>
      <c r="N511" s="46"/>
      <c r="O511" s="46"/>
      <c r="P511" s="46"/>
      <c r="Q511" s="46"/>
      <c r="R511" s="46"/>
      <c r="S511" s="46"/>
      <c r="T511" s="46"/>
      <c r="U511" s="46"/>
      <c r="V511" s="46"/>
      <c r="W511" s="46"/>
      <c r="X511" s="46"/>
      <c r="Y511" s="46"/>
      <c r="Z511" s="46"/>
      <c r="AA511" s="46"/>
      <c r="AB511" s="46"/>
      <c r="AK511" s="46"/>
      <c r="AL511" s="46"/>
      <c r="AM511" s="46"/>
    </row>
    <row r="512" spans="1:39" x14ac:dyDescent="0.15">
      <c r="A512" s="46"/>
      <c r="B512" s="46"/>
      <c r="C512" s="46"/>
      <c r="D512" s="46"/>
      <c r="E512" s="46"/>
      <c r="F512" s="46"/>
      <c r="G512" s="46"/>
      <c r="H512" s="46"/>
      <c r="I512" s="46"/>
      <c r="J512" s="46"/>
      <c r="K512" s="46"/>
      <c r="L512" s="46"/>
      <c r="M512" s="46"/>
      <c r="N512" s="46"/>
      <c r="O512" s="46"/>
      <c r="P512" s="46"/>
      <c r="Q512" s="46"/>
      <c r="R512" s="46"/>
      <c r="S512" s="46"/>
      <c r="T512" s="46"/>
      <c r="U512" s="46"/>
      <c r="V512" s="46"/>
      <c r="W512" s="46"/>
      <c r="X512" s="46"/>
      <c r="Y512" s="46"/>
      <c r="Z512" s="46"/>
      <c r="AA512" s="46"/>
      <c r="AB512" s="46"/>
      <c r="AK512" s="46"/>
      <c r="AL512" s="46"/>
      <c r="AM512" s="46"/>
    </row>
    <row r="513" spans="1:39" x14ac:dyDescent="0.15">
      <c r="A513" s="46"/>
      <c r="B513" s="46"/>
      <c r="C513" s="46"/>
      <c r="D513" s="46"/>
      <c r="E513" s="46"/>
      <c r="F513" s="46"/>
      <c r="G513" s="46"/>
      <c r="H513" s="46"/>
      <c r="I513" s="46"/>
      <c r="J513" s="46"/>
      <c r="K513" s="46"/>
      <c r="L513" s="46"/>
      <c r="M513" s="46"/>
      <c r="N513" s="46"/>
      <c r="O513" s="46"/>
      <c r="P513" s="46"/>
      <c r="Q513" s="46"/>
      <c r="R513" s="46"/>
      <c r="S513" s="46"/>
      <c r="T513" s="46"/>
      <c r="U513" s="46"/>
      <c r="V513" s="46"/>
      <c r="W513" s="46"/>
      <c r="X513" s="46"/>
      <c r="Y513" s="46"/>
      <c r="Z513" s="46"/>
      <c r="AA513" s="46"/>
      <c r="AB513" s="46"/>
      <c r="AK513" s="46"/>
      <c r="AL513" s="46"/>
      <c r="AM513" s="46"/>
    </row>
    <row r="514" spans="1:39" x14ac:dyDescent="0.15">
      <c r="A514" s="46"/>
      <c r="B514" s="46"/>
      <c r="C514" s="46"/>
      <c r="D514" s="46"/>
      <c r="E514" s="46"/>
      <c r="F514" s="46"/>
      <c r="G514" s="46"/>
      <c r="H514" s="46"/>
      <c r="I514" s="46"/>
      <c r="J514" s="46"/>
      <c r="K514" s="46"/>
      <c r="L514" s="46"/>
      <c r="M514" s="46"/>
      <c r="N514" s="46"/>
      <c r="O514" s="46"/>
      <c r="P514" s="46"/>
      <c r="Q514" s="46"/>
      <c r="R514" s="46"/>
      <c r="S514" s="46"/>
      <c r="T514" s="46"/>
      <c r="U514" s="46"/>
      <c r="V514" s="46"/>
      <c r="W514" s="46"/>
      <c r="X514" s="46"/>
      <c r="Y514" s="46"/>
      <c r="Z514" s="46"/>
      <c r="AA514" s="46"/>
      <c r="AB514" s="46"/>
      <c r="AK514" s="46"/>
      <c r="AL514" s="46"/>
      <c r="AM514" s="46"/>
    </row>
    <row r="515" spans="1:39" x14ac:dyDescent="0.15">
      <c r="A515" s="46"/>
      <c r="B515" s="46"/>
      <c r="C515" s="46"/>
      <c r="D515" s="46"/>
      <c r="E515" s="46"/>
      <c r="F515" s="46"/>
      <c r="G515" s="46"/>
      <c r="H515" s="46"/>
      <c r="I515" s="46"/>
      <c r="J515" s="46"/>
      <c r="K515" s="46"/>
      <c r="L515" s="46"/>
      <c r="M515" s="46"/>
      <c r="N515" s="46"/>
      <c r="O515" s="46"/>
      <c r="P515" s="46"/>
      <c r="Q515" s="46"/>
      <c r="R515" s="46"/>
      <c r="S515" s="46"/>
      <c r="T515" s="46"/>
      <c r="U515" s="46"/>
      <c r="V515" s="46"/>
      <c r="W515" s="46"/>
      <c r="X515" s="46"/>
      <c r="Y515" s="46"/>
      <c r="Z515" s="46"/>
      <c r="AA515" s="46"/>
      <c r="AB515" s="46"/>
      <c r="AK515" s="46"/>
      <c r="AL515" s="46"/>
      <c r="AM515" s="46"/>
    </row>
    <row r="516" spans="1:39" x14ac:dyDescent="0.15">
      <c r="A516" s="46"/>
      <c r="B516" s="46"/>
      <c r="C516" s="46"/>
      <c r="D516" s="46"/>
      <c r="E516" s="46"/>
      <c r="F516" s="46"/>
      <c r="G516" s="46"/>
      <c r="H516" s="46"/>
      <c r="I516" s="46"/>
      <c r="J516" s="46"/>
      <c r="K516" s="46"/>
      <c r="L516" s="46"/>
      <c r="M516" s="46"/>
      <c r="N516" s="46"/>
      <c r="O516" s="46"/>
      <c r="P516" s="46"/>
      <c r="Q516" s="46"/>
      <c r="R516" s="46"/>
      <c r="S516" s="46"/>
      <c r="T516" s="46"/>
      <c r="U516" s="46"/>
      <c r="V516" s="46"/>
      <c r="W516" s="46"/>
      <c r="X516" s="46"/>
      <c r="Y516" s="46"/>
      <c r="Z516" s="46"/>
      <c r="AA516" s="46"/>
      <c r="AB516" s="46"/>
      <c r="AK516" s="46"/>
      <c r="AL516" s="46"/>
      <c r="AM516" s="46"/>
    </row>
    <row r="517" spans="1:39" x14ac:dyDescent="0.15">
      <c r="A517" s="46"/>
      <c r="B517" s="46"/>
      <c r="C517" s="46"/>
      <c r="D517" s="46"/>
      <c r="E517" s="46"/>
      <c r="F517" s="46"/>
      <c r="G517" s="46"/>
      <c r="H517" s="46"/>
      <c r="I517" s="46"/>
      <c r="J517" s="46"/>
      <c r="K517" s="46"/>
      <c r="L517" s="46"/>
      <c r="M517" s="46"/>
      <c r="N517" s="46"/>
      <c r="O517" s="46"/>
      <c r="P517" s="46"/>
      <c r="Q517" s="46"/>
      <c r="R517" s="46"/>
      <c r="S517" s="46"/>
      <c r="T517" s="46"/>
      <c r="U517" s="46"/>
      <c r="V517" s="46"/>
      <c r="W517" s="46"/>
      <c r="X517" s="46"/>
      <c r="Y517" s="46"/>
      <c r="Z517" s="46"/>
      <c r="AA517" s="46"/>
      <c r="AB517" s="46"/>
      <c r="AK517" s="46"/>
      <c r="AL517" s="46"/>
      <c r="AM517" s="46"/>
    </row>
    <row r="518" spans="1:39" x14ac:dyDescent="0.15">
      <c r="A518" s="46"/>
      <c r="B518" s="46"/>
      <c r="C518" s="46"/>
      <c r="D518" s="46"/>
      <c r="E518" s="46"/>
      <c r="F518" s="46"/>
      <c r="G518" s="46"/>
      <c r="H518" s="46"/>
      <c r="I518" s="46"/>
      <c r="J518" s="46"/>
      <c r="K518" s="46"/>
      <c r="L518" s="46"/>
      <c r="M518" s="46"/>
      <c r="N518" s="46"/>
      <c r="O518" s="46"/>
      <c r="P518" s="46"/>
      <c r="Q518" s="46"/>
      <c r="R518" s="46"/>
      <c r="S518" s="46"/>
      <c r="T518" s="46"/>
      <c r="U518" s="46"/>
      <c r="V518" s="46"/>
      <c r="W518" s="46"/>
      <c r="X518" s="46"/>
      <c r="Y518" s="46"/>
      <c r="Z518" s="46"/>
      <c r="AA518" s="46"/>
      <c r="AB518" s="46"/>
      <c r="AK518" s="46"/>
      <c r="AL518" s="46"/>
      <c r="AM518" s="46"/>
    </row>
    <row r="519" spans="1:39" x14ac:dyDescent="0.15">
      <c r="A519" s="46"/>
      <c r="B519" s="46"/>
      <c r="C519" s="46"/>
      <c r="D519" s="46"/>
      <c r="E519" s="46"/>
      <c r="F519" s="46"/>
      <c r="G519" s="46"/>
      <c r="H519" s="46"/>
      <c r="I519" s="46"/>
      <c r="J519" s="46"/>
      <c r="K519" s="46"/>
      <c r="L519" s="46"/>
      <c r="M519" s="46"/>
      <c r="N519" s="46"/>
      <c r="O519" s="46"/>
      <c r="P519" s="46"/>
      <c r="Q519" s="46"/>
      <c r="R519" s="46"/>
      <c r="S519" s="46"/>
      <c r="T519" s="46"/>
      <c r="U519" s="46"/>
      <c r="V519" s="46"/>
      <c r="W519" s="46"/>
      <c r="X519" s="46"/>
      <c r="Y519" s="46"/>
      <c r="Z519" s="46"/>
      <c r="AA519" s="46"/>
      <c r="AB519" s="46"/>
      <c r="AK519" s="46"/>
      <c r="AL519" s="46"/>
      <c r="AM519" s="46"/>
    </row>
    <row r="520" spans="1:39" x14ac:dyDescent="0.15">
      <c r="A520" s="46"/>
      <c r="B520" s="46"/>
      <c r="C520" s="46"/>
      <c r="D520" s="46"/>
      <c r="E520" s="46"/>
      <c r="F520" s="46"/>
      <c r="G520" s="46"/>
      <c r="H520" s="46"/>
      <c r="I520" s="46"/>
      <c r="J520" s="46"/>
      <c r="K520" s="46"/>
      <c r="L520" s="46"/>
      <c r="M520" s="46"/>
      <c r="N520" s="46"/>
      <c r="O520" s="46"/>
      <c r="P520" s="46"/>
      <c r="Q520" s="46"/>
      <c r="R520" s="46"/>
      <c r="S520" s="46"/>
      <c r="T520" s="46"/>
      <c r="U520" s="46"/>
      <c r="V520" s="46"/>
      <c r="W520" s="46"/>
      <c r="X520" s="46"/>
      <c r="Y520" s="46"/>
      <c r="Z520" s="46"/>
      <c r="AA520" s="46"/>
      <c r="AB520" s="46"/>
      <c r="AK520" s="46"/>
      <c r="AL520" s="46"/>
      <c r="AM520" s="46"/>
    </row>
    <row r="521" spans="1:39" x14ac:dyDescent="0.15">
      <c r="A521" s="46"/>
      <c r="B521" s="46"/>
      <c r="C521" s="46"/>
      <c r="D521" s="46"/>
      <c r="E521" s="46"/>
      <c r="F521" s="46"/>
      <c r="G521" s="46"/>
      <c r="H521" s="46"/>
      <c r="I521" s="46"/>
      <c r="J521" s="46"/>
      <c r="K521" s="46"/>
      <c r="L521" s="46"/>
      <c r="M521" s="46"/>
      <c r="N521" s="46"/>
      <c r="O521" s="46"/>
      <c r="P521" s="46"/>
      <c r="Q521" s="46"/>
      <c r="R521" s="46"/>
      <c r="S521" s="46"/>
      <c r="T521" s="46"/>
      <c r="U521" s="46"/>
      <c r="V521" s="46"/>
      <c r="W521" s="46"/>
      <c r="X521" s="46"/>
      <c r="Y521" s="46"/>
      <c r="Z521" s="46"/>
      <c r="AA521" s="46"/>
      <c r="AB521" s="46"/>
      <c r="AK521" s="46"/>
      <c r="AL521" s="46"/>
      <c r="AM521" s="46"/>
    </row>
    <row r="522" spans="1:39" x14ac:dyDescent="0.15">
      <c r="A522" s="46"/>
      <c r="B522" s="46"/>
      <c r="C522" s="46"/>
      <c r="D522" s="46"/>
      <c r="E522" s="46"/>
      <c r="F522" s="46"/>
      <c r="G522" s="46"/>
      <c r="H522" s="46"/>
      <c r="I522" s="46"/>
      <c r="J522" s="46"/>
      <c r="K522" s="46"/>
      <c r="L522" s="46"/>
      <c r="M522" s="46"/>
      <c r="N522" s="46"/>
      <c r="O522" s="46"/>
      <c r="P522" s="46"/>
      <c r="Q522" s="46"/>
      <c r="R522" s="46"/>
      <c r="S522" s="46"/>
      <c r="T522" s="46"/>
      <c r="U522" s="46"/>
      <c r="V522" s="46"/>
      <c r="W522" s="46"/>
      <c r="X522" s="46"/>
      <c r="Y522" s="46"/>
      <c r="Z522" s="46"/>
      <c r="AA522" s="46"/>
      <c r="AB522" s="46"/>
      <c r="AK522" s="46"/>
      <c r="AL522" s="46"/>
      <c r="AM522" s="46"/>
    </row>
    <row r="523" spans="1:39" x14ac:dyDescent="0.15">
      <c r="A523" s="46"/>
      <c r="B523" s="46"/>
      <c r="C523" s="46"/>
      <c r="D523" s="46"/>
      <c r="E523" s="46"/>
      <c r="F523" s="46"/>
      <c r="G523" s="46"/>
      <c r="H523" s="46"/>
      <c r="I523" s="46"/>
      <c r="J523" s="46"/>
      <c r="K523" s="46"/>
      <c r="L523" s="46"/>
      <c r="M523" s="46"/>
      <c r="N523" s="46"/>
      <c r="O523" s="46"/>
      <c r="P523" s="46"/>
      <c r="Q523" s="46"/>
      <c r="R523" s="46"/>
      <c r="S523" s="46"/>
      <c r="T523" s="46"/>
      <c r="U523" s="46"/>
      <c r="V523" s="46"/>
      <c r="W523" s="46"/>
      <c r="X523" s="46"/>
      <c r="Y523" s="46"/>
      <c r="Z523" s="46"/>
      <c r="AA523" s="46"/>
      <c r="AB523" s="46"/>
      <c r="AK523" s="46"/>
      <c r="AL523" s="46"/>
      <c r="AM523" s="46"/>
    </row>
    <row r="524" spans="1:39" x14ac:dyDescent="0.15">
      <c r="A524" s="46"/>
      <c r="B524" s="46"/>
      <c r="C524" s="46"/>
      <c r="D524" s="46"/>
      <c r="E524" s="46"/>
      <c r="F524" s="46"/>
      <c r="G524" s="46"/>
      <c r="H524" s="46"/>
      <c r="I524" s="46"/>
      <c r="J524" s="46"/>
      <c r="K524" s="46"/>
      <c r="L524" s="46"/>
      <c r="M524" s="46"/>
      <c r="N524" s="46"/>
      <c r="O524" s="46"/>
      <c r="P524" s="46"/>
      <c r="Q524" s="46"/>
      <c r="R524" s="46"/>
      <c r="S524" s="46"/>
      <c r="T524" s="46"/>
      <c r="U524" s="46"/>
      <c r="V524" s="46"/>
      <c r="W524" s="46"/>
      <c r="X524" s="46"/>
      <c r="Y524" s="46"/>
      <c r="Z524" s="46"/>
      <c r="AA524" s="46"/>
      <c r="AB524" s="46"/>
      <c r="AK524" s="46"/>
      <c r="AL524" s="46"/>
      <c r="AM524" s="46"/>
    </row>
    <row r="525" spans="1:39" x14ac:dyDescent="0.15">
      <c r="A525" s="46"/>
      <c r="B525" s="46"/>
      <c r="C525" s="46"/>
      <c r="D525" s="46"/>
      <c r="E525" s="46"/>
      <c r="F525" s="46"/>
      <c r="G525" s="46"/>
      <c r="H525" s="46"/>
      <c r="I525" s="46"/>
      <c r="J525" s="46"/>
      <c r="K525" s="46"/>
      <c r="L525" s="46"/>
      <c r="M525" s="46"/>
      <c r="N525" s="46"/>
      <c r="O525" s="46"/>
      <c r="P525" s="46"/>
      <c r="Q525" s="46"/>
      <c r="R525" s="46"/>
      <c r="S525" s="46"/>
      <c r="T525" s="46"/>
      <c r="U525" s="46"/>
      <c r="V525" s="46"/>
      <c r="W525" s="46"/>
      <c r="X525" s="46"/>
      <c r="Y525" s="46"/>
      <c r="Z525" s="46"/>
      <c r="AA525" s="46"/>
      <c r="AB525" s="46"/>
      <c r="AK525" s="46"/>
      <c r="AL525" s="46"/>
      <c r="AM525" s="46"/>
    </row>
    <row r="526" spans="1:39" x14ac:dyDescent="0.15">
      <c r="A526" s="46"/>
      <c r="B526" s="46"/>
      <c r="C526" s="46"/>
      <c r="D526" s="46"/>
      <c r="E526" s="46"/>
      <c r="F526" s="46"/>
      <c r="G526" s="46"/>
      <c r="H526" s="46"/>
      <c r="I526" s="46"/>
      <c r="J526" s="46"/>
      <c r="K526" s="46"/>
      <c r="L526" s="46"/>
      <c r="M526" s="46"/>
      <c r="N526" s="46"/>
      <c r="O526" s="46"/>
      <c r="P526" s="46"/>
      <c r="Q526" s="46"/>
      <c r="R526" s="46"/>
      <c r="S526" s="46"/>
      <c r="T526" s="46"/>
      <c r="U526" s="46"/>
      <c r="V526" s="46"/>
      <c r="W526" s="46"/>
      <c r="X526" s="46"/>
      <c r="Y526" s="46"/>
      <c r="Z526" s="46"/>
      <c r="AA526" s="46"/>
      <c r="AB526" s="46"/>
      <c r="AK526" s="46"/>
      <c r="AL526" s="46"/>
      <c r="AM526" s="46"/>
    </row>
    <row r="527" spans="1:39" x14ac:dyDescent="0.15">
      <c r="A527" s="46"/>
      <c r="B527" s="46"/>
      <c r="C527" s="46"/>
      <c r="D527" s="46"/>
      <c r="E527" s="46"/>
      <c r="F527" s="46"/>
      <c r="G527" s="46"/>
      <c r="H527" s="46"/>
      <c r="I527" s="46"/>
      <c r="J527" s="46"/>
      <c r="K527" s="46"/>
      <c r="L527" s="46"/>
      <c r="M527" s="46"/>
      <c r="N527" s="46"/>
      <c r="O527" s="46"/>
      <c r="P527" s="46"/>
      <c r="Q527" s="46"/>
      <c r="R527" s="46"/>
      <c r="S527" s="46"/>
      <c r="T527" s="46"/>
      <c r="U527" s="46"/>
      <c r="V527" s="46"/>
      <c r="W527" s="46"/>
      <c r="X527" s="46"/>
      <c r="Y527" s="46"/>
      <c r="Z527" s="46"/>
      <c r="AA527" s="46"/>
      <c r="AB527" s="46"/>
      <c r="AK527" s="46"/>
      <c r="AL527" s="46"/>
      <c r="AM527" s="46"/>
    </row>
    <row r="528" spans="1:39" x14ac:dyDescent="0.15">
      <c r="A528" s="46"/>
      <c r="B528" s="46"/>
      <c r="C528" s="46"/>
      <c r="D528" s="46"/>
      <c r="E528" s="46"/>
      <c r="F528" s="46"/>
      <c r="G528" s="46"/>
      <c r="H528" s="46"/>
      <c r="I528" s="46"/>
      <c r="J528" s="46"/>
      <c r="K528" s="46"/>
      <c r="L528" s="46"/>
      <c r="M528" s="46"/>
      <c r="N528" s="46"/>
      <c r="O528" s="46"/>
      <c r="P528" s="46"/>
      <c r="Q528" s="46"/>
      <c r="R528" s="46"/>
      <c r="S528" s="46"/>
      <c r="T528" s="46"/>
      <c r="U528" s="46"/>
      <c r="V528" s="46"/>
      <c r="W528" s="46"/>
      <c r="X528" s="46"/>
      <c r="Y528" s="46"/>
      <c r="Z528" s="46"/>
      <c r="AA528" s="46"/>
      <c r="AB528" s="46"/>
      <c r="AK528" s="46"/>
      <c r="AL528" s="46"/>
      <c r="AM528" s="46"/>
    </row>
    <row r="529" spans="1:39" x14ac:dyDescent="0.15">
      <c r="A529" s="46"/>
      <c r="B529" s="46"/>
      <c r="C529" s="46"/>
      <c r="D529" s="46"/>
      <c r="E529" s="46"/>
      <c r="F529" s="46"/>
      <c r="G529" s="46"/>
      <c r="H529" s="46"/>
      <c r="I529" s="46"/>
      <c r="J529" s="46"/>
      <c r="K529" s="46"/>
      <c r="L529" s="46"/>
      <c r="M529" s="46"/>
      <c r="N529" s="46"/>
      <c r="O529" s="46"/>
      <c r="P529" s="46"/>
      <c r="Q529" s="46"/>
      <c r="R529" s="46"/>
      <c r="S529" s="46"/>
      <c r="T529" s="46"/>
      <c r="U529" s="46"/>
      <c r="V529" s="46"/>
      <c r="W529" s="46"/>
      <c r="X529" s="46"/>
      <c r="Y529" s="46"/>
      <c r="Z529" s="46"/>
      <c r="AA529" s="46"/>
      <c r="AB529" s="46"/>
      <c r="AK529" s="46"/>
      <c r="AL529" s="46"/>
      <c r="AM529" s="46"/>
    </row>
    <row r="530" spans="1:39" x14ac:dyDescent="0.15">
      <c r="A530" s="46"/>
      <c r="B530" s="46"/>
      <c r="C530" s="46"/>
      <c r="D530" s="46"/>
      <c r="E530" s="46"/>
      <c r="F530" s="46"/>
      <c r="G530" s="46"/>
      <c r="H530" s="46"/>
      <c r="I530" s="46"/>
      <c r="J530" s="46"/>
      <c r="K530" s="46"/>
      <c r="L530" s="46"/>
      <c r="M530" s="46"/>
      <c r="N530" s="46"/>
      <c r="O530" s="46"/>
      <c r="P530" s="46"/>
      <c r="Q530" s="46"/>
      <c r="R530" s="46"/>
      <c r="S530" s="46"/>
      <c r="T530" s="46"/>
      <c r="U530" s="46"/>
      <c r="V530" s="46"/>
      <c r="W530" s="46"/>
      <c r="X530" s="46"/>
      <c r="Y530" s="46"/>
      <c r="Z530" s="46"/>
      <c r="AA530" s="46"/>
      <c r="AB530" s="46"/>
      <c r="AK530" s="46"/>
      <c r="AL530" s="46"/>
      <c r="AM530" s="46"/>
    </row>
    <row r="531" spans="1:39" x14ac:dyDescent="0.15">
      <c r="A531" s="46"/>
      <c r="B531" s="46"/>
      <c r="C531" s="46"/>
      <c r="D531" s="46"/>
      <c r="E531" s="46"/>
      <c r="F531" s="46"/>
      <c r="G531" s="46"/>
      <c r="H531" s="46"/>
      <c r="I531" s="46"/>
      <c r="J531" s="46"/>
      <c r="K531" s="46"/>
      <c r="L531" s="46"/>
      <c r="M531" s="46"/>
      <c r="N531" s="46"/>
      <c r="O531" s="46"/>
      <c r="P531" s="46"/>
      <c r="Q531" s="46"/>
      <c r="R531" s="46"/>
      <c r="S531" s="46"/>
      <c r="T531" s="46"/>
      <c r="U531" s="46"/>
      <c r="V531" s="46"/>
      <c r="W531" s="46"/>
      <c r="X531" s="46"/>
      <c r="Y531" s="46"/>
      <c r="Z531" s="46"/>
      <c r="AA531" s="46"/>
      <c r="AB531" s="46"/>
      <c r="AK531" s="46"/>
      <c r="AL531" s="46"/>
      <c r="AM531" s="46"/>
    </row>
    <row r="532" spans="1:39" x14ac:dyDescent="0.15">
      <c r="A532" s="46"/>
      <c r="B532" s="46"/>
      <c r="C532" s="46"/>
      <c r="D532" s="46"/>
      <c r="E532" s="46"/>
      <c r="F532" s="46"/>
      <c r="G532" s="46"/>
      <c r="H532" s="46"/>
      <c r="I532" s="46"/>
      <c r="J532" s="46"/>
      <c r="K532" s="46"/>
      <c r="L532" s="46"/>
      <c r="M532" s="46"/>
      <c r="N532" s="46"/>
      <c r="O532" s="46"/>
      <c r="P532" s="46"/>
      <c r="Q532" s="46"/>
      <c r="R532" s="46"/>
      <c r="S532" s="46"/>
      <c r="T532" s="46"/>
      <c r="U532" s="46"/>
      <c r="V532" s="46"/>
      <c r="W532" s="46"/>
      <c r="X532" s="46"/>
      <c r="Y532" s="46"/>
      <c r="Z532" s="46"/>
      <c r="AA532" s="46"/>
      <c r="AB532" s="46"/>
      <c r="AK532" s="46"/>
      <c r="AL532" s="46"/>
      <c r="AM532" s="46"/>
    </row>
    <row r="533" spans="1:39" x14ac:dyDescent="0.15">
      <c r="A533" s="46"/>
      <c r="B533" s="46"/>
      <c r="C533" s="46"/>
      <c r="D533" s="46"/>
      <c r="E533" s="46"/>
      <c r="F533" s="46"/>
      <c r="G533" s="46"/>
      <c r="H533" s="46"/>
      <c r="I533" s="46"/>
      <c r="J533" s="46"/>
      <c r="K533" s="46"/>
      <c r="L533" s="46"/>
      <c r="M533" s="46"/>
      <c r="N533" s="46"/>
      <c r="O533" s="46"/>
      <c r="P533" s="46"/>
      <c r="Q533" s="46"/>
      <c r="R533" s="46"/>
      <c r="S533" s="46"/>
      <c r="T533" s="46"/>
      <c r="U533" s="46"/>
      <c r="V533" s="46"/>
      <c r="W533" s="46"/>
      <c r="X533" s="46"/>
      <c r="Y533" s="46"/>
      <c r="Z533" s="46"/>
      <c r="AA533" s="46"/>
      <c r="AB533" s="46"/>
      <c r="AK533" s="46"/>
      <c r="AL533" s="46"/>
      <c r="AM533" s="46"/>
    </row>
    <row r="534" spans="1:39" x14ac:dyDescent="0.15">
      <c r="A534" s="46"/>
      <c r="B534" s="46"/>
      <c r="C534" s="46"/>
      <c r="D534" s="46"/>
      <c r="E534" s="46"/>
      <c r="F534" s="46"/>
      <c r="G534" s="46"/>
      <c r="H534" s="46"/>
      <c r="I534" s="46"/>
      <c r="J534" s="46"/>
      <c r="K534" s="46"/>
      <c r="L534" s="46"/>
      <c r="M534" s="46"/>
      <c r="N534" s="46"/>
      <c r="O534" s="46"/>
      <c r="P534" s="46"/>
      <c r="Q534" s="46"/>
      <c r="R534" s="46"/>
      <c r="S534" s="46"/>
      <c r="T534" s="46"/>
      <c r="U534" s="46"/>
      <c r="V534" s="46"/>
      <c r="W534" s="46"/>
      <c r="X534" s="46"/>
      <c r="Y534" s="46"/>
      <c r="Z534" s="46"/>
      <c r="AA534" s="46"/>
      <c r="AB534" s="46"/>
      <c r="AK534" s="46"/>
      <c r="AL534" s="46"/>
      <c r="AM534" s="46"/>
    </row>
    <row r="535" spans="1:39" x14ac:dyDescent="0.15">
      <c r="A535" s="46"/>
      <c r="B535" s="46"/>
      <c r="C535" s="46"/>
      <c r="D535" s="46"/>
      <c r="E535" s="46"/>
      <c r="F535" s="46"/>
      <c r="G535" s="46"/>
      <c r="H535" s="46"/>
      <c r="I535" s="46"/>
      <c r="J535" s="46"/>
      <c r="K535" s="46"/>
      <c r="L535" s="46"/>
      <c r="M535" s="46"/>
      <c r="N535" s="46"/>
      <c r="O535" s="46"/>
      <c r="P535" s="46"/>
      <c r="Q535" s="46"/>
      <c r="R535" s="46"/>
      <c r="S535" s="46"/>
      <c r="T535" s="46"/>
      <c r="U535" s="46"/>
      <c r="V535" s="46"/>
      <c r="W535" s="46"/>
      <c r="X535" s="46"/>
      <c r="Y535" s="46"/>
      <c r="Z535" s="46"/>
      <c r="AA535" s="46"/>
      <c r="AB535" s="46"/>
      <c r="AK535" s="46"/>
      <c r="AL535" s="46"/>
      <c r="AM535" s="46"/>
    </row>
    <row r="536" spans="1:39" x14ac:dyDescent="0.15">
      <c r="A536" s="46"/>
      <c r="B536" s="46"/>
      <c r="C536" s="46"/>
      <c r="D536" s="46"/>
      <c r="E536" s="46"/>
      <c r="F536" s="46"/>
      <c r="G536" s="46"/>
      <c r="H536" s="46"/>
      <c r="I536" s="46"/>
      <c r="J536" s="46"/>
      <c r="K536" s="46"/>
      <c r="L536" s="46"/>
      <c r="M536" s="46"/>
      <c r="N536" s="46"/>
      <c r="O536" s="46"/>
      <c r="P536" s="46"/>
      <c r="Q536" s="46"/>
      <c r="R536" s="46"/>
      <c r="S536" s="46"/>
      <c r="T536" s="46"/>
      <c r="U536" s="46"/>
      <c r="V536" s="46"/>
      <c r="W536" s="46"/>
      <c r="X536" s="46"/>
      <c r="Y536" s="46"/>
      <c r="Z536" s="46"/>
      <c r="AA536" s="46"/>
      <c r="AB536" s="46"/>
      <c r="AK536" s="46"/>
      <c r="AL536" s="46"/>
      <c r="AM536" s="46"/>
    </row>
    <row r="537" spans="1:39" x14ac:dyDescent="0.15">
      <c r="A537" s="46"/>
      <c r="B537" s="46"/>
      <c r="C537" s="46"/>
      <c r="D537" s="46"/>
      <c r="E537" s="46"/>
      <c r="F537" s="46"/>
      <c r="G537" s="46"/>
      <c r="H537" s="46"/>
      <c r="I537" s="46"/>
      <c r="J537" s="46"/>
      <c r="K537" s="46"/>
      <c r="L537" s="46"/>
      <c r="M537" s="46"/>
      <c r="N537" s="46"/>
      <c r="O537" s="46"/>
      <c r="P537" s="46"/>
      <c r="Q537" s="46"/>
      <c r="R537" s="46"/>
      <c r="S537" s="46"/>
      <c r="T537" s="46"/>
      <c r="U537" s="46"/>
      <c r="V537" s="46"/>
      <c r="W537" s="46"/>
      <c r="X537" s="46"/>
      <c r="Y537" s="46"/>
      <c r="Z537" s="46"/>
      <c r="AA537" s="46"/>
      <c r="AB537" s="46"/>
      <c r="AK537" s="46"/>
      <c r="AL537" s="46"/>
      <c r="AM537" s="46"/>
    </row>
    <row r="538" spans="1:39" x14ac:dyDescent="0.15">
      <c r="A538" s="46"/>
      <c r="B538" s="46"/>
      <c r="C538" s="46"/>
      <c r="D538" s="46"/>
      <c r="E538" s="46"/>
      <c r="F538" s="46"/>
      <c r="G538" s="46"/>
      <c r="H538" s="46"/>
      <c r="I538" s="46"/>
      <c r="J538" s="46"/>
      <c r="K538" s="46"/>
      <c r="L538" s="46"/>
      <c r="M538" s="46"/>
      <c r="N538" s="46"/>
      <c r="O538" s="46"/>
      <c r="P538" s="46"/>
      <c r="Q538" s="46"/>
      <c r="R538" s="46"/>
      <c r="S538" s="46"/>
      <c r="T538" s="46"/>
      <c r="U538" s="46"/>
      <c r="V538" s="46"/>
      <c r="W538" s="46"/>
      <c r="X538" s="46"/>
      <c r="Y538" s="46"/>
      <c r="Z538" s="46"/>
      <c r="AA538" s="46"/>
      <c r="AB538" s="46"/>
      <c r="AK538" s="46"/>
      <c r="AL538" s="46"/>
      <c r="AM538" s="46"/>
    </row>
    <row r="539" spans="1:39" x14ac:dyDescent="0.15">
      <c r="A539" s="46"/>
      <c r="B539" s="46"/>
      <c r="C539" s="46"/>
      <c r="D539" s="46"/>
      <c r="E539" s="46"/>
      <c r="F539" s="46"/>
      <c r="G539" s="46"/>
      <c r="H539" s="46"/>
      <c r="I539" s="46"/>
      <c r="J539" s="46"/>
      <c r="K539" s="46"/>
      <c r="L539" s="46"/>
      <c r="M539" s="46"/>
      <c r="N539" s="46"/>
      <c r="O539" s="46"/>
      <c r="P539" s="46"/>
      <c r="Q539" s="46"/>
      <c r="R539" s="46"/>
      <c r="S539" s="46"/>
      <c r="T539" s="46"/>
      <c r="U539" s="46"/>
      <c r="V539" s="46"/>
      <c r="W539" s="46"/>
      <c r="X539" s="46"/>
      <c r="Y539" s="46"/>
      <c r="Z539" s="46"/>
      <c r="AA539" s="46"/>
      <c r="AB539" s="46"/>
      <c r="AK539" s="46"/>
      <c r="AL539" s="46"/>
      <c r="AM539" s="46"/>
    </row>
    <row r="540" spans="1:39" x14ac:dyDescent="0.15">
      <c r="A540" s="46"/>
      <c r="B540" s="46"/>
      <c r="C540" s="46"/>
      <c r="D540" s="46"/>
      <c r="E540" s="46"/>
      <c r="F540" s="46"/>
      <c r="G540" s="46"/>
      <c r="H540" s="46"/>
      <c r="I540" s="46"/>
      <c r="J540" s="46"/>
      <c r="K540" s="46"/>
      <c r="L540" s="46"/>
      <c r="M540" s="46"/>
      <c r="N540" s="46"/>
      <c r="O540" s="46"/>
      <c r="P540" s="46"/>
      <c r="Q540" s="46"/>
      <c r="R540" s="46"/>
      <c r="S540" s="46"/>
      <c r="T540" s="46"/>
      <c r="U540" s="46"/>
      <c r="V540" s="46"/>
      <c r="W540" s="46"/>
      <c r="X540" s="46"/>
      <c r="Y540" s="46"/>
      <c r="Z540" s="46"/>
      <c r="AA540" s="46"/>
      <c r="AB540" s="46"/>
      <c r="AK540" s="46"/>
      <c r="AL540" s="46"/>
      <c r="AM540" s="46"/>
    </row>
    <row r="541" spans="1:39" x14ac:dyDescent="0.15">
      <c r="A541" s="46"/>
      <c r="B541" s="46"/>
      <c r="C541" s="46"/>
      <c r="D541" s="46"/>
      <c r="E541" s="46"/>
      <c r="F541" s="46"/>
      <c r="G541" s="46"/>
      <c r="H541" s="46"/>
      <c r="I541" s="46"/>
      <c r="J541" s="46"/>
      <c r="K541" s="46"/>
      <c r="L541" s="46"/>
      <c r="M541" s="46"/>
      <c r="N541" s="46"/>
      <c r="O541" s="46"/>
      <c r="P541" s="46"/>
      <c r="Q541" s="46"/>
      <c r="R541" s="46"/>
      <c r="S541" s="46"/>
      <c r="T541" s="46"/>
      <c r="U541" s="46"/>
      <c r="V541" s="46"/>
      <c r="W541" s="46"/>
      <c r="X541" s="46"/>
      <c r="Y541" s="46"/>
      <c r="Z541" s="46"/>
      <c r="AA541" s="46"/>
      <c r="AB541" s="46"/>
      <c r="AK541" s="46"/>
      <c r="AL541" s="46"/>
      <c r="AM541" s="46"/>
    </row>
    <row r="542" spans="1:39" x14ac:dyDescent="0.15">
      <c r="A542" s="46"/>
      <c r="B542" s="46"/>
      <c r="C542" s="46"/>
      <c r="D542" s="46"/>
      <c r="E542" s="46"/>
      <c r="F542" s="46"/>
      <c r="G542" s="46"/>
      <c r="H542" s="46"/>
      <c r="I542" s="46"/>
      <c r="J542" s="46"/>
      <c r="K542" s="46"/>
      <c r="L542" s="46"/>
      <c r="M542" s="46"/>
      <c r="N542" s="46"/>
      <c r="O542" s="46"/>
      <c r="P542" s="46"/>
      <c r="Q542" s="46"/>
      <c r="R542" s="46"/>
      <c r="S542" s="46"/>
      <c r="T542" s="46"/>
      <c r="U542" s="46"/>
      <c r="V542" s="46"/>
      <c r="W542" s="46"/>
      <c r="X542" s="46"/>
      <c r="Y542" s="46"/>
      <c r="Z542" s="46"/>
      <c r="AA542" s="46"/>
      <c r="AB542" s="46"/>
      <c r="AK542" s="46"/>
      <c r="AL542" s="46"/>
      <c r="AM542" s="46"/>
    </row>
    <row r="543" spans="1:39" x14ac:dyDescent="0.15">
      <c r="A543" s="46"/>
      <c r="B543" s="46"/>
      <c r="C543" s="46"/>
      <c r="D543" s="46"/>
      <c r="E543" s="46"/>
      <c r="F543" s="46"/>
      <c r="G543" s="46"/>
      <c r="H543" s="46"/>
      <c r="I543" s="46"/>
      <c r="J543" s="46"/>
      <c r="K543" s="46"/>
      <c r="L543" s="46"/>
      <c r="M543" s="46"/>
      <c r="N543" s="46"/>
      <c r="O543" s="46"/>
      <c r="P543" s="46"/>
      <c r="Q543" s="46"/>
      <c r="R543" s="46"/>
      <c r="S543" s="46"/>
      <c r="T543" s="46"/>
      <c r="U543" s="46"/>
      <c r="V543" s="46"/>
      <c r="W543" s="46"/>
      <c r="X543" s="46"/>
      <c r="Y543" s="46"/>
      <c r="Z543" s="46"/>
      <c r="AA543" s="46"/>
      <c r="AB543" s="46"/>
      <c r="AK543" s="46"/>
      <c r="AL543" s="46"/>
      <c r="AM543" s="46"/>
    </row>
    <row r="544" spans="1:39" x14ac:dyDescent="0.15">
      <c r="A544" s="46"/>
      <c r="B544" s="46"/>
      <c r="C544" s="46"/>
      <c r="D544" s="46"/>
      <c r="E544" s="46"/>
      <c r="F544" s="46"/>
      <c r="G544" s="46"/>
      <c r="H544" s="46"/>
      <c r="I544" s="46"/>
      <c r="J544" s="46"/>
      <c r="K544" s="46"/>
      <c r="L544" s="46"/>
      <c r="M544" s="46"/>
      <c r="N544" s="46"/>
      <c r="O544" s="46"/>
      <c r="P544" s="46"/>
      <c r="Q544" s="46"/>
      <c r="R544" s="46"/>
      <c r="S544" s="46"/>
      <c r="T544" s="46"/>
      <c r="U544" s="46"/>
      <c r="V544" s="46"/>
      <c r="W544" s="46"/>
      <c r="X544" s="46"/>
      <c r="Y544" s="46"/>
      <c r="Z544" s="46"/>
      <c r="AA544" s="46"/>
      <c r="AB544" s="46"/>
      <c r="AK544" s="46"/>
      <c r="AL544" s="46"/>
      <c r="AM544" s="46"/>
    </row>
    <row r="545" spans="1:39" x14ac:dyDescent="0.15">
      <c r="A545" s="46"/>
      <c r="B545" s="46"/>
      <c r="C545" s="46"/>
      <c r="D545" s="46"/>
      <c r="E545" s="46"/>
      <c r="F545" s="46"/>
      <c r="G545" s="46"/>
      <c r="H545" s="46"/>
      <c r="I545" s="46"/>
      <c r="J545" s="46"/>
      <c r="K545" s="46"/>
      <c r="L545" s="46"/>
      <c r="M545" s="46"/>
      <c r="N545" s="46"/>
      <c r="O545" s="46"/>
      <c r="P545" s="46"/>
      <c r="Q545" s="46"/>
      <c r="R545" s="46"/>
      <c r="S545" s="46"/>
      <c r="T545" s="46"/>
      <c r="U545" s="46"/>
      <c r="V545" s="46"/>
      <c r="W545" s="46"/>
      <c r="X545" s="46"/>
      <c r="Y545" s="46"/>
      <c r="Z545" s="46"/>
      <c r="AA545" s="46"/>
      <c r="AB545" s="46"/>
      <c r="AK545" s="46"/>
      <c r="AL545" s="46"/>
      <c r="AM545" s="46"/>
    </row>
    <row r="546" spans="1:39" x14ac:dyDescent="0.15">
      <c r="A546" s="46"/>
      <c r="B546" s="46"/>
      <c r="C546" s="46"/>
      <c r="D546" s="46"/>
      <c r="E546" s="46"/>
      <c r="F546" s="46"/>
      <c r="G546" s="46"/>
      <c r="H546" s="46"/>
      <c r="I546" s="46"/>
      <c r="J546" s="46"/>
      <c r="K546" s="46"/>
      <c r="L546" s="46"/>
      <c r="M546" s="46"/>
      <c r="N546" s="46"/>
      <c r="O546" s="46"/>
      <c r="P546" s="46"/>
      <c r="Q546" s="46"/>
      <c r="R546" s="46"/>
      <c r="S546" s="46"/>
      <c r="T546" s="46"/>
      <c r="U546" s="46"/>
      <c r="V546" s="46"/>
      <c r="W546" s="46"/>
      <c r="X546" s="46"/>
      <c r="Y546" s="46"/>
      <c r="Z546" s="46"/>
      <c r="AA546" s="46"/>
      <c r="AB546" s="46"/>
      <c r="AK546" s="46"/>
      <c r="AL546" s="46"/>
      <c r="AM546" s="46"/>
    </row>
    <row r="547" spans="1:39" x14ac:dyDescent="0.15">
      <c r="A547" s="46"/>
      <c r="B547" s="46"/>
      <c r="C547" s="46"/>
      <c r="D547" s="46"/>
      <c r="E547" s="46"/>
      <c r="F547" s="46"/>
      <c r="G547" s="46"/>
      <c r="H547" s="46"/>
      <c r="I547" s="46"/>
      <c r="J547" s="46"/>
      <c r="K547" s="46"/>
      <c r="L547" s="46"/>
      <c r="M547" s="46"/>
      <c r="N547" s="46"/>
      <c r="O547" s="46"/>
      <c r="P547" s="46"/>
      <c r="Q547" s="46"/>
      <c r="R547" s="46"/>
      <c r="S547" s="46"/>
      <c r="T547" s="46"/>
      <c r="U547" s="46"/>
      <c r="V547" s="46"/>
      <c r="W547" s="46"/>
      <c r="X547" s="46"/>
      <c r="Y547" s="46"/>
      <c r="Z547" s="46"/>
      <c r="AA547" s="46"/>
      <c r="AB547" s="46"/>
      <c r="AK547" s="46"/>
      <c r="AL547" s="46"/>
      <c r="AM547" s="46"/>
    </row>
    <row r="548" spans="1:39" x14ac:dyDescent="0.15">
      <c r="A548" s="46"/>
      <c r="B548" s="46"/>
      <c r="C548" s="46"/>
      <c r="D548" s="46"/>
      <c r="E548" s="46"/>
      <c r="F548" s="46"/>
      <c r="G548" s="46"/>
      <c r="H548" s="46"/>
      <c r="I548" s="46"/>
      <c r="J548" s="46"/>
      <c r="K548" s="46"/>
      <c r="L548" s="46"/>
      <c r="M548" s="46"/>
      <c r="N548" s="46"/>
      <c r="O548" s="46"/>
      <c r="P548" s="46"/>
      <c r="Q548" s="46"/>
      <c r="R548" s="46"/>
      <c r="S548" s="46"/>
      <c r="T548" s="46"/>
      <c r="U548" s="46"/>
      <c r="V548" s="46"/>
      <c r="W548" s="46"/>
      <c r="X548" s="46"/>
      <c r="Y548" s="46"/>
      <c r="Z548" s="46"/>
      <c r="AA548" s="46"/>
      <c r="AB548" s="46"/>
      <c r="AK548" s="46"/>
      <c r="AL548" s="46"/>
      <c r="AM548" s="46"/>
    </row>
    <row r="549" spans="1:39" x14ac:dyDescent="0.15">
      <c r="A549" s="46"/>
      <c r="B549" s="46"/>
      <c r="C549" s="46"/>
      <c r="D549" s="46"/>
      <c r="E549" s="46"/>
      <c r="F549" s="46"/>
      <c r="G549" s="46"/>
      <c r="H549" s="46"/>
      <c r="I549" s="46"/>
      <c r="J549" s="46"/>
      <c r="K549" s="46"/>
      <c r="L549" s="46"/>
      <c r="M549" s="46"/>
      <c r="N549" s="46"/>
      <c r="O549" s="46"/>
      <c r="P549" s="46"/>
      <c r="Q549" s="46"/>
      <c r="R549" s="46"/>
      <c r="S549" s="46"/>
      <c r="T549" s="46"/>
      <c r="U549" s="46"/>
      <c r="V549" s="46"/>
      <c r="W549" s="46"/>
      <c r="X549" s="46"/>
      <c r="Y549" s="46"/>
      <c r="Z549" s="46"/>
      <c r="AA549" s="46"/>
      <c r="AB549" s="46"/>
      <c r="AK549" s="46"/>
      <c r="AL549" s="46"/>
      <c r="AM549" s="46"/>
    </row>
    <row r="550" spans="1:39" x14ac:dyDescent="0.15">
      <c r="A550" s="46"/>
      <c r="B550" s="46"/>
      <c r="C550" s="46"/>
      <c r="D550" s="46"/>
      <c r="E550" s="46"/>
      <c r="F550" s="46"/>
      <c r="G550" s="46"/>
      <c r="H550" s="46"/>
      <c r="I550" s="46"/>
      <c r="J550" s="46"/>
      <c r="K550" s="46"/>
      <c r="L550" s="46"/>
      <c r="M550" s="46"/>
      <c r="N550" s="46"/>
      <c r="O550" s="46"/>
      <c r="P550" s="46"/>
      <c r="Q550" s="46"/>
      <c r="R550" s="46"/>
      <c r="S550" s="46"/>
      <c r="T550" s="46"/>
      <c r="U550" s="46"/>
      <c r="V550" s="46"/>
      <c r="W550" s="46"/>
      <c r="X550" s="46"/>
      <c r="Y550" s="46"/>
      <c r="Z550" s="46"/>
      <c r="AA550" s="46"/>
      <c r="AB550" s="46"/>
      <c r="AK550" s="46"/>
      <c r="AL550" s="46"/>
      <c r="AM550" s="46"/>
    </row>
    <row r="551" spans="1:39" x14ac:dyDescent="0.15">
      <c r="A551" s="46"/>
      <c r="B551" s="46"/>
      <c r="C551" s="46"/>
      <c r="D551" s="46"/>
      <c r="E551" s="46"/>
      <c r="F551" s="46"/>
      <c r="G551" s="46"/>
      <c r="H551" s="46"/>
      <c r="I551" s="46"/>
      <c r="J551" s="46"/>
      <c r="K551" s="46"/>
      <c r="L551" s="46"/>
      <c r="M551" s="46"/>
      <c r="N551" s="46"/>
      <c r="O551" s="46"/>
      <c r="P551" s="46"/>
      <c r="Q551" s="46"/>
      <c r="R551" s="46"/>
      <c r="S551" s="46"/>
      <c r="T551" s="46"/>
      <c r="U551" s="46"/>
      <c r="V551" s="46"/>
      <c r="W551" s="46"/>
      <c r="X551" s="46"/>
      <c r="Y551" s="46"/>
      <c r="Z551" s="46"/>
      <c r="AA551" s="46"/>
      <c r="AB551" s="46"/>
      <c r="AK551" s="46"/>
      <c r="AL551" s="46"/>
      <c r="AM551" s="46"/>
    </row>
    <row r="552" spans="1:39" x14ac:dyDescent="0.15">
      <c r="A552" s="46"/>
      <c r="B552" s="46"/>
      <c r="C552" s="46"/>
      <c r="D552" s="46"/>
      <c r="E552" s="46"/>
      <c r="F552" s="46"/>
      <c r="G552" s="46"/>
      <c r="H552" s="46"/>
      <c r="I552" s="46"/>
      <c r="J552" s="46"/>
      <c r="K552" s="46"/>
      <c r="L552" s="46"/>
      <c r="M552" s="46"/>
      <c r="N552" s="46"/>
      <c r="O552" s="46"/>
      <c r="P552" s="46"/>
      <c r="Q552" s="46"/>
      <c r="R552" s="46"/>
      <c r="S552" s="46"/>
      <c r="T552" s="46"/>
      <c r="U552" s="46"/>
      <c r="V552" s="46"/>
      <c r="W552" s="46"/>
      <c r="X552" s="46"/>
      <c r="Y552" s="46"/>
      <c r="Z552" s="46"/>
      <c r="AA552" s="46"/>
      <c r="AB552" s="46"/>
      <c r="AK552" s="46"/>
      <c r="AL552" s="46"/>
      <c r="AM552" s="46"/>
    </row>
    <row r="553" spans="1:39" x14ac:dyDescent="0.15">
      <c r="A553" s="46"/>
      <c r="B553" s="46"/>
      <c r="C553" s="46"/>
      <c r="D553" s="46"/>
      <c r="E553" s="46"/>
      <c r="F553" s="46"/>
      <c r="G553" s="46"/>
      <c r="H553" s="46"/>
      <c r="I553" s="46"/>
      <c r="J553" s="46"/>
      <c r="K553" s="46"/>
      <c r="L553" s="46"/>
      <c r="M553" s="46"/>
      <c r="N553" s="46"/>
      <c r="O553" s="46"/>
      <c r="P553" s="46"/>
      <c r="Q553" s="46"/>
      <c r="R553" s="46"/>
      <c r="S553" s="46"/>
      <c r="T553" s="46"/>
      <c r="U553" s="46"/>
      <c r="V553" s="46"/>
      <c r="W553" s="46"/>
      <c r="X553" s="46"/>
      <c r="Y553" s="46"/>
      <c r="Z553" s="46"/>
      <c r="AA553" s="46"/>
      <c r="AB553" s="46"/>
      <c r="AK553" s="46"/>
      <c r="AL553" s="46"/>
      <c r="AM553" s="46"/>
    </row>
    <row r="554" spans="1:39" x14ac:dyDescent="0.15">
      <c r="A554" s="46"/>
      <c r="B554" s="46"/>
      <c r="C554" s="46"/>
      <c r="D554" s="46"/>
      <c r="E554" s="46"/>
      <c r="F554" s="46"/>
      <c r="G554" s="46"/>
      <c r="H554" s="46"/>
      <c r="I554" s="46"/>
      <c r="J554" s="46"/>
      <c r="K554" s="46"/>
      <c r="L554" s="46"/>
      <c r="M554" s="46"/>
      <c r="N554" s="46"/>
      <c r="O554" s="46"/>
      <c r="P554" s="46"/>
      <c r="Q554" s="46"/>
      <c r="R554" s="46"/>
      <c r="S554" s="46"/>
      <c r="T554" s="46"/>
      <c r="U554" s="46"/>
      <c r="V554" s="46"/>
      <c r="W554" s="46"/>
      <c r="X554" s="46"/>
      <c r="Y554" s="46"/>
      <c r="Z554" s="46"/>
      <c r="AA554" s="46"/>
      <c r="AB554" s="46"/>
      <c r="AK554" s="46"/>
      <c r="AL554" s="46"/>
      <c r="AM554" s="46"/>
    </row>
    <row r="555" spans="1:39" x14ac:dyDescent="0.15">
      <c r="A555" s="46"/>
      <c r="B555" s="46"/>
      <c r="C555" s="46"/>
      <c r="D555" s="46"/>
      <c r="E555" s="46"/>
      <c r="F555" s="46"/>
      <c r="G555" s="46"/>
      <c r="H555" s="46"/>
      <c r="I555" s="46"/>
      <c r="J555" s="46"/>
      <c r="K555" s="46"/>
      <c r="L555" s="46"/>
      <c r="M555" s="46"/>
      <c r="N555" s="46"/>
      <c r="O555" s="46"/>
      <c r="P555" s="46"/>
      <c r="Q555" s="46"/>
      <c r="R555" s="46"/>
      <c r="S555" s="46"/>
      <c r="T555" s="46"/>
      <c r="U555" s="46"/>
      <c r="V555" s="46"/>
      <c r="W555" s="46"/>
      <c r="X555" s="46"/>
      <c r="Y555" s="46"/>
      <c r="Z555" s="46"/>
      <c r="AA555" s="46"/>
      <c r="AB555" s="46"/>
      <c r="AK555" s="46"/>
      <c r="AL555" s="46"/>
      <c r="AM555" s="46"/>
    </row>
    <row r="556" spans="1:39" x14ac:dyDescent="0.15">
      <c r="A556" s="46"/>
      <c r="B556" s="46"/>
      <c r="C556" s="46"/>
      <c r="D556" s="46"/>
      <c r="E556" s="46"/>
      <c r="F556" s="46"/>
      <c r="G556" s="46"/>
      <c r="H556" s="46"/>
      <c r="I556" s="46"/>
      <c r="J556" s="46"/>
      <c r="K556" s="46"/>
      <c r="L556" s="46"/>
      <c r="M556" s="46"/>
      <c r="N556" s="46"/>
      <c r="O556" s="46"/>
      <c r="P556" s="46"/>
      <c r="Q556" s="46"/>
      <c r="R556" s="46"/>
      <c r="S556" s="46"/>
      <c r="T556" s="46"/>
      <c r="U556" s="46"/>
      <c r="V556" s="46"/>
      <c r="W556" s="46"/>
      <c r="X556" s="46"/>
      <c r="Y556" s="46"/>
      <c r="Z556" s="46"/>
      <c r="AA556" s="46"/>
      <c r="AB556" s="46"/>
      <c r="AK556" s="46"/>
      <c r="AL556" s="46"/>
      <c r="AM556" s="46"/>
    </row>
    <row r="557" spans="1:39" x14ac:dyDescent="0.15">
      <c r="A557" s="46"/>
      <c r="B557" s="46"/>
      <c r="C557" s="46"/>
      <c r="D557" s="46"/>
      <c r="E557" s="46"/>
      <c r="F557" s="46"/>
      <c r="G557" s="46"/>
      <c r="H557" s="46"/>
      <c r="I557" s="46"/>
      <c r="J557" s="46"/>
      <c r="K557" s="46"/>
      <c r="L557" s="46"/>
      <c r="M557" s="46"/>
      <c r="N557" s="46"/>
      <c r="O557" s="46"/>
      <c r="P557" s="46"/>
      <c r="Q557" s="46"/>
      <c r="R557" s="46"/>
      <c r="S557" s="46"/>
      <c r="T557" s="46"/>
      <c r="U557" s="46"/>
      <c r="V557" s="46"/>
      <c r="W557" s="46"/>
      <c r="X557" s="46"/>
      <c r="Y557" s="46"/>
      <c r="Z557" s="46"/>
      <c r="AA557" s="46"/>
      <c r="AB557" s="46"/>
      <c r="AK557" s="46"/>
      <c r="AL557" s="46"/>
      <c r="AM557" s="46"/>
    </row>
    <row r="558" spans="1:39" x14ac:dyDescent="0.15">
      <c r="A558" s="46"/>
      <c r="B558" s="46"/>
      <c r="C558" s="46"/>
      <c r="D558" s="46"/>
      <c r="E558" s="46"/>
      <c r="F558" s="46"/>
      <c r="G558" s="46"/>
      <c r="H558" s="46"/>
      <c r="I558" s="46"/>
      <c r="J558" s="46"/>
      <c r="K558" s="46"/>
      <c r="L558" s="46"/>
      <c r="M558" s="46"/>
      <c r="N558" s="46"/>
      <c r="O558" s="46"/>
      <c r="P558" s="46"/>
      <c r="Q558" s="46"/>
      <c r="R558" s="46"/>
      <c r="S558" s="46"/>
      <c r="T558" s="46"/>
      <c r="U558" s="46"/>
      <c r="V558" s="46"/>
      <c r="W558" s="46"/>
      <c r="X558" s="46"/>
      <c r="Y558" s="46"/>
      <c r="Z558" s="46"/>
      <c r="AA558" s="46"/>
      <c r="AB558" s="46"/>
      <c r="AK558" s="46"/>
      <c r="AL558" s="46"/>
      <c r="AM558" s="46"/>
    </row>
    <row r="559" spans="1:39" x14ac:dyDescent="0.15">
      <c r="A559" s="46"/>
      <c r="B559" s="46"/>
      <c r="C559" s="46"/>
      <c r="D559" s="46"/>
      <c r="E559" s="46"/>
      <c r="F559" s="46"/>
      <c r="G559" s="46"/>
      <c r="H559" s="46"/>
      <c r="I559" s="46"/>
      <c r="J559" s="46"/>
      <c r="K559" s="46"/>
      <c r="L559" s="46"/>
      <c r="M559" s="46"/>
      <c r="N559" s="46"/>
      <c r="O559" s="46"/>
      <c r="P559" s="46"/>
      <c r="Q559" s="46"/>
      <c r="R559" s="46"/>
      <c r="S559" s="46"/>
      <c r="T559" s="46"/>
      <c r="U559" s="46"/>
      <c r="V559" s="46"/>
      <c r="W559" s="46"/>
      <c r="X559" s="46"/>
      <c r="Y559" s="46"/>
      <c r="Z559" s="46"/>
      <c r="AA559" s="46"/>
      <c r="AB559" s="46"/>
      <c r="AK559" s="46"/>
      <c r="AL559" s="46"/>
      <c r="AM559" s="46"/>
    </row>
    <row r="560" spans="1:39" x14ac:dyDescent="0.15">
      <c r="A560" s="46"/>
      <c r="B560" s="46"/>
      <c r="C560" s="46"/>
      <c r="D560" s="46"/>
      <c r="E560" s="46"/>
      <c r="F560" s="46"/>
      <c r="G560" s="46"/>
      <c r="H560" s="46"/>
      <c r="I560" s="46"/>
      <c r="J560" s="46"/>
      <c r="K560" s="46"/>
      <c r="L560" s="46"/>
      <c r="M560" s="46"/>
      <c r="N560" s="46"/>
      <c r="O560" s="46"/>
      <c r="P560" s="46"/>
      <c r="Q560" s="46"/>
      <c r="R560" s="46"/>
      <c r="S560" s="46"/>
      <c r="T560" s="46"/>
      <c r="U560" s="46"/>
      <c r="V560" s="46"/>
      <c r="W560" s="46"/>
      <c r="X560" s="46"/>
      <c r="Y560" s="46"/>
      <c r="Z560" s="46"/>
      <c r="AA560" s="46"/>
      <c r="AB560" s="46"/>
      <c r="AK560" s="46"/>
      <c r="AL560" s="46"/>
      <c r="AM560" s="46"/>
    </row>
    <row r="561" spans="1:39" x14ac:dyDescent="0.15">
      <c r="A561" s="46"/>
      <c r="B561" s="46"/>
      <c r="C561" s="46"/>
      <c r="D561" s="46"/>
      <c r="E561" s="46"/>
      <c r="F561" s="46"/>
      <c r="G561" s="46"/>
      <c r="H561" s="46"/>
      <c r="I561" s="46"/>
      <c r="J561" s="46"/>
      <c r="K561" s="46"/>
      <c r="L561" s="46"/>
      <c r="M561" s="46"/>
      <c r="N561" s="46"/>
      <c r="O561" s="46"/>
      <c r="P561" s="46"/>
      <c r="Q561" s="46"/>
      <c r="R561" s="46"/>
      <c r="S561" s="46"/>
      <c r="T561" s="46"/>
      <c r="U561" s="46"/>
      <c r="V561" s="46"/>
      <c r="W561" s="46"/>
      <c r="X561" s="46"/>
      <c r="Y561" s="46"/>
      <c r="Z561" s="46"/>
      <c r="AA561" s="46"/>
      <c r="AB561" s="46"/>
      <c r="AK561" s="46"/>
      <c r="AL561" s="46"/>
      <c r="AM561" s="46"/>
    </row>
    <row r="562" spans="1:39" x14ac:dyDescent="0.15">
      <c r="A562" s="46"/>
      <c r="B562" s="46"/>
      <c r="C562" s="46"/>
      <c r="D562" s="46"/>
      <c r="E562" s="46"/>
      <c r="F562" s="46"/>
      <c r="G562" s="46"/>
      <c r="H562" s="46"/>
      <c r="I562" s="46"/>
      <c r="J562" s="46"/>
      <c r="K562" s="46"/>
      <c r="L562" s="46"/>
      <c r="M562" s="46"/>
      <c r="N562" s="46"/>
      <c r="O562" s="46"/>
      <c r="P562" s="46"/>
      <c r="Q562" s="46"/>
      <c r="R562" s="46"/>
      <c r="S562" s="46"/>
      <c r="T562" s="46"/>
      <c r="U562" s="46"/>
      <c r="V562" s="46"/>
      <c r="W562" s="46"/>
      <c r="X562" s="46"/>
      <c r="Y562" s="46"/>
      <c r="Z562" s="46"/>
      <c r="AA562" s="46"/>
      <c r="AB562" s="46"/>
      <c r="AK562" s="46"/>
      <c r="AL562" s="46"/>
      <c r="AM562" s="46"/>
    </row>
    <row r="563" spans="1:39" x14ac:dyDescent="0.15">
      <c r="A563" s="46"/>
      <c r="B563" s="46"/>
      <c r="C563" s="46"/>
      <c r="D563" s="46"/>
      <c r="E563" s="46"/>
      <c r="F563" s="46"/>
      <c r="G563" s="46"/>
      <c r="H563" s="46"/>
      <c r="I563" s="46"/>
      <c r="J563" s="46"/>
      <c r="K563" s="46"/>
      <c r="L563" s="46"/>
      <c r="M563" s="46"/>
      <c r="N563" s="46"/>
      <c r="O563" s="46"/>
      <c r="P563" s="46"/>
      <c r="Q563" s="46"/>
      <c r="R563" s="46"/>
      <c r="S563" s="46"/>
      <c r="T563" s="46"/>
      <c r="U563" s="46"/>
      <c r="V563" s="46"/>
      <c r="W563" s="46"/>
      <c r="X563" s="46"/>
      <c r="Y563" s="46"/>
      <c r="Z563" s="46"/>
      <c r="AA563" s="46"/>
      <c r="AB563" s="46"/>
      <c r="AK563" s="46"/>
      <c r="AL563" s="46"/>
      <c r="AM563" s="46"/>
    </row>
    <row r="564" spans="1:39" x14ac:dyDescent="0.15">
      <c r="A564" s="46"/>
      <c r="B564" s="46"/>
      <c r="C564" s="46"/>
      <c r="D564" s="46"/>
      <c r="E564" s="46"/>
      <c r="F564" s="46"/>
      <c r="G564" s="46"/>
      <c r="H564" s="46"/>
      <c r="I564" s="46"/>
      <c r="J564" s="46"/>
      <c r="K564" s="46"/>
      <c r="L564" s="46"/>
      <c r="M564" s="46"/>
      <c r="N564" s="46"/>
      <c r="O564" s="46"/>
      <c r="P564" s="46"/>
      <c r="Q564" s="46"/>
      <c r="R564" s="46"/>
      <c r="S564" s="46"/>
      <c r="T564" s="46"/>
      <c r="U564" s="46"/>
      <c r="V564" s="46"/>
      <c r="W564" s="46"/>
      <c r="X564" s="46"/>
      <c r="Y564" s="46"/>
      <c r="Z564" s="46"/>
      <c r="AA564" s="46"/>
      <c r="AB564" s="46"/>
      <c r="AK564" s="46"/>
      <c r="AL564" s="46"/>
      <c r="AM564" s="46"/>
    </row>
    <row r="565" spans="1:39" x14ac:dyDescent="0.15">
      <c r="A565" s="46"/>
      <c r="B565" s="46"/>
      <c r="C565" s="46"/>
      <c r="D565" s="46"/>
      <c r="E565" s="46"/>
      <c r="F565" s="46"/>
      <c r="G565" s="46"/>
      <c r="H565" s="46"/>
      <c r="I565" s="46"/>
      <c r="J565" s="46"/>
      <c r="K565" s="46"/>
      <c r="L565" s="46"/>
      <c r="M565" s="46"/>
      <c r="N565" s="46"/>
      <c r="O565" s="46"/>
      <c r="P565" s="46"/>
      <c r="Q565" s="46"/>
      <c r="R565" s="46"/>
      <c r="S565" s="46"/>
      <c r="T565" s="46"/>
      <c r="U565" s="46"/>
      <c r="V565" s="46"/>
      <c r="W565" s="46"/>
      <c r="X565" s="46"/>
      <c r="Y565" s="46"/>
      <c r="Z565" s="46"/>
      <c r="AA565" s="46"/>
      <c r="AB565" s="46"/>
      <c r="AK565" s="46"/>
      <c r="AL565" s="46"/>
      <c r="AM565" s="46"/>
    </row>
    <row r="566" spans="1:39" x14ac:dyDescent="0.15">
      <c r="A566" s="46"/>
      <c r="B566" s="46"/>
      <c r="C566" s="46"/>
      <c r="D566" s="46"/>
      <c r="E566" s="46"/>
      <c r="F566" s="46"/>
      <c r="G566" s="46"/>
      <c r="H566" s="46"/>
      <c r="I566" s="46"/>
      <c r="J566" s="46"/>
      <c r="K566" s="46"/>
      <c r="L566" s="46"/>
      <c r="M566" s="46"/>
      <c r="N566" s="46"/>
      <c r="O566" s="46"/>
      <c r="P566" s="46"/>
      <c r="Q566" s="46"/>
      <c r="R566" s="46"/>
      <c r="S566" s="46"/>
      <c r="T566" s="46"/>
      <c r="U566" s="46"/>
      <c r="V566" s="46"/>
      <c r="W566" s="46"/>
      <c r="X566" s="46"/>
      <c r="Y566" s="46"/>
      <c r="Z566" s="46"/>
      <c r="AA566" s="46"/>
      <c r="AB566" s="46"/>
      <c r="AK566" s="46"/>
      <c r="AL566" s="46"/>
      <c r="AM566" s="46"/>
    </row>
    <row r="567" spans="1:39" x14ac:dyDescent="0.15">
      <c r="A567" s="46"/>
      <c r="B567" s="46"/>
      <c r="C567" s="46"/>
      <c r="D567" s="46"/>
      <c r="E567" s="46"/>
      <c r="F567" s="46"/>
      <c r="G567" s="46"/>
      <c r="H567" s="46"/>
      <c r="I567" s="46"/>
      <c r="J567" s="46"/>
      <c r="K567" s="46"/>
      <c r="L567" s="46"/>
      <c r="M567" s="46"/>
      <c r="N567" s="46"/>
      <c r="O567" s="46"/>
      <c r="P567" s="46"/>
      <c r="Q567" s="46"/>
      <c r="R567" s="46"/>
      <c r="S567" s="46"/>
      <c r="T567" s="46"/>
      <c r="U567" s="46"/>
      <c r="V567" s="46"/>
      <c r="W567" s="46"/>
      <c r="X567" s="46"/>
      <c r="Y567" s="46"/>
      <c r="Z567" s="46"/>
      <c r="AA567" s="46"/>
      <c r="AB567" s="46"/>
      <c r="AK567" s="46"/>
      <c r="AL567" s="46"/>
      <c r="AM567" s="46"/>
    </row>
    <row r="568" spans="1:39" x14ac:dyDescent="0.15">
      <c r="A568" s="46"/>
      <c r="B568" s="46"/>
      <c r="C568" s="46"/>
      <c r="D568" s="46"/>
      <c r="E568" s="46"/>
      <c r="F568" s="46"/>
      <c r="G568" s="46"/>
      <c r="H568" s="46"/>
      <c r="I568" s="46"/>
      <c r="J568" s="46"/>
      <c r="K568" s="46"/>
      <c r="L568" s="46"/>
      <c r="M568" s="46"/>
      <c r="N568" s="46"/>
      <c r="O568" s="46"/>
      <c r="P568" s="46"/>
      <c r="Q568" s="46"/>
      <c r="R568" s="46"/>
      <c r="S568" s="46"/>
      <c r="T568" s="46"/>
      <c r="U568" s="46"/>
      <c r="V568" s="46"/>
      <c r="W568" s="46"/>
      <c r="X568" s="46"/>
      <c r="Y568" s="46"/>
      <c r="Z568" s="46"/>
      <c r="AA568" s="46"/>
      <c r="AB568" s="46"/>
      <c r="AK568" s="46"/>
      <c r="AL568" s="46"/>
      <c r="AM568" s="46"/>
    </row>
    <row r="569" spans="1:39" x14ac:dyDescent="0.15">
      <c r="A569" s="46"/>
      <c r="B569" s="46"/>
      <c r="C569" s="46"/>
      <c r="D569" s="46"/>
      <c r="E569" s="46"/>
      <c r="F569" s="46"/>
      <c r="G569" s="46"/>
      <c r="H569" s="46"/>
      <c r="I569" s="46"/>
      <c r="J569" s="46"/>
      <c r="K569" s="46"/>
      <c r="L569" s="46"/>
      <c r="M569" s="46"/>
      <c r="N569" s="46"/>
      <c r="O569" s="46"/>
      <c r="P569" s="46"/>
      <c r="Q569" s="46"/>
      <c r="R569" s="46"/>
      <c r="S569" s="46"/>
      <c r="T569" s="46"/>
      <c r="U569" s="46"/>
      <c r="V569" s="46"/>
      <c r="W569" s="46"/>
      <c r="X569" s="46"/>
      <c r="Y569" s="46"/>
      <c r="Z569" s="46"/>
      <c r="AA569" s="46"/>
      <c r="AB569" s="46"/>
      <c r="AK569" s="46"/>
      <c r="AL569" s="46"/>
      <c r="AM569" s="46"/>
    </row>
    <row r="570" spans="1:39" x14ac:dyDescent="0.15">
      <c r="A570" s="46"/>
      <c r="B570" s="46"/>
      <c r="C570" s="46"/>
      <c r="D570" s="46"/>
      <c r="E570" s="46"/>
      <c r="F570" s="46"/>
      <c r="G570" s="46"/>
      <c r="H570" s="46"/>
      <c r="I570" s="46"/>
      <c r="J570" s="46"/>
      <c r="K570" s="46"/>
      <c r="L570" s="46"/>
      <c r="M570" s="46"/>
      <c r="N570" s="46"/>
      <c r="O570" s="46"/>
      <c r="P570" s="46"/>
      <c r="Q570" s="46"/>
      <c r="R570" s="46"/>
      <c r="S570" s="46"/>
      <c r="T570" s="46"/>
      <c r="U570" s="46"/>
      <c r="V570" s="46"/>
      <c r="W570" s="46"/>
      <c r="X570" s="46"/>
      <c r="Y570" s="46"/>
      <c r="Z570" s="46"/>
      <c r="AA570" s="46"/>
      <c r="AB570" s="46"/>
      <c r="AK570" s="46"/>
      <c r="AL570" s="46"/>
      <c r="AM570" s="46"/>
    </row>
    <row r="571" spans="1:39" x14ac:dyDescent="0.15">
      <c r="A571" s="46"/>
      <c r="B571" s="46"/>
      <c r="C571" s="46"/>
      <c r="D571" s="46"/>
      <c r="E571" s="46"/>
      <c r="F571" s="46"/>
      <c r="G571" s="46"/>
      <c r="H571" s="46"/>
      <c r="I571" s="46"/>
      <c r="J571" s="46"/>
      <c r="K571" s="46"/>
      <c r="L571" s="46"/>
      <c r="M571" s="46"/>
      <c r="N571" s="46"/>
      <c r="O571" s="46"/>
      <c r="P571" s="46"/>
      <c r="Q571" s="46"/>
      <c r="R571" s="46"/>
      <c r="S571" s="46"/>
      <c r="T571" s="46"/>
      <c r="U571" s="46"/>
      <c r="V571" s="46"/>
      <c r="W571" s="46"/>
      <c r="X571" s="46"/>
      <c r="Y571" s="46"/>
      <c r="Z571" s="46"/>
      <c r="AA571" s="46"/>
      <c r="AB571" s="46"/>
      <c r="AK571" s="46"/>
      <c r="AL571" s="46"/>
      <c r="AM571" s="46"/>
    </row>
    <row r="572" spans="1:39" x14ac:dyDescent="0.15">
      <c r="A572" s="46"/>
      <c r="B572" s="46"/>
      <c r="C572" s="46"/>
      <c r="D572" s="46"/>
      <c r="E572" s="46"/>
      <c r="F572" s="46"/>
      <c r="G572" s="46"/>
      <c r="H572" s="46"/>
      <c r="I572" s="46"/>
      <c r="J572" s="46"/>
      <c r="K572" s="46"/>
      <c r="L572" s="46"/>
      <c r="M572" s="46"/>
      <c r="N572" s="46"/>
      <c r="O572" s="46"/>
      <c r="P572" s="46"/>
      <c r="Q572" s="46"/>
      <c r="R572" s="46"/>
      <c r="S572" s="46"/>
      <c r="T572" s="46"/>
      <c r="U572" s="46"/>
      <c r="V572" s="46"/>
      <c r="W572" s="46"/>
      <c r="X572" s="46"/>
      <c r="Y572" s="46"/>
      <c r="Z572" s="46"/>
      <c r="AA572" s="46"/>
      <c r="AB572" s="46"/>
      <c r="AK572" s="46"/>
      <c r="AL572" s="46"/>
      <c r="AM572" s="46"/>
    </row>
    <row r="573" spans="1:39" x14ac:dyDescent="0.15">
      <c r="A573" s="46"/>
      <c r="B573" s="46"/>
      <c r="C573" s="46"/>
      <c r="D573" s="46"/>
      <c r="E573" s="46"/>
      <c r="F573" s="46"/>
      <c r="G573" s="46"/>
      <c r="H573" s="46"/>
      <c r="I573" s="46"/>
      <c r="J573" s="46"/>
      <c r="K573" s="46"/>
      <c r="L573" s="46"/>
      <c r="M573" s="46"/>
      <c r="N573" s="46"/>
      <c r="O573" s="46"/>
      <c r="P573" s="46"/>
      <c r="Q573" s="46"/>
      <c r="R573" s="46"/>
      <c r="S573" s="46"/>
      <c r="T573" s="46"/>
      <c r="U573" s="46"/>
      <c r="V573" s="46"/>
      <c r="W573" s="46"/>
      <c r="X573" s="46"/>
      <c r="Y573" s="46"/>
      <c r="Z573" s="46"/>
      <c r="AA573" s="46"/>
      <c r="AB573" s="46"/>
      <c r="AK573" s="46"/>
      <c r="AL573" s="46"/>
      <c r="AM573" s="46"/>
    </row>
    <row r="574" spans="1:39" x14ac:dyDescent="0.15">
      <c r="A574" s="46"/>
      <c r="B574" s="46"/>
      <c r="C574" s="46"/>
      <c r="D574" s="46"/>
      <c r="E574" s="46"/>
      <c r="F574" s="46"/>
      <c r="G574" s="46"/>
      <c r="H574" s="46"/>
      <c r="I574" s="46"/>
      <c r="J574" s="46"/>
      <c r="K574" s="46"/>
      <c r="L574" s="46"/>
      <c r="M574" s="46"/>
      <c r="N574" s="46"/>
      <c r="O574" s="46"/>
      <c r="P574" s="46"/>
      <c r="Q574" s="46"/>
      <c r="R574" s="46"/>
      <c r="S574" s="46"/>
      <c r="T574" s="46"/>
      <c r="U574" s="46"/>
      <c r="V574" s="46"/>
      <c r="W574" s="46"/>
      <c r="X574" s="46"/>
      <c r="Y574" s="46"/>
      <c r="Z574" s="46"/>
      <c r="AA574" s="46"/>
      <c r="AB574" s="46"/>
      <c r="AK574" s="46"/>
      <c r="AL574" s="46"/>
      <c r="AM574" s="46"/>
    </row>
    <row r="575" spans="1:39" x14ac:dyDescent="0.15">
      <c r="A575" s="46"/>
      <c r="B575" s="46"/>
      <c r="C575" s="46"/>
      <c r="D575" s="46"/>
      <c r="E575" s="46"/>
      <c r="F575" s="46"/>
      <c r="G575" s="46"/>
      <c r="H575" s="46"/>
      <c r="I575" s="46"/>
      <c r="J575" s="46"/>
      <c r="K575" s="46"/>
      <c r="L575" s="46"/>
      <c r="M575" s="46"/>
      <c r="N575" s="46"/>
      <c r="O575" s="46"/>
      <c r="P575" s="46"/>
      <c r="Q575" s="46"/>
      <c r="R575" s="46"/>
      <c r="S575" s="46"/>
      <c r="T575" s="46"/>
      <c r="U575" s="46"/>
      <c r="V575" s="46"/>
      <c r="W575" s="46"/>
      <c r="X575" s="46"/>
      <c r="Y575" s="46"/>
      <c r="Z575" s="46"/>
      <c r="AA575" s="46"/>
      <c r="AB575" s="46"/>
      <c r="AK575" s="46"/>
      <c r="AL575" s="46"/>
      <c r="AM575" s="46"/>
    </row>
    <row r="576" spans="1:39" x14ac:dyDescent="0.15">
      <c r="A576" s="46"/>
      <c r="B576" s="46"/>
      <c r="C576" s="46"/>
      <c r="D576" s="46"/>
      <c r="E576" s="46"/>
      <c r="F576" s="46"/>
      <c r="G576" s="46"/>
      <c r="H576" s="46"/>
      <c r="I576" s="46"/>
      <c r="J576" s="46"/>
      <c r="K576" s="46"/>
      <c r="L576" s="46"/>
      <c r="M576" s="46"/>
      <c r="N576" s="46"/>
      <c r="O576" s="46"/>
      <c r="P576" s="46"/>
      <c r="Q576" s="46"/>
      <c r="R576" s="46"/>
      <c r="S576" s="46"/>
      <c r="T576" s="46"/>
      <c r="U576" s="46"/>
      <c r="V576" s="46"/>
      <c r="W576" s="46"/>
      <c r="X576" s="46"/>
      <c r="Y576" s="46"/>
      <c r="Z576" s="46"/>
      <c r="AA576" s="46"/>
      <c r="AB576" s="46"/>
      <c r="AK576" s="46"/>
      <c r="AL576" s="46"/>
      <c r="AM576" s="46"/>
    </row>
    <row r="577" spans="1:39" x14ac:dyDescent="0.15">
      <c r="A577" s="46"/>
      <c r="B577" s="46"/>
      <c r="C577" s="46"/>
      <c r="D577" s="46"/>
      <c r="E577" s="46"/>
      <c r="F577" s="46"/>
      <c r="G577" s="46"/>
      <c r="H577" s="46"/>
      <c r="I577" s="46"/>
      <c r="J577" s="46"/>
      <c r="K577" s="46"/>
      <c r="L577" s="46"/>
      <c r="M577" s="46"/>
      <c r="N577" s="46"/>
      <c r="O577" s="46"/>
      <c r="P577" s="46"/>
      <c r="Q577" s="46"/>
      <c r="R577" s="46"/>
      <c r="S577" s="46"/>
      <c r="T577" s="46"/>
      <c r="U577" s="46"/>
      <c r="V577" s="46"/>
      <c r="W577" s="46"/>
      <c r="X577" s="46"/>
      <c r="Y577" s="46"/>
      <c r="Z577" s="46"/>
      <c r="AA577" s="46"/>
      <c r="AB577" s="46"/>
      <c r="AK577" s="46"/>
      <c r="AL577" s="46"/>
      <c r="AM577" s="46"/>
    </row>
  </sheetData>
  <mergeCells count="30">
    <mergeCell ref="V8:AB8"/>
    <mergeCell ref="AC8:AE8"/>
    <mergeCell ref="G6:M6"/>
    <mergeCell ref="N6:U6"/>
    <mergeCell ref="A8:F8"/>
    <mergeCell ref="G8:M8"/>
    <mergeCell ref="N8:U8"/>
    <mergeCell ref="A3:F4"/>
    <mergeCell ref="G3:M4"/>
    <mergeCell ref="N3:AB3"/>
    <mergeCell ref="AC3:AE4"/>
    <mergeCell ref="AF8:AJ8"/>
    <mergeCell ref="AF6:AJ6"/>
    <mergeCell ref="A7:F7"/>
    <mergeCell ref="G7:M7"/>
    <mergeCell ref="N7:U7"/>
    <mergeCell ref="V7:AB7"/>
    <mergeCell ref="AC7:AE7"/>
    <mergeCell ref="AF7:AJ7"/>
    <mergeCell ref="A5:F6"/>
    <mergeCell ref="G5:M5"/>
    <mergeCell ref="N5:U5"/>
    <mergeCell ref="V5:AB5"/>
    <mergeCell ref="AF3:AJ4"/>
    <mergeCell ref="N4:U4"/>
    <mergeCell ref="V4:AB4"/>
    <mergeCell ref="V6:AB6"/>
    <mergeCell ref="AC6:AE6"/>
    <mergeCell ref="AC5:AE5"/>
    <mergeCell ref="AF5:AJ5"/>
  </mergeCells>
  <phoneticPr fontId="1"/>
  <printOptions horizontalCentered="1"/>
  <pageMargins left="0.27559055118110237" right="0.27559055118110237" top="0.39370078740157483" bottom="0.39370078740157483" header="0.31496062992125984" footer="0.23622047244094491"/>
  <pageSetup paperSize="9" scale="180" firstPageNumber="19" orientation="portrait" useFirstPageNumber="1" r:id="rId1"/>
  <headerFooter>
    <oddFooter>&amp;C&amp;"ＭＳ 明朝,標準"－ &amp;A －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2"/>
  <sheetViews>
    <sheetView view="pageBreakPreview" zoomScale="150" zoomScaleNormal="150" zoomScaleSheetLayoutView="115" workbookViewId="0"/>
  </sheetViews>
  <sheetFormatPr defaultColWidth="9" defaultRowHeight="13.5" x14ac:dyDescent="0.15"/>
  <cols>
    <col min="1" max="1" width="11.625" style="38" customWidth="1"/>
    <col min="2" max="2" width="1" style="38" customWidth="1"/>
    <col min="3" max="3" width="5.25" style="38" customWidth="1"/>
    <col min="4" max="4" width="3.5" style="38" customWidth="1"/>
    <col min="5" max="5" width="6" style="38" customWidth="1"/>
    <col min="6" max="6" width="2.375" style="38" customWidth="1"/>
    <col min="7" max="7" width="7.5" style="38" customWidth="1"/>
    <col min="8" max="8" width="1.375" style="38" customWidth="1"/>
    <col min="9" max="9" width="8.875" style="38" customWidth="1"/>
    <col min="10" max="11" width="8.75" style="38" customWidth="1"/>
    <col min="12" max="12" width="0.75" style="38" customWidth="1"/>
    <col min="13" max="13" width="8.75" style="38" customWidth="1"/>
    <col min="14" max="14" width="1.5" style="38" customWidth="1"/>
    <col min="15" max="15" width="7.5" style="38" customWidth="1"/>
    <col min="16" max="16" width="1.125" style="38" customWidth="1"/>
    <col min="17" max="17" width="8.75" style="38" customWidth="1"/>
    <col min="18" max="16384" width="9" style="38"/>
  </cols>
  <sheetData>
    <row r="1" spans="1:17" ht="15" customHeight="1" x14ac:dyDescent="0.15">
      <c r="A1" s="1" t="s">
        <v>22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15">
      <c r="A2" s="114" t="s">
        <v>2</v>
      </c>
      <c r="B2" s="113" t="s">
        <v>0</v>
      </c>
      <c r="C2" s="120"/>
      <c r="D2" s="114"/>
      <c r="E2" s="113" t="s">
        <v>4</v>
      </c>
      <c r="F2" s="114"/>
      <c r="G2" s="129" t="s">
        <v>5</v>
      </c>
      <c r="H2" s="130"/>
      <c r="I2" s="130"/>
      <c r="J2" s="130"/>
      <c r="K2" s="130"/>
      <c r="L2" s="130"/>
      <c r="M2" s="131"/>
      <c r="N2" s="113" t="s">
        <v>6</v>
      </c>
      <c r="O2" s="114"/>
      <c r="P2" s="113" t="s">
        <v>7</v>
      </c>
      <c r="Q2" s="120"/>
    </row>
    <row r="3" spans="1:17" x14ac:dyDescent="0.15">
      <c r="A3" s="116"/>
      <c r="B3" s="115"/>
      <c r="C3" s="121"/>
      <c r="D3" s="116"/>
      <c r="E3" s="115"/>
      <c r="F3" s="116"/>
      <c r="G3" s="125" t="s">
        <v>1</v>
      </c>
      <c r="H3" s="126"/>
      <c r="I3" s="3" t="s">
        <v>8</v>
      </c>
      <c r="J3" s="4" t="s">
        <v>9</v>
      </c>
      <c r="K3" s="5" t="s">
        <v>10</v>
      </c>
      <c r="L3" s="127" t="s">
        <v>11</v>
      </c>
      <c r="M3" s="128"/>
      <c r="N3" s="115"/>
      <c r="O3" s="116"/>
      <c r="P3" s="115"/>
      <c r="Q3" s="121"/>
    </row>
    <row r="4" spans="1:17" ht="24" customHeight="1" x14ac:dyDescent="0.15">
      <c r="A4" s="6" t="s">
        <v>46</v>
      </c>
      <c r="B4" s="111">
        <f>E4+G4+N4+P4</f>
        <v>397213550</v>
      </c>
      <c r="C4" s="122"/>
      <c r="D4" s="112"/>
      <c r="E4" s="111">
        <v>48323987</v>
      </c>
      <c r="F4" s="112"/>
      <c r="G4" s="111">
        <f>SUM(I4:M4)</f>
        <v>343903628</v>
      </c>
      <c r="H4" s="112"/>
      <c r="I4" s="7">
        <v>132452875</v>
      </c>
      <c r="J4" s="37">
        <v>74941604</v>
      </c>
      <c r="K4" s="39">
        <v>93556066</v>
      </c>
      <c r="L4" s="111">
        <v>42953083</v>
      </c>
      <c r="M4" s="112"/>
      <c r="N4" s="111">
        <v>2147211</v>
      </c>
      <c r="O4" s="112"/>
      <c r="P4" s="111">
        <v>2838724</v>
      </c>
      <c r="Q4" s="122"/>
    </row>
    <row r="5" spans="1:17" ht="24" customHeight="1" x14ac:dyDescent="0.15">
      <c r="A5" s="6" t="s">
        <v>24</v>
      </c>
      <c r="B5" s="108">
        <f>B4*1000/6277739</f>
        <v>63273.345706153123</v>
      </c>
      <c r="C5" s="109"/>
      <c r="D5" s="110"/>
      <c r="E5" s="108">
        <f>E4*1000/6277739</f>
        <v>7697.6737962505294</v>
      </c>
      <c r="F5" s="110"/>
      <c r="G5" s="108">
        <f>G4*1000/6277739</f>
        <v>54781.447269470744</v>
      </c>
      <c r="H5" s="110"/>
      <c r="I5" s="8" t="s">
        <v>25</v>
      </c>
      <c r="J5" s="9" t="s">
        <v>25</v>
      </c>
      <c r="K5" s="10" t="s">
        <v>25</v>
      </c>
      <c r="L5" s="123" t="s">
        <v>25</v>
      </c>
      <c r="M5" s="124"/>
      <c r="N5" s="108">
        <f>N4*1000/6277739</f>
        <v>342.03572337110541</v>
      </c>
      <c r="O5" s="110"/>
      <c r="P5" s="108">
        <f>P4*1000/6277739</f>
        <v>452.1889170607443</v>
      </c>
      <c r="Q5" s="109"/>
    </row>
    <row r="6" spans="1:17" ht="24" customHeight="1" x14ac:dyDescent="0.15">
      <c r="A6" s="11" t="s">
        <v>27</v>
      </c>
      <c r="B6" s="117" t="s">
        <v>28</v>
      </c>
      <c r="C6" s="118"/>
      <c r="D6" s="119"/>
      <c r="E6" s="117" t="s">
        <v>28</v>
      </c>
      <c r="F6" s="119"/>
      <c r="G6" s="117" t="s">
        <v>28</v>
      </c>
      <c r="H6" s="119"/>
      <c r="I6" s="40">
        <f>I4*1000/(287076+1076)</f>
        <v>459663.21594158636</v>
      </c>
      <c r="J6" s="41">
        <f>J4*1000/(140958+720)</f>
        <v>528957.24106777343</v>
      </c>
      <c r="K6" s="42">
        <f>K4*1000/(78247+2507+1327)</f>
        <v>1139801.7324350337</v>
      </c>
      <c r="L6" s="107">
        <f>L4*1000/7642</f>
        <v>5620659.9057838265</v>
      </c>
      <c r="M6" s="107" t="e">
        <f>ROUND(M4*1000/V6,0)</f>
        <v>#DIV/0!</v>
      </c>
      <c r="N6" s="117" t="s">
        <v>28</v>
      </c>
      <c r="O6" s="119"/>
      <c r="P6" s="117" t="s">
        <v>28</v>
      </c>
      <c r="Q6" s="118"/>
    </row>
    <row r="7" spans="1:17" ht="10.5" customHeight="1" x14ac:dyDescent="0.15">
      <c r="A7" s="44" t="s">
        <v>41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12"/>
      <c r="P7" s="12"/>
      <c r="Q7" s="12"/>
    </row>
    <row r="8" spans="1:17" ht="10.5" customHeight="1" x14ac:dyDescent="0.15">
      <c r="A8" s="44" t="s">
        <v>48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12"/>
      <c r="P8" s="12"/>
      <c r="Q8" s="12"/>
    </row>
    <row r="9" spans="1:17" ht="10.5" customHeight="1" x14ac:dyDescent="0.15">
      <c r="A9" s="44" t="s">
        <v>49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12"/>
      <c r="P9" s="12"/>
      <c r="Q9" s="12"/>
    </row>
    <row r="10" spans="1:17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spans="1:17" x14ac:dyDescent="0.1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spans="1:17" x14ac:dyDescent="0.1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</row>
    <row r="13" spans="1:17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</row>
    <row r="14" spans="1:17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</row>
    <row r="15" spans="1:17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pans="1:17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7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pans="1:17" x14ac:dyDescent="0.1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pans="1:17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</sheetData>
  <mergeCells count="26">
    <mergeCell ref="A2:A3"/>
    <mergeCell ref="B2:D3"/>
    <mergeCell ref="E2:F3"/>
    <mergeCell ref="L4:M4"/>
    <mergeCell ref="L5:M5"/>
    <mergeCell ref="G3:H3"/>
    <mergeCell ref="L3:M3"/>
    <mergeCell ref="G2:M2"/>
    <mergeCell ref="B6:D6"/>
    <mergeCell ref="G4:H4"/>
    <mergeCell ref="E6:F6"/>
    <mergeCell ref="G6:H6"/>
    <mergeCell ref="B4:D4"/>
    <mergeCell ref="G5:H5"/>
    <mergeCell ref="B5:D5"/>
    <mergeCell ref="E5:F5"/>
    <mergeCell ref="E4:F4"/>
    <mergeCell ref="L6:M6"/>
    <mergeCell ref="P5:Q5"/>
    <mergeCell ref="N5:O5"/>
    <mergeCell ref="N4:O4"/>
    <mergeCell ref="N2:O3"/>
    <mergeCell ref="P6:Q6"/>
    <mergeCell ref="N6:O6"/>
    <mergeCell ref="P2:Q3"/>
    <mergeCell ref="P4:Q4"/>
  </mergeCells>
  <phoneticPr fontId="1"/>
  <printOptions horizontalCentered="1"/>
  <pageMargins left="0.27559055118110237" right="0.27559055118110237" top="0.39370078740157483" bottom="0.55118110236220474" header="0.31496062992125984" footer="0.23622047244094491"/>
  <pageSetup paperSize="256" scale="107" firstPageNumber="20" fitToWidth="2" orientation="portrait" useFirstPageNumber="1" r:id="rId1"/>
  <headerFooter scaleWithDoc="0" alignWithMargins="0">
    <oddFooter>&amp;C&amp;"ＭＳ 明朝,標準"&amp;16－&amp;A －</oddFooter>
  </headerFooter>
  <colBreaks count="1" manualBreakCount="1">
    <brk id="1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6BCBE-16C8-45C2-BE7E-5E89DC0544B8}">
  <dimension ref="A1:Q41"/>
  <sheetViews>
    <sheetView view="pageBreakPreview" zoomScale="150" zoomScaleNormal="150" zoomScaleSheetLayoutView="115" workbookViewId="0"/>
  </sheetViews>
  <sheetFormatPr defaultColWidth="9" defaultRowHeight="13.5" x14ac:dyDescent="0.15"/>
  <cols>
    <col min="1" max="1" width="11.625" style="38" customWidth="1"/>
    <col min="2" max="2" width="1" style="38" customWidth="1"/>
    <col min="3" max="3" width="5.25" style="38" customWidth="1"/>
    <col min="4" max="4" width="3.5" style="38" customWidth="1"/>
    <col min="5" max="5" width="6" style="38" customWidth="1"/>
    <col min="6" max="6" width="2.375" style="38" customWidth="1"/>
    <col min="7" max="7" width="7.5" style="38" customWidth="1"/>
    <col min="8" max="8" width="1.375" style="38" customWidth="1"/>
    <col min="9" max="9" width="8.875" style="38" customWidth="1"/>
    <col min="10" max="11" width="8.75" style="38" customWidth="1"/>
    <col min="12" max="12" width="0.75" style="38" customWidth="1"/>
    <col min="13" max="13" width="8.75" style="38" customWidth="1"/>
    <col min="14" max="14" width="1.5" style="38" customWidth="1"/>
    <col min="15" max="15" width="7.5" style="38" customWidth="1"/>
    <col min="16" max="16" width="1.125" style="38" customWidth="1"/>
    <col min="17" max="17" width="8.75" style="38" customWidth="1"/>
    <col min="18" max="16384" width="9" style="38"/>
  </cols>
  <sheetData>
    <row r="1" spans="1:17" ht="15" customHeight="1" x14ac:dyDescent="0.15">
      <c r="A1" s="1" t="s">
        <v>23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x14ac:dyDescent="0.15">
      <c r="A2" s="130" t="s">
        <v>12</v>
      </c>
      <c r="B2" s="130"/>
      <c r="C2" s="131"/>
      <c r="D2" s="129" t="s">
        <v>13</v>
      </c>
      <c r="E2" s="131"/>
      <c r="F2" s="129" t="s">
        <v>4</v>
      </c>
      <c r="G2" s="131"/>
      <c r="H2" s="129" t="s">
        <v>8</v>
      </c>
      <c r="I2" s="131"/>
      <c r="J2" s="13" t="s">
        <v>9</v>
      </c>
      <c r="K2" s="129" t="s">
        <v>10</v>
      </c>
      <c r="L2" s="131"/>
      <c r="M2" s="140" t="s">
        <v>11</v>
      </c>
      <c r="N2" s="141"/>
      <c r="O2" s="129" t="s">
        <v>6</v>
      </c>
      <c r="P2" s="131"/>
      <c r="Q2" s="14" t="s">
        <v>7</v>
      </c>
    </row>
    <row r="3" spans="1:17" ht="6.95" customHeight="1" x14ac:dyDescent="0.15">
      <c r="A3" s="132" t="s">
        <v>47</v>
      </c>
      <c r="B3" s="132"/>
      <c r="C3" s="133"/>
      <c r="D3" s="136" t="s">
        <v>3</v>
      </c>
      <c r="E3" s="137"/>
      <c r="F3" s="136" t="s">
        <v>3</v>
      </c>
      <c r="G3" s="137"/>
      <c r="H3" s="136" t="s">
        <v>3</v>
      </c>
      <c r="I3" s="137"/>
      <c r="J3" s="15" t="s">
        <v>3</v>
      </c>
      <c r="K3" s="136" t="s">
        <v>3</v>
      </c>
      <c r="L3" s="137"/>
      <c r="M3" s="136" t="s">
        <v>3</v>
      </c>
      <c r="N3" s="137"/>
      <c r="O3" s="136" t="s">
        <v>3</v>
      </c>
      <c r="P3" s="137"/>
      <c r="Q3" s="16" t="s">
        <v>3</v>
      </c>
    </row>
    <row r="4" spans="1:17" ht="9" customHeight="1" x14ac:dyDescent="0.15">
      <c r="A4" s="134"/>
      <c r="B4" s="134"/>
      <c r="C4" s="135"/>
      <c r="D4" s="138">
        <f>D8+D10+D12+D14+D16</f>
        <v>397213550</v>
      </c>
      <c r="E4" s="139"/>
      <c r="F4" s="138">
        <f>F8+F10+F12+F14+F16</f>
        <v>48323987</v>
      </c>
      <c r="G4" s="139"/>
      <c r="H4" s="138">
        <f>H8+H10</f>
        <v>132452875</v>
      </c>
      <c r="I4" s="139"/>
      <c r="J4" s="17">
        <f>J8+J10+J14+J16</f>
        <v>74941604</v>
      </c>
      <c r="K4" s="138">
        <f>K8+K10+K12+K14+K16</f>
        <v>93556066</v>
      </c>
      <c r="L4" s="139"/>
      <c r="M4" s="138">
        <f>M8+M10+M12+M14+M16</f>
        <v>42953083</v>
      </c>
      <c r="N4" s="139"/>
      <c r="O4" s="138">
        <f>O8+O10+O12+O14+O16</f>
        <v>2147211</v>
      </c>
      <c r="P4" s="139"/>
      <c r="Q4" s="18">
        <f>Q8+Q10+Q14+Q16</f>
        <v>2838724</v>
      </c>
    </row>
    <row r="5" spans="1:17" ht="4.5" customHeight="1" x14ac:dyDescent="0.15">
      <c r="A5" s="121"/>
      <c r="B5" s="121"/>
      <c r="C5" s="116"/>
      <c r="D5" s="115"/>
      <c r="E5" s="116"/>
      <c r="F5" s="115"/>
      <c r="G5" s="116"/>
      <c r="H5" s="115"/>
      <c r="I5" s="116"/>
      <c r="J5" s="19"/>
      <c r="K5" s="115"/>
      <c r="L5" s="116"/>
      <c r="M5" s="115"/>
      <c r="N5" s="116"/>
      <c r="O5" s="115"/>
      <c r="P5" s="116"/>
      <c r="Q5" s="20"/>
    </row>
    <row r="6" spans="1:17" x14ac:dyDescent="0.15">
      <c r="A6" s="144" t="s">
        <v>14</v>
      </c>
      <c r="B6" s="144"/>
      <c r="C6" s="126"/>
      <c r="D6" s="145">
        <f>SUM(F6:Q6)</f>
        <v>0.99999999999999989</v>
      </c>
      <c r="E6" s="146"/>
      <c r="F6" s="142">
        <f>F4/$D$4</f>
        <v>0.12165744849338599</v>
      </c>
      <c r="G6" s="143"/>
      <c r="H6" s="142">
        <f>H4/$D$4</f>
        <v>0.33345507725000822</v>
      </c>
      <c r="I6" s="143"/>
      <c r="J6" s="21">
        <f>J4/$D$4</f>
        <v>0.1886682969400213</v>
      </c>
      <c r="K6" s="142">
        <f>K4/D4</f>
        <v>0.23553090270963817</v>
      </c>
      <c r="L6" s="143"/>
      <c r="M6" s="142">
        <f>M4/$D$4</f>
        <v>0.10813599636769693</v>
      </c>
      <c r="N6" s="143"/>
      <c r="O6" s="142">
        <f>O4/$D$4</f>
        <v>5.4056841716502374E-3</v>
      </c>
      <c r="P6" s="143"/>
      <c r="Q6" s="22">
        <f>Q4/$D$4</f>
        <v>7.1465940675991537E-3</v>
      </c>
    </row>
    <row r="7" spans="1:17" ht="1.5" customHeight="1" x14ac:dyDescent="0.15">
      <c r="A7" s="144"/>
      <c r="B7" s="126"/>
      <c r="C7" s="23"/>
      <c r="D7" s="125"/>
      <c r="E7" s="126"/>
      <c r="F7" s="125"/>
      <c r="G7" s="126"/>
      <c r="H7" s="125"/>
      <c r="I7" s="126"/>
      <c r="J7" s="24"/>
      <c r="K7" s="125"/>
      <c r="L7" s="126"/>
      <c r="M7" s="125"/>
      <c r="N7" s="126"/>
      <c r="O7" s="125"/>
      <c r="P7" s="126"/>
      <c r="Q7" s="25"/>
    </row>
    <row r="8" spans="1:17" x14ac:dyDescent="0.15">
      <c r="A8" s="153" t="s">
        <v>15</v>
      </c>
      <c r="B8" s="154"/>
      <c r="C8" s="23" t="s">
        <v>16</v>
      </c>
      <c r="D8" s="111">
        <f>SUM(F8:Q8)</f>
        <v>334387451</v>
      </c>
      <c r="E8" s="112"/>
      <c r="F8" s="111">
        <v>29754580</v>
      </c>
      <c r="G8" s="112"/>
      <c r="H8" s="111">
        <v>132056416</v>
      </c>
      <c r="I8" s="112"/>
      <c r="J8" s="37">
        <v>74514841</v>
      </c>
      <c r="K8" s="111">
        <v>60710410</v>
      </c>
      <c r="L8" s="112"/>
      <c r="M8" s="111">
        <v>36907094</v>
      </c>
      <c r="N8" s="112"/>
      <c r="O8" s="111">
        <v>132528</v>
      </c>
      <c r="P8" s="112"/>
      <c r="Q8" s="7">
        <v>311582</v>
      </c>
    </row>
    <row r="9" spans="1:17" x14ac:dyDescent="0.15">
      <c r="A9" s="155"/>
      <c r="B9" s="156"/>
      <c r="C9" s="23" t="s">
        <v>17</v>
      </c>
      <c r="D9" s="147">
        <f>D8/$D$4*100</f>
        <v>84.18329409960964</v>
      </c>
      <c r="E9" s="148"/>
      <c r="F9" s="149">
        <f>F8/$F$4*100</f>
        <v>61.573106540236424</v>
      </c>
      <c r="G9" s="150"/>
      <c r="H9" s="151">
        <f>H8/$H$4*100</f>
        <v>99.700679203830049</v>
      </c>
      <c r="I9" s="152"/>
      <c r="J9" s="26">
        <f>J8/$J$4*100</f>
        <v>99.430539276954903</v>
      </c>
      <c r="K9" s="151">
        <f>K8/$K$4*100</f>
        <v>64.892008178283163</v>
      </c>
      <c r="L9" s="152"/>
      <c r="M9" s="151">
        <f>M8/$M$4*100</f>
        <v>85.924202460624315</v>
      </c>
      <c r="N9" s="152"/>
      <c r="O9" s="151">
        <f>O8/$O$4*100</f>
        <v>6.1720995281786459</v>
      </c>
      <c r="P9" s="152"/>
      <c r="Q9" s="27">
        <f>Q8/$Q$4*100</f>
        <v>10.976128711350592</v>
      </c>
    </row>
    <row r="10" spans="1:17" x14ac:dyDescent="0.15">
      <c r="A10" s="153" t="s">
        <v>18</v>
      </c>
      <c r="B10" s="154"/>
      <c r="C10" s="23" t="s">
        <v>16</v>
      </c>
      <c r="D10" s="111">
        <f>SUM(F10:Q10)</f>
        <v>10586155</v>
      </c>
      <c r="E10" s="112"/>
      <c r="F10" s="111">
        <v>1894056</v>
      </c>
      <c r="G10" s="112"/>
      <c r="H10" s="111">
        <v>396459</v>
      </c>
      <c r="I10" s="112"/>
      <c r="J10" s="37">
        <v>421961</v>
      </c>
      <c r="K10" s="111">
        <v>5908097</v>
      </c>
      <c r="L10" s="112"/>
      <c r="M10" s="111">
        <v>1507548</v>
      </c>
      <c r="N10" s="112"/>
      <c r="O10" s="111">
        <v>390223</v>
      </c>
      <c r="P10" s="112"/>
      <c r="Q10" s="7">
        <v>67811</v>
      </c>
    </row>
    <row r="11" spans="1:17" x14ac:dyDescent="0.15">
      <c r="A11" s="155"/>
      <c r="B11" s="156"/>
      <c r="C11" s="23" t="s">
        <v>17</v>
      </c>
      <c r="D11" s="147">
        <f>D10/$D$4*100</f>
        <v>2.6651041989881765</v>
      </c>
      <c r="E11" s="148"/>
      <c r="F11" s="149">
        <f>F10/$F$4*100</f>
        <v>3.9194944738313913</v>
      </c>
      <c r="G11" s="150"/>
      <c r="H11" s="151">
        <f>H10/$H$4*100</f>
        <v>0.29932079616995855</v>
      </c>
      <c r="I11" s="152"/>
      <c r="J11" s="26">
        <f>J10/$J$4*100</f>
        <v>0.56305306729223459</v>
      </c>
      <c r="K11" s="151">
        <f>K10/$K$4*100</f>
        <v>6.3150335970732243</v>
      </c>
      <c r="L11" s="152"/>
      <c r="M11" s="151">
        <f>M10/$M$4*100</f>
        <v>3.5097550506444439</v>
      </c>
      <c r="N11" s="152"/>
      <c r="O11" s="151">
        <f>O10/$O$4*100</f>
        <v>18.173481786373113</v>
      </c>
      <c r="P11" s="152"/>
      <c r="Q11" s="27">
        <f>Q10/$Q$4*100</f>
        <v>2.3887845384052837</v>
      </c>
    </row>
    <row r="12" spans="1:17" x14ac:dyDescent="0.15">
      <c r="A12" s="153" t="s">
        <v>19</v>
      </c>
      <c r="B12" s="154"/>
      <c r="C12" s="23" t="s">
        <v>16</v>
      </c>
      <c r="D12" s="111">
        <f>SUM(F12:Q12)</f>
        <v>1074710</v>
      </c>
      <c r="E12" s="112"/>
      <c r="F12" s="111">
        <v>23438</v>
      </c>
      <c r="G12" s="112"/>
      <c r="H12" s="159" t="s">
        <v>28</v>
      </c>
      <c r="I12" s="160"/>
      <c r="J12" s="28" t="s">
        <v>28</v>
      </c>
      <c r="K12" s="111">
        <v>887285</v>
      </c>
      <c r="L12" s="112"/>
      <c r="M12" s="111">
        <v>134878</v>
      </c>
      <c r="N12" s="112"/>
      <c r="O12" s="111">
        <v>29109</v>
      </c>
      <c r="P12" s="112"/>
      <c r="Q12" s="29" t="s">
        <v>28</v>
      </c>
    </row>
    <row r="13" spans="1:17" x14ac:dyDescent="0.15">
      <c r="A13" s="155"/>
      <c r="B13" s="156"/>
      <c r="C13" s="23" t="s">
        <v>17</v>
      </c>
      <c r="D13" s="147">
        <f>D12/$D$4*100</f>
        <v>0.27056227059726434</v>
      </c>
      <c r="E13" s="148"/>
      <c r="F13" s="157">
        <f>F12/$F$4*100</f>
        <v>4.8501792701831498E-2</v>
      </c>
      <c r="G13" s="158"/>
      <c r="H13" s="149" t="s">
        <v>25</v>
      </c>
      <c r="I13" s="150"/>
      <c r="J13" s="30" t="s">
        <v>25</v>
      </c>
      <c r="K13" s="151">
        <f>K12/$K$4*100</f>
        <v>0.94839921977907871</v>
      </c>
      <c r="L13" s="152"/>
      <c r="M13" s="151">
        <f>M12/$M$4*100</f>
        <v>0.31401238416343707</v>
      </c>
      <c r="N13" s="152"/>
      <c r="O13" s="151">
        <f>O12/$O$4*100</f>
        <v>1.3556655587177973</v>
      </c>
      <c r="P13" s="152"/>
      <c r="Q13" s="31" t="s">
        <v>25</v>
      </c>
    </row>
    <row r="14" spans="1:17" x14ac:dyDescent="0.15">
      <c r="A14" s="153" t="s">
        <v>20</v>
      </c>
      <c r="B14" s="154"/>
      <c r="C14" s="23" t="s">
        <v>16</v>
      </c>
      <c r="D14" s="111">
        <f>SUM(F14:Q14)</f>
        <v>15842166</v>
      </c>
      <c r="E14" s="112"/>
      <c r="F14" s="111">
        <v>511110</v>
      </c>
      <c r="G14" s="112"/>
      <c r="H14" s="159" t="s">
        <v>28</v>
      </c>
      <c r="I14" s="160"/>
      <c r="J14" s="28">
        <v>3000</v>
      </c>
      <c r="K14" s="111">
        <v>13192367</v>
      </c>
      <c r="L14" s="112"/>
      <c r="M14" s="111">
        <v>1753819</v>
      </c>
      <c r="N14" s="112"/>
      <c r="O14" s="111">
        <v>331870</v>
      </c>
      <c r="P14" s="112"/>
      <c r="Q14" s="7">
        <v>50000</v>
      </c>
    </row>
    <row r="15" spans="1:17" x14ac:dyDescent="0.15">
      <c r="A15" s="155"/>
      <c r="B15" s="156"/>
      <c r="C15" s="23" t="s">
        <v>17</v>
      </c>
      <c r="D15" s="147">
        <f>D14/$D$4*100</f>
        <v>3.9883246681791191</v>
      </c>
      <c r="E15" s="148"/>
      <c r="F15" s="157">
        <f>F14/$F$4*100</f>
        <v>1.0576734903930838</v>
      </c>
      <c r="G15" s="158"/>
      <c r="H15" s="149" t="s">
        <v>25</v>
      </c>
      <c r="I15" s="150"/>
      <c r="J15" s="30">
        <f>J14/$J$4*100</f>
        <v>4.003116880177798E-3</v>
      </c>
      <c r="K15" s="151">
        <f>K14/$K$4*100</f>
        <v>14.101027933346408</v>
      </c>
      <c r="L15" s="152"/>
      <c r="M15" s="151">
        <f>M14/$M$4*100</f>
        <v>4.0831038833696756</v>
      </c>
      <c r="N15" s="152"/>
      <c r="O15" s="151">
        <f>O14/$O$4*100</f>
        <v>15.455863443322523</v>
      </c>
      <c r="P15" s="152"/>
      <c r="Q15" s="27">
        <f>Q14/$Q$4*100</f>
        <v>1.7613547495283093</v>
      </c>
    </row>
    <row r="16" spans="1:17" x14ac:dyDescent="0.15">
      <c r="A16" s="153" t="s">
        <v>21</v>
      </c>
      <c r="B16" s="154"/>
      <c r="C16" s="23" t="s">
        <v>16</v>
      </c>
      <c r="D16" s="111">
        <f>SUM(F16:Q16)</f>
        <v>35323068</v>
      </c>
      <c r="E16" s="112"/>
      <c r="F16" s="111">
        <v>16140803</v>
      </c>
      <c r="G16" s="112"/>
      <c r="H16" s="159" t="s">
        <v>28</v>
      </c>
      <c r="I16" s="160"/>
      <c r="J16" s="28">
        <v>1802</v>
      </c>
      <c r="K16" s="111">
        <v>12857907</v>
      </c>
      <c r="L16" s="112"/>
      <c r="M16" s="111">
        <v>2649744</v>
      </c>
      <c r="N16" s="112"/>
      <c r="O16" s="111">
        <v>1263481</v>
      </c>
      <c r="P16" s="112"/>
      <c r="Q16" s="7">
        <v>2409331</v>
      </c>
    </row>
    <row r="17" spans="1:17" x14ac:dyDescent="0.15">
      <c r="A17" s="167"/>
      <c r="B17" s="168"/>
      <c r="C17" s="32" t="s">
        <v>17</v>
      </c>
      <c r="D17" s="161">
        <f>D16/$D$4*100</f>
        <v>8.8927147626257952</v>
      </c>
      <c r="E17" s="162"/>
      <c r="F17" s="163">
        <f>F16/$F$4*100</f>
        <v>33.401223702837271</v>
      </c>
      <c r="G17" s="164"/>
      <c r="H17" s="163" t="s">
        <v>25</v>
      </c>
      <c r="I17" s="164"/>
      <c r="J17" s="33">
        <f>J16/$J$4*100</f>
        <v>2.4045388726934643E-3</v>
      </c>
      <c r="K17" s="165">
        <f>K16/$K$4*100</f>
        <v>13.74353107151812</v>
      </c>
      <c r="L17" s="166"/>
      <c r="M17" s="165">
        <f>M16/$M$4*100</f>
        <v>6.1689262211981388</v>
      </c>
      <c r="N17" s="166"/>
      <c r="O17" s="165">
        <f>O16/$O$4*100</f>
        <v>58.842889683407918</v>
      </c>
      <c r="P17" s="166"/>
      <c r="Q17" s="34">
        <f>Q16/$Q$4*100</f>
        <v>84.873732000715819</v>
      </c>
    </row>
    <row r="18" spans="1:17" s="43" customFormat="1" x14ac:dyDescent="0.15">
      <c r="A18" s="12" t="s">
        <v>26</v>
      </c>
      <c r="B18" s="35"/>
      <c r="C18" s="35"/>
      <c r="D18" s="12"/>
      <c r="E18" s="36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</row>
    <row r="19" spans="1:17" x14ac:dyDescent="0.1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pans="1:17" x14ac:dyDescent="0.1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pans="1:17" x14ac:dyDescent="0.1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pans="1:17" x14ac:dyDescent="0.1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pans="1:17" x14ac:dyDescent="0.1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pans="1:17" x14ac:dyDescent="0.1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pans="1:17" x14ac:dyDescent="0.1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pans="1:17" x14ac:dyDescent="0.1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pans="1:17" x14ac:dyDescent="0.1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pans="1:17" x14ac:dyDescent="0.1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pans="1:17" x14ac:dyDescent="0.1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pans="1:17" x14ac:dyDescent="0.1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pans="1:17" x14ac:dyDescent="0.1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pans="1:17" x14ac:dyDescent="0.1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pans="1:17" x14ac:dyDescent="0.1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pans="1:17" x14ac:dyDescent="0.1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pans="1:17" x14ac:dyDescent="0.1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pans="1:17" x14ac:dyDescent="0.1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pans="1:17" x14ac:dyDescent="0.1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pans="1:17" x14ac:dyDescent="0.1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pans="1:17" x14ac:dyDescent="0.1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pans="1:17" x14ac:dyDescent="0.1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17" x14ac:dyDescent="0.1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</sheetData>
  <mergeCells count="105">
    <mergeCell ref="O16:P16"/>
    <mergeCell ref="D17:E17"/>
    <mergeCell ref="F17:G17"/>
    <mergeCell ref="H17:I17"/>
    <mergeCell ref="K17:L17"/>
    <mergeCell ref="M17:N17"/>
    <mergeCell ref="O17:P17"/>
    <mergeCell ref="A16:B17"/>
    <mergeCell ref="D16:E16"/>
    <mergeCell ref="F16:G16"/>
    <mergeCell ref="H16:I16"/>
    <mergeCell ref="K16:L16"/>
    <mergeCell ref="M16:N16"/>
    <mergeCell ref="O14:P14"/>
    <mergeCell ref="D15:E15"/>
    <mergeCell ref="F15:G15"/>
    <mergeCell ref="H15:I15"/>
    <mergeCell ref="K15:L15"/>
    <mergeCell ref="M15:N15"/>
    <mergeCell ref="O15:P15"/>
    <mergeCell ref="A14:B15"/>
    <mergeCell ref="D14:E14"/>
    <mergeCell ref="F14:G14"/>
    <mergeCell ref="H14:I14"/>
    <mergeCell ref="K14:L14"/>
    <mergeCell ref="M14:N14"/>
    <mergeCell ref="O12:P12"/>
    <mergeCell ref="D13:E13"/>
    <mergeCell ref="F13:G13"/>
    <mergeCell ref="H13:I13"/>
    <mergeCell ref="K13:L13"/>
    <mergeCell ref="M13:N13"/>
    <mergeCell ref="O13:P13"/>
    <mergeCell ref="A12:B13"/>
    <mergeCell ref="D12:E12"/>
    <mergeCell ref="F12:G12"/>
    <mergeCell ref="H12:I12"/>
    <mergeCell ref="K12:L12"/>
    <mergeCell ref="M12:N12"/>
    <mergeCell ref="O10:P10"/>
    <mergeCell ref="D11:E11"/>
    <mergeCell ref="F11:G11"/>
    <mergeCell ref="H11:I11"/>
    <mergeCell ref="K11:L11"/>
    <mergeCell ref="M11:N11"/>
    <mergeCell ref="O11:P11"/>
    <mergeCell ref="A10:B11"/>
    <mergeCell ref="D10:E10"/>
    <mergeCell ref="F10:G10"/>
    <mergeCell ref="H10:I10"/>
    <mergeCell ref="K10:L10"/>
    <mergeCell ref="M10:N10"/>
    <mergeCell ref="O8:P8"/>
    <mergeCell ref="D9:E9"/>
    <mergeCell ref="F9:G9"/>
    <mergeCell ref="H9:I9"/>
    <mergeCell ref="K9:L9"/>
    <mergeCell ref="M9:N9"/>
    <mergeCell ref="O9:P9"/>
    <mergeCell ref="A8:B9"/>
    <mergeCell ref="D8:E8"/>
    <mergeCell ref="F8:G8"/>
    <mergeCell ref="H8:I8"/>
    <mergeCell ref="K8:L8"/>
    <mergeCell ref="M8:N8"/>
    <mergeCell ref="M5:N5"/>
    <mergeCell ref="O5:P5"/>
    <mergeCell ref="O6:P6"/>
    <mergeCell ref="A7:B7"/>
    <mergeCell ref="D7:E7"/>
    <mergeCell ref="F7:G7"/>
    <mergeCell ref="H7:I7"/>
    <mergeCell ref="K7:L7"/>
    <mergeCell ref="M7:N7"/>
    <mergeCell ref="O7:P7"/>
    <mergeCell ref="A6:C6"/>
    <mergeCell ref="D6:E6"/>
    <mergeCell ref="F6:G6"/>
    <mergeCell ref="H6:I6"/>
    <mergeCell ref="K6:L6"/>
    <mergeCell ref="M6:N6"/>
    <mergeCell ref="O2:P2"/>
    <mergeCell ref="A3:C5"/>
    <mergeCell ref="D3:E3"/>
    <mergeCell ref="F3:G3"/>
    <mergeCell ref="H3:I3"/>
    <mergeCell ref="K3:L3"/>
    <mergeCell ref="M3:N3"/>
    <mergeCell ref="O3:P3"/>
    <mergeCell ref="D4:E4"/>
    <mergeCell ref="F4:G4"/>
    <mergeCell ref="A2:C2"/>
    <mergeCell ref="D2:E2"/>
    <mergeCell ref="F2:G2"/>
    <mergeCell ref="H2:I2"/>
    <mergeCell ref="K2:L2"/>
    <mergeCell ref="M2:N2"/>
    <mergeCell ref="H4:I4"/>
    <mergeCell ref="K4:L4"/>
    <mergeCell ref="M4:N4"/>
    <mergeCell ref="O4:P4"/>
    <mergeCell ref="D5:E5"/>
    <mergeCell ref="F5:G5"/>
    <mergeCell ref="H5:I5"/>
    <mergeCell ref="K5:L5"/>
  </mergeCells>
  <phoneticPr fontId="1"/>
  <printOptions horizontalCentered="1"/>
  <pageMargins left="0.27559055118110237" right="0.27559055118110237" top="0.39370078740157483" bottom="0.55118110236220474" header="0.31496062992125984" footer="0.23622047244094491"/>
  <pageSetup paperSize="256" scale="107" firstPageNumber="20" fitToWidth="2" orientation="portrait" useFirstPageNumber="1" r:id="rId1"/>
  <headerFooter scaleWithDoc="0" alignWithMargins="0">
    <oddFooter>&amp;C&amp;"ＭＳ 明朝,標準"&amp;16－ &amp;A －</oddFooter>
  </headerFooter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1-8-1</vt:lpstr>
      <vt:lpstr>1-8-2</vt:lpstr>
      <vt:lpstr>1-8-3</vt:lpstr>
      <vt:lpstr>'1-8-2'!Print_Area</vt:lpstr>
      <vt:lpstr>'1-8-3'!Print_Area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2024-03-01T02:19:11Z</dcterms:created>
  <dcterms:modified xsi:type="dcterms:W3CDTF">2026-01-05T06:26:56Z</dcterms:modified>
</cp:coreProperties>
</file>